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19035" windowHeight="8445" firstSheet="24" activeTab="26"/>
  </bookViews>
  <sheets>
    <sheet name="all partial F and effort " sheetId="70" r:id="rId1"/>
    <sheet name="Baltic A cod" sheetId="28" r:id="rId2"/>
    <sheet name="Baltic A cod catch reggears" sheetId="29" r:id="rId3"/>
    <sheet name="Baltic A cod land reggears" sheetId="30" r:id="rId4"/>
    <sheet name="Baltic A cod discards reggears" sheetId="31" r:id="rId5"/>
    <sheet name="Baltic B C cod" sheetId="12" r:id="rId6"/>
    <sheet name="Baltic B C cod catch reggear" sheetId="25" r:id="rId7"/>
    <sheet name="Baltic B C cod land reggears" sheetId="26" r:id="rId8"/>
    <sheet name="Baltic B C cod disc reggears" sheetId="27" r:id="rId9"/>
    <sheet name="IIA area a cod" sheetId="5" r:id="rId10"/>
    <sheet name="IIA area a cod catch reggears" sheetId="36" r:id="rId11"/>
    <sheet name="IIA area a cod land reggears" sheetId="37" r:id="rId12"/>
    <sheet name="IIA area a cod disc reggears" sheetId="38" r:id="rId13"/>
    <sheet name="IIA area b cod" sheetId="39" r:id="rId14"/>
    <sheet name="IIA area b cod catches reggears" sheetId="40" r:id="rId15"/>
    <sheet name="IIA area b cod land reggears" sheetId="41" r:id="rId16"/>
    <sheet name="IIA area b cod disc reggears" sheetId="42" r:id="rId17"/>
    <sheet name="IIA area b had" sheetId="43" r:id="rId18"/>
    <sheet name="IIA area b had catch reggears" sheetId="45" r:id="rId19"/>
    <sheet name="IIA area b pok" sheetId="46" r:id="rId20"/>
    <sheet name="IIA area b pok catch reggears" sheetId="47" r:id="rId21"/>
    <sheet name="IIA area b4 ple" sheetId="48" r:id="rId22"/>
    <sheet name="IIA area b4 ple catch reggears" sheetId="49" r:id="rId23"/>
    <sheet name="IIA area b4 sol" sheetId="50" r:id="rId24"/>
    <sheet name="IIA area b4 sol catch reggears" sheetId="51" r:id="rId25"/>
    <sheet name="IIA area c cod" sheetId="53" r:id="rId26"/>
    <sheet name="IIA area c cod land reggears" sheetId="57" r:id="rId27"/>
    <sheet name="IIA area d cod" sheetId="52" r:id="rId28"/>
    <sheet name="IIA area d cod catch reggears" sheetId="54" r:id="rId29"/>
    <sheet name="IIA area d cod land reggears" sheetId="55" r:id="rId30"/>
    <sheet name="IIA area d cod disc reggears" sheetId="56" r:id="rId31"/>
    <sheet name="CEL1 cod" sheetId="58" r:id="rId32"/>
    <sheet name="CEL1 cod catch reggears" sheetId="59" r:id="rId33"/>
    <sheet name="CEL1 cod landings reggears" sheetId="60" r:id="rId34"/>
    <sheet name="CEL1 cod discards reggears" sheetId="61" r:id="rId35"/>
    <sheet name="CEL2 cod" sheetId="62" r:id="rId36"/>
    <sheet name="CEL2 cod catches reggears" sheetId="63" r:id="rId37"/>
    <sheet name="CEL2 cod landings reggears" sheetId="64" r:id="rId38"/>
    <sheet name="CEL2 cod discards reggears" sheetId="65" r:id="rId39"/>
    <sheet name="IIC sole " sheetId="66" r:id="rId40"/>
    <sheet name="IIC sole  landings reggears" sheetId="67" r:id="rId41"/>
    <sheet name="BoB sole" sheetId="68" r:id="rId42"/>
    <sheet name="BoB sole landings allgears" sheetId="69" r:id="rId43"/>
  </sheets>
  <definedNames>
    <definedName name="_xlnm._FilterDatabase" localSheetId="0" hidden="1">'all partial F and effort '!$A$1:$AB$3025</definedName>
    <definedName name="_xlnm._FilterDatabase" localSheetId="1" hidden="1">'Baltic A cod'!$S$105:$AH$294</definedName>
    <definedName name="_xlnm._FilterDatabase" localSheetId="2" hidden="1">'Baltic A cod catch reggears'!#REF!</definedName>
    <definedName name="_xlnm._FilterDatabase" localSheetId="4" hidden="1">'Baltic A cod discards reggears'!$A$9:$AE$9</definedName>
    <definedName name="_xlnm._FilterDatabase" localSheetId="3" hidden="1">'Baltic A cod land reggears'!$A$9:$AE$9</definedName>
    <definedName name="_xlnm._FilterDatabase" localSheetId="5" hidden="1">'Baltic B C cod'!$S$105:$AH$294</definedName>
    <definedName name="_xlnm._FilterDatabase" localSheetId="6" hidden="1">'Baltic B C cod catch reggear'!#REF!</definedName>
    <definedName name="_xlnm._FilterDatabase" localSheetId="8" hidden="1">'Baltic B C cod disc reggears'!#REF!</definedName>
    <definedName name="_xlnm._FilterDatabase" localSheetId="7" hidden="1">'Baltic B C cod land reggears'!#REF!</definedName>
    <definedName name="_xlnm._FilterDatabase" localSheetId="41" hidden="1">'BoB sole'!$A$8:$P$54</definedName>
    <definedName name="_xlnm._FilterDatabase" localSheetId="42" hidden="1">'BoB sole landings allgears'!$A$8:$AE$8</definedName>
    <definedName name="_xlnm._FilterDatabase" localSheetId="31" hidden="1">'CEL1 cod'!$A$7:$P$94</definedName>
    <definedName name="_xlnm._FilterDatabase" localSheetId="32" hidden="1">'CEL1 cod catch reggears'!$A$7:$AE$7</definedName>
    <definedName name="_xlnm._FilterDatabase" localSheetId="34" hidden="1">'CEL1 cod discards reggears'!$A$7:$AG$7</definedName>
    <definedName name="_xlnm._FilterDatabase" localSheetId="33" hidden="1">'CEL1 cod landings reggears'!$A$7:$AE$7</definedName>
    <definedName name="_xlnm._FilterDatabase" localSheetId="35" hidden="1">'CEL2 cod'!$A$7:$P$94</definedName>
    <definedName name="_xlnm._FilterDatabase" localSheetId="36" hidden="1">'CEL2 cod catches reggears'!$A$7:$AE$7</definedName>
    <definedName name="_xlnm._FilterDatabase" localSheetId="38" hidden="1">'CEL2 cod discards reggears'!$A$7:$AE$7</definedName>
    <definedName name="_xlnm._FilterDatabase" localSheetId="37" hidden="1">'CEL2 cod landings reggears'!$A$7:$AE$7</definedName>
    <definedName name="_xlnm._FilterDatabase" localSheetId="9" hidden="1">'IIA area a cod'!$A$9:$P$99</definedName>
    <definedName name="_xlnm._FilterDatabase" localSheetId="10" hidden="1">'IIA area a cod catch reggears'!$A$9:$AE$9</definedName>
    <definedName name="_xlnm._FilterDatabase" localSheetId="12" hidden="1">'IIA area a cod disc reggears'!$A$9:$AE$9</definedName>
    <definedName name="_xlnm._FilterDatabase" localSheetId="11" hidden="1">'IIA area a cod land reggears'!$A$9:$AE$9</definedName>
    <definedName name="_xlnm._FilterDatabase" localSheetId="13" hidden="1">'IIA area b cod'!$A$9:$P$96</definedName>
    <definedName name="_xlnm._FilterDatabase" localSheetId="14" hidden="1">'IIA area b cod catches reggears'!$A$9:$AE$85</definedName>
    <definedName name="_xlnm._FilterDatabase" localSheetId="16" hidden="1">'IIA area b cod disc reggears'!$A$9:$AE$85</definedName>
    <definedName name="_xlnm._FilterDatabase" localSheetId="15" hidden="1">'IIA area b cod land reggears'!$A$9:$AE$87</definedName>
    <definedName name="_xlnm._FilterDatabase" localSheetId="17" hidden="1">'IIA area b had'!$A$9:$P$9</definedName>
    <definedName name="_xlnm._FilterDatabase" localSheetId="18" hidden="1">'IIA area b had catch reggears'!$A$9:$AE$9</definedName>
    <definedName name="_xlnm._FilterDatabase" localSheetId="19" hidden="1">'IIA area b pok'!$A$9:$P$9</definedName>
    <definedName name="_xlnm._FilterDatabase" localSheetId="20" hidden="1">'IIA area b pok catch reggears'!$A$9:$AE$9</definedName>
    <definedName name="_xlnm._FilterDatabase" localSheetId="21" hidden="1">'IIA area b4 ple'!$A$9:$P$9</definedName>
    <definedName name="_xlnm._FilterDatabase" localSheetId="22" hidden="1">'IIA area b4 ple catch reggears'!$A$9:$AE$9</definedName>
    <definedName name="_xlnm._FilterDatabase" localSheetId="23" hidden="1">'IIA area b4 sol'!$A$9:$P$9</definedName>
    <definedName name="_xlnm._FilterDatabase" localSheetId="24" hidden="1">'IIA area b4 sol catch reggears'!$A$9:$AE$9</definedName>
    <definedName name="_xlnm._FilterDatabase" localSheetId="25" hidden="1">'IIA area c cod'!$A$10:$AE$174</definedName>
    <definedName name="_xlnm._FilterDatabase" localSheetId="26" hidden="1">'IIA area c cod land reggears'!$A$9:$AE$9</definedName>
    <definedName name="_xlnm._FilterDatabase" localSheetId="27" hidden="1">'IIA area d cod'!$A$9:$P$93</definedName>
    <definedName name="_xlnm._FilterDatabase" localSheetId="28" hidden="1">'IIA area d cod catch reggears'!$A$9:$AE$9</definedName>
    <definedName name="_xlnm._FilterDatabase" localSheetId="30" hidden="1">'IIA area d cod disc reggears'!$A$9:$AE$9</definedName>
    <definedName name="_xlnm._FilterDatabase" localSheetId="29" hidden="1">'IIA area d cod land reggears'!$A$9:$AE$9</definedName>
    <definedName name="_xlnm._FilterDatabase" localSheetId="39" hidden="1">'IIC sole '!$A$8:$P$95</definedName>
    <definedName name="_xlnm._FilterDatabase" localSheetId="40" hidden="1">'IIC sole  landings reggears'!$A$8:$AE$8</definedName>
  </definedNames>
  <calcPr calcId="125725"/>
</workbook>
</file>

<file path=xl/calcChain.xml><?xml version="1.0" encoding="utf-8"?>
<calcChain xmlns="http://schemas.openxmlformats.org/spreadsheetml/2006/main">
  <c r="U5" i="69"/>
  <c r="V5"/>
  <c r="W5"/>
  <c r="X5"/>
  <c r="Y5"/>
  <c r="Z5"/>
  <c r="AA5"/>
  <c r="AB5"/>
  <c r="T5"/>
  <c r="AB34"/>
  <c r="AA34"/>
  <c r="Z34"/>
  <c r="Y34"/>
  <c r="X34"/>
  <c r="W34"/>
  <c r="V34"/>
  <c r="U34"/>
  <c r="T34"/>
  <c r="I34"/>
  <c r="J34"/>
  <c r="J35" s="1"/>
  <c r="K34"/>
  <c r="L34"/>
  <c r="L35" s="1"/>
  <c r="M34"/>
  <c r="N34"/>
  <c r="N35" s="1"/>
  <c r="O34"/>
  <c r="P34"/>
  <c r="P35" s="1"/>
  <c r="H34"/>
  <c r="I35"/>
  <c r="K35"/>
  <c r="M35"/>
  <c r="O35"/>
  <c r="H35"/>
  <c r="AE34"/>
  <c r="P6"/>
  <c r="O6"/>
  <c r="N6"/>
  <c r="M6"/>
  <c r="Q4"/>
  <c r="L3"/>
  <c r="M3" s="1"/>
  <c r="U5" i="68"/>
  <c r="V5"/>
  <c r="W5"/>
  <c r="X5"/>
  <c r="Y5"/>
  <c r="Z5"/>
  <c r="AA5"/>
  <c r="AB5"/>
  <c r="T5"/>
  <c r="U85"/>
  <c r="V85"/>
  <c r="W85"/>
  <c r="X85"/>
  <c r="Y85"/>
  <c r="Z85"/>
  <c r="AA85"/>
  <c r="AB85"/>
  <c r="U86"/>
  <c r="V86"/>
  <c r="W86"/>
  <c r="X86"/>
  <c r="Y86"/>
  <c r="Z86"/>
  <c r="AA86"/>
  <c r="AB86"/>
  <c r="U87"/>
  <c r="V87"/>
  <c r="W87"/>
  <c r="X87"/>
  <c r="Y87"/>
  <c r="Z87"/>
  <c r="AA87"/>
  <c r="AB87"/>
  <c r="T87"/>
  <c r="T86"/>
  <c r="T85"/>
  <c r="I85"/>
  <c r="J85"/>
  <c r="K85"/>
  <c r="L85"/>
  <c r="M85"/>
  <c r="N85"/>
  <c r="O85"/>
  <c r="P85"/>
  <c r="I86"/>
  <c r="J86"/>
  <c r="K86"/>
  <c r="L86"/>
  <c r="M86"/>
  <c r="N86"/>
  <c r="O86"/>
  <c r="P86"/>
  <c r="I87"/>
  <c r="J87"/>
  <c r="K87"/>
  <c r="L87"/>
  <c r="M87"/>
  <c r="N87"/>
  <c r="O87"/>
  <c r="P87"/>
  <c r="I88"/>
  <c r="J88"/>
  <c r="K88"/>
  <c r="L88"/>
  <c r="M88"/>
  <c r="N88"/>
  <c r="O88"/>
  <c r="P88"/>
  <c r="I89"/>
  <c r="J89"/>
  <c r="K89"/>
  <c r="L89"/>
  <c r="M89"/>
  <c r="N89"/>
  <c r="O89"/>
  <c r="P89"/>
  <c r="I91"/>
  <c r="J91"/>
  <c r="K91"/>
  <c r="L91"/>
  <c r="M91"/>
  <c r="N91"/>
  <c r="O91"/>
  <c r="P91"/>
  <c r="I93"/>
  <c r="J93"/>
  <c r="K93"/>
  <c r="L93"/>
  <c r="M93"/>
  <c r="N93"/>
  <c r="O93"/>
  <c r="P93"/>
  <c r="H88"/>
  <c r="H87"/>
  <c r="H86"/>
  <c r="AC86" s="1"/>
  <c r="H85"/>
  <c r="H93" s="1"/>
  <c r="AE89"/>
  <c r="H89"/>
  <c r="H91" s="1"/>
  <c r="AE87"/>
  <c r="AC87"/>
  <c r="AE86"/>
  <c r="AE85"/>
  <c r="I154" i="66"/>
  <c r="J154"/>
  <c r="K154"/>
  <c r="L154"/>
  <c r="M154"/>
  <c r="N154"/>
  <c r="O154"/>
  <c r="P154"/>
  <c r="H154"/>
  <c r="P156"/>
  <c r="H156"/>
  <c r="I148"/>
  <c r="J148"/>
  <c r="K148"/>
  <c r="L148"/>
  <c r="M148"/>
  <c r="N148"/>
  <c r="O148"/>
  <c r="P148"/>
  <c r="I149"/>
  <c r="J149"/>
  <c r="K149"/>
  <c r="L149"/>
  <c r="M149"/>
  <c r="N149"/>
  <c r="O149"/>
  <c r="P149"/>
  <c r="I150"/>
  <c r="J150"/>
  <c r="K150"/>
  <c r="L150"/>
  <c r="M150"/>
  <c r="N150"/>
  <c r="O150"/>
  <c r="P150"/>
  <c r="I151"/>
  <c r="J151"/>
  <c r="K151"/>
  <c r="L151"/>
  <c r="M151"/>
  <c r="N151"/>
  <c r="O151"/>
  <c r="P151"/>
  <c r="I152"/>
  <c r="J152"/>
  <c r="K152"/>
  <c r="L152"/>
  <c r="M152"/>
  <c r="N152"/>
  <c r="O152"/>
  <c r="P152"/>
  <c r="H151"/>
  <c r="L3" i="68"/>
  <c r="M3" s="1"/>
  <c r="L6" i="67"/>
  <c r="L4"/>
  <c r="L3"/>
  <c r="L6" i="66"/>
  <c r="L4"/>
  <c r="P6" i="68"/>
  <c r="O6"/>
  <c r="N6"/>
  <c r="M6"/>
  <c r="AE18" i="67"/>
  <c r="H18"/>
  <c r="I18"/>
  <c r="J18"/>
  <c r="K18"/>
  <c r="L18"/>
  <c r="M18"/>
  <c r="N18"/>
  <c r="O18"/>
  <c r="P18"/>
  <c r="T18"/>
  <c r="U18"/>
  <c r="V18"/>
  <c r="AC18" s="1"/>
  <c r="AF18" s="1"/>
  <c r="AD18" s="1"/>
  <c r="W18"/>
  <c r="X18"/>
  <c r="Y18"/>
  <c r="Z18"/>
  <c r="AA18"/>
  <c r="AB18"/>
  <c r="U5"/>
  <c r="V5"/>
  <c r="W5"/>
  <c r="X5"/>
  <c r="Y6" s="1"/>
  <c r="Y5"/>
  <c r="Z5"/>
  <c r="AA6" s="1"/>
  <c r="AA5"/>
  <c r="AB5"/>
  <c r="I19"/>
  <c r="J19"/>
  <c r="K19"/>
  <c r="L19"/>
  <c r="M19"/>
  <c r="N19"/>
  <c r="O19"/>
  <c r="P19"/>
  <c r="H19"/>
  <c r="P6"/>
  <c r="O6"/>
  <c r="N6"/>
  <c r="M6"/>
  <c r="Q4"/>
  <c r="P4"/>
  <c r="O4"/>
  <c r="N4"/>
  <c r="M4"/>
  <c r="L3" i="66"/>
  <c r="T148"/>
  <c r="T5" s="1"/>
  <c r="P6"/>
  <c r="O6"/>
  <c r="N6"/>
  <c r="M6"/>
  <c r="Q4"/>
  <c r="P4"/>
  <c r="O4"/>
  <c r="N4"/>
  <c r="M4"/>
  <c r="AE152"/>
  <c r="AB150"/>
  <c r="AA150"/>
  <c r="Z150"/>
  <c r="Y150"/>
  <c r="X150"/>
  <c r="W150"/>
  <c r="V150"/>
  <c r="U150"/>
  <c r="T150"/>
  <c r="AE150" s="1"/>
  <c r="H150"/>
  <c r="AB149"/>
  <c r="AA149"/>
  <c r="Z149"/>
  <c r="Y149"/>
  <c r="X149"/>
  <c r="W149"/>
  <c r="V149"/>
  <c r="U149"/>
  <c r="T149"/>
  <c r="H149"/>
  <c r="AB148"/>
  <c r="AB5" s="1"/>
  <c r="AB6" s="1"/>
  <c r="AA148"/>
  <c r="AA5" s="1"/>
  <c r="Z148"/>
  <c r="Z5" s="1"/>
  <c r="Z6" s="1"/>
  <c r="Y148"/>
  <c r="Y5" s="1"/>
  <c r="X148"/>
  <c r="X5" s="1"/>
  <c r="W148"/>
  <c r="W5" s="1"/>
  <c r="V148"/>
  <c r="V5" s="1"/>
  <c r="U148"/>
  <c r="U5" s="1"/>
  <c r="O156"/>
  <c r="N156"/>
  <c r="M156"/>
  <c r="L156"/>
  <c r="K156"/>
  <c r="J156"/>
  <c r="I156"/>
  <c r="H148"/>
  <c r="U3" i="65"/>
  <c r="V3"/>
  <c r="W3"/>
  <c r="X3"/>
  <c r="Y3"/>
  <c r="Z3"/>
  <c r="AA3"/>
  <c r="AB3"/>
  <c r="T3"/>
  <c r="U3" i="64"/>
  <c r="V3"/>
  <c r="W3"/>
  <c r="X3"/>
  <c r="Y3"/>
  <c r="Z3"/>
  <c r="AA3"/>
  <c r="AB3"/>
  <c r="T3"/>
  <c r="AB38" i="65"/>
  <c r="AA38"/>
  <c r="Z38"/>
  <c r="Y38"/>
  <c r="X38"/>
  <c r="W38"/>
  <c r="V38"/>
  <c r="U38"/>
  <c r="T38"/>
  <c r="AE38" s="1"/>
  <c r="P38"/>
  <c r="P39" s="1"/>
  <c r="O38"/>
  <c r="O39" s="1"/>
  <c r="N38"/>
  <c r="N39" s="1"/>
  <c r="M38"/>
  <c r="M39" s="1"/>
  <c r="L38"/>
  <c r="L39" s="1"/>
  <c r="K38"/>
  <c r="K39" s="1"/>
  <c r="J38"/>
  <c r="J39" s="1"/>
  <c r="I38"/>
  <c r="I39" s="1"/>
  <c r="H38"/>
  <c r="H39" s="1"/>
  <c r="P4"/>
  <c r="O4"/>
  <c r="N4"/>
  <c r="AB38" i="64"/>
  <c r="AA38"/>
  <c r="Z38"/>
  <c r="Y38"/>
  <c r="X38"/>
  <c r="W38"/>
  <c r="V38"/>
  <c r="U38"/>
  <c r="T38"/>
  <c r="AE38" s="1"/>
  <c r="P38"/>
  <c r="P39" s="1"/>
  <c r="O38"/>
  <c r="O39" s="1"/>
  <c r="N38"/>
  <c r="N39" s="1"/>
  <c r="M38"/>
  <c r="M39" s="1"/>
  <c r="L38"/>
  <c r="L39" s="1"/>
  <c r="K38"/>
  <c r="K39" s="1"/>
  <c r="J38"/>
  <c r="J39" s="1"/>
  <c r="I38"/>
  <c r="I39" s="1"/>
  <c r="H38"/>
  <c r="H39" s="1"/>
  <c r="AE38" i="63"/>
  <c r="AC38"/>
  <c r="AF38" s="1"/>
  <c r="AD38" s="1"/>
  <c r="AB38"/>
  <c r="U38"/>
  <c r="V38"/>
  <c r="V3" s="1"/>
  <c r="W38"/>
  <c r="X38"/>
  <c r="X3" s="1"/>
  <c r="Y38"/>
  <c r="Z38"/>
  <c r="Z3" s="1"/>
  <c r="AA38"/>
  <c r="AB3"/>
  <c r="T38"/>
  <c r="U44" i="61"/>
  <c r="T44"/>
  <c r="U3" i="63"/>
  <c r="W3"/>
  <c r="Y3"/>
  <c r="AA3"/>
  <c r="T3"/>
  <c r="P39"/>
  <c r="I38"/>
  <c r="J38"/>
  <c r="K38"/>
  <c r="L38"/>
  <c r="M38"/>
  <c r="N38"/>
  <c r="O38"/>
  <c r="P38"/>
  <c r="I39"/>
  <c r="J39"/>
  <c r="K39"/>
  <c r="L39"/>
  <c r="M39"/>
  <c r="N39"/>
  <c r="O39"/>
  <c r="H39"/>
  <c r="H38"/>
  <c r="P4" i="64"/>
  <c r="O4"/>
  <c r="N4"/>
  <c r="P4" i="63"/>
  <c r="O4"/>
  <c r="N4"/>
  <c r="AE169" i="62"/>
  <c r="P168"/>
  <c r="O168"/>
  <c r="N168"/>
  <c r="M168"/>
  <c r="L168"/>
  <c r="K168"/>
  <c r="J168"/>
  <c r="I168"/>
  <c r="H168"/>
  <c r="AB167"/>
  <c r="AA167"/>
  <c r="Z167"/>
  <c r="Y167"/>
  <c r="X167"/>
  <c r="W167"/>
  <c r="V167"/>
  <c r="U167"/>
  <c r="T167"/>
  <c r="AE167" s="1"/>
  <c r="P167"/>
  <c r="O167"/>
  <c r="N167"/>
  <c r="M167"/>
  <c r="L167"/>
  <c r="K167"/>
  <c r="J167"/>
  <c r="I167"/>
  <c r="H167"/>
  <c r="AB166"/>
  <c r="AA166"/>
  <c r="Z166"/>
  <c r="Y166"/>
  <c r="X166"/>
  <c r="W166"/>
  <c r="V166"/>
  <c r="U166"/>
  <c r="T166"/>
  <c r="AE166" s="1"/>
  <c r="P166"/>
  <c r="O166"/>
  <c r="N166"/>
  <c r="M166"/>
  <c r="L166"/>
  <c r="K166"/>
  <c r="J166"/>
  <c r="I166"/>
  <c r="H166"/>
  <c r="AB165"/>
  <c r="AA165"/>
  <c r="Z165"/>
  <c r="Z3" s="1"/>
  <c r="Y165"/>
  <c r="X165"/>
  <c r="X3" s="1"/>
  <c r="W165"/>
  <c r="V165"/>
  <c r="V3" s="1"/>
  <c r="U165"/>
  <c r="T165"/>
  <c r="AE165" s="1"/>
  <c r="P165"/>
  <c r="P173" s="1"/>
  <c r="O165"/>
  <c r="O173" s="1"/>
  <c r="N165"/>
  <c r="N173" s="1"/>
  <c r="M165"/>
  <c r="M173" s="1"/>
  <c r="L165"/>
  <c r="L173" s="1"/>
  <c r="K165"/>
  <c r="K173" s="1"/>
  <c r="J165"/>
  <c r="J173" s="1"/>
  <c r="I165"/>
  <c r="I173" s="1"/>
  <c r="H165"/>
  <c r="H173" s="1"/>
  <c r="P4"/>
  <c r="O4"/>
  <c r="N4"/>
  <c r="AB3"/>
  <c r="AA3"/>
  <c r="Y3"/>
  <c r="W3"/>
  <c r="U3"/>
  <c r="U3" i="61"/>
  <c r="V3"/>
  <c r="W3"/>
  <c r="X3"/>
  <c r="Y3"/>
  <c r="Z3"/>
  <c r="Z4" s="1"/>
  <c r="AA3"/>
  <c r="AB3"/>
  <c r="T3"/>
  <c r="AE44"/>
  <c r="AB44"/>
  <c r="AA44"/>
  <c r="Z44"/>
  <c r="Y44"/>
  <c r="X44"/>
  <c r="W44"/>
  <c r="V44"/>
  <c r="P44"/>
  <c r="P45" s="1"/>
  <c r="O44"/>
  <c r="O45" s="1"/>
  <c r="N44"/>
  <c r="N45" s="1"/>
  <c r="M44"/>
  <c r="M45" s="1"/>
  <c r="L44"/>
  <c r="L45" s="1"/>
  <c r="K44"/>
  <c r="K45" s="1"/>
  <c r="J44"/>
  <c r="J45" s="1"/>
  <c r="I44"/>
  <c r="I45" s="1"/>
  <c r="H44"/>
  <c r="H45" s="1"/>
  <c r="P4"/>
  <c r="O4"/>
  <c r="N4"/>
  <c r="U3" i="60"/>
  <c r="V3"/>
  <c r="W3"/>
  <c r="X3"/>
  <c r="Y3"/>
  <c r="Z3"/>
  <c r="AA3"/>
  <c r="AB3"/>
  <c r="T3"/>
  <c r="AB44"/>
  <c r="AA44"/>
  <c r="Z44"/>
  <c r="Y44"/>
  <c r="X44"/>
  <c r="W44"/>
  <c r="V44"/>
  <c r="U44"/>
  <c r="T44"/>
  <c r="AE44" s="1"/>
  <c r="P44"/>
  <c r="P45" s="1"/>
  <c r="O44"/>
  <c r="O45" s="1"/>
  <c r="N44"/>
  <c r="N45" s="1"/>
  <c r="M44"/>
  <c r="M45" s="1"/>
  <c r="L44"/>
  <c r="L45" s="1"/>
  <c r="K44"/>
  <c r="K45" s="1"/>
  <c r="J44"/>
  <c r="J45" s="1"/>
  <c r="I44"/>
  <c r="I45" s="1"/>
  <c r="H44"/>
  <c r="H45" s="1"/>
  <c r="P4"/>
  <c r="O4"/>
  <c r="N4"/>
  <c r="U3" i="59"/>
  <c r="V3"/>
  <c r="W3"/>
  <c r="X3"/>
  <c r="Y3"/>
  <c r="Z3"/>
  <c r="AA3"/>
  <c r="AB3"/>
  <c r="T3"/>
  <c r="U44"/>
  <c r="V44"/>
  <c r="W44"/>
  <c r="X44"/>
  <c r="Y44"/>
  <c r="Z44"/>
  <c r="AA44"/>
  <c r="AB44"/>
  <c r="T44"/>
  <c r="I44"/>
  <c r="J44"/>
  <c r="K44"/>
  <c r="L44"/>
  <c r="M44"/>
  <c r="N44"/>
  <c r="O44"/>
  <c r="P44"/>
  <c r="I45"/>
  <c r="J45"/>
  <c r="K45"/>
  <c r="L45"/>
  <c r="M45"/>
  <c r="N45"/>
  <c r="O45"/>
  <c r="P45"/>
  <c r="H45"/>
  <c r="H44"/>
  <c r="P4"/>
  <c r="O4"/>
  <c r="N4"/>
  <c r="U3" i="58"/>
  <c r="V3"/>
  <c r="W3"/>
  <c r="X3"/>
  <c r="Y3"/>
  <c r="Z3"/>
  <c r="AA3"/>
  <c r="AB3"/>
  <c r="T3"/>
  <c r="I207"/>
  <c r="I215" s="1"/>
  <c r="J207"/>
  <c r="J215" s="1"/>
  <c r="K207"/>
  <c r="K215" s="1"/>
  <c r="L207"/>
  <c r="L215" s="1"/>
  <c r="M207"/>
  <c r="M215" s="1"/>
  <c r="N207"/>
  <c r="N215" s="1"/>
  <c r="O207"/>
  <c r="O215" s="1"/>
  <c r="P207"/>
  <c r="P215" s="1"/>
  <c r="I208"/>
  <c r="J208"/>
  <c r="K208"/>
  <c r="L208"/>
  <c r="M208"/>
  <c r="N208"/>
  <c r="O208"/>
  <c r="P208"/>
  <c r="I209"/>
  <c r="J209"/>
  <c r="K209"/>
  <c r="L209"/>
  <c r="M209"/>
  <c r="N209"/>
  <c r="O209"/>
  <c r="P209"/>
  <c r="H209"/>
  <c r="H208"/>
  <c r="H207"/>
  <c r="H215" s="1"/>
  <c r="I210"/>
  <c r="J210"/>
  <c r="K210"/>
  <c r="L210"/>
  <c r="M210"/>
  <c r="N210"/>
  <c r="O210"/>
  <c r="P210"/>
  <c r="I211"/>
  <c r="I213" s="1"/>
  <c r="J211"/>
  <c r="J213" s="1"/>
  <c r="K211"/>
  <c r="K213" s="1"/>
  <c r="L211"/>
  <c r="L213" s="1"/>
  <c r="M211"/>
  <c r="M213" s="1"/>
  <c r="N211"/>
  <c r="N213" s="1"/>
  <c r="O211"/>
  <c r="O213" s="1"/>
  <c r="P211"/>
  <c r="P213" s="1"/>
  <c r="U207"/>
  <c r="V207"/>
  <c r="W207"/>
  <c r="X207"/>
  <c r="Y207"/>
  <c r="Z207"/>
  <c r="AA207"/>
  <c r="AB207"/>
  <c r="U208"/>
  <c r="V208"/>
  <c r="W208"/>
  <c r="X208"/>
  <c r="Y208"/>
  <c r="Z208"/>
  <c r="AA208"/>
  <c r="AB208"/>
  <c r="U209"/>
  <c r="V209"/>
  <c r="W209"/>
  <c r="X209"/>
  <c r="Y209"/>
  <c r="Z209"/>
  <c r="AA209"/>
  <c r="AB209"/>
  <c r="T209"/>
  <c r="T208"/>
  <c r="AE208" s="1"/>
  <c r="T207"/>
  <c r="AE207" s="1"/>
  <c r="AE211"/>
  <c r="H210"/>
  <c r="P4"/>
  <c r="O4"/>
  <c r="N4"/>
  <c r="AB43" i="57"/>
  <c r="AB5" s="1"/>
  <c r="AA43"/>
  <c r="AA5" s="1"/>
  <c r="Z43"/>
  <c r="Z5" s="1"/>
  <c r="Y43"/>
  <c r="Y5" s="1"/>
  <c r="X43"/>
  <c r="X5" s="1"/>
  <c r="W43"/>
  <c r="W5" s="1"/>
  <c r="V43"/>
  <c r="V5" s="1"/>
  <c r="U43"/>
  <c r="U5" s="1"/>
  <c r="T43"/>
  <c r="T5" s="1"/>
  <c r="I43"/>
  <c r="J43"/>
  <c r="K43"/>
  <c r="L43"/>
  <c r="M43"/>
  <c r="N43"/>
  <c r="O43"/>
  <c r="P43"/>
  <c r="I44"/>
  <c r="J44"/>
  <c r="K44"/>
  <c r="L44"/>
  <c r="M44"/>
  <c r="N44"/>
  <c r="O44"/>
  <c r="P44"/>
  <c r="H43"/>
  <c r="H44" s="1"/>
  <c r="AE43"/>
  <c r="P6"/>
  <c r="O6"/>
  <c r="N6"/>
  <c r="AC4"/>
  <c r="AB4"/>
  <c r="AA4"/>
  <c r="Z4"/>
  <c r="Q4"/>
  <c r="P4"/>
  <c r="O4"/>
  <c r="N4"/>
  <c r="T170" i="53"/>
  <c r="U5" i="56"/>
  <c r="V5"/>
  <c r="W5"/>
  <c r="X5"/>
  <c r="Y5"/>
  <c r="Z5"/>
  <c r="AA5"/>
  <c r="AB5"/>
  <c r="T5"/>
  <c r="AB37"/>
  <c r="AA37"/>
  <c r="Z37"/>
  <c r="Y37"/>
  <c r="X37"/>
  <c r="W37"/>
  <c r="V37"/>
  <c r="U37"/>
  <c r="T37"/>
  <c r="AE37" s="1"/>
  <c r="P37"/>
  <c r="P38" s="1"/>
  <c r="O37"/>
  <c r="O38" s="1"/>
  <c r="N37"/>
  <c r="N38" s="1"/>
  <c r="M37"/>
  <c r="M38" s="1"/>
  <c r="L37"/>
  <c r="L38" s="1"/>
  <c r="K37"/>
  <c r="K38" s="1"/>
  <c r="J37"/>
  <c r="J38" s="1"/>
  <c r="I37"/>
  <c r="I38" s="1"/>
  <c r="H37"/>
  <c r="H38" s="1"/>
  <c r="P6"/>
  <c r="O6"/>
  <c r="N6"/>
  <c r="AC4"/>
  <c r="AB4"/>
  <c r="AA4"/>
  <c r="Z4"/>
  <c r="N3"/>
  <c r="N4" s="1"/>
  <c r="U37" i="55"/>
  <c r="U5" s="1"/>
  <c r="V37"/>
  <c r="V5" s="1"/>
  <c r="W37"/>
  <c r="W5" s="1"/>
  <c r="X37"/>
  <c r="X5" s="1"/>
  <c r="Y37"/>
  <c r="Y5" s="1"/>
  <c r="Z37"/>
  <c r="Z5" s="1"/>
  <c r="AA37"/>
  <c r="AA5" s="1"/>
  <c r="AB37"/>
  <c r="AB5" s="1"/>
  <c r="T37"/>
  <c r="T5" s="1"/>
  <c r="I37"/>
  <c r="J37"/>
  <c r="K37"/>
  <c r="L37"/>
  <c r="M37"/>
  <c r="N37"/>
  <c r="O37"/>
  <c r="P37"/>
  <c r="I38"/>
  <c r="J38"/>
  <c r="K38"/>
  <c r="L38"/>
  <c r="M38"/>
  <c r="N38"/>
  <c r="O38"/>
  <c r="P38"/>
  <c r="H37"/>
  <c r="H38" s="1"/>
  <c r="P6"/>
  <c r="O6"/>
  <c r="N6"/>
  <c r="AC4"/>
  <c r="AB4"/>
  <c r="AA4"/>
  <c r="Z4"/>
  <c r="N3"/>
  <c r="N4" s="1"/>
  <c r="U5" i="54"/>
  <c r="V5"/>
  <c r="W5"/>
  <c r="X5"/>
  <c r="Y5"/>
  <c r="Z5"/>
  <c r="AA5"/>
  <c r="AB5"/>
  <c r="T5"/>
  <c r="U37"/>
  <c r="V37"/>
  <c r="W37"/>
  <c r="X37"/>
  <c r="Y37"/>
  <c r="Z37"/>
  <c r="AA37"/>
  <c r="AB37"/>
  <c r="T37"/>
  <c r="I37"/>
  <c r="J37"/>
  <c r="K37"/>
  <c r="L37"/>
  <c r="M37"/>
  <c r="N37"/>
  <c r="O37"/>
  <c r="P37"/>
  <c r="I38"/>
  <c r="J38"/>
  <c r="K38"/>
  <c r="L38"/>
  <c r="M38"/>
  <c r="N38"/>
  <c r="O38"/>
  <c r="P38"/>
  <c r="H38"/>
  <c r="H37"/>
  <c r="AE37"/>
  <c r="P6"/>
  <c r="O6"/>
  <c r="N6"/>
  <c r="AC4"/>
  <c r="AB4"/>
  <c r="AA4"/>
  <c r="Z4"/>
  <c r="N3"/>
  <c r="N4" s="1"/>
  <c r="T140" i="52"/>
  <c r="U5"/>
  <c r="V5"/>
  <c r="W5"/>
  <c r="X5"/>
  <c r="Y5"/>
  <c r="Z5"/>
  <c r="AA5"/>
  <c r="AB5"/>
  <c r="T5"/>
  <c r="O6" i="53"/>
  <c r="P6"/>
  <c r="N6"/>
  <c r="Q4"/>
  <c r="P4"/>
  <c r="O4"/>
  <c r="N4"/>
  <c r="AE174"/>
  <c r="P173"/>
  <c r="O173"/>
  <c r="N173"/>
  <c r="M173"/>
  <c r="L173"/>
  <c r="K173"/>
  <c r="J173"/>
  <c r="I173"/>
  <c r="H173"/>
  <c r="AB172"/>
  <c r="AA172"/>
  <c r="Z172"/>
  <c r="Y172"/>
  <c r="X172"/>
  <c r="W172"/>
  <c r="V172"/>
  <c r="U172"/>
  <c r="T172"/>
  <c r="AE172" s="1"/>
  <c r="P172"/>
  <c r="O172"/>
  <c r="N172"/>
  <c r="M172"/>
  <c r="L172"/>
  <c r="K172"/>
  <c r="J172"/>
  <c r="I172"/>
  <c r="H172"/>
  <c r="AB171"/>
  <c r="AA171"/>
  <c r="Z171"/>
  <c r="Y171"/>
  <c r="X171"/>
  <c r="W171"/>
  <c r="V171"/>
  <c r="U171"/>
  <c r="T171"/>
  <c r="AE171" s="1"/>
  <c r="P171"/>
  <c r="O171"/>
  <c r="N171"/>
  <c r="M171"/>
  <c r="L171"/>
  <c r="K171"/>
  <c r="J171"/>
  <c r="I171"/>
  <c r="H171"/>
  <c r="AB170"/>
  <c r="AA170"/>
  <c r="Z170"/>
  <c r="Y170"/>
  <c r="X170"/>
  <c r="W170"/>
  <c r="V170"/>
  <c r="U170"/>
  <c r="P170"/>
  <c r="O170"/>
  <c r="O174" s="1"/>
  <c r="O176" s="1"/>
  <c r="N170"/>
  <c r="M170"/>
  <c r="M174" s="1"/>
  <c r="M176" s="1"/>
  <c r="L170"/>
  <c r="K170"/>
  <c r="K174" s="1"/>
  <c r="K176" s="1"/>
  <c r="J170"/>
  <c r="I170"/>
  <c r="I174" s="1"/>
  <c r="I176" s="1"/>
  <c r="H170"/>
  <c r="AA5"/>
  <c r="Z5"/>
  <c r="Y5"/>
  <c r="X5"/>
  <c r="W5"/>
  <c r="V5"/>
  <c r="U5"/>
  <c r="T5"/>
  <c r="AC4"/>
  <c r="AB4"/>
  <c r="AA4"/>
  <c r="Z4"/>
  <c r="P6" i="52"/>
  <c r="O6"/>
  <c r="N6"/>
  <c r="AC4"/>
  <c r="AB4"/>
  <c r="AA4"/>
  <c r="Z4"/>
  <c r="N3"/>
  <c r="O3" s="1"/>
  <c r="AE144"/>
  <c r="P143"/>
  <c r="O143"/>
  <c r="N143"/>
  <c r="M143"/>
  <c r="L143"/>
  <c r="K143"/>
  <c r="J143"/>
  <c r="I143"/>
  <c r="H143"/>
  <c r="AB142"/>
  <c r="AA142"/>
  <c r="Z142"/>
  <c r="Y142"/>
  <c r="X142"/>
  <c r="W142"/>
  <c r="V142"/>
  <c r="U142"/>
  <c r="T142"/>
  <c r="P142"/>
  <c r="O142"/>
  <c r="N142"/>
  <c r="M142"/>
  <c r="L142"/>
  <c r="K142"/>
  <c r="J142"/>
  <c r="I142"/>
  <c r="H142"/>
  <c r="AB141"/>
  <c r="AA141"/>
  <c r="Z141"/>
  <c r="Y141"/>
  <c r="X141"/>
  <c r="W141"/>
  <c r="V141"/>
  <c r="U141"/>
  <c r="T141"/>
  <c r="P141"/>
  <c r="O141"/>
  <c r="N141"/>
  <c r="M141"/>
  <c r="L141"/>
  <c r="K141"/>
  <c r="J141"/>
  <c r="I141"/>
  <c r="H141"/>
  <c r="AB140"/>
  <c r="AA140"/>
  <c r="Z140"/>
  <c r="Y140"/>
  <c r="X140"/>
  <c r="W140"/>
  <c r="V140"/>
  <c r="U140"/>
  <c r="P140"/>
  <c r="O140"/>
  <c r="O144" s="1"/>
  <c r="O146" s="1"/>
  <c r="N140"/>
  <c r="M140"/>
  <c r="M144" s="1"/>
  <c r="M146" s="1"/>
  <c r="L140"/>
  <c r="K140"/>
  <c r="K144" s="1"/>
  <c r="K146" s="1"/>
  <c r="J140"/>
  <c r="I140"/>
  <c r="I144" s="1"/>
  <c r="I146" s="1"/>
  <c r="H140"/>
  <c r="U5" i="51"/>
  <c r="V5"/>
  <c r="W5"/>
  <c r="X5"/>
  <c r="Y5"/>
  <c r="Z5"/>
  <c r="AA5"/>
  <c r="AB5"/>
  <c r="T5"/>
  <c r="U72"/>
  <c r="V72"/>
  <c r="W72"/>
  <c r="X72"/>
  <c r="Y72"/>
  <c r="Z72"/>
  <c r="AA72"/>
  <c r="AB72"/>
  <c r="T72"/>
  <c r="I72"/>
  <c r="J72"/>
  <c r="K72"/>
  <c r="L72"/>
  <c r="M72"/>
  <c r="N72"/>
  <c r="O72"/>
  <c r="P72"/>
  <c r="I73"/>
  <c r="J73"/>
  <c r="K73"/>
  <c r="L73"/>
  <c r="M73"/>
  <c r="N73"/>
  <c r="O73"/>
  <c r="P73"/>
  <c r="H73"/>
  <c r="H72"/>
  <c r="AE72"/>
  <c r="P6"/>
  <c r="O6"/>
  <c r="N6"/>
  <c r="M6"/>
  <c r="M3"/>
  <c r="N3" s="1"/>
  <c r="M6" i="48"/>
  <c r="M6" i="49"/>
  <c r="M6" i="50"/>
  <c r="P4" i="48"/>
  <c r="O4"/>
  <c r="N4"/>
  <c r="M4"/>
  <c r="P4" i="49"/>
  <c r="O4"/>
  <c r="N4"/>
  <c r="M4"/>
  <c r="M4" i="50"/>
  <c r="O4"/>
  <c r="P4"/>
  <c r="N4"/>
  <c r="P6"/>
  <c r="O6"/>
  <c r="N6"/>
  <c r="M3"/>
  <c r="N3" s="1"/>
  <c r="O3" s="1"/>
  <c r="P3" s="1"/>
  <c r="H288"/>
  <c r="AE291"/>
  <c r="P290"/>
  <c r="O290"/>
  <c r="N290"/>
  <c r="M290"/>
  <c r="L290"/>
  <c r="K290"/>
  <c r="J290"/>
  <c r="I290"/>
  <c r="H290"/>
  <c r="AB289"/>
  <c r="AA289"/>
  <c r="Z289"/>
  <c r="Y289"/>
  <c r="X289"/>
  <c r="W289"/>
  <c r="V289"/>
  <c r="U289"/>
  <c r="T289"/>
  <c r="AE289" s="1"/>
  <c r="P289"/>
  <c r="O289"/>
  <c r="N289"/>
  <c r="M289"/>
  <c r="L289"/>
  <c r="K289"/>
  <c r="J289"/>
  <c r="I289"/>
  <c r="H289"/>
  <c r="AB288"/>
  <c r="AA288"/>
  <c r="Z288"/>
  <c r="Y288"/>
  <c r="X288"/>
  <c r="W288"/>
  <c r="V288"/>
  <c r="U288"/>
  <c r="T288"/>
  <c r="AE288" s="1"/>
  <c r="P288"/>
  <c r="O288"/>
  <c r="N288"/>
  <c r="M288"/>
  <c r="L288"/>
  <c r="K288"/>
  <c r="J288"/>
  <c r="I288"/>
  <c r="AB287"/>
  <c r="AA287"/>
  <c r="Z287"/>
  <c r="Y287"/>
  <c r="X287"/>
  <c r="X5" s="1"/>
  <c r="W287"/>
  <c r="V287"/>
  <c r="V5" s="1"/>
  <c r="U287"/>
  <c r="T287"/>
  <c r="AE287" s="1"/>
  <c r="P287"/>
  <c r="O287"/>
  <c r="O291" s="1"/>
  <c r="O293" s="1"/>
  <c r="N287"/>
  <c r="M287"/>
  <c r="M291" s="1"/>
  <c r="M293" s="1"/>
  <c r="L287"/>
  <c r="K287"/>
  <c r="K291" s="1"/>
  <c r="K293" s="1"/>
  <c r="J287"/>
  <c r="I287"/>
  <c r="I291" s="1"/>
  <c r="I293" s="1"/>
  <c r="H287"/>
  <c r="AB5"/>
  <c r="AA5"/>
  <c r="AA6" s="1"/>
  <c r="Z5"/>
  <c r="Y5"/>
  <c r="W5"/>
  <c r="U5"/>
  <c r="AB78" i="49"/>
  <c r="AB5" s="1"/>
  <c r="AA78"/>
  <c r="AA5" s="1"/>
  <c r="Z78"/>
  <c r="Z5" s="1"/>
  <c r="Y78"/>
  <c r="Y5" s="1"/>
  <c r="X78"/>
  <c r="X5" s="1"/>
  <c r="W78"/>
  <c r="W5" s="1"/>
  <c r="V78"/>
  <c r="V5" s="1"/>
  <c r="U78"/>
  <c r="U5" s="1"/>
  <c r="T78"/>
  <c r="T5" s="1"/>
  <c r="I78"/>
  <c r="J78"/>
  <c r="K78"/>
  <c r="L78"/>
  <c r="M78"/>
  <c r="N78"/>
  <c r="O78"/>
  <c r="P78"/>
  <c r="I79"/>
  <c r="J79"/>
  <c r="K79"/>
  <c r="L79"/>
  <c r="M79"/>
  <c r="N79"/>
  <c r="O79"/>
  <c r="P79"/>
  <c r="H78"/>
  <c r="H79" s="1"/>
  <c r="AE78"/>
  <c r="P6"/>
  <c r="O6"/>
  <c r="N6"/>
  <c r="U5" i="48"/>
  <c r="V5"/>
  <c r="W5"/>
  <c r="X5"/>
  <c r="Y5"/>
  <c r="Z5"/>
  <c r="AA5"/>
  <c r="AB5"/>
  <c r="T5"/>
  <c r="AE335"/>
  <c r="AC335"/>
  <c r="AF335" s="1"/>
  <c r="AD335" s="1"/>
  <c r="AE333"/>
  <c r="AC333"/>
  <c r="AF333" s="1"/>
  <c r="AD333" s="1"/>
  <c r="AE332"/>
  <c r="AC332"/>
  <c r="AF332" s="1"/>
  <c r="AD332" s="1"/>
  <c r="AE331"/>
  <c r="AC331"/>
  <c r="AF331" s="1"/>
  <c r="AD331" s="1"/>
  <c r="U331"/>
  <c r="V331"/>
  <c r="W331"/>
  <c r="X331"/>
  <c r="Y331"/>
  <c r="Z331"/>
  <c r="AA331"/>
  <c r="AB331"/>
  <c r="U332"/>
  <c r="V332"/>
  <c r="W332"/>
  <c r="X332"/>
  <c r="Y332"/>
  <c r="Z332"/>
  <c r="AA332"/>
  <c r="AB332"/>
  <c r="U333"/>
  <c r="V333"/>
  <c r="W333"/>
  <c r="X333"/>
  <c r="Y333"/>
  <c r="Z333"/>
  <c r="AA333"/>
  <c r="AB333"/>
  <c r="T333"/>
  <c r="T332"/>
  <c r="T331"/>
  <c r="I337"/>
  <c r="J337"/>
  <c r="K337"/>
  <c r="L337"/>
  <c r="M337"/>
  <c r="N337"/>
  <c r="O337"/>
  <c r="P337"/>
  <c r="H337"/>
  <c r="I331"/>
  <c r="J331"/>
  <c r="K331"/>
  <c r="L331"/>
  <c r="M331"/>
  <c r="N331"/>
  <c r="O331"/>
  <c r="P331"/>
  <c r="I332"/>
  <c r="J332"/>
  <c r="K332"/>
  <c r="L332"/>
  <c r="M332"/>
  <c r="N332"/>
  <c r="O332"/>
  <c r="P332"/>
  <c r="I333"/>
  <c r="J333"/>
  <c r="K333"/>
  <c r="L333"/>
  <c r="M333"/>
  <c r="N333"/>
  <c r="O333"/>
  <c r="P333"/>
  <c r="I334"/>
  <c r="J334"/>
  <c r="K334"/>
  <c r="L334"/>
  <c r="M334"/>
  <c r="N334"/>
  <c r="O334"/>
  <c r="P334"/>
  <c r="I335"/>
  <c r="J335"/>
  <c r="K335"/>
  <c r="L335"/>
  <c r="M335"/>
  <c r="N335"/>
  <c r="O335"/>
  <c r="P335"/>
  <c r="H334"/>
  <c r="H333"/>
  <c r="H332"/>
  <c r="H331"/>
  <c r="P6"/>
  <c r="O6"/>
  <c r="N6"/>
  <c r="AB5" i="47"/>
  <c r="AA5"/>
  <c r="Z5"/>
  <c r="Y5"/>
  <c r="X5"/>
  <c r="W5"/>
  <c r="V5"/>
  <c r="U5"/>
  <c r="T5"/>
  <c r="U68"/>
  <c r="V68"/>
  <c r="W68"/>
  <c r="X68"/>
  <c r="Y68"/>
  <c r="Z68"/>
  <c r="AA68"/>
  <c r="AB68"/>
  <c r="T68"/>
  <c r="I68"/>
  <c r="J68"/>
  <c r="K68"/>
  <c r="L68"/>
  <c r="M68"/>
  <c r="N68"/>
  <c r="O68"/>
  <c r="P68"/>
  <c r="I69"/>
  <c r="J69"/>
  <c r="K69"/>
  <c r="L69"/>
  <c r="M69"/>
  <c r="N69"/>
  <c r="O69"/>
  <c r="P69"/>
  <c r="H68"/>
  <c r="H69" s="1"/>
  <c r="P6"/>
  <c r="O6"/>
  <c r="N6"/>
  <c r="U5" i="46"/>
  <c r="V5"/>
  <c r="W5"/>
  <c r="X5"/>
  <c r="Y5"/>
  <c r="Z5"/>
  <c r="AA5"/>
  <c r="AB5"/>
  <c r="T5"/>
  <c r="U296"/>
  <c r="V296"/>
  <c r="W296"/>
  <c r="X296"/>
  <c r="Y296"/>
  <c r="Z296"/>
  <c r="AA296"/>
  <c r="AB296"/>
  <c r="U297"/>
  <c r="V297"/>
  <c r="W297"/>
  <c r="X297"/>
  <c r="Y297"/>
  <c r="Z297"/>
  <c r="AA297"/>
  <c r="AB297"/>
  <c r="U298"/>
  <c r="V298"/>
  <c r="W298"/>
  <c r="X298"/>
  <c r="Y298"/>
  <c r="Z298"/>
  <c r="AA298"/>
  <c r="AB298"/>
  <c r="T298"/>
  <c r="AE298" s="1"/>
  <c r="I296"/>
  <c r="J296"/>
  <c r="K296"/>
  <c r="L296"/>
  <c r="M296"/>
  <c r="N296"/>
  <c r="O296"/>
  <c r="P296"/>
  <c r="I297"/>
  <c r="J297"/>
  <c r="K297"/>
  <c r="L297"/>
  <c r="M297"/>
  <c r="N297"/>
  <c r="O297"/>
  <c r="P297"/>
  <c r="I298"/>
  <c r="J298"/>
  <c r="K298"/>
  <c r="L298"/>
  <c r="M298"/>
  <c r="N298"/>
  <c r="O298"/>
  <c r="P298"/>
  <c r="I299"/>
  <c r="J299"/>
  <c r="K299"/>
  <c r="L299"/>
  <c r="M299"/>
  <c r="N299"/>
  <c r="O299"/>
  <c r="P299"/>
  <c r="I300"/>
  <c r="J300"/>
  <c r="K300"/>
  <c r="L300"/>
  <c r="M300"/>
  <c r="N300"/>
  <c r="O300"/>
  <c r="P300"/>
  <c r="I302"/>
  <c r="J302"/>
  <c r="K302"/>
  <c r="L302"/>
  <c r="M302"/>
  <c r="N302"/>
  <c r="O302"/>
  <c r="P302"/>
  <c r="U322" i="43"/>
  <c r="V322"/>
  <c r="W322"/>
  <c r="X322"/>
  <c r="Y322"/>
  <c r="Z322"/>
  <c r="AA322"/>
  <c r="AB322"/>
  <c r="T322"/>
  <c r="U321"/>
  <c r="V321"/>
  <c r="W321"/>
  <c r="X321"/>
  <c r="Y321"/>
  <c r="Z321"/>
  <c r="AA321"/>
  <c r="AB321"/>
  <c r="I322"/>
  <c r="J322"/>
  <c r="K322"/>
  <c r="L322"/>
  <c r="M322"/>
  <c r="N322"/>
  <c r="O322"/>
  <c r="P322"/>
  <c r="H322"/>
  <c r="H298" i="46"/>
  <c r="P6"/>
  <c r="O6"/>
  <c r="N6"/>
  <c r="AE300"/>
  <c r="H299"/>
  <c r="T297"/>
  <c r="AE297" s="1"/>
  <c r="H297"/>
  <c r="T296"/>
  <c r="AE296" s="1"/>
  <c r="H296"/>
  <c r="AB75" i="45"/>
  <c r="AB5" s="1"/>
  <c r="AA75"/>
  <c r="AA5" s="1"/>
  <c r="Z75"/>
  <c r="Z5" s="1"/>
  <c r="Y75"/>
  <c r="Y5" s="1"/>
  <c r="X75"/>
  <c r="X5" s="1"/>
  <c r="W75"/>
  <c r="W5" s="1"/>
  <c r="V75"/>
  <c r="V5" s="1"/>
  <c r="U75"/>
  <c r="U5" s="1"/>
  <c r="T75"/>
  <c r="T5" s="1"/>
  <c r="I75"/>
  <c r="J75"/>
  <c r="K75"/>
  <c r="L75"/>
  <c r="M75"/>
  <c r="N75"/>
  <c r="O75"/>
  <c r="P75"/>
  <c r="I76"/>
  <c r="J76"/>
  <c r="K76"/>
  <c r="L76"/>
  <c r="M76"/>
  <c r="N76"/>
  <c r="O76"/>
  <c r="P76"/>
  <c r="H75"/>
  <c r="H76" s="1"/>
  <c r="AE75"/>
  <c r="P6"/>
  <c r="O6"/>
  <c r="N6"/>
  <c r="Z6" i="42"/>
  <c r="AA6"/>
  <c r="AB6"/>
  <c r="P6"/>
  <c r="O6"/>
  <c r="N6"/>
  <c r="AB6" i="43"/>
  <c r="AA6"/>
  <c r="Z6"/>
  <c r="P6"/>
  <c r="O6"/>
  <c r="N6"/>
  <c r="U5"/>
  <c r="V5"/>
  <c r="W5"/>
  <c r="X5"/>
  <c r="Y5"/>
  <c r="Z5"/>
  <c r="AA5"/>
  <c r="AB5"/>
  <c r="T5"/>
  <c r="T321"/>
  <c r="AB320"/>
  <c r="AA320"/>
  <c r="Z320"/>
  <c r="Y320"/>
  <c r="X320"/>
  <c r="W320"/>
  <c r="V320"/>
  <c r="U320"/>
  <c r="T320"/>
  <c r="I320"/>
  <c r="J320"/>
  <c r="K320"/>
  <c r="L320"/>
  <c r="M320"/>
  <c r="N320"/>
  <c r="O320"/>
  <c r="P320"/>
  <c r="I321"/>
  <c r="J321"/>
  <c r="K321"/>
  <c r="L321"/>
  <c r="M321"/>
  <c r="N321"/>
  <c r="O321"/>
  <c r="P321"/>
  <c r="I323"/>
  <c r="J323"/>
  <c r="K323"/>
  <c r="L323"/>
  <c r="M323"/>
  <c r="N323"/>
  <c r="O323"/>
  <c r="P323"/>
  <c r="I324"/>
  <c r="J324"/>
  <c r="K324"/>
  <c r="L324"/>
  <c r="M324"/>
  <c r="N324"/>
  <c r="O324"/>
  <c r="P324"/>
  <c r="I326"/>
  <c r="J326"/>
  <c r="K326"/>
  <c r="L326"/>
  <c r="M326"/>
  <c r="N326"/>
  <c r="O326"/>
  <c r="P326"/>
  <c r="H323"/>
  <c r="H321"/>
  <c r="H320"/>
  <c r="AE324"/>
  <c r="AE322"/>
  <c r="AE321"/>
  <c r="AC321"/>
  <c r="AE320"/>
  <c r="U5" i="42"/>
  <c r="V5"/>
  <c r="W5"/>
  <c r="X5"/>
  <c r="Y5"/>
  <c r="Z5"/>
  <c r="AA5"/>
  <c r="AB5"/>
  <c r="T5"/>
  <c r="AB86"/>
  <c r="AA86"/>
  <c r="Z86"/>
  <c r="Y86"/>
  <c r="X86"/>
  <c r="W86"/>
  <c r="V86"/>
  <c r="U86"/>
  <c r="T86"/>
  <c r="AE86" s="1"/>
  <c r="P86"/>
  <c r="P87" s="1"/>
  <c r="O86"/>
  <c r="O87" s="1"/>
  <c r="N86"/>
  <c r="N87" s="1"/>
  <c r="M86"/>
  <c r="M87" s="1"/>
  <c r="L86"/>
  <c r="L87" s="1"/>
  <c r="K86"/>
  <c r="K87" s="1"/>
  <c r="J86"/>
  <c r="J87" s="1"/>
  <c r="I86"/>
  <c r="I87" s="1"/>
  <c r="H86"/>
  <c r="H87" s="1"/>
  <c r="AC4"/>
  <c r="AB4"/>
  <c r="AA4"/>
  <c r="Z4"/>
  <c r="Q3"/>
  <c r="Q4" s="1"/>
  <c r="P3"/>
  <c r="P4" s="1"/>
  <c r="O3"/>
  <c r="O4" s="1"/>
  <c r="N3"/>
  <c r="N4" s="1"/>
  <c r="U86" i="41"/>
  <c r="U5" s="1"/>
  <c r="V86"/>
  <c r="V5" s="1"/>
  <c r="W86"/>
  <c r="W5" s="1"/>
  <c r="X86"/>
  <c r="X5" s="1"/>
  <c r="Y86"/>
  <c r="Y5" s="1"/>
  <c r="Z86"/>
  <c r="Z5" s="1"/>
  <c r="AA86"/>
  <c r="AA5" s="1"/>
  <c r="AB86"/>
  <c r="AB5" s="1"/>
  <c r="T86"/>
  <c r="T5" s="1"/>
  <c r="I86"/>
  <c r="J86"/>
  <c r="K86"/>
  <c r="L86"/>
  <c r="M86"/>
  <c r="N86"/>
  <c r="O86"/>
  <c r="P86"/>
  <c r="I87"/>
  <c r="J87"/>
  <c r="K87"/>
  <c r="L87"/>
  <c r="M87"/>
  <c r="N87"/>
  <c r="O87"/>
  <c r="P87"/>
  <c r="H86"/>
  <c r="H87" s="1"/>
  <c r="P6"/>
  <c r="O6"/>
  <c r="N6"/>
  <c r="AC4"/>
  <c r="AB4"/>
  <c r="AA4"/>
  <c r="Z4"/>
  <c r="Q3"/>
  <c r="Q4" s="1"/>
  <c r="P3"/>
  <c r="P4" s="1"/>
  <c r="O3"/>
  <c r="O4" s="1"/>
  <c r="N3"/>
  <c r="N4" s="1"/>
  <c r="AB86" i="40"/>
  <c r="AB5" s="1"/>
  <c r="AA86"/>
  <c r="AA5" s="1"/>
  <c r="Z86"/>
  <c r="Z5" s="1"/>
  <c r="Y86"/>
  <c r="Y5" s="1"/>
  <c r="X86"/>
  <c r="X5" s="1"/>
  <c r="W86"/>
  <c r="W5" s="1"/>
  <c r="V86"/>
  <c r="V5" s="1"/>
  <c r="U86"/>
  <c r="U5" s="1"/>
  <c r="T86"/>
  <c r="T5" s="1"/>
  <c r="I86"/>
  <c r="J86"/>
  <c r="K86"/>
  <c r="L86"/>
  <c r="M86"/>
  <c r="N86"/>
  <c r="O86"/>
  <c r="P86"/>
  <c r="I87"/>
  <c r="J87"/>
  <c r="K87"/>
  <c r="L87"/>
  <c r="M87"/>
  <c r="N87"/>
  <c r="O87"/>
  <c r="P87"/>
  <c r="H86"/>
  <c r="H87" s="1"/>
  <c r="AE86"/>
  <c r="P6"/>
  <c r="O6"/>
  <c r="N6"/>
  <c r="AC4"/>
  <c r="AB4"/>
  <c r="AA4"/>
  <c r="Z4"/>
  <c r="Q3"/>
  <c r="Q4" s="1"/>
  <c r="P3"/>
  <c r="P4" s="1"/>
  <c r="O3"/>
  <c r="O4" s="1"/>
  <c r="N3"/>
  <c r="N4" s="1"/>
  <c r="AB6" i="39"/>
  <c r="U5"/>
  <c r="V5"/>
  <c r="W5"/>
  <c r="X5"/>
  <c r="Y5"/>
  <c r="Z5"/>
  <c r="AA5"/>
  <c r="AB5"/>
  <c r="T5"/>
  <c r="AE408"/>
  <c r="AC408"/>
  <c r="AF408" s="1"/>
  <c r="AD408" s="1"/>
  <c r="AE406"/>
  <c r="AC406"/>
  <c r="AF406" s="1"/>
  <c r="AD406" s="1"/>
  <c r="AE405"/>
  <c r="AC405"/>
  <c r="AF405" s="1"/>
  <c r="AD405" s="1"/>
  <c r="AE404"/>
  <c r="AC404"/>
  <c r="AF404" s="1"/>
  <c r="AD404" s="1"/>
  <c r="I404"/>
  <c r="J404"/>
  <c r="K404"/>
  <c r="L404"/>
  <c r="M404"/>
  <c r="N404"/>
  <c r="O404"/>
  <c r="P404"/>
  <c r="I405"/>
  <c r="J405"/>
  <c r="K405"/>
  <c r="L405"/>
  <c r="M405"/>
  <c r="N405"/>
  <c r="O405"/>
  <c r="P405"/>
  <c r="I406"/>
  <c r="J406"/>
  <c r="K406"/>
  <c r="L406"/>
  <c r="M406"/>
  <c r="N406"/>
  <c r="O406"/>
  <c r="P406"/>
  <c r="I407"/>
  <c r="J407"/>
  <c r="K407"/>
  <c r="L407"/>
  <c r="M407"/>
  <c r="N407"/>
  <c r="O407"/>
  <c r="P407"/>
  <c r="I408"/>
  <c r="J408"/>
  <c r="K408"/>
  <c r="L408"/>
  <c r="M408"/>
  <c r="N408"/>
  <c r="O408"/>
  <c r="P408"/>
  <c r="I410"/>
  <c r="J410"/>
  <c r="K410"/>
  <c r="L410"/>
  <c r="M410"/>
  <c r="N410"/>
  <c r="O410"/>
  <c r="P410"/>
  <c r="H410"/>
  <c r="H404"/>
  <c r="AB406"/>
  <c r="AA406"/>
  <c r="Z406"/>
  <c r="Y406"/>
  <c r="X406"/>
  <c r="W406"/>
  <c r="V406"/>
  <c r="U406"/>
  <c r="T406"/>
  <c r="AB405"/>
  <c r="AA405"/>
  <c r="Z405"/>
  <c r="Y405"/>
  <c r="X405"/>
  <c r="W405"/>
  <c r="V405"/>
  <c r="U405"/>
  <c r="T405"/>
  <c r="AB404"/>
  <c r="AA404"/>
  <c r="Z404"/>
  <c r="Y404"/>
  <c r="X404"/>
  <c r="W404"/>
  <c r="V404"/>
  <c r="U404"/>
  <c r="T404"/>
  <c r="H407"/>
  <c r="H406"/>
  <c r="H405"/>
  <c r="P6"/>
  <c r="O6"/>
  <c r="N6"/>
  <c r="AC4"/>
  <c r="AB4"/>
  <c r="AA4"/>
  <c r="Z4"/>
  <c r="Q3"/>
  <c r="Q4" s="1"/>
  <c r="P3"/>
  <c r="P4" s="1"/>
  <c r="O3"/>
  <c r="O4" s="1"/>
  <c r="N3"/>
  <c r="N4" s="1"/>
  <c r="P100" i="5"/>
  <c r="I29" i="36"/>
  <c r="J29"/>
  <c r="K29"/>
  <c r="L29"/>
  <c r="M29"/>
  <c r="N29"/>
  <c r="O29"/>
  <c r="P29"/>
  <c r="I30"/>
  <c r="J30"/>
  <c r="K30"/>
  <c r="L30"/>
  <c r="M30"/>
  <c r="N30"/>
  <c r="O30"/>
  <c r="P30"/>
  <c r="H30"/>
  <c r="H29"/>
  <c r="U5" i="38"/>
  <c r="V5"/>
  <c r="W5"/>
  <c r="X5"/>
  <c r="Y5"/>
  <c r="Z5"/>
  <c r="AA5"/>
  <c r="AB5"/>
  <c r="T5"/>
  <c r="AB27"/>
  <c r="AA27"/>
  <c r="Z27"/>
  <c r="Y27"/>
  <c r="X27"/>
  <c r="W27"/>
  <c r="V27"/>
  <c r="U27"/>
  <c r="T27"/>
  <c r="AE27" s="1"/>
  <c r="P27"/>
  <c r="P28" s="1"/>
  <c r="O27"/>
  <c r="O28" s="1"/>
  <c r="N27"/>
  <c r="N28" s="1"/>
  <c r="M27"/>
  <c r="M28" s="1"/>
  <c r="L27"/>
  <c r="L28" s="1"/>
  <c r="K27"/>
  <c r="K28" s="1"/>
  <c r="J27"/>
  <c r="J28" s="1"/>
  <c r="I27"/>
  <c r="I28" s="1"/>
  <c r="H27"/>
  <c r="H28" s="1"/>
  <c r="P6"/>
  <c r="O6"/>
  <c r="N6"/>
  <c r="AC4"/>
  <c r="AB4"/>
  <c r="AA4"/>
  <c r="Z4"/>
  <c r="N3"/>
  <c r="N4" s="1"/>
  <c r="U5" i="37"/>
  <c r="V5"/>
  <c r="W5"/>
  <c r="X5"/>
  <c r="Y5"/>
  <c r="Z5"/>
  <c r="AA5"/>
  <c r="AB5"/>
  <c r="T5"/>
  <c r="I28"/>
  <c r="J28"/>
  <c r="K28"/>
  <c r="L28"/>
  <c r="M28"/>
  <c r="N28"/>
  <c r="O28"/>
  <c r="P28"/>
  <c r="H28"/>
  <c r="AB27"/>
  <c r="AA27"/>
  <c r="Z27"/>
  <c r="Y27"/>
  <c r="X27"/>
  <c r="W27"/>
  <c r="V27"/>
  <c r="U27"/>
  <c r="AE27" s="1"/>
  <c r="T27"/>
  <c r="P27"/>
  <c r="O27"/>
  <c r="N27"/>
  <c r="M27"/>
  <c r="L27"/>
  <c r="K27"/>
  <c r="J27"/>
  <c r="I27"/>
  <c r="H27"/>
  <c r="P6"/>
  <c r="O6"/>
  <c r="N6"/>
  <c r="AC4"/>
  <c r="AB4"/>
  <c r="AA4"/>
  <c r="Z4"/>
  <c r="N3"/>
  <c r="N4" s="1"/>
  <c r="U26" i="36"/>
  <c r="U5" s="1"/>
  <c r="V26"/>
  <c r="V5" s="1"/>
  <c r="W26"/>
  <c r="W5" s="1"/>
  <c r="X26"/>
  <c r="X5" s="1"/>
  <c r="Y26"/>
  <c r="Y5" s="1"/>
  <c r="Z26"/>
  <c r="Z5" s="1"/>
  <c r="AA26"/>
  <c r="AA5" s="1"/>
  <c r="AB26"/>
  <c r="AB5" s="1"/>
  <c r="T26"/>
  <c r="T5" s="1"/>
  <c r="I26"/>
  <c r="J26"/>
  <c r="K26"/>
  <c r="L26"/>
  <c r="M26"/>
  <c r="N26"/>
  <c r="O26"/>
  <c r="P26"/>
  <c r="I27"/>
  <c r="J27"/>
  <c r="K27"/>
  <c r="L27"/>
  <c r="M27"/>
  <c r="N27"/>
  <c r="O27"/>
  <c r="P27"/>
  <c r="H26"/>
  <c r="H27" s="1"/>
  <c r="AF99" i="5"/>
  <c r="AF97"/>
  <c r="AF96"/>
  <c r="AF95"/>
  <c r="P6" i="36"/>
  <c r="O6"/>
  <c r="N6"/>
  <c r="AC4"/>
  <c r="AB4"/>
  <c r="AA4"/>
  <c r="Z4"/>
  <c r="N3"/>
  <c r="N4" s="1"/>
  <c r="U5" i="5"/>
  <c r="V5"/>
  <c r="W5"/>
  <c r="X5"/>
  <c r="Y5"/>
  <c r="Z5"/>
  <c r="AA5"/>
  <c r="AB5"/>
  <c r="T5"/>
  <c r="AE99"/>
  <c r="AC99"/>
  <c r="AD99" s="1"/>
  <c r="AE97"/>
  <c r="AC97"/>
  <c r="AD97" s="1"/>
  <c r="AE96"/>
  <c r="AC96"/>
  <c r="AD96" s="1"/>
  <c r="AE95"/>
  <c r="AC95"/>
  <c r="AD95" s="1"/>
  <c r="AB97"/>
  <c r="AA97"/>
  <c r="Z97"/>
  <c r="Y97"/>
  <c r="X97"/>
  <c r="W97"/>
  <c r="V97"/>
  <c r="U97"/>
  <c r="AB96"/>
  <c r="AA96"/>
  <c r="Z96"/>
  <c r="Y96"/>
  <c r="X96"/>
  <c r="W96"/>
  <c r="V96"/>
  <c r="U96"/>
  <c r="AB95"/>
  <c r="AA95"/>
  <c r="Z95"/>
  <c r="Y95"/>
  <c r="X95"/>
  <c r="W95"/>
  <c r="V95"/>
  <c r="U95"/>
  <c r="T97"/>
  <c r="T96"/>
  <c r="T95"/>
  <c r="P98"/>
  <c r="P99" s="1"/>
  <c r="P101" s="1"/>
  <c r="O98"/>
  <c r="O99" s="1"/>
  <c r="O101" s="1"/>
  <c r="N98"/>
  <c r="N99" s="1"/>
  <c r="N101" s="1"/>
  <c r="M98"/>
  <c r="M99" s="1"/>
  <c r="M101" s="1"/>
  <c r="L98"/>
  <c r="L99" s="1"/>
  <c r="L101" s="1"/>
  <c r="K98"/>
  <c r="K99" s="1"/>
  <c r="K101" s="1"/>
  <c r="J98"/>
  <c r="J99" s="1"/>
  <c r="J101" s="1"/>
  <c r="I98"/>
  <c r="I99" s="1"/>
  <c r="I101" s="1"/>
  <c r="P97"/>
  <c r="O97"/>
  <c r="N97"/>
  <c r="M97"/>
  <c r="L97"/>
  <c r="K97"/>
  <c r="J97"/>
  <c r="I97"/>
  <c r="P96"/>
  <c r="O96"/>
  <c r="N96"/>
  <c r="M96"/>
  <c r="L96"/>
  <c r="K96"/>
  <c r="J96"/>
  <c r="I96"/>
  <c r="P95"/>
  <c r="O95"/>
  <c r="N95"/>
  <c r="M95"/>
  <c r="L95"/>
  <c r="K95"/>
  <c r="J95"/>
  <c r="I95"/>
  <c r="H97"/>
  <c r="H96"/>
  <c r="H95"/>
  <c r="H98"/>
  <c r="AC198" i="12"/>
  <c r="AE198"/>
  <c r="AF198"/>
  <c r="AD198" s="1"/>
  <c r="AE201" i="28"/>
  <c r="U5" i="31"/>
  <c r="V5"/>
  <c r="W5"/>
  <c r="X5"/>
  <c r="Y5"/>
  <c r="Z5"/>
  <c r="AA5"/>
  <c r="AB5"/>
  <c r="T5"/>
  <c r="I40"/>
  <c r="J40"/>
  <c r="K40"/>
  <c r="L40"/>
  <c r="M40"/>
  <c r="N40"/>
  <c r="O40"/>
  <c r="P40"/>
  <c r="I41"/>
  <c r="J41"/>
  <c r="K41"/>
  <c r="L41"/>
  <c r="M41"/>
  <c r="N41"/>
  <c r="O41"/>
  <c r="P41"/>
  <c r="H40"/>
  <c r="AB40"/>
  <c r="AA40"/>
  <c r="Z40"/>
  <c r="Y40"/>
  <c r="X40"/>
  <c r="W40"/>
  <c r="V40"/>
  <c r="U40"/>
  <c r="T40"/>
  <c r="AE40" s="1"/>
  <c r="H41"/>
  <c r="P6"/>
  <c r="O6"/>
  <c r="N6"/>
  <c r="M6"/>
  <c r="M3"/>
  <c r="M4" s="1"/>
  <c r="U5" i="30"/>
  <c r="V5"/>
  <c r="W5"/>
  <c r="X5"/>
  <c r="Y5"/>
  <c r="Z5"/>
  <c r="AA5"/>
  <c r="AB5"/>
  <c r="T5"/>
  <c r="P40"/>
  <c r="P41" s="1"/>
  <c r="O40"/>
  <c r="O41" s="1"/>
  <c r="N40"/>
  <c r="N41" s="1"/>
  <c r="M40"/>
  <c r="M41" s="1"/>
  <c r="L40"/>
  <c r="L41" s="1"/>
  <c r="K40"/>
  <c r="K41" s="1"/>
  <c r="J40"/>
  <c r="J41" s="1"/>
  <c r="I40"/>
  <c r="I41" s="1"/>
  <c r="H41"/>
  <c r="H40"/>
  <c r="AB40"/>
  <c r="AA40"/>
  <c r="Z40"/>
  <c r="Y40"/>
  <c r="X40"/>
  <c r="W40"/>
  <c r="V40"/>
  <c r="U40"/>
  <c r="AE40" s="1"/>
  <c r="T40"/>
  <c r="P6"/>
  <c r="O6"/>
  <c r="N6"/>
  <c r="M6"/>
  <c r="M3"/>
  <c r="M4" s="1"/>
  <c r="V5" i="29"/>
  <c r="X5"/>
  <c r="Z5"/>
  <c r="AB5"/>
  <c r="U40"/>
  <c r="U5" s="1"/>
  <c r="V40"/>
  <c r="W40"/>
  <c r="W5" s="1"/>
  <c r="X40"/>
  <c r="Y40"/>
  <c r="Y5" s="1"/>
  <c r="Z40"/>
  <c r="AA40"/>
  <c r="AA5" s="1"/>
  <c r="AB40"/>
  <c r="T40"/>
  <c r="T5" s="1"/>
  <c r="P40"/>
  <c r="P41" s="1"/>
  <c r="O40"/>
  <c r="O41" s="1"/>
  <c r="N40"/>
  <c r="N41" s="1"/>
  <c r="M40"/>
  <c r="M41" s="1"/>
  <c r="L40"/>
  <c r="L41" s="1"/>
  <c r="K40"/>
  <c r="K41" s="1"/>
  <c r="J40"/>
  <c r="J41" s="1"/>
  <c r="I40"/>
  <c r="I41" s="1"/>
  <c r="H40"/>
  <c r="H41"/>
  <c r="P6"/>
  <c r="O6"/>
  <c r="N6"/>
  <c r="M6"/>
  <c r="M3"/>
  <c r="M4" s="1"/>
  <c r="U5" i="28"/>
  <c r="V5"/>
  <c r="W5"/>
  <c r="X5"/>
  <c r="Y6" s="1"/>
  <c r="Y5"/>
  <c r="Z5"/>
  <c r="AA6" s="1"/>
  <c r="AA5"/>
  <c r="AB5"/>
  <c r="T5"/>
  <c r="AB6"/>
  <c r="Z6"/>
  <c r="U197"/>
  <c r="V197"/>
  <c r="W197"/>
  <c r="X197"/>
  <c r="Y197"/>
  <c r="Z197"/>
  <c r="AA197"/>
  <c r="AB197"/>
  <c r="U198"/>
  <c r="V198"/>
  <c r="W198"/>
  <c r="X198"/>
  <c r="Y198"/>
  <c r="Z198"/>
  <c r="AA198"/>
  <c r="AB198"/>
  <c r="U199"/>
  <c r="V199"/>
  <c r="W199"/>
  <c r="X199"/>
  <c r="Y199"/>
  <c r="Z199"/>
  <c r="AA199"/>
  <c r="AB199"/>
  <c r="T199"/>
  <c r="T198"/>
  <c r="P200"/>
  <c r="O200"/>
  <c r="N200"/>
  <c r="M200"/>
  <c r="L200"/>
  <c r="K200"/>
  <c r="J200"/>
  <c r="I200"/>
  <c r="P199"/>
  <c r="O199"/>
  <c r="N199"/>
  <c r="M199"/>
  <c r="L199"/>
  <c r="K199"/>
  <c r="J199"/>
  <c r="I199"/>
  <c r="P198"/>
  <c r="O198"/>
  <c r="N198"/>
  <c r="M198"/>
  <c r="L198"/>
  <c r="K198"/>
  <c r="J198"/>
  <c r="I198"/>
  <c r="P197"/>
  <c r="O197"/>
  <c r="N197"/>
  <c r="M197"/>
  <c r="L197"/>
  <c r="K197"/>
  <c r="J197"/>
  <c r="I197"/>
  <c r="T197"/>
  <c r="H200"/>
  <c r="H199"/>
  <c r="H198"/>
  <c r="H197"/>
  <c r="AE199"/>
  <c r="AE198"/>
  <c r="AE197"/>
  <c r="P6"/>
  <c r="O6"/>
  <c r="N6"/>
  <c r="M6"/>
  <c r="M3"/>
  <c r="M4" s="1"/>
  <c r="U5" i="27"/>
  <c r="V5"/>
  <c r="W5"/>
  <c r="X5"/>
  <c r="Y5"/>
  <c r="Z5"/>
  <c r="AA5"/>
  <c r="AB5"/>
  <c r="T5"/>
  <c r="AB40"/>
  <c r="AA40"/>
  <c r="Z40"/>
  <c r="Y40"/>
  <c r="X40"/>
  <c r="W40"/>
  <c r="V40"/>
  <c r="U40"/>
  <c r="AE40" s="1"/>
  <c r="T40"/>
  <c r="O41"/>
  <c r="M41"/>
  <c r="K41"/>
  <c r="I41"/>
  <c r="P40"/>
  <c r="P41" s="1"/>
  <c r="O40"/>
  <c r="N40"/>
  <c r="N41" s="1"/>
  <c r="M40"/>
  <c r="L40"/>
  <c r="L41" s="1"/>
  <c r="K40"/>
  <c r="J40"/>
  <c r="J41" s="1"/>
  <c r="I40"/>
  <c r="H40"/>
  <c r="H41" s="1"/>
  <c r="I200" i="12"/>
  <c r="J200"/>
  <c r="K200"/>
  <c r="L200"/>
  <c r="M200"/>
  <c r="N200"/>
  <c r="O200"/>
  <c r="P200"/>
  <c r="H200"/>
  <c r="P6" i="27"/>
  <c r="O6"/>
  <c r="N6"/>
  <c r="M6"/>
  <c r="M3"/>
  <c r="M4" s="1"/>
  <c r="U5" i="26"/>
  <c r="V5"/>
  <c r="W5"/>
  <c r="X5"/>
  <c r="Y5"/>
  <c r="Z5"/>
  <c r="AA5"/>
  <c r="AB5"/>
  <c r="T5"/>
  <c r="AB40"/>
  <c r="AA40"/>
  <c r="Z40"/>
  <c r="Y40"/>
  <c r="X40"/>
  <c r="W40"/>
  <c r="V40"/>
  <c r="U40"/>
  <c r="AE40" s="1"/>
  <c r="T40"/>
  <c r="O41"/>
  <c r="M41"/>
  <c r="K41"/>
  <c r="I41"/>
  <c r="P40"/>
  <c r="P41" s="1"/>
  <c r="O40"/>
  <c r="N40"/>
  <c r="N41" s="1"/>
  <c r="M40"/>
  <c r="L40"/>
  <c r="L41" s="1"/>
  <c r="K40"/>
  <c r="J40"/>
  <c r="J41" s="1"/>
  <c r="I40"/>
  <c r="H40"/>
  <c r="H41" s="1"/>
  <c r="AB6" i="25"/>
  <c r="AA6"/>
  <c r="Z6"/>
  <c r="Y6"/>
  <c r="U5"/>
  <c r="V5"/>
  <c r="W5"/>
  <c r="X5"/>
  <c r="Y5"/>
  <c r="Z5"/>
  <c r="AA5"/>
  <c r="AB5"/>
  <c r="T5"/>
  <c r="P6" i="26"/>
  <c r="O6"/>
  <c r="N6"/>
  <c r="M6"/>
  <c r="M3"/>
  <c r="M4" s="1"/>
  <c r="AE40" i="25"/>
  <c r="AC40"/>
  <c r="AF40" s="1"/>
  <c r="AD40" s="1"/>
  <c r="U40"/>
  <c r="V40"/>
  <c r="W40"/>
  <c r="X40"/>
  <c r="Y40"/>
  <c r="Z40"/>
  <c r="AA40"/>
  <c r="AB40"/>
  <c r="T40"/>
  <c r="I41"/>
  <c r="J41"/>
  <c r="K41"/>
  <c r="L41"/>
  <c r="M41"/>
  <c r="N41"/>
  <c r="O41"/>
  <c r="P41"/>
  <c r="H41"/>
  <c r="I40"/>
  <c r="J40"/>
  <c r="K40"/>
  <c r="L40"/>
  <c r="M40"/>
  <c r="N40"/>
  <c r="O40"/>
  <c r="P40"/>
  <c r="H40"/>
  <c r="P6"/>
  <c r="O6"/>
  <c r="N6"/>
  <c r="M6"/>
  <c r="M3"/>
  <c r="M4" s="1"/>
  <c r="I194" i="12"/>
  <c r="AE196"/>
  <c r="AC196"/>
  <c r="AF196" s="1"/>
  <c r="AD196" s="1"/>
  <c r="AE194"/>
  <c r="AC194"/>
  <c r="AF194" s="1"/>
  <c r="AD194" s="1"/>
  <c r="AF195"/>
  <c r="AD195" s="1"/>
  <c r="AE195"/>
  <c r="AC195"/>
  <c r="U5"/>
  <c r="V5"/>
  <c r="W5"/>
  <c r="X5"/>
  <c r="Y5"/>
  <c r="Z5"/>
  <c r="AA5"/>
  <c r="AB5"/>
  <c r="T195"/>
  <c r="T196"/>
  <c r="T5"/>
  <c r="U194"/>
  <c r="V194"/>
  <c r="W194"/>
  <c r="X194"/>
  <c r="Y194"/>
  <c r="Z194"/>
  <c r="AA194"/>
  <c r="AB194"/>
  <c r="U195"/>
  <c r="V195"/>
  <c r="W195"/>
  <c r="X195"/>
  <c r="Y195"/>
  <c r="Z195"/>
  <c r="AA195"/>
  <c r="AB195"/>
  <c r="U196"/>
  <c r="V196"/>
  <c r="W196"/>
  <c r="X196"/>
  <c r="Y196"/>
  <c r="Z196"/>
  <c r="AA196"/>
  <c r="AB196"/>
  <c r="T194"/>
  <c r="P197"/>
  <c r="P198" s="1"/>
  <c r="O197"/>
  <c r="O198" s="1"/>
  <c r="N197"/>
  <c r="N198" s="1"/>
  <c r="M197"/>
  <c r="M198" s="1"/>
  <c r="L197"/>
  <c r="L198" s="1"/>
  <c r="K197"/>
  <c r="K198" s="1"/>
  <c r="J197"/>
  <c r="J198" s="1"/>
  <c r="I197"/>
  <c r="I198" s="1"/>
  <c r="P196"/>
  <c r="O196"/>
  <c r="N196"/>
  <c r="M196"/>
  <c r="L196"/>
  <c r="K196"/>
  <c r="J196"/>
  <c r="I196"/>
  <c r="P195"/>
  <c r="O195"/>
  <c r="N195"/>
  <c r="M195"/>
  <c r="L195"/>
  <c r="K195"/>
  <c r="J195"/>
  <c r="I195"/>
  <c r="P194"/>
  <c r="O194"/>
  <c r="N194"/>
  <c r="M194"/>
  <c r="L194"/>
  <c r="K194"/>
  <c r="J194"/>
  <c r="H196"/>
  <c r="H195"/>
  <c r="H194"/>
  <c r="H198" s="1"/>
  <c r="H197"/>
  <c r="M3"/>
  <c r="N3" s="1"/>
  <c r="M4"/>
  <c r="P6"/>
  <c r="O6"/>
  <c r="N6"/>
  <c r="M6"/>
  <c r="O6" i="5"/>
  <c r="P6"/>
  <c r="N6"/>
  <c r="AC34" i="69" l="1"/>
  <c r="AF34" s="1"/>
  <c r="AD34" s="1"/>
  <c r="Z6"/>
  <c r="AB6"/>
  <c r="Y6"/>
  <c r="AA6"/>
  <c r="M4"/>
  <c r="N3"/>
  <c r="AF87" i="68"/>
  <c r="AD87" s="1"/>
  <c r="AF86"/>
  <c r="AD86" s="1"/>
  <c r="AC85"/>
  <c r="AF85" s="1"/>
  <c r="AD85" s="1"/>
  <c r="AC89"/>
  <c r="AF89" s="1"/>
  <c r="AD89" s="1"/>
  <c r="Y6" i="66"/>
  <c r="AA6"/>
  <c r="AC150"/>
  <c r="AF150" s="1"/>
  <c r="AD150" s="1"/>
  <c r="N3" i="68"/>
  <c r="O3" s="1"/>
  <c r="M4"/>
  <c r="Y6"/>
  <c r="AA6"/>
  <c r="Z6"/>
  <c r="AB6"/>
  <c r="O4"/>
  <c r="N4"/>
  <c r="T5" i="67"/>
  <c r="Z6"/>
  <c r="AB6"/>
  <c r="AE148" i="66"/>
  <c r="AC149"/>
  <c r="AC148"/>
  <c r="AF148" s="1"/>
  <c r="AD148" s="1"/>
  <c r="AE149"/>
  <c r="AF149" s="1"/>
  <c r="AD149" s="1"/>
  <c r="H152"/>
  <c r="AC38" i="65"/>
  <c r="AF38" s="1"/>
  <c r="AD38" s="1"/>
  <c r="AA4"/>
  <c r="Z4"/>
  <c r="AB4"/>
  <c r="AC38" i="64"/>
  <c r="AF38" s="1"/>
  <c r="AD38" s="1"/>
  <c r="Z4"/>
  <c r="AB4"/>
  <c r="AA4"/>
  <c r="Z4" i="63"/>
  <c r="AB4"/>
  <c r="AA4"/>
  <c r="T3" i="62"/>
  <c r="Z4"/>
  <c r="AB4"/>
  <c r="AA4"/>
  <c r="I169"/>
  <c r="I171" s="1"/>
  <c r="K169"/>
  <c r="K171" s="1"/>
  <c r="M169"/>
  <c r="M171" s="1"/>
  <c r="O169"/>
  <c r="O171" s="1"/>
  <c r="H169"/>
  <c r="J169"/>
  <c r="J171" s="1"/>
  <c r="L169"/>
  <c r="L171" s="1"/>
  <c r="N169"/>
  <c r="N171" s="1"/>
  <c r="P169"/>
  <c r="P171" s="1"/>
  <c r="AC165"/>
  <c r="AF165" s="1"/>
  <c r="AD165" s="1"/>
  <c r="AC166"/>
  <c r="AF166" s="1"/>
  <c r="AD166" s="1"/>
  <c r="AC167"/>
  <c r="AF167" s="1"/>
  <c r="AD167" s="1"/>
  <c r="AC44" i="61"/>
  <c r="AF44" s="1"/>
  <c r="AD44" s="1"/>
  <c r="AB4"/>
  <c r="AA4"/>
  <c r="AC44" i="60"/>
  <c r="AF44" s="1"/>
  <c r="AD44" s="1"/>
  <c r="Z4"/>
  <c r="AB4"/>
  <c r="AA4"/>
  <c r="AE44" i="59"/>
  <c r="AC44"/>
  <c r="AF44" s="1"/>
  <c r="AD44" s="1"/>
  <c r="AA4"/>
  <c r="Z4"/>
  <c r="AB4"/>
  <c r="AE209" i="58"/>
  <c r="AC208"/>
  <c r="AF208" s="1"/>
  <c r="AD208" s="1"/>
  <c r="AC207"/>
  <c r="AF207" s="1"/>
  <c r="AD207" s="1"/>
  <c r="AC209"/>
  <c r="H211"/>
  <c r="AA4"/>
  <c r="Z4"/>
  <c r="AB4"/>
  <c r="AF168"/>
  <c r="AF170"/>
  <c r="AE170" i="53"/>
  <c r="AB5"/>
  <c r="Z6"/>
  <c r="AB6"/>
  <c r="AC43" i="57"/>
  <c r="AF43" s="1"/>
  <c r="AD43" s="1"/>
  <c r="AA6"/>
  <c r="Z6"/>
  <c r="AB6"/>
  <c r="AC37" i="56"/>
  <c r="AF37" s="1"/>
  <c r="AD37" s="1"/>
  <c r="O3"/>
  <c r="P3" s="1"/>
  <c r="AA6"/>
  <c r="Z6"/>
  <c r="AB6"/>
  <c r="P4"/>
  <c r="Q3"/>
  <c r="Q4" s="1"/>
  <c r="O4"/>
  <c r="AB6" i="55"/>
  <c r="Z6"/>
  <c r="AE37"/>
  <c r="AC37"/>
  <c r="AF37" s="1"/>
  <c r="AD37" s="1"/>
  <c r="O3"/>
  <c r="P3" s="1"/>
  <c r="AA6"/>
  <c r="P4"/>
  <c r="Q3"/>
  <c r="Q4" s="1"/>
  <c r="O4"/>
  <c r="AC37" i="54"/>
  <c r="AF37" s="1"/>
  <c r="AD37" s="1"/>
  <c r="O3"/>
  <c r="P3" s="1"/>
  <c r="Z6"/>
  <c r="AB6"/>
  <c r="AA6"/>
  <c r="P4"/>
  <c r="Q3"/>
  <c r="Q4" s="1"/>
  <c r="O4"/>
  <c r="AA6" i="53"/>
  <c r="H174"/>
  <c r="J174"/>
  <c r="J176" s="1"/>
  <c r="L174"/>
  <c r="L176" s="1"/>
  <c r="N174"/>
  <c r="N176" s="1"/>
  <c r="P174"/>
  <c r="P176" s="1"/>
  <c r="Z6" i="52"/>
  <c r="AB6"/>
  <c r="AE140"/>
  <c r="AE141"/>
  <c r="AE142"/>
  <c r="H176" i="53"/>
  <c r="AC170"/>
  <c r="AC171"/>
  <c r="AF171" s="1"/>
  <c r="AD171" s="1"/>
  <c r="AC172"/>
  <c r="AF172" s="1"/>
  <c r="AD172" s="1"/>
  <c r="AA6" i="52"/>
  <c r="H144"/>
  <c r="J144"/>
  <c r="J146" s="1"/>
  <c r="L144"/>
  <c r="L146" s="1"/>
  <c r="N144"/>
  <c r="N146" s="1"/>
  <c r="P144"/>
  <c r="P146" s="1"/>
  <c r="O4"/>
  <c r="P3"/>
  <c r="N4"/>
  <c r="H146"/>
  <c r="AC140"/>
  <c r="AF140" s="1"/>
  <c r="AD140" s="1"/>
  <c r="AC141"/>
  <c r="AF141" s="1"/>
  <c r="AD141" s="1"/>
  <c r="AC142"/>
  <c r="AF142" s="1"/>
  <c r="AD142" s="1"/>
  <c r="AC72" i="51"/>
  <c r="AF72" s="1"/>
  <c r="AD72" s="1"/>
  <c r="Z6"/>
  <c r="AB6"/>
  <c r="AA6"/>
  <c r="N4"/>
  <c r="O3"/>
  <c r="M4"/>
  <c r="T5" i="50"/>
  <c r="Z6"/>
  <c r="AB6"/>
  <c r="P291"/>
  <c r="P293" s="1"/>
  <c r="N291"/>
  <c r="N293" s="1"/>
  <c r="L291"/>
  <c r="L293" s="1"/>
  <c r="J291"/>
  <c r="J293" s="1"/>
  <c r="H291"/>
  <c r="H293" s="1"/>
  <c r="AC287"/>
  <c r="AF287" s="1"/>
  <c r="AD287" s="1"/>
  <c r="AC288"/>
  <c r="AF288" s="1"/>
  <c r="AD288" s="1"/>
  <c r="AC289"/>
  <c r="AF289" s="1"/>
  <c r="AD289" s="1"/>
  <c r="AC78" i="49"/>
  <c r="AF78" s="1"/>
  <c r="AD78" s="1"/>
  <c r="AA6"/>
  <c r="Z6"/>
  <c r="AB6"/>
  <c r="H335" i="48"/>
  <c r="AA6"/>
  <c r="Z6"/>
  <c r="AB6"/>
  <c r="AF293"/>
  <c r="AF294"/>
  <c r="AF295"/>
  <c r="AE68" i="47"/>
  <c r="AC68"/>
  <c r="AF68" s="1"/>
  <c r="AD68" s="1"/>
  <c r="AA6"/>
  <c r="Z6"/>
  <c r="AB6"/>
  <c r="AC322" i="43"/>
  <c r="AA6" i="46"/>
  <c r="Z6"/>
  <c r="AB6"/>
  <c r="H300"/>
  <c r="H302"/>
  <c r="AC296"/>
  <c r="AF296" s="1"/>
  <c r="AD296" s="1"/>
  <c r="AC297"/>
  <c r="AF297" s="1"/>
  <c r="AD297" s="1"/>
  <c r="AC298"/>
  <c r="AF298" s="1"/>
  <c r="AD298" s="1"/>
  <c r="AC75" i="45"/>
  <c r="AF75" s="1"/>
  <c r="AD75" s="1"/>
  <c r="Z6"/>
  <c r="AB6"/>
  <c r="AA6"/>
  <c r="AF321" i="43"/>
  <c r="AD321" s="1"/>
  <c r="AF322"/>
  <c r="AD322" s="1"/>
  <c r="AC320"/>
  <c r="AF320" s="1"/>
  <c r="AD320" s="1"/>
  <c r="H324"/>
  <c r="H326" s="1"/>
  <c r="AC86" i="42"/>
  <c r="AF86" s="1"/>
  <c r="AD86" s="1"/>
  <c r="AA6" i="41"/>
  <c r="AE86"/>
  <c r="AC86"/>
  <c r="Z6"/>
  <c r="AB6"/>
  <c r="AC86" i="40"/>
  <c r="AF86" s="1"/>
  <c r="AD86" s="1"/>
  <c r="AA6"/>
  <c r="Z6"/>
  <c r="AB6"/>
  <c r="Z6" i="39"/>
  <c r="AA6"/>
  <c r="H408"/>
  <c r="AC27" i="38"/>
  <c r="AF27" s="1"/>
  <c r="AD27" s="1"/>
  <c r="O3"/>
  <c r="P3" s="1"/>
  <c r="AA6"/>
  <c r="Z6"/>
  <c r="AB6"/>
  <c r="P4"/>
  <c r="Q3"/>
  <c r="Q4" s="1"/>
  <c r="O4"/>
  <c r="AC27" i="37"/>
  <c r="AF27" s="1"/>
  <c r="AD27" s="1"/>
  <c r="O3"/>
  <c r="P3" s="1"/>
  <c r="AA6"/>
  <c r="Z6"/>
  <c r="AB6"/>
  <c r="P4"/>
  <c r="Q3"/>
  <c r="Q4" s="1"/>
  <c r="O4"/>
  <c r="AE26" i="36"/>
  <c r="AB6"/>
  <c r="Z6"/>
  <c r="AC26"/>
  <c r="AF26" s="1"/>
  <c r="AD26" s="1"/>
  <c r="O3"/>
  <c r="P3" s="1"/>
  <c r="Q3" s="1"/>
  <c r="Q4" s="1"/>
  <c r="AA6"/>
  <c r="P4"/>
  <c r="O4"/>
  <c r="H99" i="5"/>
  <c r="H101" s="1"/>
  <c r="AC201" i="28"/>
  <c r="AF201" s="1"/>
  <c r="AD201" s="1"/>
  <c r="AC40" i="31"/>
  <c r="AF40" s="1"/>
  <c r="AD40" s="1"/>
  <c r="Y6"/>
  <c r="AA6"/>
  <c r="N3"/>
  <c r="N4" s="1"/>
  <c r="Z6"/>
  <c r="AB6"/>
  <c r="O3"/>
  <c r="AC40" i="30"/>
  <c r="AF40" s="1"/>
  <c r="AD40" s="1"/>
  <c r="AE40" i="29"/>
  <c r="N3" i="30"/>
  <c r="N4" s="1"/>
  <c r="Z6"/>
  <c r="AB6"/>
  <c r="Y6"/>
  <c r="AA6"/>
  <c r="AC40" i="29"/>
  <c r="AF40" s="1"/>
  <c r="AD40" s="1"/>
  <c r="N3"/>
  <c r="N4" s="1"/>
  <c r="Z6"/>
  <c r="AB6"/>
  <c r="Y6"/>
  <c r="AA6"/>
  <c r="O3"/>
  <c r="J201" i="28"/>
  <c r="J203" s="1"/>
  <c r="L201"/>
  <c r="L203" s="1"/>
  <c r="N201"/>
  <c r="N203" s="1"/>
  <c r="P201"/>
  <c r="P203" s="1"/>
  <c r="N3"/>
  <c r="N4" s="1"/>
  <c r="I201"/>
  <c r="I203" s="1"/>
  <c r="K201"/>
  <c r="K203" s="1"/>
  <c r="M201"/>
  <c r="M203" s="1"/>
  <c r="O201"/>
  <c r="O203" s="1"/>
  <c r="H201"/>
  <c r="H203" s="1"/>
  <c r="AC197"/>
  <c r="AF197" s="1"/>
  <c r="AD197" s="1"/>
  <c r="AC198"/>
  <c r="AF198" s="1"/>
  <c r="AD198" s="1"/>
  <c r="AC199"/>
  <c r="AF199" s="1"/>
  <c r="AD199" s="1"/>
  <c r="O3"/>
  <c r="AC40" i="27"/>
  <c r="AF40" s="1"/>
  <c r="AD40" s="1"/>
  <c r="N3"/>
  <c r="N4" s="1"/>
  <c r="Y6"/>
  <c r="AA6"/>
  <c r="Z6"/>
  <c r="AB6"/>
  <c r="O3"/>
  <c r="AC40" i="26"/>
  <c r="AF40" s="1"/>
  <c r="AD40" s="1"/>
  <c r="N3"/>
  <c r="N4" s="1"/>
  <c r="Z6"/>
  <c r="AB6"/>
  <c r="Y6"/>
  <c r="AA6"/>
  <c r="O3"/>
  <c r="N3" i="25"/>
  <c r="O3" i="12"/>
  <c r="N4"/>
  <c r="N4" i="69" l="1"/>
  <c r="O3"/>
  <c r="Q4" i="68"/>
  <c r="P4"/>
  <c r="AC152" i="66"/>
  <c r="AF152" s="1"/>
  <c r="AD152" s="1"/>
  <c r="H171" i="62"/>
  <c r="AC169"/>
  <c r="AF169" s="1"/>
  <c r="AD169" s="1"/>
  <c r="H213" i="58"/>
  <c r="AC211"/>
  <c r="AF211" s="1"/>
  <c r="AD211" s="1"/>
  <c r="AF209"/>
  <c r="AD209" s="1"/>
  <c r="AF169"/>
  <c r="AF172"/>
  <c r="AF170" i="53"/>
  <c r="AD170" s="1"/>
  <c r="AC174"/>
  <c r="AF174" s="1"/>
  <c r="AD174" s="1"/>
  <c r="AC144" i="52"/>
  <c r="AF144" s="1"/>
  <c r="AD144" s="1"/>
  <c r="Q3"/>
  <c r="Q4" s="1"/>
  <c r="P4"/>
  <c r="P3" i="51"/>
  <c r="P4" s="1"/>
  <c r="O4"/>
  <c r="AC291" i="50"/>
  <c r="AF291" s="1"/>
  <c r="AD291" s="1"/>
  <c r="AF297" i="48"/>
  <c r="AC300" i="46"/>
  <c r="AF300" s="1"/>
  <c r="AD300" s="1"/>
  <c r="AC324" i="43"/>
  <c r="AF324" s="1"/>
  <c r="AD324" s="1"/>
  <c r="AF86" i="41"/>
  <c r="AD86" s="1"/>
  <c r="O4" i="31"/>
  <c r="P3"/>
  <c r="O3" i="30"/>
  <c r="O4"/>
  <c r="P3"/>
  <c r="O4" i="29"/>
  <c r="P3"/>
  <c r="O4" i="28"/>
  <c r="P3"/>
  <c r="O4" i="27"/>
  <c r="P3"/>
  <c r="O4" i="26"/>
  <c r="P3"/>
  <c r="N4" i="25"/>
  <c r="O3"/>
  <c r="AA6" i="12"/>
  <c r="P3"/>
  <c r="O4"/>
  <c r="Z6"/>
  <c r="Y6"/>
  <c r="AB6"/>
  <c r="N3" i="5"/>
  <c r="O3" s="1"/>
  <c r="AC4"/>
  <c r="AB4"/>
  <c r="AA4"/>
  <c r="Z4"/>
  <c r="O4" i="69" l="1"/>
  <c r="P4"/>
  <c r="AB6" i="5"/>
  <c r="P4" i="31"/>
  <c r="Q3"/>
  <c r="Q4" s="1"/>
  <c r="P4" i="30"/>
  <c r="Q3"/>
  <c r="Q4" s="1"/>
  <c r="P4" i="29"/>
  <c r="Q3"/>
  <c r="Q4" s="1"/>
  <c r="P4" i="28"/>
  <c r="Q3"/>
  <c r="Q4" s="1"/>
  <c r="P4" i="27"/>
  <c r="Q3"/>
  <c r="Q4" s="1"/>
  <c r="P4" i="26"/>
  <c r="Q3"/>
  <c r="Q4" s="1"/>
  <c r="O4" i="25"/>
  <c r="P3"/>
  <c r="Q3" i="12"/>
  <c r="Q4" s="1"/>
  <c r="P4"/>
  <c r="N4" i="5"/>
  <c r="P3"/>
  <c r="O4"/>
  <c r="AA6"/>
  <c r="Z6"/>
  <c r="P4" i="25" l="1"/>
  <c r="Q3"/>
  <c r="Q4" s="1"/>
  <c r="Q3" i="5"/>
  <c r="Q4" s="1"/>
  <c r="P4"/>
</calcChain>
</file>

<file path=xl/sharedStrings.xml><?xml version="1.0" encoding="utf-8"?>
<sst xmlns="http://schemas.openxmlformats.org/spreadsheetml/2006/main" count="59089" uniqueCount="145">
  <si>
    <t>F plan</t>
  </si>
  <si>
    <t>Effort estimated (regulated gears)</t>
  </si>
  <si>
    <t>Effort plan/ TAC regulations</t>
  </si>
  <si>
    <t>reduction F plan</t>
  </si>
  <si>
    <t>reduction F estimated</t>
  </si>
  <si>
    <t>F estimated</t>
  </si>
  <si>
    <t>reduction</t>
  </si>
  <si>
    <t>Effort kW days running previous year  baseline</t>
  </si>
  <si>
    <t>IIa</t>
  </si>
  <si>
    <t>3b</t>
  </si>
  <si>
    <t>BEL</t>
  </si>
  <si>
    <t>BT1</t>
  </si>
  <si>
    <t>none</t>
  </si>
  <si>
    <t>COD</t>
  </si>
  <si>
    <t>landings</t>
  </si>
  <si>
    <t>discards</t>
  </si>
  <si>
    <t>BT2</t>
  </si>
  <si>
    <t>GN1</t>
  </si>
  <si>
    <t>GT1</t>
  </si>
  <si>
    <t>LL1</t>
  </si>
  <si>
    <t>TR1</t>
  </si>
  <si>
    <t>TR2</t>
  </si>
  <si>
    <t>TR3</t>
  </si>
  <si>
    <t>DEU</t>
  </si>
  <si>
    <t>CPart13</t>
  </si>
  <si>
    <t>DNK</t>
  </si>
  <si>
    <t>FRA</t>
  </si>
  <si>
    <t>IRL</t>
  </si>
  <si>
    <t>NLD</t>
  </si>
  <si>
    <t>SCO</t>
  </si>
  <si>
    <t>SWE</t>
  </si>
  <si>
    <t>EFFORT</t>
  </si>
  <si>
    <t>kW days at sea</t>
  </si>
  <si>
    <t>F par estimated as F*landings or discards(fishery)/Catch(total)</t>
  </si>
  <si>
    <t>Reference year</t>
  </si>
  <si>
    <t>not following the provision of Article 12.2 and 4 (base line revisions?)</t>
  </si>
  <si>
    <t>not following the provision of Article 8</t>
  </si>
  <si>
    <t>ENG</t>
  </si>
  <si>
    <t>GBJ</t>
  </si>
  <si>
    <t>NIR</t>
  </si>
  <si>
    <t>catch</t>
  </si>
  <si>
    <t>CPart13.2.b</t>
  </si>
  <si>
    <t>n</t>
  </si>
  <si>
    <t>p</t>
  </si>
  <si>
    <t>u10m</t>
  </si>
  <si>
    <t>harvest rate as F proxy plan</t>
  </si>
  <si>
    <t>harvest rate as F proxy estimated</t>
  </si>
  <si>
    <t>Runnig prvious year annual F reductions by 25 percent as SSB remains below Blim</t>
  </si>
  <si>
    <t>3a</t>
  </si>
  <si>
    <t>not following the provision of Article 7</t>
  </si>
  <si>
    <t>2003-2011</t>
  </si>
  <si>
    <t>3c</t>
  </si>
  <si>
    <t>IOM</t>
  </si>
  <si>
    <t>3d</t>
  </si>
  <si>
    <t>Bal</t>
  </si>
  <si>
    <t>A</t>
  </si>
  <si>
    <t>r-BEAM</t>
  </si>
  <si>
    <t>r-DEM_SEINE</t>
  </si>
  <si>
    <t>r-GILL</t>
  </si>
  <si>
    <t>r-LONGLINE</t>
  </si>
  <si>
    <t>r-OTTER</t>
  </si>
  <si>
    <t>r-PEL_TRAWL</t>
  </si>
  <si>
    <t>r-TRAMMEL</t>
  </si>
  <si>
    <t>EST</t>
  </si>
  <si>
    <t>LTU</t>
  </si>
  <si>
    <t>LVA</t>
  </si>
  <si>
    <t>POL</t>
  </si>
  <si>
    <t>Effort plan/ TAC regulations not applicable as days at sea per vessel</t>
  </si>
  <si>
    <t>B</t>
  </si>
  <si>
    <t>SOL</t>
  </si>
  <si>
    <t>IIc</t>
  </si>
  <si>
    <t>7e</t>
  </si>
  <si>
    <t>HAD</t>
  </si>
  <si>
    <t>POK</t>
  </si>
  <si>
    <t>PLE</t>
  </si>
  <si>
    <t>F &lt;=Fmsy=0.3</t>
  </si>
  <si>
    <t>10% annual reduction in 2008 and therafter until F &lt;=Fmsy=0.3 running year</t>
  </si>
  <si>
    <t>10% annual reduction in 2008 and therafter until F &lt;=Fmsy=0.2 running year</t>
  </si>
  <si>
    <t>2008 moving reference year annual F reductions by 10 percent until F&lt;=Fmsy=0.3</t>
  </si>
  <si>
    <t>2008 moving reference year annual F reductions by 10 percent until F&lt;=Fmsy=0.25, not to F=0.6</t>
  </si>
  <si>
    <t>2007 F reductions by 20 percent unitl F&lt;=Fmsy=0.27</t>
  </si>
  <si>
    <t xml:space="preserve">Harvest rate partial estimated </t>
  </si>
  <si>
    <t>2008 fixed baseline annual F reductions by 10 percent as F&lt;=0.2 and SSB below Blim</t>
  </si>
  <si>
    <t>2005-2011</t>
  </si>
  <si>
    <t>CPart13.2.b-c</t>
  </si>
  <si>
    <t>Annex</t>
  </si>
  <si>
    <t>Area</t>
  </si>
  <si>
    <t>Species</t>
  </si>
  <si>
    <t>Country</t>
  </si>
  <si>
    <t>Gear</t>
  </si>
  <si>
    <t>Specon</t>
  </si>
  <si>
    <t>catch.category</t>
  </si>
  <si>
    <t>BEAM</t>
  </si>
  <si>
    <t>GILL</t>
  </si>
  <si>
    <t>OTTER</t>
  </si>
  <si>
    <t>PEL_TRAWL</t>
  </si>
  <si>
    <t>POTS</t>
  </si>
  <si>
    <t>TRAMMEL</t>
  </si>
  <si>
    <t>DEM_SEINE</t>
  </si>
  <si>
    <t>DREDGE</t>
  </si>
  <si>
    <t>Sum</t>
  </si>
  <si>
    <t>Diff ICES-STECF</t>
  </si>
  <si>
    <t>difference</t>
  </si>
  <si>
    <t>total</t>
  </si>
  <si>
    <t>Regime</t>
  </si>
  <si>
    <t>r</t>
  </si>
  <si>
    <t>NA</t>
  </si>
  <si>
    <t>check sum Fpar/F</t>
  </si>
  <si>
    <t>CPart11</t>
  </si>
  <si>
    <t>Runnig previous year annual F reductions by 25 percent as SSB remains below Blim</t>
  </si>
  <si>
    <t>CPart13.2b</t>
  </si>
  <si>
    <t>CPart13.2c</t>
  </si>
  <si>
    <t>PEL_SEINE</t>
  </si>
  <si>
    <t>CPart13.2.b *)</t>
  </si>
  <si>
    <t>CPart13.2c-d</t>
  </si>
  <si>
    <t>CPart13.2.b-c-d</t>
  </si>
  <si>
    <t>FMSY= 0.4</t>
  </si>
  <si>
    <t>Cel1</t>
  </si>
  <si>
    <t>7bcefghjk</t>
  </si>
  <si>
    <t>GBG</t>
  </si>
  <si>
    <t>Cel2</t>
  </si>
  <si>
    <t>7fg</t>
  </si>
  <si>
    <t>LONGLINE</t>
  </si>
  <si>
    <t>2007 F reductions by 10 percent unitl F&lt;=Fmsy=0.26</t>
  </si>
  <si>
    <t>BoB</t>
  </si>
  <si>
    <t>SBcIIIart5</t>
  </si>
  <si>
    <t>pF..2003</t>
  </si>
  <si>
    <t>pF..2004</t>
  </si>
  <si>
    <t>pF..2005</t>
  </si>
  <si>
    <t>pF..2006</t>
  </si>
  <si>
    <t>pF..2007</t>
  </si>
  <si>
    <t>pF..2008</t>
  </si>
  <si>
    <t>pF..2009</t>
  </si>
  <si>
    <t>pF..2010</t>
  </si>
  <si>
    <t>pF..2011</t>
  </si>
  <si>
    <t>e..2003</t>
  </si>
  <si>
    <t>e..2004</t>
  </si>
  <si>
    <t>e..2005</t>
  </si>
  <si>
    <t>e..2006</t>
  </si>
  <si>
    <t>e..2007</t>
  </si>
  <si>
    <t>e..2008</t>
  </si>
  <si>
    <t>e..2009</t>
  </si>
  <si>
    <t>e..2010</t>
  </si>
  <si>
    <t>e..2011</t>
  </si>
  <si>
    <t>ALL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</si>
</sst>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000"/>
  </numFmts>
  <fonts count="4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  <charset val="204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4">
    <xf numFmtId="0" fontId="0" fillId="0" borderId="0" xfId="0"/>
    <xf numFmtId="2" fontId="0" fillId="0" borderId="0" xfId="0" applyNumberFormat="1"/>
    <xf numFmtId="0" fontId="1" fillId="0" borderId="0" xfId="0" applyFont="1"/>
    <xf numFmtId="164" fontId="0" fillId="0" borderId="0" xfId="0" applyNumberFormat="1"/>
    <xf numFmtId="0" fontId="0" fillId="0" borderId="0" xfId="0" applyFill="1"/>
    <xf numFmtId="164" fontId="0" fillId="0" borderId="0" xfId="0" applyNumberFormat="1" applyFill="1"/>
    <xf numFmtId="2" fontId="0" fillId="0" borderId="0" xfId="0" applyNumberFormat="1" applyFill="1"/>
    <xf numFmtId="1" fontId="0" fillId="0" borderId="0" xfId="0" applyNumberFormat="1"/>
    <xf numFmtId="0" fontId="1" fillId="0" borderId="0" xfId="0" applyFont="1" applyFill="1" applyAlignment="1">
      <alignment horizontal="right"/>
    </xf>
    <xf numFmtId="0" fontId="1" fillId="0" borderId="0" xfId="0" applyFont="1" applyAlignment="1">
      <alignment horizontal="right"/>
    </xf>
    <xf numFmtId="0" fontId="3" fillId="0" borderId="0" xfId="1" applyFont="1"/>
    <xf numFmtId="0" fontId="3" fillId="0" borderId="0" xfId="0" applyFont="1"/>
    <xf numFmtId="165" fontId="0" fillId="0" borderId="0" xfId="0" applyNumberFormat="1" applyFill="1"/>
    <xf numFmtId="165" fontId="0" fillId="0" borderId="0" xfId="0" applyNumberFormat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3025"/>
  <sheetViews>
    <sheetView workbookViewId="0">
      <selection activeCell="P2572" sqref="P2572"/>
    </sheetView>
  </sheetViews>
  <sheetFormatPr defaultRowHeight="15"/>
  <cols>
    <col min="5" max="5" width="12.5703125" bestFit="1" customWidth="1"/>
    <col min="7" max="7" width="13.85546875" bestFit="1" customWidth="1"/>
  </cols>
  <sheetData>
    <row r="1" spans="1:28">
      <c r="A1" t="s">
        <v>85</v>
      </c>
      <c r="B1" t="s">
        <v>86</v>
      </c>
      <c r="C1" t="s">
        <v>87</v>
      </c>
      <c r="D1" t="s">
        <v>88</v>
      </c>
      <c r="E1" t="s">
        <v>89</v>
      </c>
      <c r="F1" t="s">
        <v>90</v>
      </c>
      <c r="G1" t="s">
        <v>91</v>
      </c>
      <c r="H1" t="s">
        <v>126</v>
      </c>
      <c r="I1" t="s">
        <v>127</v>
      </c>
      <c r="J1" t="s">
        <v>128</v>
      </c>
      <c r="K1" t="s">
        <v>129</v>
      </c>
      <c r="L1" t="s">
        <v>130</v>
      </c>
      <c r="M1" t="s">
        <v>131</v>
      </c>
      <c r="N1" t="s">
        <v>132</v>
      </c>
      <c r="O1" t="s">
        <v>133</v>
      </c>
      <c r="P1" t="s">
        <v>134</v>
      </c>
      <c r="Q1" t="s">
        <v>135</v>
      </c>
      <c r="R1" t="s">
        <v>136</v>
      </c>
      <c r="S1" t="s">
        <v>137</v>
      </c>
      <c r="T1" t="s">
        <v>138</v>
      </c>
      <c r="U1" t="s">
        <v>139</v>
      </c>
      <c r="V1" t="s">
        <v>140</v>
      </c>
      <c r="W1" t="s">
        <v>141</v>
      </c>
      <c r="X1" t="s">
        <v>142</v>
      </c>
      <c r="Y1" t="s">
        <v>143</v>
      </c>
      <c r="Z1" t="s">
        <v>105</v>
      </c>
      <c r="AA1" t="s">
        <v>43</v>
      </c>
      <c r="AB1" t="s">
        <v>42</v>
      </c>
    </row>
    <row r="2" spans="1:28">
      <c r="A2" t="s">
        <v>54</v>
      </c>
      <c r="B2" t="s">
        <v>55</v>
      </c>
      <c r="C2" t="s">
        <v>13</v>
      </c>
      <c r="D2" t="s">
        <v>144</v>
      </c>
      <c r="E2" t="s">
        <v>144</v>
      </c>
      <c r="F2" t="s">
        <v>12</v>
      </c>
      <c r="G2" t="s">
        <v>40</v>
      </c>
      <c r="H2">
        <v>0.82614240812379103</v>
      </c>
      <c r="I2">
        <v>1.0296799517947799</v>
      </c>
      <c r="J2">
        <v>0.90485294725244503</v>
      </c>
      <c r="K2">
        <v>0.72040712716621902</v>
      </c>
      <c r="L2">
        <v>0.68808197100555202</v>
      </c>
      <c r="M2">
        <v>0.65197005423249199</v>
      </c>
      <c r="N2">
        <v>0.52958764549959703</v>
      </c>
      <c r="O2">
        <v>0.39209032216411599</v>
      </c>
      <c r="P2">
        <v>0.40154169832271602</v>
      </c>
      <c r="Q2">
        <v>10956633</v>
      </c>
      <c r="R2">
        <v>11620194</v>
      </c>
      <c r="S2">
        <v>14265666</v>
      </c>
      <c r="T2">
        <v>12067520</v>
      </c>
      <c r="U2">
        <v>11498203</v>
      </c>
      <c r="V2">
        <v>10170639</v>
      </c>
      <c r="W2">
        <v>8600004</v>
      </c>
      <c r="X2">
        <v>6982611</v>
      </c>
      <c r="Y2">
        <v>6502574</v>
      </c>
      <c r="Z2">
        <v>0.86599999999999999</v>
      </c>
      <c r="AA2">
        <v>3.0000000000000001E-3</v>
      </c>
      <c r="AB2">
        <v>9</v>
      </c>
    </row>
    <row r="3" spans="1:28">
      <c r="A3" t="s">
        <v>54</v>
      </c>
      <c r="B3" t="s">
        <v>55</v>
      </c>
      <c r="C3" t="s">
        <v>13</v>
      </c>
      <c r="D3" t="s">
        <v>144</v>
      </c>
      <c r="E3" t="s">
        <v>144</v>
      </c>
      <c r="F3" t="s">
        <v>12</v>
      </c>
      <c r="G3" t="s">
        <v>15</v>
      </c>
      <c r="H3">
        <v>5.95285299806576E-2</v>
      </c>
      <c r="I3">
        <v>2.4650598261168999E-2</v>
      </c>
      <c r="J3">
        <v>3.40742666299408E-2</v>
      </c>
      <c r="K3">
        <v>1.42604344642421E-2</v>
      </c>
      <c r="L3">
        <v>1.8727213140036999E-2</v>
      </c>
      <c r="M3">
        <v>1.14536665880689E-2</v>
      </c>
      <c r="N3">
        <v>2.4293649878990398E-2</v>
      </c>
      <c r="O3">
        <v>2.2823552198334301E-2</v>
      </c>
      <c r="P3">
        <v>2.81047279527789E-2</v>
      </c>
      <c r="Q3">
        <v>10956633</v>
      </c>
      <c r="R3">
        <v>11620194</v>
      </c>
      <c r="S3">
        <v>14265666</v>
      </c>
      <c r="T3">
        <v>12067520</v>
      </c>
      <c r="U3">
        <v>11498203</v>
      </c>
      <c r="V3">
        <v>10170639</v>
      </c>
      <c r="W3">
        <v>8600004</v>
      </c>
      <c r="X3">
        <v>6982611</v>
      </c>
      <c r="Y3">
        <v>6502574</v>
      </c>
      <c r="Z3">
        <v>0.105</v>
      </c>
      <c r="AA3">
        <v>0.78700000000000003</v>
      </c>
      <c r="AB3">
        <v>9</v>
      </c>
    </row>
    <row r="4" spans="1:28">
      <c r="A4" t="s">
        <v>54</v>
      </c>
      <c r="B4" t="s">
        <v>55</v>
      </c>
      <c r="C4" t="s">
        <v>13</v>
      </c>
      <c r="D4" t="s">
        <v>144</v>
      </c>
      <c r="E4" t="s">
        <v>144</v>
      </c>
      <c r="F4" t="s">
        <v>12</v>
      </c>
      <c r="G4" t="s">
        <v>14</v>
      </c>
      <c r="H4">
        <v>0.76661387814313298</v>
      </c>
      <c r="I4">
        <v>1.0050293535336099</v>
      </c>
      <c r="J4">
        <v>0.87077868062250396</v>
      </c>
      <c r="K4">
        <v>0.70614669270197705</v>
      </c>
      <c r="L4">
        <v>0.66935475786551502</v>
      </c>
      <c r="M4">
        <v>0.64051638764442398</v>
      </c>
      <c r="N4">
        <v>0.50529399562060595</v>
      </c>
      <c r="O4">
        <v>0.369266769965782</v>
      </c>
      <c r="P4">
        <v>0.373436970369937</v>
      </c>
      <c r="Q4">
        <v>10956633</v>
      </c>
      <c r="R4">
        <v>11620194</v>
      </c>
      <c r="S4">
        <v>14265666</v>
      </c>
      <c r="T4">
        <v>12067520</v>
      </c>
      <c r="U4">
        <v>11498203</v>
      </c>
      <c r="V4">
        <v>10170639</v>
      </c>
      <c r="W4">
        <v>8600004</v>
      </c>
      <c r="X4">
        <v>6982611</v>
      </c>
      <c r="Y4">
        <v>6502574</v>
      </c>
      <c r="Z4">
        <v>0.873</v>
      </c>
      <c r="AA4">
        <v>2E-3</v>
      </c>
      <c r="AB4">
        <v>9</v>
      </c>
    </row>
    <row r="5" spans="1:28">
      <c r="A5" t="s">
        <v>54</v>
      </c>
      <c r="B5" t="s">
        <v>55</v>
      </c>
      <c r="C5" t="s">
        <v>13</v>
      </c>
      <c r="D5" t="s">
        <v>23</v>
      </c>
      <c r="E5" t="s">
        <v>92</v>
      </c>
      <c r="F5" t="s">
        <v>12</v>
      </c>
      <c r="G5" t="s">
        <v>40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5.7201885208857899E-5</v>
      </c>
      <c r="P5">
        <v>7.3636841797674005E-5</v>
      </c>
      <c r="Q5">
        <v>0</v>
      </c>
      <c r="R5">
        <v>0</v>
      </c>
      <c r="S5">
        <v>132</v>
      </c>
      <c r="T5">
        <v>1090</v>
      </c>
      <c r="U5">
        <v>881</v>
      </c>
      <c r="V5">
        <v>27566</v>
      </c>
      <c r="W5">
        <v>16298</v>
      </c>
      <c r="X5">
        <v>884</v>
      </c>
      <c r="Y5">
        <v>884</v>
      </c>
      <c r="Z5">
        <v>-0.37</v>
      </c>
      <c r="AA5">
        <v>0.41299999999999998</v>
      </c>
      <c r="AB5">
        <v>7</v>
      </c>
    </row>
    <row r="6" spans="1:28">
      <c r="A6" t="s">
        <v>54</v>
      </c>
      <c r="B6" t="s">
        <v>55</v>
      </c>
      <c r="C6" t="s">
        <v>13</v>
      </c>
      <c r="D6" t="s">
        <v>23</v>
      </c>
      <c r="E6" t="s">
        <v>92</v>
      </c>
      <c r="F6" t="s">
        <v>12</v>
      </c>
      <c r="G6" t="s">
        <v>15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132</v>
      </c>
      <c r="T6">
        <v>1090</v>
      </c>
      <c r="U6">
        <v>881</v>
      </c>
      <c r="V6">
        <v>27566</v>
      </c>
      <c r="W6">
        <v>16298</v>
      </c>
      <c r="X6">
        <v>884</v>
      </c>
      <c r="Y6">
        <v>884</v>
      </c>
      <c r="Z6" t="s">
        <v>106</v>
      </c>
      <c r="AA6" t="s">
        <v>106</v>
      </c>
      <c r="AB6">
        <v>7</v>
      </c>
    </row>
    <row r="7" spans="1:28">
      <c r="A7" t="s">
        <v>54</v>
      </c>
      <c r="B7" t="s">
        <v>55</v>
      </c>
      <c r="C7" t="s">
        <v>13</v>
      </c>
      <c r="D7" t="s">
        <v>23</v>
      </c>
      <c r="E7" t="s">
        <v>92</v>
      </c>
      <c r="F7" t="s">
        <v>12</v>
      </c>
      <c r="G7" t="s">
        <v>14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5.7201885208857899E-5</v>
      </c>
      <c r="P7">
        <v>7.3636841797674005E-5</v>
      </c>
      <c r="Q7">
        <v>0</v>
      </c>
      <c r="R7">
        <v>0</v>
      </c>
      <c r="S7">
        <v>132</v>
      </c>
      <c r="T7">
        <v>1090</v>
      </c>
      <c r="U7">
        <v>881</v>
      </c>
      <c r="V7">
        <v>27566</v>
      </c>
      <c r="W7">
        <v>16298</v>
      </c>
      <c r="X7">
        <v>884</v>
      </c>
      <c r="Y7">
        <v>884</v>
      </c>
      <c r="Z7">
        <v>-0.37</v>
      </c>
      <c r="AA7">
        <v>0.41299999999999998</v>
      </c>
      <c r="AB7">
        <v>7</v>
      </c>
    </row>
    <row r="8" spans="1:28">
      <c r="A8" t="s">
        <v>54</v>
      </c>
      <c r="B8" t="s">
        <v>55</v>
      </c>
      <c r="C8" t="s">
        <v>13</v>
      </c>
      <c r="D8" t="s">
        <v>23</v>
      </c>
      <c r="E8" t="s">
        <v>93</v>
      </c>
      <c r="F8" t="s">
        <v>12</v>
      </c>
      <c r="G8" t="s">
        <v>40</v>
      </c>
      <c r="H8">
        <v>2.1034816247582201E-4</v>
      </c>
      <c r="I8">
        <v>0</v>
      </c>
      <c r="J8">
        <v>8.0519212229720398E-4</v>
      </c>
      <c r="K8">
        <v>6.3046131315596797E-4</v>
      </c>
      <c r="L8">
        <v>4.6340993214065402E-4</v>
      </c>
      <c r="M8">
        <v>1.3676019806649399E-4</v>
      </c>
      <c r="N8">
        <v>3.4804655987092297E-5</v>
      </c>
      <c r="O8">
        <v>8.5802827813286794E-5</v>
      </c>
      <c r="P8">
        <v>0</v>
      </c>
      <c r="Q8">
        <v>210038</v>
      </c>
      <c r="R8">
        <v>249110</v>
      </c>
      <c r="S8">
        <v>594432</v>
      </c>
      <c r="T8">
        <v>472636</v>
      </c>
      <c r="U8">
        <v>529139</v>
      </c>
      <c r="V8">
        <v>466843</v>
      </c>
      <c r="W8">
        <v>351458</v>
      </c>
      <c r="X8">
        <v>264840</v>
      </c>
      <c r="Y8">
        <v>241130</v>
      </c>
      <c r="Z8">
        <v>0.81</v>
      </c>
      <c r="AA8">
        <v>8.0000000000000002E-3</v>
      </c>
      <c r="AB8">
        <v>9</v>
      </c>
    </row>
    <row r="9" spans="1:28">
      <c r="A9" t="s">
        <v>54</v>
      </c>
      <c r="B9" t="s">
        <v>55</v>
      </c>
      <c r="C9" t="s">
        <v>13</v>
      </c>
      <c r="D9" t="s">
        <v>23</v>
      </c>
      <c r="E9" t="s">
        <v>93</v>
      </c>
      <c r="F9" t="s">
        <v>12</v>
      </c>
      <c r="G9" t="s">
        <v>15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210038</v>
      </c>
      <c r="R9">
        <v>249110</v>
      </c>
      <c r="S9">
        <v>594432</v>
      </c>
      <c r="T9">
        <v>472636</v>
      </c>
      <c r="U9">
        <v>529139</v>
      </c>
      <c r="V9">
        <v>466843</v>
      </c>
      <c r="W9">
        <v>351458</v>
      </c>
      <c r="X9">
        <v>264840</v>
      </c>
      <c r="Y9">
        <v>241130</v>
      </c>
      <c r="Z9" t="s">
        <v>106</v>
      </c>
      <c r="AA9" t="s">
        <v>106</v>
      </c>
      <c r="AB9">
        <v>9</v>
      </c>
    </row>
    <row r="10" spans="1:28">
      <c r="A10" t="s">
        <v>54</v>
      </c>
      <c r="B10" t="s">
        <v>55</v>
      </c>
      <c r="C10" t="s">
        <v>13</v>
      </c>
      <c r="D10" t="s">
        <v>23</v>
      </c>
      <c r="E10" t="s">
        <v>93</v>
      </c>
      <c r="F10" t="s">
        <v>12</v>
      </c>
      <c r="G10" t="s">
        <v>14</v>
      </c>
      <c r="H10">
        <v>2.1034816247582201E-4</v>
      </c>
      <c r="I10">
        <v>0</v>
      </c>
      <c r="J10">
        <v>8.0519212229720398E-4</v>
      </c>
      <c r="K10">
        <v>6.3046131315596797E-4</v>
      </c>
      <c r="L10">
        <v>4.6340993214065402E-4</v>
      </c>
      <c r="M10">
        <v>1.3676019806649399E-4</v>
      </c>
      <c r="N10">
        <v>3.4804655987092297E-5</v>
      </c>
      <c r="O10">
        <v>8.5802827813286794E-5</v>
      </c>
      <c r="P10">
        <v>0</v>
      </c>
      <c r="Q10">
        <v>210038</v>
      </c>
      <c r="R10">
        <v>249110</v>
      </c>
      <c r="S10">
        <v>594432</v>
      </c>
      <c r="T10">
        <v>472636</v>
      </c>
      <c r="U10">
        <v>529139</v>
      </c>
      <c r="V10">
        <v>466843</v>
      </c>
      <c r="W10">
        <v>351458</v>
      </c>
      <c r="X10">
        <v>264840</v>
      </c>
      <c r="Y10">
        <v>241130</v>
      </c>
      <c r="Z10">
        <v>0.81</v>
      </c>
      <c r="AA10">
        <v>8.0000000000000002E-3</v>
      </c>
      <c r="AB10">
        <v>9</v>
      </c>
    </row>
    <row r="11" spans="1:28">
      <c r="A11" t="s">
        <v>54</v>
      </c>
      <c r="B11" t="s">
        <v>55</v>
      </c>
      <c r="C11" t="s">
        <v>13</v>
      </c>
      <c r="D11" t="s">
        <v>23</v>
      </c>
      <c r="E11" t="s">
        <v>12</v>
      </c>
      <c r="F11" t="s">
        <v>12</v>
      </c>
      <c r="G11" t="s">
        <v>40</v>
      </c>
      <c r="H11">
        <v>2.4540618955512598E-4</v>
      </c>
      <c r="I11">
        <v>1.4112937935783801E-4</v>
      </c>
      <c r="J11">
        <v>6.5879355460680305E-4</v>
      </c>
      <c r="K11">
        <v>1.02074688796681E-3</v>
      </c>
      <c r="L11">
        <v>2.4533466995681701E-4</v>
      </c>
      <c r="M11">
        <v>1.0257014854987E-4</v>
      </c>
      <c r="N11">
        <v>1.04413967961277E-4</v>
      </c>
      <c r="O11">
        <v>0</v>
      </c>
      <c r="P11">
        <v>0</v>
      </c>
      <c r="Q11">
        <v>60632</v>
      </c>
      <c r="R11">
        <v>36418</v>
      </c>
      <c r="S11">
        <v>46260</v>
      </c>
      <c r="T11">
        <v>95652</v>
      </c>
      <c r="U11">
        <v>54645</v>
      </c>
      <c r="V11">
        <v>40422</v>
      </c>
      <c r="W11">
        <v>34437</v>
      </c>
      <c r="X11">
        <v>0</v>
      </c>
      <c r="Y11">
        <v>0</v>
      </c>
      <c r="Z11">
        <v>0.82599999999999996</v>
      </c>
      <c r="AA11">
        <v>2.1999999999999999E-2</v>
      </c>
      <c r="AB11">
        <v>7</v>
      </c>
    </row>
    <row r="12" spans="1:28">
      <c r="A12" t="s">
        <v>54</v>
      </c>
      <c r="B12" t="s">
        <v>55</v>
      </c>
      <c r="C12" t="s">
        <v>13</v>
      </c>
      <c r="D12" t="s">
        <v>23</v>
      </c>
      <c r="E12" t="s">
        <v>12</v>
      </c>
      <c r="F12" t="s">
        <v>12</v>
      </c>
      <c r="G12" t="s">
        <v>15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60632</v>
      </c>
      <c r="R12">
        <v>36418</v>
      </c>
      <c r="S12">
        <v>46260</v>
      </c>
      <c r="T12">
        <v>95652</v>
      </c>
      <c r="U12">
        <v>54645</v>
      </c>
      <c r="V12">
        <v>40422</v>
      </c>
      <c r="W12">
        <v>34437</v>
      </c>
      <c r="X12">
        <v>0</v>
      </c>
      <c r="Y12">
        <v>0</v>
      </c>
      <c r="Z12" t="s">
        <v>106</v>
      </c>
      <c r="AA12" t="s">
        <v>106</v>
      </c>
      <c r="AB12">
        <v>7</v>
      </c>
    </row>
    <row r="13" spans="1:28">
      <c r="A13" t="s">
        <v>54</v>
      </c>
      <c r="B13" t="s">
        <v>55</v>
      </c>
      <c r="C13" t="s">
        <v>13</v>
      </c>
      <c r="D13" t="s">
        <v>23</v>
      </c>
      <c r="E13" t="s">
        <v>12</v>
      </c>
      <c r="F13" t="s">
        <v>12</v>
      </c>
      <c r="G13" t="s">
        <v>14</v>
      </c>
      <c r="H13">
        <v>2.4540618955512598E-4</v>
      </c>
      <c r="I13">
        <v>1.4112937935783801E-4</v>
      </c>
      <c r="J13">
        <v>6.5879355460680305E-4</v>
      </c>
      <c r="K13">
        <v>1.02074688796681E-3</v>
      </c>
      <c r="L13">
        <v>2.4533466995681701E-4</v>
      </c>
      <c r="M13">
        <v>1.0257014854987E-4</v>
      </c>
      <c r="N13">
        <v>1.04413967961277E-4</v>
      </c>
      <c r="O13">
        <v>0</v>
      </c>
      <c r="P13">
        <v>0</v>
      </c>
      <c r="Q13">
        <v>60632</v>
      </c>
      <c r="R13">
        <v>36418</v>
      </c>
      <c r="S13">
        <v>46260</v>
      </c>
      <c r="T13">
        <v>95652</v>
      </c>
      <c r="U13">
        <v>54645</v>
      </c>
      <c r="V13">
        <v>40422</v>
      </c>
      <c r="W13">
        <v>34437</v>
      </c>
      <c r="X13">
        <v>0</v>
      </c>
      <c r="Y13">
        <v>0</v>
      </c>
      <c r="Z13">
        <v>0.82599999999999996</v>
      </c>
      <c r="AA13">
        <v>2.1999999999999999E-2</v>
      </c>
      <c r="AB13">
        <v>7</v>
      </c>
    </row>
    <row r="14" spans="1:28">
      <c r="A14" t="s">
        <v>54</v>
      </c>
      <c r="B14" t="s">
        <v>55</v>
      </c>
      <c r="C14" t="s">
        <v>13</v>
      </c>
      <c r="D14" t="s">
        <v>23</v>
      </c>
      <c r="E14" t="s">
        <v>94</v>
      </c>
      <c r="F14" t="s">
        <v>12</v>
      </c>
      <c r="G14" t="s">
        <v>40</v>
      </c>
      <c r="H14">
        <v>1.8931334622824E-3</v>
      </c>
      <c r="I14">
        <v>9.8790565550486401E-4</v>
      </c>
      <c r="J14">
        <v>2.8181724280402099E-3</v>
      </c>
      <c r="K14">
        <v>1.80131803758848E-3</v>
      </c>
      <c r="L14">
        <v>1.06311690314621E-3</v>
      </c>
      <c r="M14">
        <v>1.9488328224475399E-3</v>
      </c>
      <c r="N14">
        <v>1.14855364757405E-3</v>
      </c>
      <c r="O14">
        <v>1.60165278584802E-3</v>
      </c>
      <c r="P14">
        <v>1.27637192449302E-3</v>
      </c>
      <c r="Q14">
        <v>276426</v>
      </c>
      <c r="R14">
        <v>295692</v>
      </c>
      <c r="S14">
        <v>335694</v>
      </c>
      <c r="T14">
        <v>279312</v>
      </c>
      <c r="U14">
        <v>239883</v>
      </c>
      <c r="V14">
        <v>202848</v>
      </c>
      <c r="W14">
        <v>208338</v>
      </c>
      <c r="X14">
        <v>149990</v>
      </c>
      <c r="Y14">
        <v>131900</v>
      </c>
      <c r="Z14">
        <v>0.436</v>
      </c>
      <c r="AA14">
        <v>0.24099999999999999</v>
      </c>
      <c r="AB14">
        <v>9</v>
      </c>
    </row>
    <row r="15" spans="1:28">
      <c r="A15" t="s">
        <v>54</v>
      </c>
      <c r="B15" t="s">
        <v>55</v>
      </c>
      <c r="C15" t="s">
        <v>13</v>
      </c>
      <c r="D15" t="s">
        <v>23</v>
      </c>
      <c r="E15" t="s">
        <v>94</v>
      </c>
      <c r="F15" t="s">
        <v>12</v>
      </c>
      <c r="G15" t="s">
        <v>15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9.7243204855058398E-4</v>
      </c>
      <c r="P15">
        <v>0</v>
      </c>
      <c r="Q15">
        <v>276426</v>
      </c>
      <c r="R15">
        <v>295692</v>
      </c>
      <c r="S15">
        <v>335694</v>
      </c>
      <c r="T15">
        <v>279312</v>
      </c>
      <c r="U15">
        <v>239883</v>
      </c>
      <c r="V15">
        <v>202848</v>
      </c>
      <c r="W15">
        <v>208338</v>
      </c>
      <c r="X15">
        <v>149990</v>
      </c>
      <c r="Y15">
        <v>131900</v>
      </c>
      <c r="Z15">
        <v>-0.47099999999999997</v>
      </c>
      <c r="AA15">
        <v>0.20100000000000001</v>
      </c>
      <c r="AB15">
        <v>9</v>
      </c>
    </row>
    <row r="16" spans="1:28">
      <c r="A16" t="s">
        <v>54</v>
      </c>
      <c r="B16" t="s">
        <v>55</v>
      </c>
      <c r="C16" t="s">
        <v>13</v>
      </c>
      <c r="D16" t="s">
        <v>23</v>
      </c>
      <c r="E16" t="s">
        <v>94</v>
      </c>
      <c r="F16" t="s">
        <v>12</v>
      </c>
      <c r="G16" t="s">
        <v>14</v>
      </c>
      <c r="H16">
        <v>1.8931334622824E-3</v>
      </c>
      <c r="I16">
        <v>9.8790565550486401E-4</v>
      </c>
      <c r="J16">
        <v>2.8181724280402099E-3</v>
      </c>
      <c r="K16">
        <v>1.80131803758848E-3</v>
      </c>
      <c r="L16">
        <v>1.06311690314621E-3</v>
      </c>
      <c r="M16">
        <v>1.9488328224475399E-3</v>
      </c>
      <c r="N16">
        <v>1.14855364757405E-3</v>
      </c>
      <c r="O16">
        <v>6.2922073729743697E-4</v>
      </c>
      <c r="P16">
        <v>1.27637192449302E-3</v>
      </c>
      <c r="Q16">
        <v>276426</v>
      </c>
      <c r="R16">
        <v>295692</v>
      </c>
      <c r="S16">
        <v>335694</v>
      </c>
      <c r="T16">
        <v>279312</v>
      </c>
      <c r="U16">
        <v>239883</v>
      </c>
      <c r="V16">
        <v>202848</v>
      </c>
      <c r="W16">
        <v>208338</v>
      </c>
      <c r="X16">
        <v>149990</v>
      </c>
      <c r="Y16">
        <v>131900</v>
      </c>
      <c r="Z16">
        <v>0.60799999999999998</v>
      </c>
      <c r="AA16">
        <v>8.3000000000000004E-2</v>
      </c>
      <c r="AB16">
        <v>9</v>
      </c>
    </row>
    <row r="17" spans="1:28">
      <c r="A17" t="s">
        <v>54</v>
      </c>
      <c r="B17" t="s">
        <v>55</v>
      </c>
      <c r="C17" t="s">
        <v>13</v>
      </c>
      <c r="D17" t="s">
        <v>23</v>
      </c>
      <c r="E17" t="s">
        <v>95</v>
      </c>
      <c r="F17" t="s">
        <v>12</v>
      </c>
      <c r="G17" t="s">
        <v>40</v>
      </c>
      <c r="H17">
        <v>7.7127659574468101E-4</v>
      </c>
      <c r="I17">
        <v>1.2231212877679299E-3</v>
      </c>
      <c r="J17">
        <v>2.3789767249690098E-3</v>
      </c>
      <c r="K17">
        <v>2.4918232853307302E-3</v>
      </c>
      <c r="L17">
        <v>1.36297038864898E-3</v>
      </c>
      <c r="M17">
        <v>1.6069323272813001E-3</v>
      </c>
      <c r="N17">
        <v>5.9167915178056903E-4</v>
      </c>
      <c r="O17">
        <v>4.8621602427529199E-4</v>
      </c>
      <c r="P17">
        <v>1.7181929752790599E-4</v>
      </c>
      <c r="Q17">
        <v>256483</v>
      </c>
      <c r="R17">
        <v>252751</v>
      </c>
      <c r="S17">
        <v>250186</v>
      </c>
      <c r="T17">
        <v>274905</v>
      </c>
      <c r="U17">
        <v>298004</v>
      </c>
      <c r="V17">
        <v>318514</v>
      </c>
      <c r="W17">
        <v>189920</v>
      </c>
      <c r="X17">
        <v>163030</v>
      </c>
      <c r="Y17">
        <v>101165</v>
      </c>
      <c r="Z17">
        <v>0.70599999999999996</v>
      </c>
      <c r="AA17">
        <v>3.3000000000000002E-2</v>
      </c>
      <c r="AB17">
        <v>9</v>
      </c>
    </row>
    <row r="18" spans="1:28">
      <c r="A18" t="s">
        <v>54</v>
      </c>
      <c r="B18" t="s">
        <v>55</v>
      </c>
      <c r="C18" t="s">
        <v>13</v>
      </c>
      <c r="D18" t="s">
        <v>23</v>
      </c>
      <c r="E18" t="s">
        <v>95</v>
      </c>
      <c r="F18" t="s">
        <v>12</v>
      </c>
      <c r="G18" t="s">
        <v>15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2.4545613932557999E-5</v>
      </c>
      <c r="Q18">
        <v>256483</v>
      </c>
      <c r="R18">
        <v>252751</v>
      </c>
      <c r="S18">
        <v>250186</v>
      </c>
      <c r="T18">
        <v>274905</v>
      </c>
      <c r="U18">
        <v>298004</v>
      </c>
      <c r="V18">
        <v>318514</v>
      </c>
      <c r="W18">
        <v>189920</v>
      </c>
      <c r="X18">
        <v>163030</v>
      </c>
      <c r="Y18">
        <v>101165</v>
      </c>
      <c r="Z18">
        <v>-0.71599999999999997</v>
      </c>
      <c r="AA18">
        <v>0.03</v>
      </c>
      <c r="AB18">
        <v>9</v>
      </c>
    </row>
    <row r="19" spans="1:28">
      <c r="A19" t="s">
        <v>54</v>
      </c>
      <c r="B19" t="s">
        <v>55</v>
      </c>
      <c r="C19" t="s">
        <v>13</v>
      </c>
      <c r="D19" t="s">
        <v>23</v>
      </c>
      <c r="E19" t="s">
        <v>95</v>
      </c>
      <c r="F19" t="s">
        <v>12</v>
      </c>
      <c r="G19" t="s">
        <v>14</v>
      </c>
      <c r="H19">
        <v>7.7127659574468101E-4</v>
      </c>
      <c r="I19">
        <v>1.2231212877679299E-3</v>
      </c>
      <c r="J19">
        <v>2.3789767249690098E-3</v>
      </c>
      <c r="K19">
        <v>2.4918232853307302E-3</v>
      </c>
      <c r="L19">
        <v>1.36297038864898E-3</v>
      </c>
      <c r="M19">
        <v>1.6069323272813001E-3</v>
      </c>
      <c r="N19">
        <v>5.9167915178056903E-4</v>
      </c>
      <c r="O19">
        <v>4.8621602427529199E-4</v>
      </c>
      <c r="P19">
        <v>1.4727368359534801E-4</v>
      </c>
      <c r="Q19">
        <v>256483</v>
      </c>
      <c r="R19">
        <v>252751</v>
      </c>
      <c r="S19">
        <v>250186</v>
      </c>
      <c r="T19">
        <v>274905</v>
      </c>
      <c r="U19">
        <v>298004</v>
      </c>
      <c r="V19">
        <v>318514</v>
      </c>
      <c r="W19">
        <v>189920</v>
      </c>
      <c r="X19">
        <v>163030</v>
      </c>
      <c r="Y19">
        <v>101165</v>
      </c>
      <c r="Z19">
        <v>0.71</v>
      </c>
      <c r="AA19">
        <v>3.2000000000000001E-2</v>
      </c>
      <c r="AB19">
        <v>9</v>
      </c>
    </row>
    <row r="20" spans="1:28">
      <c r="A20" t="s">
        <v>54</v>
      </c>
      <c r="B20" t="s">
        <v>55</v>
      </c>
      <c r="C20" t="s">
        <v>13</v>
      </c>
      <c r="D20" t="s">
        <v>23</v>
      </c>
      <c r="E20" t="s">
        <v>96</v>
      </c>
      <c r="F20" t="s">
        <v>12</v>
      </c>
      <c r="G20" t="s">
        <v>40</v>
      </c>
      <c r="H20">
        <v>0</v>
      </c>
      <c r="I20">
        <v>9.4086252905225103E-5</v>
      </c>
      <c r="J20">
        <v>0</v>
      </c>
      <c r="K20">
        <v>6.0043934586282598E-5</v>
      </c>
      <c r="L20">
        <v>0</v>
      </c>
      <c r="M20">
        <v>3.4190049516623403E-5</v>
      </c>
      <c r="N20">
        <v>1.39218623948369E-4</v>
      </c>
      <c r="O20">
        <v>4.0041319646200499E-4</v>
      </c>
      <c r="P20">
        <v>9.8182455730231997E-5</v>
      </c>
      <c r="Q20">
        <v>12893</v>
      </c>
      <c r="R20">
        <v>6388</v>
      </c>
      <c r="S20">
        <v>13507</v>
      </c>
      <c r="T20">
        <v>25915</v>
      </c>
      <c r="U20">
        <v>28062</v>
      </c>
      <c r="V20">
        <v>23664</v>
      </c>
      <c r="W20">
        <v>26987</v>
      </c>
      <c r="X20">
        <v>32189</v>
      </c>
      <c r="Y20">
        <v>12819</v>
      </c>
      <c r="Z20">
        <v>0.45700000000000002</v>
      </c>
      <c r="AA20">
        <v>0.216</v>
      </c>
      <c r="AB20">
        <v>9</v>
      </c>
    </row>
    <row r="21" spans="1:28">
      <c r="A21" t="s">
        <v>54</v>
      </c>
      <c r="B21" t="s">
        <v>55</v>
      </c>
      <c r="C21" t="s">
        <v>13</v>
      </c>
      <c r="D21" t="s">
        <v>23</v>
      </c>
      <c r="E21" t="s">
        <v>96</v>
      </c>
      <c r="F21" t="s">
        <v>12</v>
      </c>
      <c r="G21" t="s">
        <v>15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12893</v>
      </c>
      <c r="R21">
        <v>6388</v>
      </c>
      <c r="S21">
        <v>13507</v>
      </c>
      <c r="T21">
        <v>25915</v>
      </c>
      <c r="U21">
        <v>28062</v>
      </c>
      <c r="V21">
        <v>23664</v>
      </c>
      <c r="W21">
        <v>26987</v>
      </c>
      <c r="X21">
        <v>32189</v>
      </c>
      <c r="Y21">
        <v>12819</v>
      </c>
      <c r="Z21" t="s">
        <v>106</v>
      </c>
      <c r="AA21" t="s">
        <v>106</v>
      </c>
      <c r="AB21">
        <v>9</v>
      </c>
    </row>
    <row r="22" spans="1:28">
      <c r="A22" t="s">
        <v>54</v>
      </c>
      <c r="B22" t="s">
        <v>55</v>
      </c>
      <c r="C22" t="s">
        <v>13</v>
      </c>
      <c r="D22" t="s">
        <v>23</v>
      </c>
      <c r="E22" t="s">
        <v>96</v>
      </c>
      <c r="F22" t="s">
        <v>12</v>
      </c>
      <c r="G22" t="s">
        <v>14</v>
      </c>
      <c r="H22">
        <v>0</v>
      </c>
      <c r="I22">
        <v>9.4086252905225103E-5</v>
      </c>
      <c r="J22">
        <v>0</v>
      </c>
      <c r="K22">
        <v>6.00439345862827E-5</v>
      </c>
      <c r="L22">
        <v>0</v>
      </c>
      <c r="M22">
        <v>3.4190049516623403E-5</v>
      </c>
      <c r="N22">
        <v>1.39218623948369E-4</v>
      </c>
      <c r="O22">
        <v>4.0041319646200499E-4</v>
      </c>
      <c r="P22">
        <v>9.8182455730231997E-5</v>
      </c>
      <c r="Q22">
        <v>12893</v>
      </c>
      <c r="R22">
        <v>6388</v>
      </c>
      <c r="S22">
        <v>13507</v>
      </c>
      <c r="T22">
        <v>25915</v>
      </c>
      <c r="U22">
        <v>28062</v>
      </c>
      <c r="V22">
        <v>23664</v>
      </c>
      <c r="W22">
        <v>26987</v>
      </c>
      <c r="X22">
        <v>32189</v>
      </c>
      <c r="Y22">
        <v>12819</v>
      </c>
      <c r="Z22">
        <v>0.45700000000000002</v>
      </c>
      <c r="AA22">
        <v>0.216</v>
      </c>
      <c r="AB22">
        <v>9</v>
      </c>
    </row>
    <row r="23" spans="1:28">
      <c r="A23" t="s">
        <v>54</v>
      </c>
      <c r="B23" t="s">
        <v>55</v>
      </c>
      <c r="C23" t="s">
        <v>13</v>
      </c>
      <c r="D23" t="s">
        <v>23</v>
      </c>
      <c r="E23" t="s">
        <v>56</v>
      </c>
      <c r="F23" t="s">
        <v>12</v>
      </c>
      <c r="G23" t="s">
        <v>40</v>
      </c>
      <c r="H23">
        <v>3.50580270793037E-5</v>
      </c>
      <c r="I23">
        <v>0</v>
      </c>
      <c r="J23">
        <v>0</v>
      </c>
      <c r="K23">
        <v>0</v>
      </c>
      <c r="L23">
        <v>0</v>
      </c>
      <c r="M23">
        <v>3.0771044564961101E-4</v>
      </c>
      <c r="N23">
        <v>0</v>
      </c>
      <c r="O23">
        <v>0</v>
      </c>
      <c r="P23">
        <v>0</v>
      </c>
      <c r="Q23">
        <v>442</v>
      </c>
      <c r="R23">
        <v>0</v>
      </c>
      <c r="S23">
        <v>0</v>
      </c>
      <c r="T23">
        <v>0</v>
      </c>
      <c r="U23">
        <v>0</v>
      </c>
      <c r="V23">
        <v>3867</v>
      </c>
      <c r="W23">
        <v>0</v>
      </c>
      <c r="X23">
        <v>0</v>
      </c>
      <c r="Y23">
        <v>0</v>
      </c>
      <c r="Z23" t="s">
        <v>106</v>
      </c>
      <c r="AA23" t="s">
        <v>106</v>
      </c>
      <c r="AB23">
        <v>2</v>
      </c>
    </row>
    <row r="24" spans="1:28">
      <c r="A24" t="s">
        <v>54</v>
      </c>
      <c r="B24" t="s">
        <v>55</v>
      </c>
      <c r="C24" t="s">
        <v>13</v>
      </c>
      <c r="D24" t="s">
        <v>23</v>
      </c>
      <c r="E24" t="s">
        <v>56</v>
      </c>
      <c r="F24" t="s">
        <v>12</v>
      </c>
      <c r="G24" t="s">
        <v>15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442</v>
      </c>
      <c r="R24">
        <v>0</v>
      </c>
      <c r="S24">
        <v>0</v>
      </c>
      <c r="T24">
        <v>0</v>
      </c>
      <c r="U24">
        <v>0</v>
      </c>
      <c r="V24">
        <v>3867</v>
      </c>
      <c r="W24">
        <v>0</v>
      </c>
      <c r="X24">
        <v>0</v>
      </c>
      <c r="Y24">
        <v>0</v>
      </c>
      <c r="Z24" t="s">
        <v>106</v>
      </c>
      <c r="AA24" t="s">
        <v>106</v>
      </c>
      <c r="AB24">
        <v>2</v>
      </c>
    </row>
    <row r="25" spans="1:28">
      <c r="A25" t="s">
        <v>54</v>
      </c>
      <c r="B25" t="s">
        <v>55</v>
      </c>
      <c r="C25" t="s">
        <v>13</v>
      </c>
      <c r="D25" t="s">
        <v>23</v>
      </c>
      <c r="E25" t="s">
        <v>56</v>
      </c>
      <c r="F25" t="s">
        <v>12</v>
      </c>
      <c r="G25" t="s">
        <v>14</v>
      </c>
      <c r="H25">
        <v>3.50580270793037E-5</v>
      </c>
      <c r="I25">
        <v>0</v>
      </c>
      <c r="J25">
        <v>0</v>
      </c>
      <c r="K25">
        <v>0</v>
      </c>
      <c r="L25">
        <v>0</v>
      </c>
      <c r="M25">
        <v>3.0771044564961101E-4</v>
      </c>
      <c r="N25">
        <v>0</v>
      </c>
      <c r="O25">
        <v>0</v>
      </c>
      <c r="P25">
        <v>0</v>
      </c>
      <c r="Q25">
        <v>442</v>
      </c>
      <c r="R25">
        <v>0</v>
      </c>
      <c r="S25">
        <v>0</v>
      </c>
      <c r="T25">
        <v>0</v>
      </c>
      <c r="U25">
        <v>0</v>
      </c>
      <c r="V25">
        <v>3867</v>
      </c>
      <c r="W25">
        <v>0</v>
      </c>
      <c r="X25">
        <v>0</v>
      </c>
      <c r="Y25">
        <v>0</v>
      </c>
      <c r="Z25" t="s">
        <v>106</v>
      </c>
      <c r="AA25" t="s">
        <v>106</v>
      </c>
      <c r="AB25">
        <v>2</v>
      </c>
    </row>
    <row r="26" spans="1:28">
      <c r="A26" t="s">
        <v>54</v>
      </c>
      <c r="B26" t="s">
        <v>55</v>
      </c>
      <c r="C26" t="s">
        <v>13</v>
      </c>
      <c r="D26" t="s">
        <v>23</v>
      </c>
      <c r="E26" t="s">
        <v>57</v>
      </c>
      <c r="F26" t="s">
        <v>12</v>
      </c>
      <c r="G26" t="s">
        <v>40</v>
      </c>
      <c r="H26">
        <v>0</v>
      </c>
      <c r="I26">
        <v>2.82258758715675E-4</v>
      </c>
      <c r="J26">
        <v>1.5005853188266101E-3</v>
      </c>
      <c r="K26">
        <v>1.5311203319502099E-3</v>
      </c>
      <c r="L26">
        <v>3.8980953115360902E-3</v>
      </c>
      <c r="M26">
        <v>8.5475123791558597E-3</v>
      </c>
      <c r="N26">
        <v>6.7521032614959097E-3</v>
      </c>
      <c r="O26">
        <v>1.45864807282588E-3</v>
      </c>
      <c r="P26">
        <v>1.74273858921162E-3</v>
      </c>
      <c r="Q26">
        <v>0</v>
      </c>
      <c r="R26">
        <v>7398</v>
      </c>
      <c r="S26">
        <v>1912</v>
      </c>
      <c r="T26">
        <v>23422</v>
      </c>
      <c r="U26">
        <v>37741</v>
      </c>
      <c r="V26">
        <v>38400</v>
      </c>
      <c r="W26">
        <v>42327</v>
      </c>
      <c r="X26">
        <v>9713</v>
      </c>
      <c r="Y26">
        <v>13789</v>
      </c>
      <c r="Z26">
        <v>0.84799999999999998</v>
      </c>
      <c r="AA26">
        <v>8.0000000000000002E-3</v>
      </c>
      <c r="AB26">
        <v>8</v>
      </c>
    </row>
    <row r="27" spans="1:28">
      <c r="A27" t="s">
        <v>54</v>
      </c>
      <c r="B27" t="s">
        <v>55</v>
      </c>
      <c r="C27" t="s">
        <v>13</v>
      </c>
      <c r="D27" t="s">
        <v>23</v>
      </c>
      <c r="E27" t="s">
        <v>57</v>
      </c>
      <c r="F27" t="s">
        <v>12</v>
      </c>
      <c r="G27" t="s">
        <v>15</v>
      </c>
      <c r="H27">
        <v>0</v>
      </c>
      <c r="I27">
        <v>0</v>
      </c>
      <c r="J27">
        <v>1.4639856769040101E-4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7398</v>
      </c>
      <c r="S27">
        <v>1912</v>
      </c>
      <c r="T27">
        <v>23422</v>
      </c>
      <c r="U27">
        <v>37741</v>
      </c>
      <c r="V27">
        <v>38400</v>
      </c>
      <c r="W27">
        <v>42327</v>
      </c>
      <c r="X27">
        <v>9713</v>
      </c>
      <c r="Y27">
        <v>13789</v>
      </c>
      <c r="Z27">
        <v>-0.50700000000000001</v>
      </c>
      <c r="AA27">
        <v>0.2</v>
      </c>
      <c r="AB27">
        <v>8</v>
      </c>
    </row>
    <row r="28" spans="1:28">
      <c r="A28" t="s">
        <v>54</v>
      </c>
      <c r="B28" t="s">
        <v>55</v>
      </c>
      <c r="C28" t="s">
        <v>13</v>
      </c>
      <c r="D28" t="s">
        <v>23</v>
      </c>
      <c r="E28" t="s">
        <v>57</v>
      </c>
      <c r="F28" t="s">
        <v>12</v>
      </c>
      <c r="G28" t="s">
        <v>14</v>
      </c>
      <c r="H28">
        <v>0</v>
      </c>
      <c r="I28">
        <v>2.82258758715675E-4</v>
      </c>
      <c r="J28">
        <v>1.3541867511362099E-3</v>
      </c>
      <c r="K28">
        <v>1.5311203319502099E-3</v>
      </c>
      <c r="L28">
        <v>3.8980953115360902E-3</v>
      </c>
      <c r="M28">
        <v>8.5475123791558597E-3</v>
      </c>
      <c r="N28">
        <v>6.7521032614959097E-3</v>
      </c>
      <c r="O28">
        <v>1.45864807282588E-3</v>
      </c>
      <c r="P28">
        <v>1.74273858921162E-3</v>
      </c>
      <c r="Q28">
        <v>0</v>
      </c>
      <c r="R28">
        <v>7398</v>
      </c>
      <c r="S28">
        <v>1912</v>
      </c>
      <c r="T28">
        <v>23422</v>
      </c>
      <c r="U28">
        <v>37741</v>
      </c>
      <c r="V28">
        <v>38400</v>
      </c>
      <c r="W28">
        <v>42327</v>
      </c>
      <c r="X28">
        <v>9713</v>
      </c>
      <c r="Y28">
        <v>13789</v>
      </c>
      <c r="Z28">
        <v>0.85399999999999998</v>
      </c>
      <c r="AA28">
        <v>7.0000000000000001E-3</v>
      </c>
      <c r="AB28">
        <v>8</v>
      </c>
    </row>
    <row r="29" spans="1:28">
      <c r="A29" t="s">
        <v>54</v>
      </c>
      <c r="B29" t="s">
        <v>55</v>
      </c>
      <c r="C29" t="s">
        <v>13</v>
      </c>
      <c r="D29" t="s">
        <v>23</v>
      </c>
      <c r="E29" t="s">
        <v>58</v>
      </c>
      <c r="F29" t="s">
        <v>12</v>
      </c>
      <c r="G29" t="s">
        <v>40</v>
      </c>
      <c r="H29">
        <v>3.7547147001934199E-2</v>
      </c>
      <c r="I29">
        <v>2.9966471550314198E-2</v>
      </c>
      <c r="J29">
        <v>4.3370575678281197E-2</v>
      </c>
      <c r="K29">
        <v>5.2358310959238499E-2</v>
      </c>
      <c r="L29">
        <v>4.6313733806292397E-2</v>
      </c>
      <c r="M29">
        <v>5.2447535958500401E-2</v>
      </c>
      <c r="N29">
        <v>3.3447274403595698E-2</v>
      </c>
      <c r="O29">
        <v>3.4578539608754601E-2</v>
      </c>
      <c r="P29">
        <v>2.1894687627841702E-2</v>
      </c>
      <c r="Q29">
        <v>786357</v>
      </c>
      <c r="R29">
        <v>662527</v>
      </c>
      <c r="S29">
        <v>1135980</v>
      </c>
      <c r="T29">
        <v>1449940</v>
      </c>
      <c r="U29">
        <v>1457215</v>
      </c>
      <c r="V29">
        <v>1247682</v>
      </c>
      <c r="W29">
        <v>932027</v>
      </c>
      <c r="X29">
        <v>893907</v>
      </c>
      <c r="Y29">
        <v>809150</v>
      </c>
      <c r="Z29">
        <v>0.85199999999999998</v>
      </c>
      <c r="AA29">
        <v>4.0000000000000001E-3</v>
      </c>
      <c r="AB29">
        <v>9</v>
      </c>
    </row>
    <row r="30" spans="1:28">
      <c r="A30" t="s">
        <v>54</v>
      </c>
      <c r="B30" t="s">
        <v>55</v>
      </c>
      <c r="C30" t="s">
        <v>13</v>
      </c>
      <c r="D30" t="s">
        <v>23</v>
      </c>
      <c r="E30" t="s">
        <v>58</v>
      </c>
      <c r="F30" t="s">
        <v>12</v>
      </c>
      <c r="G30" t="s">
        <v>15</v>
      </c>
      <c r="H30">
        <v>5.6092843326885898E-4</v>
      </c>
      <c r="I30">
        <v>6.11560643883963E-4</v>
      </c>
      <c r="J30">
        <v>1.6469838865170101E-3</v>
      </c>
      <c r="K30">
        <v>0</v>
      </c>
      <c r="L30">
        <v>0</v>
      </c>
      <c r="M30">
        <v>0</v>
      </c>
      <c r="N30">
        <v>3.0280050708770298E-3</v>
      </c>
      <c r="O30">
        <v>1.0010329911550101E-3</v>
      </c>
      <c r="P30">
        <v>6.8727719011162395E-4</v>
      </c>
      <c r="Q30">
        <v>786357</v>
      </c>
      <c r="R30">
        <v>662527</v>
      </c>
      <c r="S30">
        <v>1135980</v>
      </c>
      <c r="T30">
        <v>1449940</v>
      </c>
      <c r="U30">
        <v>1457215</v>
      </c>
      <c r="V30">
        <v>1247682</v>
      </c>
      <c r="W30">
        <v>932027</v>
      </c>
      <c r="X30">
        <v>893907</v>
      </c>
      <c r="Y30">
        <v>809150</v>
      </c>
      <c r="Z30">
        <v>-0.373</v>
      </c>
      <c r="AA30">
        <v>0.32300000000000001</v>
      </c>
      <c r="AB30">
        <v>9</v>
      </c>
    </row>
    <row r="31" spans="1:28">
      <c r="A31" t="s">
        <v>54</v>
      </c>
      <c r="B31" t="s">
        <v>55</v>
      </c>
      <c r="C31" t="s">
        <v>13</v>
      </c>
      <c r="D31" t="s">
        <v>23</v>
      </c>
      <c r="E31" t="s">
        <v>58</v>
      </c>
      <c r="F31" t="s">
        <v>12</v>
      </c>
      <c r="G31" t="s">
        <v>14</v>
      </c>
      <c r="H31">
        <v>3.6986218568665401E-2</v>
      </c>
      <c r="I31">
        <v>2.93549109064302E-2</v>
      </c>
      <c r="J31">
        <v>4.17235917917642E-2</v>
      </c>
      <c r="K31">
        <v>5.2358310959238499E-2</v>
      </c>
      <c r="L31">
        <v>4.6313733806292397E-2</v>
      </c>
      <c r="M31">
        <v>5.2447535958500401E-2</v>
      </c>
      <c r="N31">
        <v>3.0419269332718699E-2</v>
      </c>
      <c r="O31">
        <v>3.3577506617599603E-2</v>
      </c>
      <c r="P31">
        <v>2.1207410437730102E-2</v>
      </c>
      <c r="Q31">
        <v>786357</v>
      </c>
      <c r="R31">
        <v>662527</v>
      </c>
      <c r="S31">
        <v>1135980</v>
      </c>
      <c r="T31">
        <v>1449940</v>
      </c>
      <c r="U31">
        <v>1457215</v>
      </c>
      <c r="V31">
        <v>1247682</v>
      </c>
      <c r="W31">
        <v>932027</v>
      </c>
      <c r="X31">
        <v>893907</v>
      </c>
      <c r="Y31">
        <v>809150</v>
      </c>
      <c r="Z31">
        <v>0.85199999999999998</v>
      </c>
      <c r="AA31">
        <v>4.0000000000000001E-3</v>
      </c>
      <c r="AB31">
        <v>9</v>
      </c>
    </row>
    <row r="32" spans="1:28">
      <c r="A32" t="s">
        <v>54</v>
      </c>
      <c r="B32" t="s">
        <v>55</v>
      </c>
      <c r="C32" t="s">
        <v>13</v>
      </c>
      <c r="D32" t="s">
        <v>23</v>
      </c>
      <c r="E32" t="s">
        <v>59</v>
      </c>
      <c r="F32" t="s">
        <v>12</v>
      </c>
      <c r="G32" t="s">
        <v>40</v>
      </c>
      <c r="H32">
        <v>5.2587040618955498E-4</v>
      </c>
      <c r="I32">
        <v>1.1290350348627E-3</v>
      </c>
      <c r="J32">
        <v>2.2691777992012098E-3</v>
      </c>
      <c r="K32">
        <v>9.6070295338052201E-4</v>
      </c>
      <c r="L32">
        <v>5.4518815545959295E-4</v>
      </c>
      <c r="M32">
        <v>6.8380099033246895E-4</v>
      </c>
      <c r="N32">
        <v>4.524605278322E-4</v>
      </c>
      <c r="O32">
        <v>9.1523016334172605E-4</v>
      </c>
      <c r="P32">
        <v>6.62731576179066E-4</v>
      </c>
      <c r="Q32">
        <v>78859</v>
      </c>
      <c r="R32">
        <v>80543</v>
      </c>
      <c r="S32">
        <v>122727</v>
      </c>
      <c r="T32">
        <v>119348</v>
      </c>
      <c r="U32">
        <v>100892</v>
      </c>
      <c r="V32">
        <v>97335</v>
      </c>
      <c r="W32">
        <v>122409</v>
      </c>
      <c r="X32">
        <v>74286</v>
      </c>
      <c r="Y32">
        <v>62880</v>
      </c>
      <c r="Z32">
        <v>0.34200000000000003</v>
      </c>
      <c r="AA32">
        <v>0.36699999999999999</v>
      </c>
      <c r="AB32">
        <v>9</v>
      </c>
    </row>
    <row r="33" spans="1:28">
      <c r="A33" t="s">
        <v>54</v>
      </c>
      <c r="B33" t="s">
        <v>55</v>
      </c>
      <c r="C33" t="s">
        <v>13</v>
      </c>
      <c r="D33" t="s">
        <v>23</v>
      </c>
      <c r="E33" t="s">
        <v>59</v>
      </c>
      <c r="F33" t="s">
        <v>12</v>
      </c>
      <c r="G33" t="s">
        <v>15</v>
      </c>
      <c r="H33">
        <v>0</v>
      </c>
      <c r="I33">
        <v>0</v>
      </c>
      <c r="J33">
        <v>1.09798925767801E-4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78859</v>
      </c>
      <c r="R33">
        <v>80543</v>
      </c>
      <c r="S33">
        <v>122727</v>
      </c>
      <c r="T33">
        <v>119348</v>
      </c>
      <c r="U33">
        <v>100892</v>
      </c>
      <c r="V33">
        <v>97335</v>
      </c>
      <c r="W33">
        <v>122409</v>
      </c>
      <c r="X33">
        <v>74286</v>
      </c>
      <c r="Y33">
        <v>62880</v>
      </c>
      <c r="Z33">
        <v>0.45200000000000001</v>
      </c>
      <c r="AA33">
        <v>0.221</v>
      </c>
      <c r="AB33">
        <v>9</v>
      </c>
    </row>
    <row r="34" spans="1:28">
      <c r="A34" t="s">
        <v>54</v>
      </c>
      <c r="B34" t="s">
        <v>55</v>
      </c>
      <c r="C34" t="s">
        <v>13</v>
      </c>
      <c r="D34" t="s">
        <v>23</v>
      </c>
      <c r="E34" t="s">
        <v>59</v>
      </c>
      <c r="F34" t="s">
        <v>12</v>
      </c>
      <c r="G34" t="s">
        <v>14</v>
      </c>
      <c r="H34">
        <v>5.2587040618955498E-4</v>
      </c>
      <c r="I34">
        <v>1.1290350348627E-3</v>
      </c>
      <c r="J34">
        <v>2.1593788734334098E-3</v>
      </c>
      <c r="K34">
        <v>9.6070295338052201E-4</v>
      </c>
      <c r="L34">
        <v>5.4518815545959295E-4</v>
      </c>
      <c r="M34">
        <v>6.8380099033246895E-4</v>
      </c>
      <c r="N34">
        <v>4.524605278322E-4</v>
      </c>
      <c r="O34">
        <v>9.1523016334172605E-4</v>
      </c>
      <c r="P34">
        <v>6.62731576179066E-4</v>
      </c>
      <c r="Q34">
        <v>78859</v>
      </c>
      <c r="R34">
        <v>80543</v>
      </c>
      <c r="S34">
        <v>122727</v>
      </c>
      <c r="T34">
        <v>119348</v>
      </c>
      <c r="U34">
        <v>100892</v>
      </c>
      <c r="V34">
        <v>97335</v>
      </c>
      <c r="W34">
        <v>122409</v>
      </c>
      <c r="X34">
        <v>74286</v>
      </c>
      <c r="Y34">
        <v>62880</v>
      </c>
      <c r="Z34">
        <v>0.33300000000000002</v>
      </c>
      <c r="AA34">
        <v>0.38200000000000001</v>
      </c>
      <c r="AB34">
        <v>9</v>
      </c>
    </row>
    <row r="35" spans="1:28">
      <c r="A35" t="s">
        <v>54</v>
      </c>
      <c r="B35" t="s">
        <v>55</v>
      </c>
      <c r="C35" t="s">
        <v>13</v>
      </c>
      <c r="D35" t="s">
        <v>23</v>
      </c>
      <c r="E35" t="s">
        <v>60</v>
      </c>
      <c r="F35" t="s">
        <v>12</v>
      </c>
      <c r="G35" t="s">
        <v>40</v>
      </c>
      <c r="H35">
        <v>0.17995285299806599</v>
      </c>
      <c r="I35">
        <v>0.18840772144271301</v>
      </c>
      <c r="J35">
        <v>0.189366547307533</v>
      </c>
      <c r="K35">
        <v>0.159056382719063</v>
      </c>
      <c r="L35">
        <v>0.14362981955583001</v>
      </c>
      <c r="M35">
        <v>0.116382928554586</v>
      </c>
      <c r="N35">
        <v>0.101873228074219</v>
      </c>
      <c r="O35">
        <v>8.9349344696235997E-2</v>
      </c>
      <c r="P35">
        <v>8.7406931213838995E-2</v>
      </c>
      <c r="Q35">
        <v>1906314</v>
      </c>
      <c r="R35">
        <v>1753928</v>
      </c>
      <c r="S35">
        <v>1686831</v>
      </c>
      <c r="T35">
        <v>1481387</v>
      </c>
      <c r="U35">
        <v>1491775</v>
      </c>
      <c r="V35">
        <v>1207722</v>
      </c>
      <c r="W35">
        <v>1028646</v>
      </c>
      <c r="X35">
        <v>933844</v>
      </c>
      <c r="Y35">
        <v>964057</v>
      </c>
      <c r="Z35">
        <v>0.97099999999999997</v>
      </c>
      <c r="AA35">
        <v>0</v>
      </c>
      <c r="AB35">
        <v>9</v>
      </c>
    </row>
    <row r="36" spans="1:28">
      <c r="A36" t="s">
        <v>54</v>
      </c>
      <c r="B36" t="s">
        <v>55</v>
      </c>
      <c r="C36" t="s">
        <v>13</v>
      </c>
      <c r="D36" t="s">
        <v>23</v>
      </c>
      <c r="E36" t="s">
        <v>60</v>
      </c>
      <c r="F36" t="s">
        <v>12</v>
      </c>
      <c r="G36" t="s">
        <v>15</v>
      </c>
      <c r="H36">
        <v>5.11847195357834E-2</v>
      </c>
      <c r="I36">
        <v>1.5053800464836E-2</v>
      </c>
      <c r="J36">
        <v>1.8446219528990501E-2</v>
      </c>
      <c r="K36">
        <v>9.9672931413229207E-3</v>
      </c>
      <c r="L36">
        <v>8.6957510795805104E-3</v>
      </c>
      <c r="M36">
        <v>7.8979014383400107E-3</v>
      </c>
      <c r="N36">
        <v>1.0441396796127701E-2</v>
      </c>
      <c r="O36">
        <v>1.62167344567112E-2</v>
      </c>
      <c r="P36">
        <v>1.00882473262813E-2</v>
      </c>
      <c r="Q36">
        <v>1906314</v>
      </c>
      <c r="R36">
        <v>1753928</v>
      </c>
      <c r="S36">
        <v>1686831</v>
      </c>
      <c r="T36">
        <v>1481387</v>
      </c>
      <c r="U36">
        <v>1491775</v>
      </c>
      <c r="V36">
        <v>1207722</v>
      </c>
      <c r="W36">
        <v>1028646</v>
      </c>
      <c r="X36">
        <v>933844</v>
      </c>
      <c r="Y36">
        <v>964057</v>
      </c>
      <c r="Z36">
        <v>0.58899999999999997</v>
      </c>
      <c r="AA36">
        <v>9.5000000000000001E-2</v>
      </c>
      <c r="AB36">
        <v>9</v>
      </c>
    </row>
    <row r="37" spans="1:28">
      <c r="A37" t="s">
        <v>54</v>
      </c>
      <c r="B37" t="s">
        <v>55</v>
      </c>
      <c r="C37" t="s">
        <v>13</v>
      </c>
      <c r="D37" t="s">
        <v>23</v>
      </c>
      <c r="E37" t="s">
        <v>60</v>
      </c>
      <c r="F37" t="s">
        <v>12</v>
      </c>
      <c r="G37" t="s">
        <v>14</v>
      </c>
      <c r="H37">
        <v>0.128768133462282</v>
      </c>
      <c r="I37">
        <v>0.173353920977877</v>
      </c>
      <c r="J37">
        <v>0.17092032777854299</v>
      </c>
      <c r="K37">
        <v>0.14908908957774</v>
      </c>
      <c r="L37">
        <v>0.134934068476249</v>
      </c>
      <c r="M37">
        <v>0.108485027116246</v>
      </c>
      <c r="N37">
        <v>9.1431831278091499E-2</v>
      </c>
      <c r="O37">
        <v>7.3132610239524803E-2</v>
      </c>
      <c r="P37">
        <v>7.7318683887557693E-2</v>
      </c>
      <c r="Q37">
        <v>1906314</v>
      </c>
      <c r="R37">
        <v>1753928</v>
      </c>
      <c r="S37">
        <v>1686831</v>
      </c>
      <c r="T37">
        <v>1481387</v>
      </c>
      <c r="U37">
        <v>1491775</v>
      </c>
      <c r="V37">
        <v>1207722</v>
      </c>
      <c r="W37">
        <v>1028646</v>
      </c>
      <c r="X37">
        <v>933844</v>
      </c>
      <c r="Y37">
        <v>964057</v>
      </c>
      <c r="Z37">
        <v>0.86599999999999999</v>
      </c>
      <c r="AA37">
        <v>3.0000000000000001E-3</v>
      </c>
      <c r="AB37">
        <v>9</v>
      </c>
    </row>
    <row r="38" spans="1:28">
      <c r="A38" t="s">
        <v>54</v>
      </c>
      <c r="B38" t="s">
        <v>55</v>
      </c>
      <c r="C38" t="s">
        <v>13</v>
      </c>
      <c r="D38" t="s">
        <v>23</v>
      </c>
      <c r="E38" t="s">
        <v>61</v>
      </c>
      <c r="F38" t="s">
        <v>12</v>
      </c>
      <c r="G38" t="s">
        <v>40</v>
      </c>
      <c r="H38">
        <v>1.5425531914893601E-3</v>
      </c>
      <c r="I38">
        <v>5.1747439097873796E-4</v>
      </c>
      <c r="J38">
        <v>1.2809874672910101E-3</v>
      </c>
      <c r="K38">
        <v>2.2816695142787399E-3</v>
      </c>
      <c r="L38">
        <v>5.0975092535471903E-3</v>
      </c>
      <c r="M38">
        <v>1.7095024758311699E-4</v>
      </c>
      <c r="N38">
        <v>0</v>
      </c>
      <c r="O38">
        <v>3.7181225385757598E-4</v>
      </c>
      <c r="P38">
        <v>3.9272982292092799E-4</v>
      </c>
      <c r="Q38">
        <v>14111</v>
      </c>
      <c r="R38">
        <v>3975</v>
      </c>
      <c r="S38">
        <v>17039</v>
      </c>
      <c r="T38">
        <v>20699</v>
      </c>
      <c r="U38">
        <v>30856</v>
      </c>
      <c r="V38">
        <v>3443</v>
      </c>
      <c r="W38">
        <v>0</v>
      </c>
      <c r="X38">
        <v>3740</v>
      </c>
      <c r="Y38">
        <v>5756</v>
      </c>
      <c r="Z38">
        <v>0.94899999999999995</v>
      </c>
      <c r="AA38">
        <v>0</v>
      </c>
      <c r="AB38">
        <v>8</v>
      </c>
    </row>
    <row r="39" spans="1:28">
      <c r="A39" t="s">
        <v>54</v>
      </c>
      <c r="B39" t="s">
        <v>55</v>
      </c>
      <c r="C39" t="s">
        <v>13</v>
      </c>
      <c r="D39" t="s">
        <v>23</v>
      </c>
      <c r="E39" t="s">
        <v>61</v>
      </c>
      <c r="F39" t="s">
        <v>12</v>
      </c>
      <c r="G39" t="s">
        <v>15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7.3636841797674005E-5</v>
      </c>
      <c r="Q39">
        <v>14111</v>
      </c>
      <c r="R39">
        <v>3975</v>
      </c>
      <c r="S39">
        <v>17039</v>
      </c>
      <c r="T39">
        <v>20699</v>
      </c>
      <c r="U39">
        <v>30856</v>
      </c>
      <c r="V39">
        <v>3443</v>
      </c>
      <c r="W39">
        <v>0</v>
      </c>
      <c r="X39">
        <v>3740</v>
      </c>
      <c r="Y39">
        <v>5756</v>
      </c>
      <c r="Z39">
        <v>-0.27</v>
      </c>
      <c r="AA39">
        <v>0.51800000000000002</v>
      </c>
      <c r="AB39">
        <v>8</v>
      </c>
    </row>
    <row r="40" spans="1:28">
      <c r="A40" t="s">
        <v>54</v>
      </c>
      <c r="B40" t="s">
        <v>55</v>
      </c>
      <c r="C40" t="s">
        <v>13</v>
      </c>
      <c r="D40" t="s">
        <v>23</v>
      </c>
      <c r="E40" t="s">
        <v>61</v>
      </c>
      <c r="F40" t="s">
        <v>12</v>
      </c>
      <c r="G40" t="s">
        <v>14</v>
      </c>
      <c r="H40">
        <v>1.5425531914893601E-3</v>
      </c>
      <c r="I40">
        <v>5.1747439097873796E-4</v>
      </c>
      <c r="J40">
        <v>1.2809874672910101E-3</v>
      </c>
      <c r="K40">
        <v>2.2816695142787399E-3</v>
      </c>
      <c r="L40">
        <v>5.0975092535471903E-3</v>
      </c>
      <c r="M40">
        <v>1.7095024758311699E-4</v>
      </c>
      <c r="N40">
        <v>0</v>
      </c>
      <c r="O40">
        <v>3.7181225385757598E-4</v>
      </c>
      <c r="P40">
        <v>3.1909298112325402E-4</v>
      </c>
      <c r="Q40">
        <v>14111</v>
      </c>
      <c r="R40">
        <v>3975</v>
      </c>
      <c r="S40">
        <v>17039</v>
      </c>
      <c r="T40">
        <v>20699</v>
      </c>
      <c r="U40">
        <v>30856</v>
      </c>
      <c r="V40">
        <v>3443</v>
      </c>
      <c r="W40">
        <v>0</v>
      </c>
      <c r="X40">
        <v>3740</v>
      </c>
      <c r="Y40">
        <v>5756</v>
      </c>
      <c r="Z40">
        <v>0.94899999999999995</v>
      </c>
      <c r="AA40">
        <v>0</v>
      </c>
      <c r="AB40">
        <v>8</v>
      </c>
    </row>
    <row r="41" spans="1:28">
      <c r="A41" t="s">
        <v>54</v>
      </c>
      <c r="B41" t="s">
        <v>55</v>
      </c>
      <c r="C41" t="s">
        <v>13</v>
      </c>
      <c r="D41" t="s">
        <v>23</v>
      </c>
      <c r="E41" t="s">
        <v>62</v>
      </c>
      <c r="F41" t="s">
        <v>12</v>
      </c>
      <c r="G41" t="s">
        <v>40</v>
      </c>
      <c r="H41">
        <v>7.0116054158607304E-5</v>
      </c>
      <c r="I41">
        <v>9.4086252905225103E-5</v>
      </c>
      <c r="J41">
        <v>5.8559427076160296E-4</v>
      </c>
      <c r="K41">
        <v>8.7063705150109804E-4</v>
      </c>
      <c r="L41">
        <v>2.3988278840222101E-3</v>
      </c>
      <c r="M41">
        <v>3.2822447535958499E-3</v>
      </c>
      <c r="N41">
        <v>2.40152126310937E-3</v>
      </c>
      <c r="O41">
        <v>1.20123958938602E-3</v>
      </c>
      <c r="P41">
        <v>1.8900122728069701E-3</v>
      </c>
      <c r="Q41">
        <v>10392</v>
      </c>
      <c r="R41">
        <v>21308</v>
      </c>
      <c r="S41">
        <v>40549</v>
      </c>
      <c r="T41">
        <v>67494</v>
      </c>
      <c r="U41">
        <v>132416</v>
      </c>
      <c r="V41">
        <v>128657</v>
      </c>
      <c r="W41">
        <v>134669</v>
      </c>
      <c r="X41">
        <v>77750</v>
      </c>
      <c r="Y41">
        <v>106349</v>
      </c>
      <c r="Z41">
        <v>0.95699999999999996</v>
      </c>
      <c r="AA41">
        <v>0</v>
      </c>
      <c r="AB41">
        <v>9</v>
      </c>
    </row>
    <row r="42" spans="1:28">
      <c r="A42" t="s">
        <v>54</v>
      </c>
      <c r="B42" t="s">
        <v>55</v>
      </c>
      <c r="C42" t="s">
        <v>13</v>
      </c>
      <c r="D42" t="s">
        <v>23</v>
      </c>
      <c r="E42" t="s">
        <v>62</v>
      </c>
      <c r="F42" t="s">
        <v>12</v>
      </c>
      <c r="G42" t="s">
        <v>15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2.78437247896738E-4</v>
      </c>
      <c r="O42">
        <v>0</v>
      </c>
      <c r="P42">
        <v>0</v>
      </c>
      <c r="Q42">
        <v>10392</v>
      </c>
      <c r="R42">
        <v>21308</v>
      </c>
      <c r="S42">
        <v>40549</v>
      </c>
      <c r="T42">
        <v>67494</v>
      </c>
      <c r="U42">
        <v>132416</v>
      </c>
      <c r="V42">
        <v>128657</v>
      </c>
      <c r="W42">
        <v>134669</v>
      </c>
      <c r="X42">
        <v>77750</v>
      </c>
      <c r="Y42">
        <v>106349</v>
      </c>
      <c r="Z42">
        <v>0.42299999999999999</v>
      </c>
      <c r="AA42">
        <v>0.25600000000000001</v>
      </c>
      <c r="AB42">
        <v>9</v>
      </c>
    </row>
    <row r="43" spans="1:28">
      <c r="A43" t="s">
        <v>54</v>
      </c>
      <c r="B43" t="s">
        <v>55</v>
      </c>
      <c r="C43" t="s">
        <v>13</v>
      </c>
      <c r="D43" t="s">
        <v>23</v>
      </c>
      <c r="E43" t="s">
        <v>62</v>
      </c>
      <c r="F43" t="s">
        <v>12</v>
      </c>
      <c r="G43" t="s">
        <v>14</v>
      </c>
      <c r="H43">
        <v>7.0116054158607304E-5</v>
      </c>
      <c r="I43">
        <v>9.4086252905225103E-5</v>
      </c>
      <c r="J43">
        <v>5.8559427076160296E-4</v>
      </c>
      <c r="K43">
        <v>8.7063705150109804E-4</v>
      </c>
      <c r="L43">
        <v>2.3988278840222101E-3</v>
      </c>
      <c r="M43">
        <v>3.2822447535958499E-3</v>
      </c>
      <c r="N43">
        <v>2.1230840152126301E-3</v>
      </c>
      <c r="O43">
        <v>1.20123958938602E-3</v>
      </c>
      <c r="P43">
        <v>1.8900122728069701E-3</v>
      </c>
      <c r="Q43">
        <v>10392</v>
      </c>
      <c r="R43">
        <v>21308</v>
      </c>
      <c r="S43">
        <v>40549</v>
      </c>
      <c r="T43">
        <v>67494</v>
      </c>
      <c r="U43">
        <v>132416</v>
      </c>
      <c r="V43">
        <v>128657</v>
      </c>
      <c r="W43">
        <v>134669</v>
      </c>
      <c r="X43">
        <v>77750</v>
      </c>
      <c r="Y43">
        <v>106349</v>
      </c>
      <c r="Z43">
        <v>0.94499999999999995</v>
      </c>
      <c r="AA43">
        <v>0</v>
      </c>
      <c r="AB43">
        <v>9</v>
      </c>
    </row>
    <row r="44" spans="1:28">
      <c r="A44" t="s">
        <v>54</v>
      </c>
      <c r="B44" t="s">
        <v>55</v>
      </c>
      <c r="C44" t="s">
        <v>13</v>
      </c>
      <c r="D44" t="s">
        <v>23</v>
      </c>
      <c r="E44" t="s">
        <v>97</v>
      </c>
      <c r="F44" t="s">
        <v>12</v>
      </c>
      <c r="G44" t="s">
        <v>40</v>
      </c>
      <c r="H44">
        <v>0</v>
      </c>
      <c r="I44">
        <v>0</v>
      </c>
      <c r="J44">
        <v>1.09798925767801E-4</v>
      </c>
      <c r="K44">
        <v>6.0043934586282598E-5</v>
      </c>
      <c r="L44">
        <v>8.1778223318938905E-5</v>
      </c>
      <c r="M44">
        <v>3.4190049516623403E-5</v>
      </c>
      <c r="N44">
        <v>0</v>
      </c>
      <c r="O44">
        <v>0</v>
      </c>
      <c r="P44">
        <v>0</v>
      </c>
      <c r="Q44">
        <v>0</v>
      </c>
      <c r="R44">
        <v>0</v>
      </c>
      <c r="S44">
        <v>4752</v>
      </c>
      <c r="T44">
        <v>4719</v>
      </c>
      <c r="U44">
        <v>4824</v>
      </c>
      <c r="V44">
        <v>13887</v>
      </c>
      <c r="W44">
        <v>2916</v>
      </c>
      <c r="X44">
        <v>1917</v>
      </c>
      <c r="Y44">
        <v>195</v>
      </c>
      <c r="Z44">
        <v>0.27200000000000002</v>
      </c>
      <c r="AA44">
        <v>0.55500000000000005</v>
      </c>
      <c r="AB44">
        <v>7</v>
      </c>
    </row>
    <row r="45" spans="1:28">
      <c r="A45" t="s">
        <v>54</v>
      </c>
      <c r="B45" t="s">
        <v>55</v>
      </c>
      <c r="C45" t="s">
        <v>13</v>
      </c>
      <c r="D45" t="s">
        <v>23</v>
      </c>
      <c r="E45" t="s">
        <v>97</v>
      </c>
      <c r="F45" t="s">
        <v>12</v>
      </c>
      <c r="G45" t="s">
        <v>15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4752</v>
      </c>
      <c r="T45">
        <v>4719</v>
      </c>
      <c r="U45">
        <v>4824</v>
      </c>
      <c r="V45">
        <v>13887</v>
      </c>
      <c r="W45">
        <v>2916</v>
      </c>
      <c r="X45">
        <v>1917</v>
      </c>
      <c r="Y45">
        <v>195</v>
      </c>
      <c r="Z45" t="s">
        <v>106</v>
      </c>
      <c r="AA45" t="s">
        <v>106</v>
      </c>
      <c r="AB45">
        <v>7</v>
      </c>
    </row>
    <row r="46" spans="1:28">
      <c r="A46" t="s">
        <v>54</v>
      </c>
      <c r="B46" t="s">
        <v>55</v>
      </c>
      <c r="C46" t="s">
        <v>13</v>
      </c>
      <c r="D46" t="s">
        <v>23</v>
      </c>
      <c r="E46" t="s">
        <v>97</v>
      </c>
      <c r="F46" t="s">
        <v>12</v>
      </c>
      <c r="G46" t="s">
        <v>14</v>
      </c>
      <c r="H46">
        <v>0</v>
      </c>
      <c r="I46">
        <v>0</v>
      </c>
      <c r="J46">
        <v>1.09798925767801E-4</v>
      </c>
      <c r="K46">
        <v>6.00439345862827E-5</v>
      </c>
      <c r="L46">
        <v>8.1778223318938905E-5</v>
      </c>
      <c r="M46">
        <v>3.4190049516623403E-5</v>
      </c>
      <c r="N46">
        <v>0</v>
      </c>
      <c r="O46">
        <v>0</v>
      </c>
      <c r="P46">
        <v>0</v>
      </c>
      <c r="Q46">
        <v>0</v>
      </c>
      <c r="R46">
        <v>0</v>
      </c>
      <c r="S46">
        <v>4752</v>
      </c>
      <c r="T46">
        <v>4719</v>
      </c>
      <c r="U46">
        <v>4824</v>
      </c>
      <c r="V46">
        <v>13887</v>
      </c>
      <c r="W46">
        <v>2916</v>
      </c>
      <c r="X46">
        <v>1917</v>
      </c>
      <c r="Y46">
        <v>195</v>
      </c>
      <c r="Z46">
        <v>0.27200000000000002</v>
      </c>
      <c r="AA46">
        <v>0.55500000000000005</v>
      </c>
      <c r="AB46">
        <v>7</v>
      </c>
    </row>
    <row r="47" spans="1:28">
      <c r="A47" t="s">
        <v>54</v>
      </c>
      <c r="B47" t="s">
        <v>55</v>
      </c>
      <c r="C47" t="s">
        <v>13</v>
      </c>
      <c r="D47" t="s">
        <v>23</v>
      </c>
      <c r="E47" t="s">
        <v>44</v>
      </c>
      <c r="F47" t="s">
        <v>12</v>
      </c>
      <c r="G47" t="s">
        <v>40</v>
      </c>
      <c r="H47">
        <v>1.3251934235976801E-2</v>
      </c>
      <c r="I47">
        <v>1.5100843591288601E-2</v>
      </c>
      <c r="J47">
        <v>1.58842445944085E-2</v>
      </c>
      <c r="K47">
        <v>1.12282157676349E-2</v>
      </c>
      <c r="L47">
        <v>1.0276796730413301E-2</v>
      </c>
      <c r="M47">
        <v>9.4022636170714505E-3</v>
      </c>
      <c r="N47">
        <v>6.7521032614959097E-3</v>
      </c>
      <c r="O47">
        <v>8.8090903221641204E-3</v>
      </c>
      <c r="P47">
        <v>6.3082227806674097E-3</v>
      </c>
      <c r="Q47" t="s">
        <v>106</v>
      </c>
      <c r="R47" t="s">
        <v>106</v>
      </c>
      <c r="S47" t="s">
        <v>106</v>
      </c>
      <c r="T47" t="s">
        <v>106</v>
      </c>
      <c r="U47" t="s">
        <v>106</v>
      </c>
      <c r="V47" t="s">
        <v>106</v>
      </c>
      <c r="W47" t="s">
        <v>106</v>
      </c>
      <c r="X47" t="s">
        <v>106</v>
      </c>
      <c r="Y47" t="s">
        <v>106</v>
      </c>
      <c r="Z47" t="s">
        <v>106</v>
      </c>
      <c r="AA47" t="s">
        <v>106</v>
      </c>
      <c r="AB47">
        <v>0</v>
      </c>
    </row>
    <row r="48" spans="1:28">
      <c r="A48" t="s">
        <v>54</v>
      </c>
      <c r="B48" t="s">
        <v>55</v>
      </c>
      <c r="C48" t="s">
        <v>13</v>
      </c>
      <c r="D48" t="s">
        <v>23</v>
      </c>
      <c r="E48" t="s">
        <v>44</v>
      </c>
      <c r="F48" t="s">
        <v>12</v>
      </c>
      <c r="G48" t="s">
        <v>15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 t="s">
        <v>106</v>
      </c>
      <c r="R48" t="s">
        <v>106</v>
      </c>
      <c r="S48" t="s">
        <v>106</v>
      </c>
      <c r="T48" t="s">
        <v>106</v>
      </c>
      <c r="U48" t="s">
        <v>106</v>
      </c>
      <c r="V48" t="s">
        <v>106</v>
      </c>
      <c r="W48" t="s">
        <v>106</v>
      </c>
      <c r="X48" t="s">
        <v>106</v>
      </c>
      <c r="Y48" t="s">
        <v>106</v>
      </c>
      <c r="Z48" t="s">
        <v>106</v>
      </c>
      <c r="AA48" t="s">
        <v>106</v>
      </c>
      <c r="AB48">
        <v>0</v>
      </c>
    </row>
    <row r="49" spans="1:28">
      <c r="A49" t="s">
        <v>54</v>
      </c>
      <c r="B49" t="s">
        <v>55</v>
      </c>
      <c r="C49" t="s">
        <v>13</v>
      </c>
      <c r="D49" t="s">
        <v>23</v>
      </c>
      <c r="E49" t="s">
        <v>44</v>
      </c>
      <c r="F49" t="s">
        <v>12</v>
      </c>
      <c r="G49" t="s">
        <v>14</v>
      </c>
      <c r="H49">
        <v>1.3251934235976801E-2</v>
      </c>
      <c r="I49">
        <v>1.5100843591288601E-2</v>
      </c>
      <c r="J49">
        <v>1.58842445944085E-2</v>
      </c>
      <c r="K49">
        <v>1.12282157676349E-2</v>
      </c>
      <c r="L49">
        <v>1.0276796730413301E-2</v>
      </c>
      <c r="M49">
        <v>9.4022636170714505E-3</v>
      </c>
      <c r="N49">
        <v>6.7521032614959097E-3</v>
      </c>
      <c r="O49">
        <v>8.8090903221641204E-3</v>
      </c>
      <c r="P49">
        <v>6.3082227806674097E-3</v>
      </c>
      <c r="Q49" t="s">
        <v>106</v>
      </c>
      <c r="R49" t="s">
        <v>106</v>
      </c>
      <c r="S49" t="s">
        <v>106</v>
      </c>
      <c r="T49" t="s">
        <v>106</v>
      </c>
      <c r="U49" t="s">
        <v>106</v>
      </c>
      <c r="V49" t="s">
        <v>106</v>
      </c>
      <c r="W49" t="s">
        <v>106</v>
      </c>
      <c r="X49" t="s">
        <v>106</v>
      </c>
      <c r="Y49" t="s">
        <v>106</v>
      </c>
      <c r="Z49" t="s">
        <v>106</v>
      </c>
      <c r="AA49" t="s">
        <v>106</v>
      </c>
      <c r="AB49">
        <v>0</v>
      </c>
    </row>
    <row r="50" spans="1:28">
      <c r="A50" t="s">
        <v>54</v>
      </c>
      <c r="B50" t="s">
        <v>55</v>
      </c>
      <c r="C50" t="s">
        <v>13</v>
      </c>
      <c r="D50" t="s">
        <v>25</v>
      </c>
      <c r="E50" t="s">
        <v>98</v>
      </c>
      <c r="F50" t="s">
        <v>12</v>
      </c>
      <c r="G50" t="s">
        <v>40</v>
      </c>
      <c r="H50">
        <v>0</v>
      </c>
      <c r="I50">
        <v>0</v>
      </c>
      <c r="J50">
        <v>0</v>
      </c>
      <c r="K50">
        <v>1.8013180375884801E-4</v>
      </c>
      <c r="L50">
        <v>0</v>
      </c>
      <c r="M50">
        <v>0</v>
      </c>
      <c r="N50">
        <v>0</v>
      </c>
      <c r="O50">
        <v>0</v>
      </c>
      <c r="P50">
        <v>0</v>
      </c>
      <c r="Q50">
        <v>126</v>
      </c>
      <c r="R50">
        <v>560</v>
      </c>
      <c r="S50">
        <v>186</v>
      </c>
      <c r="T50">
        <v>1441</v>
      </c>
      <c r="U50">
        <v>259</v>
      </c>
      <c r="V50">
        <v>35</v>
      </c>
      <c r="W50">
        <v>35</v>
      </c>
      <c r="X50">
        <v>0</v>
      </c>
      <c r="Y50">
        <v>0</v>
      </c>
      <c r="Z50">
        <v>0.93400000000000005</v>
      </c>
      <c r="AA50">
        <v>2E-3</v>
      </c>
      <c r="AB50">
        <v>7</v>
      </c>
    </row>
    <row r="51" spans="1:28">
      <c r="A51" t="s">
        <v>54</v>
      </c>
      <c r="B51" t="s">
        <v>55</v>
      </c>
      <c r="C51" t="s">
        <v>13</v>
      </c>
      <c r="D51" t="s">
        <v>25</v>
      </c>
      <c r="E51" t="s">
        <v>98</v>
      </c>
      <c r="F51" t="s">
        <v>12</v>
      </c>
      <c r="G51" t="s">
        <v>15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126</v>
      </c>
      <c r="R51">
        <v>560</v>
      </c>
      <c r="S51">
        <v>186</v>
      </c>
      <c r="T51">
        <v>1441</v>
      </c>
      <c r="U51">
        <v>259</v>
      </c>
      <c r="V51">
        <v>35</v>
      </c>
      <c r="W51">
        <v>35</v>
      </c>
      <c r="X51">
        <v>0</v>
      </c>
      <c r="Y51">
        <v>0</v>
      </c>
      <c r="Z51" t="s">
        <v>106</v>
      </c>
      <c r="AA51" t="s">
        <v>106</v>
      </c>
      <c r="AB51">
        <v>7</v>
      </c>
    </row>
    <row r="52" spans="1:28">
      <c r="A52" t="s">
        <v>54</v>
      </c>
      <c r="B52" t="s">
        <v>55</v>
      </c>
      <c r="C52" t="s">
        <v>13</v>
      </c>
      <c r="D52" t="s">
        <v>25</v>
      </c>
      <c r="E52" t="s">
        <v>98</v>
      </c>
      <c r="F52" t="s">
        <v>12</v>
      </c>
      <c r="G52" t="s">
        <v>14</v>
      </c>
      <c r="H52">
        <v>0</v>
      </c>
      <c r="I52">
        <v>0</v>
      </c>
      <c r="J52">
        <v>0</v>
      </c>
      <c r="K52">
        <v>1.8013180375884801E-4</v>
      </c>
      <c r="L52">
        <v>0</v>
      </c>
      <c r="M52">
        <v>0</v>
      </c>
      <c r="N52">
        <v>0</v>
      </c>
      <c r="O52">
        <v>0</v>
      </c>
      <c r="P52">
        <v>0</v>
      </c>
      <c r="Q52">
        <v>126</v>
      </c>
      <c r="R52">
        <v>560</v>
      </c>
      <c r="S52">
        <v>186</v>
      </c>
      <c r="T52">
        <v>1441</v>
      </c>
      <c r="U52">
        <v>259</v>
      </c>
      <c r="V52">
        <v>35</v>
      </c>
      <c r="W52">
        <v>35</v>
      </c>
      <c r="X52">
        <v>0</v>
      </c>
      <c r="Y52">
        <v>0</v>
      </c>
      <c r="Z52">
        <v>0.93400000000000005</v>
      </c>
      <c r="AA52">
        <v>2E-3</v>
      </c>
      <c r="AB52">
        <v>7</v>
      </c>
    </row>
    <row r="53" spans="1:28">
      <c r="A53" t="s">
        <v>54</v>
      </c>
      <c r="B53" t="s">
        <v>55</v>
      </c>
      <c r="C53" t="s">
        <v>13</v>
      </c>
      <c r="D53" t="s">
        <v>25</v>
      </c>
      <c r="E53" t="s">
        <v>99</v>
      </c>
      <c r="F53" t="s">
        <v>12</v>
      </c>
      <c r="G53" t="s">
        <v>40</v>
      </c>
      <c r="H53">
        <v>2.80464216634429E-4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58965</v>
      </c>
      <c r="R53">
        <v>78384</v>
      </c>
      <c r="S53">
        <v>58087</v>
      </c>
      <c r="T53">
        <v>75344</v>
      </c>
      <c r="U53">
        <v>97071</v>
      </c>
      <c r="V53">
        <v>32422</v>
      </c>
      <c r="W53">
        <v>50456</v>
      </c>
      <c r="X53">
        <v>67831</v>
      </c>
      <c r="Y53">
        <v>55598</v>
      </c>
      <c r="Z53">
        <v>-9.8000000000000004E-2</v>
      </c>
      <c r="AA53">
        <v>0.80300000000000005</v>
      </c>
      <c r="AB53">
        <v>9</v>
      </c>
    </row>
    <row r="54" spans="1:28">
      <c r="A54" t="s">
        <v>54</v>
      </c>
      <c r="B54" t="s">
        <v>55</v>
      </c>
      <c r="C54" t="s">
        <v>13</v>
      </c>
      <c r="D54" t="s">
        <v>25</v>
      </c>
      <c r="E54" t="s">
        <v>99</v>
      </c>
      <c r="F54" t="s">
        <v>12</v>
      </c>
      <c r="G54" t="s">
        <v>15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58965</v>
      </c>
      <c r="R54">
        <v>78384</v>
      </c>
      <c r="S54">
        <v>58087</v>
      </c>
      <c r="T54">
        <v>75344</v>
      </c>
      <c r="U54">
        <v>97071</v>
      </c>
      <c r="V54">
        <v>32422</v>
      </c>
      <c r="W54">
        <v>50456</v>
      </c>
      <c r="X54">
        <v>67831</v>
      </c>
      <c r="Y54">
        <v>55598</v>
      </c>
      <c r="Z54" t="s">
        <v>106</v>
      </c>
      <c r="AA54" t="s">
        <v>106</v>
      </c>
      <c r="AB54">
        <v>9</v>
      </c>
    </row>
    <row r="55" spans="1:28">
      <c r="A55" t="s">
        <v>54</v>
      </c>
      <c r="B55" t="s">
        <v>55</v>
      </c>
      <c r="C55" t="s">
        <v>13</v>
      </c>
      <c r="D55" t="s">
        <v>25</v>
      </c>
      <c r="E55" t="s">
        <v>99</v>
      </c>
      <c r="F55" t="s">
        <v>12</v>
      </c>
      <c r="G55" t="s">
        <v>14</v>
      </c>
      <c r="H55">
        <v>2.80464216634429E-4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58965</v>
      </c>
      <c r="R55">
        <v>78384</v>
      </c>
      <c r="S55">
        <v>58087</v>
      </c>
      <c r="T55">
        <v>75344</v>
      </c>
      <c r="U55">
        <v>97071</v>
      </c>
      <c r="V55">
        <v>32422</v>
      </c>
      <c r="W55">
        <v>50456</v>
      </c>
      <c r="X55">
        <v>67831</v>
      </c>
      <c r="Y55">
        <v>55598</v>
      </c>
      <c r="Z55">
        <v>-9.8000000000000004E-2</v>
      </c>
      <c r="AA55">
        <v>0.80300000000000005</v>
      </c>
      <c r="AB55">
        <v>9</v>
      </c>
    </row>
    <row r="56" spans="1:28">
      <c r="A56" t="s">
        <v>54</v>
      </c>
      <c r="B56" t="s">
        <v>55</v>
      </c>
      <c r="C56" t="s">
        <v>13</v>
      </c>
      <c r="D56" t="s">
        <v>25</v>
      </c>
      <c r="E56" t="s">
        <v>93</v>
      </c>
      <c r="F56" t="s">
        <v>12</v>
      </c>
      <c r="G56" t="s">
        <v>40</v>
      </c>
      <c r="H56">
        <v>3.68109284332689E-3</v>
      </c>
      <c r="I56">
        <v>2.6344150813463001E-3</v>
      </c>
      <c r="J56">
        <v>9.58910618372125E-3</v>
      </c>
      <c r="K56">
        <v>3.6626800097632399E-3</v>
      </c>
      <c r="L56">
        <v>3.24386952498458E-3</v>
      </c>
      <c r="M56">
        <v>6.8380099033246895E-4</v>
      </c>
      <c r="N56">
        <v>4.17655871845108E-4</v>
      </c>
      <c r="O56">
        <v>2.0020659823100301E-4</v>
      </c>
      <c r="P56">
        <v>1.7181929752790599E-4</v>
      </c>
      <c r="Q56">
        <v>32304</v>
      </c>
      <c r="R56">
        <v>26087</v>
      </c>
      <c r="S56">
        <v>111558</v>
      </c>
      <c r="T56">
        <v>65000</v>
      </c>
      <c r="U56">
        <v>52891</v>
      </c>
      <c r="V56">
        <v>32147</v>
      </c>
      <c r="W56">
        <v>20341</v>
      </c>
      <c r="X56">
        <v>19563</v>
      </c>
      <c r="Y56">
        <v>10798</v>
      </c>
      <c r="Z56">
        <v>0.93700000000000006</v>
      </c>
      <c r="AA56">
        <v>0</v>
      </c>
      <c r="AB56">
        <v>9</v>
      </c>
    </row>
    <row r="57" spans="1:28">
      <c r="A57" t="s">
        <v>54</v>
      </c>
      <c r="B57" t="s">
        <v>55</v>
      </c>
      <c r="C57" t="s">
        <v>13</v>
      </c>
      <c r="D57" t="s">
        <v>25</v>
      </c>
      <c r="E57" t="s">
        <v>93</v>
      </c>
      <c r="F57" t="s">
        <v>12</v>
      </c>
      <c r="G57" t="s">
        <v>15</v>
      </c>
      <c r="H57">
        <v>0</v>
      </c>
      <c r="I57">
        <v>0</v>
      </c>
      <c r="J57">
        <v>1.4639856769040101E-4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32304</v>
      </c>
      <c r="R57">
        <v>26087</v>
      </c>
      <c r="S57">
        <v>111558</v>
      </c>
      <c r="T57">
        <v>65000</v>
      </c>
      <c r="U57">
        <v>52891</v>
      </c>
      <c r="V57">
        <v>32147</v>
      </c>
      <c r="W57">
        <v>20341</v>
      </c>
      <c r="X57">
        <v>19563</v>
      </c>
      <c r="Y57">
        <v>10798</v>
      </c>
      <c r="Z57">
        <v>0.84099999999999997</v>
      </c>
      <c r="AA57">
        <v>4.0000000000000001E-3</v>
      </c>
      <c r="AB57">
        <v>9</v>
      </c>
    </row>
    <row r="58" spans="1:28">
      <c r="A58" t="s">
        <v>54</v>
      </c>
      <c r="B58" t="s">
        <v>55</v>
      </c>
      <c r="C58" t="s">
        <v>13</v>
      </c>
      <c r="D58" t="s">
        <v>25</v>
      </c>
      <c r="E58" t="s">
        <v>93</v>
      </c>
      <c r="F58" t="s">
        <v>12</v>
      </c>
      <c r="G58" t="s">
        <v>14</v>
      </c>
      <c r="H58">
        <v>3.68109284332689E-3</v>
      </c>
      <c r="I58">
        <v>2.6344150813463001E-3</v>
      </c>
      <c r="J58">
        <v>9.4427076160308494E-3</v>
      </c>
      <c r="K58">
        <v>3.6626800097632399E-3</v>
      </c>
      <c r="L58">
        <v>3.24386952498458E-3</v>
      </c>
      <c r="M58">
        <v>6.8380099033246895E-4</v>
      </c>
      <c r="N58">
        <v>4.17655871845108E-4</v>
      </c>
      <c r="O58">
        <v>2.0020659823100301E-4</v>
      </c>
      <c r="P58">
        <v>1.7181929752790599E-4</v>
      </c>
      <c r="Q58">
        <v>32304</v>
      </c>
      <c r="R58">
        <v>26087</v>
      </c>
      <c r="S58">
        <v>111558</v>
      </c>
      <c r="T58">
        <v>65000</v>
      </c>
      <c r="U58">
        <v>52891</v>
      </c>
      <c r="V58">
        <v>32147</v>
      </c>
      <c r="W58">
        <v>20341</v>
      </c>
      <c r="X58">
        <v>19563</v>
      </c>
      <c r="Y58">
        <v>10798</v>
      </c>
      <c r="Z58">
        <v>0.93600000000000005</v>
      </c>
      <c r="AA58">
        <v>0</v>
      </c>
      <c r="AB58">
        <v>9</v>
      </c>
    </row>
    <row r="59" spans="1:28">
      <c r="A59" t="s">
        <v>54</v>
      </c>
      <c r="B59" t="s">
        <v>55</v>
      </c>
      <c r="C59" t="s">
        <v>13</v>
      </c>
      <c r="D59" t="s">
        <v>25</v>
      </c>
      <c r="E59" t="s">
        <v>12</v>
      </c>
      <c r="F59" t="s">
        <v>12</v>
      </c>
      <c r="G59" t="s">
        <v>40</v>
      </c>
      <c r="H59">
        <v>0.10349129593810399</v>
      </c>
      <c r="I59">
        <v>0.13087397779116799</v>
      </c>
      <c r="J59">
        <v>1.5591447459027701E-2</v>
      </c>
      <c r="K59">
        <v>2.42577495728582E-2</v>
      </c>
      <c r="L59">
        <v>2.6986813695249801E-3</v>
      </c>
      <c r="M59">
        <v>1.7778825748644199E-3</v>
      </c>
      <c r="N59">
        <v>8.3531174369021503E-4</v>
      </c>
      <c r="O59">
        <v>1.14403770417716E-3</v>
      </c>
      <c r="P59">
        <v>7.3636841797673996E-4</v>
      </c>
      <c r="Q59">
        <v>53479</v>
      </c>
      <c r="R59">
        <v>49824</v>
      </c>
      <c r="S59">
        <v>91362</v>
      </c>
      <c r="T59">
        <v>83305</v>
      </c>
      <c r="U59">
        <v>96660</v>
      </c>
      <c r="V59">
        <v>99444</v>
      </c>
      <c r="W59">
        <v>127513</v>
      </c>
      <c r="X59">
        <v>98291</v>
      </c>
      <c r="Y59">
        <v>57041</v>
      </c>
      <c r="Z59">
        <v>-0.72199999999999998</v>
      </c>
      <c r="AA59">
        <v>2.8000000000000001E-2</v>
      </c>
      <c r="AB59">
        <v>9</v>
      </c>
    </row>
    <row r="60" spans="1:28">
      <c r="A60" t="s">
        <v>54</v>
      </c>
      <c r="B60" t="s">
        <v>55</v>
      </c>
      <c r="C60" t="s">
        <v>13</v>
      </c>
      <c r="D60" t="s">
        <v>25</v>
      </c>
      <c r="E60" t="s">
        <v>12</v>
      </c>
      <c r="F60" t="s">
        <v>12</v>
      </c>
      <c r="G60" t="s">
        <v>15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53479</v>
      </c>
      <c r="R60">
        <v>49824</v>
      </c>
      <c r="S60">
        <v>91362</v>
      </c>
      <c r="T60">
        <v>83305</v>
      </c>
      <c r="U60">
        <v>96660</v>
      </c>
      <c r="V60">
        <v>99444</v>
      </c>
      <c r="W60">
        <v>127513</v>
      </c>
      <c r="X60">
        <v>98291</v>
      </c>
      <c r="Y60">
        <v>57041</v>
      </c>
      <c r="Z60" t="s">
        <v>106</v>
      </c>
      <c r="AA60" t="s">
        <v>106</v>
      </c>
      <c r="AB60">
        <v>9</v>
      </c>
    </row>
    <row r="61" spans="1:28">
      <c r="A61" t="s">
        <v>54</v>
      </c>
      <c r="B61" t="s">
        <v>55</v>
      </c>
      <c r="C61" t="s">
        <v>13</v>
      </c>
      <c r="D61" t="s">
        <v>25</v>
      </c>
      <c r="E61" t="s">
        <v>12</v>
      </c>
      <c r="F61" t="s">
        <v>12</v>
      </c>
      <c r="G61" t="s">
        <v>14</v>
      </c>
      <c r="H61">
        <v>0.10349129593810399</v>
      </c>
      <c r="I61">
        <v>0.13087397779116799</v>
      </c>
      <c r="J61">
        <v>1.5591447459027701E-2</v>
      </c>
      <c r="K61">
        <v>2.42577495728582E-2</v>
      </c>
      <c r="L61">
        <v>2.6986813695249801E-3</v>
      </c>
      <c r="M61">
        <v>1.7778825748644199E-3</v>
      </c>
      <c r="N61">
        <v>8.3531174369021503E-4</v>
      </c>
      <c r="O61">
        <v>1.14403770417716E-3</v>
      </c>
      <c r="P61">
        <v>7.3636841797673996E-4</v>
      </c>
      <c r="Q61">
        <v>53479</v>
      </c>
      <c r="R61">
        <v>49824</v>
      </c>
      <c r="S61">
        <v>91362</v>
      </c>
      <c r="T61">
        <v>83305</v>
      </c>
      <c r="U61">
        <v>96660</v>
      </c>
      <c r="V61">
        <v>99444</v>
      </c>
      <c r="W61">
        <v>127513</v>
      </c>
      <c r="X61">
        <v>98291</v>
      </c>
      <c r="Y61">
        <v>57041</v>
      </c>
      <c r="Z61">
        <v>-0.72199999999999998</v>
      </c>
      <c r="AA61">
        <v>2.8000000000000001E-2</v>
      </c>
      <c r="AB61">
        <v>9</v>
      </c>
    </row>
    <row r="62" spans="1:28">
      <c r="A62" t="s">
        <v>54</v>
      </c>
      <c r="B62" t="s">
        <v>55</v>
      </c>
      <c r="C62" t="s">
        <v>13</v>
      </c>
      <c r="D62" t="s">
        <v>25</v>
      </c>
      <c r="E62" t="s">
        <v>94</v>
      </c>
      <c r="F62" t="s">
        <v>12</v>
      </c>
      <c r="G62" t="s">
        <v>40</v>
      </c>
      <c r="H62">
        <v>3.47074468085106E-3</v>
      </c>
      <c r="I62">
        <v>3.3871051045881E-3</v>
      </c>
      <c r="J62">
        <v>4.42855667263462E-3</v>
      </c>
      <c r="K62">
        <v>3.6626800097632399E-3</v>
      </c>
      <c r="L62">
        <v>1.3357109808759999E-3</v>
      </c>
      <c r="M62">
        <v>7.5218108936571599E-4</v>
      </c>
      <c r="N62">
        <v>8.0050708770312297E-4</v>
      </c>
      <c r="O62">
        <v>6.2922073729743697E-4</v>
      </c>
      <c r="P62">
        <v>2.20910525393022E-4</v>
      </c>
      <c r="Q62">
        <v>454748</v>
      </c>
      <c r="R62">
        <v>612212</v>
      </c>
      <c r="S62">
        <v>523686</v>
      </c>
      <c r="T62">
        <v>439246</v>
      </c>
      <c r="U62">
        <v>269424</v>
      </c>
      <c r="V62">
        <v>178565</v>
      </c>
      <c r="W62">
        <v>155413</v>
      </c>
      <c r="X62">
        <v>118954</v>
      </c>
      <c r="Y62">
        <v>58414</v>
      </c>
      <c r="Z62">
        <v>0.94499999999999995</v>
      </c>
      <c r="AA62">
        <v>0</v>
      </c>
      <c r="AB62">
        <v>9</v>
      </c>
    </row>
    <row r="63" spans="1:28">
      <c r="A63" t="s">
        <v>54</v>
      </c>
      <c r="B63" t="s">
        <v>55</v>
      </c>
      <c r="C63" t="s">
        <v>13</v>
      </c>
      <c r="D63" t="s">
        <v>25</v>
      </c>
      <c r="E63" t="s">
        <v>94</v>
      </c>
      <c r="F63" t="s">
        <v>12</v>
      </c>
      <c r="G63" t="s">
        <v>15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4.0041319646200499E-4</v>
      </c>
      <c r="P63">
        <v>0</v>
      </c>
      <c r="Q63">
        <v>454748</v>
      </c>
      <c r="R63">
        <v>612212</v>
      </c>
      <c r="S63">
        <v>523686</v>
      </c>
      <c r="T63">
        <v>439246</v>
      </c>
      <c r="U63">
        <v>269424</v>
      </c>
      <c r="V63">
        <v>178565</v>
      </c>
      <c r="W63">
        <v>155413</v>
      </c>
      <c r="X63">
        <v>118954</v>
      </c>
      <c r="Y63">
        <v>58414</v>
      </c>
      <c r="Z63">
        <v>-0.36399999999999999</v>
      </c>
      <c r="AA63">
        <v>0.33500000000000002</v>
      </c>
      <c r="AB63">
        <v>9</v>
      </c>
    </row>
    <row r="64" spans="1:28">
      <c r="A64" t="s">
        <v>54</v>
      </c>
      <c r="B64" t="s">
        <v>55</v>
      </c>
      <c r="C64" t="s">
        <v>13</v>
      </c>
      <c r="D64" t="s">
        <v>25</v>
      </c>
      <c r="E64" t="s">
        <v>94</v>
      </c>
      <c r="F64" t="s">
        <v>12</v>
      </c>
      <c r="G64" t="s">
        <v>14</v>
      </c>
      <c r="H64">
        <v>3.47074468085106E-3</v>
      </c>
      <c r="I64">
        <v>3.3871051045881E-3</v>
      </c>
      <c r="J64">
        <v>4.42855667263462E-3</v>
      </c>
      <c r="K64">
        <v>3.6626800097632399E-3</v>
      </c>
      <c r="L64">
        <v>1.3357109808759999E-3</v>
      </c>
      <c r="M64">
        <v>7.5218108936571599E-4</v>
      </c>
      <c r="N64">
        <v>8.0050708770312297E-4</v>
      </c>
      <c r="O64">
        <v>2.28807540835432E-4</v>
      </c>
      <c r="P64">
        <v>2.20910525393022E-4</v>
      </c>
      <c r="Q64">
        <v>454748</v>
      </c>
      <c r="R64">
        <v>612212</v>
      </c>
      <c r="S64">
        <v>523686</v>
      </c>
      <c r="T64">
        <v>439246</v>
      </c>
      <c r="U64">
        <v>269424</v>
      </c>
      <c r="V64">
        <v>178565</v>
      </c>
      <c r="W64">
        <v>155413</v>
      </c>
      <c r="X64">
        <v>118954</v>
      </c>
      <c r="Y64">
        <v>58414</v>
      </c>
      <c r="Z64">
        <v>0.94699999999999995</v>
      </c>
      <c r="AA64">
        <v>0</v>
      </c>
      <c r="AB64">
        <v>9</v>
      </c>
    </row>
    <row r="65" spans="1:28">
      <c r="A65" t="s">
        <v>54</v>
      </c>
      <c r="B65" t="s">
        <v>55</v>
      </c>
      <c r="C65" t="s">
        <v>13</v>
      </c>
      <c r="D65" t="s">
        <v>25</v>
      </c>
      <c r="E65" t="s">
        <v>95</v>
      </c>
      <c r="F65" t="s">
        <v>12</v>
      </c>
      <c r="G65" t="s">
        <v>40</v>
      </c>
      <c r="H65">
        <v>1.1919729206963201E-3</v>
      </c>
      <c r="I65">
        <v>1.64650942584144E-3</v>
      </c>
      <c r="J65">
        <v>3.4403663407244199E-3</v>
      </c>
      <c r="K65">
        <v>2.6419331217964401E-3</v>
      </c>
      <c r="L65">
        <v>1.25393275755706E-3</v>
      </c>
      <c r="M65">
        <v>9.2313133694883298E-4</v>
      </c>
      <c r="N65">
        <v>6.61288463754754E-4</v>
      </c>
      <c r="O65">
        <v>5.4341790948415002E-4</v>
      </c>
      <c r="P65">
        <v>2.4545613932558001E-4</v>
      </c>
      <c r="Q65">
        <v>284307</v>
      </c>
      <c r="R65">
        <v>302555</v>
      </c>
      <c r="S65">
        <v>360973</v>
      </c>
      <c r="T65">
        <v>327859</v>
      </c>
      <c r="U65">
        <v>177323</v>
      </c>
      <c r="V65">
        <v>189618</v>
      </c>
      <c r="W65">
        <v>136054</v>
      </c>
      <c r="X65">
        <v>240620</v>
      </c>
      <c r="Y65">
        <v>204348</v>
      </c>
      <c r="Z65">
        <v>0.81</v>
      </c>
      <c r="AA65">
        <v>8.0000000000000002E-3</v>
      </c>
      <c r="AB65">
        <v>9</v>
      </c>
    </row>
    <row r="66" spans="1:28">
      <c r="A66" t="s">
        <v>54</v>
      </c>
      <c r="B66" t="s">
        <v>55</v>
      </c>
      <c r="C66" t="s">
        <v>13</v>
      </c>
      <c r="D66" t="s">
        <v>25</v>
      </c>
      <c r="E66" t="s">
        <v>95</v>
      </c>
      <c r="F66" t="s">
        <v>12</v>
      </c>
      <c r="G66" t="s">
        <v>15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284307</v>
      </c>
      <c r="R66">
        <v>302555</v>
      </c>
      <c r="S66">
        <v>360973</v>
      </c>
      <c r="T66">
        <v>327859</v>
      </c>
      <c r="U66">
        <v>177323</v>
      </c>
      <c r="V66">
        <v>189618</v>
      </c>
      <c r="W66">
        <v>136054</v>
      </c>
      <c r="X66">
        <v>240620</v>
      </c>
      <c r="Y66">
        <v>204348</v>
      </c>
      <c r="Z66" t="s">
        <v>106</v>
      </c>
      <c r="AA66" t="s">
        <v>106</v>
      </c>
      <c r="AB66">
        <v>9</v>
      </c>
    </row>
    <row r="67" spans="1:28">
      <c r="A67" t="s">
        <v>54</v>
      </c>
      <c r="B67" t="s">
        <v>55</v>
      </c>
      <c r="C67" t="s">
        <v>13</v>
      </c>
      <c r="D67" t="s">
        <v>25</v>
      </c>
      <c r="E67" t="s">
        <v>95</v>
      </c>
      <c r="F67" t="s">
        <v>12</v>
      </c>
      <c r="G67" t="s">
        <v>14</v>
      </c>
      <c r="H67">
        <v>1.1919729206963201E-3</v>
      </c>
      <c r="I67">
        <v>1.64650942584144E-3</v>
      </c>
      <c r="J67">
        <v>3.4403663407244199E-3</v>
      </c>
      <c r="K67">
        <v>2.6419331217964401E-3</v>
      </c>
      <c r="L67">
        <v>1.25393275755706E-3</v>
      </c>
      <c r="M67">
        <v>9.2313133694883298E-4</v>
      </c>
      <c r="N67">
        <v>6.61288463754754E-4</v>
      </c>
      <c r="O67">
        <v>5.4341790948415002E-4</v>
      </c>
      <c r="P67">
        <v>2.4545613932558001E-4</v>
      </c>
      <c r="Q67">
        <v>284307</v>
      </c>
      <c r="R67">
        <v>302555</v>
      </c>
      <c r="S67">
        <v>360973</v>
      </c>
      <c r="T67">
        <v>327859</v>
      </c>
      <c r="U67">
        <v>177323</v>
      </c>
      <c r="V67">
        <v>189618</v>
      </c>
      <c r="W67">
        <v>136054</v>
      </c>
      <c r="X67">
        <v>240620</v>
      </c>
      <c r="Y67">
        <v>204348</v>
      </c>
      <c r="Z67">
        <v>0.81</v>
      </c>
      <c r="AA67">
        <v>8.0000000000000002E-3</v>
      </c>
      <c r="AB67">
        <v>9</v>
      </c>
    </row>
    <row r="68" spans="1:28">
      <c r="A68" t="s">
        <v>54</v>
      </c>
      <c r="B68" t="s">
        <v>55</v>
      </c>
      <c r="C68" t="s">
        <v>13</v>
      </c>
      <c r="D68" t="s">
        <v>25</v>
      </c>
      <c r="E68" t="s">
        <v>96</v>
      </c>
      <c r="F68" t="s">
        <v>12</v>
      </c>
      <c r="G68" t="s">
        <v>40</v>
      </c>
      <c r="H68">
        <v>0</v>
      </c>
      <c r="I68">
        <v>0</v>
      </c>
      <c r="J68">
        <v>9.8087040352568492E-3</v>
      </c>
      <c r="K68">
        <v>2.4918232853307302E-3</v>
      </c>
      <c r="L68">
        <v>4.7431369524984597E-3</v>
      </c>
      <c r="M68">
        <v>2.1881631690638999E-3</v>
      </c>
      <c r="N68">
        <v>2.0186700472513502E-3</v>
      </c>
      <c r="O68">
        <v>2.3738782361676001E-3</v>
      </c>
      <c r="P68">
        <v>1.15364385483023E-3</v>
      </c>
      <c r="Q68">
        <v>0</v>
      </c>
      <c r="R68">
        <v>580</v>
      </c>
      <c r="S68">
        <v>64294</v>
      </c>
      <c r="T68">
        <v>69429</v>
      </c>
      <c r="U68">
        <v>79997</v>
      </c>
      <c r="V68">
        <v>71579</v>
      </c>
      <c r="W68">
        <v>77124</v>
      </c>
      <c r="X68">
        <v>69069</v>
      </c>
      <c r="Y68">
        <v>56635</v>
      </c>
      <c r="Z68">
        <v>0.39100000000000001</v>
      </c>
      <c r="AA68">
        <v>0.33800000000000002</v>
      </c>
      <c r="AB68">
        <v>8</v>
      </c>
    </row>
    <row r="69" spans="1:28">
      <c r="A69" t="s">
        <v>54</v>
      </c>
      <c r="B69" t="s">
        <v>55</v>
      </c>
      <c r="C69" t="s">
        <v>13</v>
      </c>
      <c r="D69" t="s">
        <v>25</v>
      </c>
      <c r="E69" t="s">
        <v>96</v>
      </c>
      <c r="F69" t="s">
        <v>12</v>
      </c>
      <c r="G69" t="s">
        <v>15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580</v>
      </c>
      <c r="S69">
        <v>64294</v>
      </c>
      <c r="T69">
        <v>69429</v>
      </c>
      <c r="U69">
        <v>79997</v>
      </c>
      <c r="V69">
        <v>71579</v>
      </c>
      <c r="W69">
        <v>77124</v>
      </c>
      <c r="X69">
        <v>69069</v>
      </c>
      <c r="Y69">
        <v>56635</v>
      </c>
      <c r="Z69" t="s">
        <v>106</v>
      </c>
      <c r="AA69" t="s">
        <v>106</v>
      </c>
      <c r="AB69">
        <v>8</v>
      </c>
    </row>
    <row r="70" spans="1:28">
      <c r="A70" t="s">
        <v>54</v>
      </c>
      <c r="B70" t="s">
        <v>55</v>
      </c>
      <c r="C70" t="s">
        <v>13</v>
      </c>
      <c r="D70" t="s">
        <v>25</v>
      </c>
      <c r="E70" t="s">
        <v>96</v>
      </c>
      <c r="F70" t="s">
        <v>12</v>
      </c>
      <c r="G70" t="s">
        <v>14</v>
      </c>
      <c r="H70">
        <v>0</v>
      </c>
      <c r="I70">
        <v>0</v>
      </c>
      <c r="J70">
        <v>9.8087040352568492E-3</v>
      </c>
      <c r="K70">
        <v>2.4918232853307302E-3</v>
      </c>
      <c r="L70">
        <v>4.7431369524984597E-3</v>
      </c>
      <c r="M70">
        <v>2.1881631690638999E-3</v>
      </c>
      <c r="N70">
        <v>2.0186700472513502E-3</v>
      </c>
      <c r="O70">
        <v>2.3738782361676001E-3</v>
      </c>
      <c r="P70">
        <v>1.15364385483023E-3</v>
      </c>
      <c r="Q70">
        <v>0</v>
      </c>
      <c r="R70">
        <v>580</v>
      </c>
      <c r="S70">
        <v>64294</v>
      </c>
      <c r="T70">
        <v>69429</v>
      </c>
      <c r="U70">
        <v>79997</v>
      </c>
      <c r="V70">
        <v>71579</v>
      </c>
      <c r="W70">
        <v>77124</v>
      </c>
      <c r="X70">
        <v>69069</v>
      </c>
      <c r="Y70">
        <v>56635</v>
      </c>
      <c r="Z70">
        <v>0.39100000000000001</v>
      </c>
      <c r="AA70">
        <v>0.33800000000000002</v>
      </c>
      <c r="AB70">
        <v>8</v>
      </c>
    </row>
    <row r="71" spans="1:28">
      <c r="A71" t="s">
        <v>54</v>
      </c>
      <c r="B71" t="s">
        <v>55</v>
      </c>
      <c r="C71" t="s">
        <v>13</v>
      </c>
      <c r="D71" t="s">
        <v>25</v>
      </c>
      <c r="E71" t="s">
        <v>57</v>
      </c>
      <c r="F71" t="s">
        <v>12</v>
      </c>
      <c r="G71" t="s">
        <v>40</v>
      </c>
      <c r="H71">
        <v>5.0168036750483501E-2</v>
      </c>
      <c r="I71">
        <v>6.5813333907204993E-2</v>
      </c>
      <c r="J71">
        <v>4.0698801817931403E-2</v>
      </c>
      <c r="K71">
        <v>4.2120820112277302E-2</v>
      </c>
      <c r="L71">
        <v>4.2551935533621202E-2</v>
      </c>
      <c r="M71">
        <v>4.1848620608347098E-2</v>
      </c>
      <c r="N71">
        <v>2.05347470323845E-2</v>
      </c>
      <c r="O71">
        <v>1.35282458518949E-2</v>
      </c>
      <c r="P71">
        <v>9.5236982058324992E-3</v>
      </c>
      <c r="Q71">
        <v>367803</v>
      </c>
      <c r="R71">
        <v>394203</v>
      </c>
      <c r="S71">
        <v>266393</v>
      </c>
      <c r="T71">
        <v>252561</v>
      </c>
      <c r="U71">
        <v>238431</v>
      </c>
      <c r="V71">
        <v>181854</v>
      </c>
      <c r="W71">
        <v>118870</v>
      </c>
      <c r="X71">
        <v>92271</v>
      </c>
      <c r="Y71">
        <v>54972</v>
      </c>
      <c r="Z71">
        <v>0.95299999999999996</v>
      </c>
      <c r="AA71">
        <v>0</v>
      </c>
      <c r="AB71">
        <v>9</v>
      </c>
    </row>
    <row r="72" spans="1:28">
      <c r="A72" t="s">
        <v>54</v>
      </c>
      <c r="B72" t="s">
        <v>55</v>
      </c>
      <c r="C72" t="s">
        <v>13</v>
      </c>
      <c r="D72" t="s">
        <v>25</v>
      </c>
      <c r="E72" t="s">
        <v>57</v>
      </c>
      <c r="F72" t="s">
        <v>12</v>
      </c>
      <c r="G72" t="s">
        <v>15</v>
      </c>
      <c r="H72">
        <v>2.8046421663442899E-3</v>
      </c>
      <c r="I72">
        <v>3.8104932426616198E-3</v>
      </c>
      <c r="J72">
        <v>2.4521760088142101E-3</v>
      </c>
      <c r="K72">
        <v>1.9214059067610399E-3</v>
      </c>
      <c r="L72">
        <v>3.70727945712523E-3</v>
      </c>
      <c r="M72">
        <v>6.83800990332469E-5</v>
      </c>
      <c r="N72">
        <v>3.1324190388383097E-4</v>
      </c>
      <c r="O72">
        <v>2.0020659823100301E-4</v>
      </c>
      <c r="P72">
        <v>3.1909298112325402E-4</v>
      </c>
      <c r="Q72">
        <v>367803</v>
      </c>
      <c r="R72">
        <v>394203</v>
      </c>
      <c r="S72">
        <v>266393</v>
      </c>
      <c r="T72">
        <v>252561</v>
      </c>
      <c r="U72">
        <v>238431</v>
      </c>
      <c r="V72">
        <v>181854</v>
      </c>
      <c r="W72">
        <v>118870</v>
      </c>
      <c r="X72">
        <v>92271</v>
      </c>
      <c r="Y72">
        <v>54972</v>
      </c>
      <c r="Z72">
        <v>0.84799999999999998</v>
      </c>
      <c r="AA72">
        <v>4.0000000000000001E-3</v>
      </c>
      <c r="AB72">
        <v>9</v>
      </c>
    </row>
    <row r="73" spans="1:28">
      <c r="A73" t="s">
        <v>54</v>
      </c>
      <c r="B73" t="s">
        <v>55</v>
      </c>
      <c r="C73" t="s">
        <v>13</v>
      </c>
      <c r="D73" t="s">
        <v>25</v>
      </c>
      <c r="E73" t="s">
        <v>57</v>
      </c>
      <c r="F73" t="s">
        <v>12</v>
      </c>
      <c r="G73" t="s">
        <v>14</v>
      </c>
      <c r="H73">
        <v>4.7363394584139303E-2</v>
      </c>
      <c r="I73">
        <v>6.2002840664543299E-2</v>
      </c>
      <c r="J73">
        <v>3.8246625809117203E-2</v>
      </c>
      <c r="K73">
        <v>4.0199414205516197E-2</v>
      </c>
      <c r="L73">
        <v>3.8844656076496002E-2</v>
      </c>
      <c r="M73">
        <v>4.1780240509313803E-2</v>
      </c>
      <c r="N73">
        <v>2.02215051285006E-2</v>
      </c>
      <c r="O73">
        <v>1.3328039253663901E-2</v>
      </c>
      <c r="P73">
        <v>9.2046052247092506E-3</v>
      </c>
      <c r="Q73">
        <v>367803</v>
      </c>
      <c r="R73">
        <v>394203</v>
      </c>
      <c r="S73">
        <v>266393</v>
      </c>
      <c r="T73">
        <v>252561</v>
      </c>
      <c r="U73">
        <v>238431</v>
      </c>
      <c r="V73">
        <v>181854</v>
      </c>
      <c r="W73">
        <v>118870</v>
      </c>
      <c r="X73">
        <v>92271</v>
      </c>
      <c r="Y73">
        <v>54972</v>
      </c>
      <c r="Z73">
        <v>0.94399999999999995</v>
      </c>
      <c r="AA73">
        <v>0</v>
      </c>
      <c r="AB73">
        <v>9</v>
      </c>
    </row>
    <row r="74" spans="1:28">
      <c r="A74" t="s">
        <v>54</v>
      </c>
      <c r="B74" t="s">
        <v>55</v>
      </c>
      <c r="C74" t="s">
        <v>13</v>
      </c>
      <c r="D74" t="s">
        <v>25</v>
      </c>
      <c r="E74" t="s">
        <v>58</v>
      </c>
      <c r="F74" t="s">
        <v>12</v>
      </c>
      <c r="G74" t="s">
        <v>40</v>
      </c>
      <c r="H74">
        <v>5.3463491295938102E-2</v>
      </c>
      <c r="I74">
        <v>6.8635921494361707E-2</v>
      </c>
      <c r="J74">
        <v>0.11430068172428</v>
      </c>
      <c r="K74">
        <v>6.9350744447156498E-2</v>
      </c>
      <c r="L74">
        <v>5.7190237507711301E-2</v>
      </c>
      <c r="M74">
        <v>6.3798632398019306E-2</v>
      </c>
      <c r="N74">
        <v>5.1232453612999898E-2</v>
      </c>
      <c r="O74">
        <v>4.0355930014849203E-2</v>
      </c>
      <c r="P74">
        <v>3.5885687569399798E-2</v>
      </c>
      <c r="Q74">
        <v>571865</v>
      </c>
      <c r="R74">
        <v>548685</v>
      </c>
      <c r="S74">
        <v>1292689</v>
      </c>
      <c r="T74">
        <v>996895</v>
      </c>
      <c r="U74">
        <v>805567</v>
      </c>
      <c r="V74">
        <v>873961</v>
      </c>
      <c r="W74">
        <v>816545</v>
      </c>
      <c r="X74">
        <v>673772</v>
      </c>
      <c r="Y74">
        <v>594059</v>
      </c>
      <c r="Z74">
        <v>0.80800000000000005</v>
      </c>
      <c r="AA74">
        <v>8.0000000000000002E-3</v>
      </c>
      <c r="AB74">
        <v>9</v>
      </c>
    </row>
    <row r="75" spans="1:28">
      <c r="A75" t="s">
        <v>54</v>
      </c>
      <c r="B75" t="s">
        <v>55</v>
      </c>
      <c r="C75" t="s">
        <v>13</v>
      </c>
      <c r="D75" t="s">
        <v>25</v>
      </c>
      <c r="E75" t="s">
        <v>58</v>
      </c>
      <c r="F75" t="s">
        <v>12</v>
      </c>
      <c r="G75" t="s">
        <v>15</v>
      </c>
      <c r="H75">
        <v>7.3621856866537701E-4</v>
      </c>
      <c r="I75">
        <v>7.0564689678918803E-4</v>
      </c>
      <c r="J75">
        <v>4.5749552403250198E-3</v>
      </c>
      <c r="K75">
        <v>0</v>
      </c>
      <c r="L75">
        <v>0</v>
      </c>
      <c r="M75">
        <v>3.4190049516623403E-5</v>
      </c>
      <c r="N75">
        <v>2.5755445430448299E-3</v>
      </c>
      <c r="O75">
        <v>9.4383110594615496E-4</v>
      </c>
      <c r="P75">
        <v>0</v>
      </c>
      <c r="Q75">
        <v>571865</v>
      </c>
      <c r="R75">
        <v>548685</v>
      </c>
      <c r="S75">
        <v>1292689</v>
      </c>
      <c r="T75">
        <v>996895</v>
      </c>
      <c r="U75">
        <v>805567</v>
      </c>
      <c r="V75">
        <v>873961</v>
      </c>
      <c r="W75">
        <v>816545</v>
      </c>
      <c r="X75">
        <v>673772</v>
      </c>
      <c r="Y75">
        <v>594059</v>
      </c>
      <c r="Z75">
        <v>0.624</v>
      </c>
      <c r="AA75">
        <v>7.1999999999999995E-2</v>
      </c>
      <c r="AB75">
        <v>9</v>
      </c>
    </row>
    <row r="76" spans="1:28">
      <c r="A76" t="s">
        <v>54</v>
      </c>
      <c r="B76" t="s">
        <v>55</v>
      </c>
      <c r="C76" t="s">
        <v>13</v>
      </c>
      <c r="D76" t="s">
        <v>25</v>
      </c>
      <c r="E76" t="s">
        <v>58</v>
      </c>
      <c r="F76" t="s">
        <v>12</v>
      </c>
      <c r="G76" t="s">
        <v>14</v>
      </c>
      <c r="H76">
        <v>5.2727272727272699E-2</v>
      </c>
      <c r="I76">
        <v>6.7930274597572504E-2</v>
      </c>
      <c r="J76">
        <v>0.109725726483955</v>
      </c>
      <c r="K76">
        <v>6.9350744447156498E-2</v>
      </c>
      <c r="L76">
        <v>5.7190237507711301E-2</v>
      </c>
      <c r="M76">
        <v>6.3764442348502703E-2</v>
      </c>
      <c r="N76">
        <v>4.8656909069954998E-2</v>
      </c>
      <c r="O76">
        <v>3.9412098908903098E-2</v>
      </c>
      <c r="P76">
        <v>3.5885687569399798E-2</v>
      </c>
      <c r="Q76">
        <v>571865</v>
      </c>
      <c r="R76">
        <v>548685</v>
      </c>
      <c r="S76">
        <v>1292689</v>
      </c>
      <c r="T76">
        <v>996895</v>
      </c>
      <c r="U76">
        <v>805567</v>
      </c>
      <c r="V76">
        <v>873961</v>
      </c>
      <c r="W76">
        <v>816545</v>
      </c>
      <c r="X76">
        <v>673772</v>
      </c>
      <c r="Y76">
        <v>594059</v>
      </c>
      <c r="Z76">
        <v>0.80100000000000005</v>
      </c>
      <c r="AA76">
        <v>8.9999999999999993E-3</v>
      </c>
      <c r="AB76">
        <v>9</v>
      </c>
    </row>
    <row r="77" spans="1:28">
      <c r="A77" t="s">
        <v>54</v>
      </c>
      <c r="B77" t="s">
        <v>55</v>
      </c>
      <c r="C77" t="s">
        <v>13</v>
      </c>
      <c r="D77" t="s">
        <v>25</v>
      </c>
      <c r="E77" t="s">
        <v>59</v>
      </c>
      <c r="F77" t="s">
        <v>12</v>
      </c>
      <c r="G77" t="s">
        <v>40</v>
      </c>
      <c r="H77">
        <v>1.2480657640232099E-2</v>
      </c>
      <c r="I77">
        <v>1.4583369200309899E-2</v>
      </c>
      <c r="J77">
        <v>2.75961300096405E-2</v>
      </c>
      <c r="K77">
        <v>1.43505003661216E-2</v>
      </c>
      <c r="L77">
        <v>1.1258135410240599E-2</v>
      </c>
      <c r="M77">
        <v>4.47889648667767E-3</v>
      </c>
      <c r="N77">
        <v>4.3157773423994497E-3</v>
      </c>
      <c r="O77">
        <v>4.5189489314997697E-3</v>
      </c>
      <c r="P77">
        <v>5.4245806790953199E-3</v>
      </c>
      <c r="Q77">
        <v>104894</v>
      </c>
      <c r="R77">
        <v>91833</v>
      </c>
      <c r="S77">
        <v>190411</v>
      </c>
      <c r="T77">
        <v>205287</v>
      </c>
      <c r="U77">
        <v>128411</v>
      </c>
      <c r="V77">
        <v>32694</v>
      </c>
      <c r="W77">
        <v>36906</v>
      </c>
      <c r="X77">
        <v>44680</v>
      </c>
      <c r="Y77">
        <v>47835</v>
      </c>
      <c r="Z77">
        <v>0.84</v>
      </c>
      <c r="AA77">
        <v>5.0000000000000001E-3</v>
      </c>
      <c r="AB77">
        <v>9</v>
      </c>
    </row>
    <row r="78" spans="1:28">
      <c r="A78" t="s">
        <v>54</v>
      </c>
      <c r="B78" t="s">
        <v>55</v>
      </c>
      <c r="C78" t="s">
        <v>13</v>
      </c>
      <c r="D78" t="s">
        <v>25</v>
      </c>
      <c r="E78" t="s">
        <v>59</v>
      </c>
      <c r="F78" t="s">
        <v>12</v>
      </c>
      <c r="G78" t="s">
        <v>15</v>
      </c>
      <c r="H78">
        <v>1.4023210831721499E-4</v>
      </c>
      <c r="I78">
        <v>4.7043126452612497E-5</v>
      </c>
      <c r="J78">
        <v>1.31758710921361E-3</v>
      </c>
      <c r="K78">
        <v>0</v>
      </c>
      <c r="L78">
        <v>0</v>
      </c>
      <c r="M78">
        <v>0</v>
      </c>
      <c r="N78">
        <v>3.4804655987092297E-5</v>
      </c>
      <c r="O78">
        <v>0</v>
      </c>
      <c r="P78">
        <v>0</v>
      </c>
      <c r="Q78">
        <v>104894</v>
      </c>
      <c r="R78">
        <v>91833</v>
      </c>
      <c r="S78">
        <v>190411</v>
      </c>
      <c r="T78">
        <v>205287</v>
      </c>
      <c r="U78">
        <v>128411</v>
      </c>
      <c r="V78">
        <v>32694</v>
      </c>
      <c r="W78">
        <v>36906</v>
      </c>
      <c r="X78">
        <v>44680</v>
      </c>
      <c r="Y78">
        <v>47835</v>
      </c>
      <c r="Z78">
        <v>0.53</v>
      </c>
      <c r="AA78">
        <v>0.14299999999999999</v>
      </c>
      <c r="AB78">
        <v>9</v>
      </c>
    </row>
    <row r="79" spans="1:28">
      <c r="A79" t="s">
        <v>54</v>
      </c>
      <c r="B79" t="s">
        <v>55</v>
      </c>
      <c r="C79" t="s">
        <v>13</v>
      </c>
      <c r="D79" t="s">
        <v>25</v>
      </c>
      <c r="E79" t="s">
        <v>59</v>
      </c>
      <c r="F79" t="s">
        <v>12</v>
      </c>
      <c r="G79" t="s">
        <v>14</v>
      </c>
      <c r="H79">
        <v>1.23404255319149E-2</v>
      </c>
      <c r="I79">
        <v>1.4536326073857299E-2</v>
      </c>
      <c r="J79">
        <v>2.6278542900426902E-2</v>
      </c>
      <c r="K79">
        <v>1.43505003661216E-2</v>
      </c>
      <c r="L79">
        <v>1.1258135410240599E-2</v>
      </c>
      <c r="M79">
        <v>4.47889648667767E-3</v>
      </c>
      <c r="N79">
        <v>4.2809726864123498E-3</v>
      </c>
      <c r="O79">
        <v>4.5189489314997697E-3</v>
      </c>
      <c r="P79">
        <v>5.4245806790953199E-3</v>
      </c>
      <c r="Q79">
        <v>104894</v>
      </c>
      <c r="R79">
        <v>91833</v>
      </c>
      <c r="S79">
        <v>190411</v>
      </c>
      <c r="T79">
        <v>205287</v>
      </c>
      <c r="U79">
        <v>128411</v>
      </c>
      <c r="V79">
        <v>32694</v>
      </c>
      <c r="W79">
        <v>36906</v>
      </c>
      <c r="X79">
        <v>44680</v>
      </c>
      <c r="Y79">
        <v>47835</v>
      </c>
      <c r="Z79">
        <v>0.85</v>
      </c>
      <c r="AA79">
        <v>4.0000000000000001E-3</v>
      </c>
      <c r="AB79">
        <v>9</v>
      </c>
    </row>
    <row r="80" spans="1:28">
      <c r="A80" t="s">
        <v>54</v>
      </c>
      <c r="B80" t="s">
        <v>55</v>
      </c>
      <c r="C80" t="s">
        <v>13</v>
      </c>
      <c r="D80" t="s">
        <v>25</v>
      </c>
      <c r="E80" t="s">
        <v>60</v>
      </c>
      <c r="F80" t="s">
        <v>12</v>
      </c>
      <c r="G80" t="s">
        <v>40</v>
      </c>
      <c r="H80">
        <v>0.27594173114119902</v>
      </c>
      <c r="I80">
        <v>0.36481944564001001</v>
      </c>
      <c r="J80">
        <v>0.26681138961575501</v>
      </c>
      <c r="K80">
        <v>0.19352160117158901</v>
      </c>
      <c r="L80">
        <v>0.18890769586674899</v>
      </c>
      <c r="M80">
        <v>0.18848974298514501</v>
      </c>
      <c r="N80">
        <v>0.186657370058776</v>
      </c>
      <c r="O80">
        <v>0.126787978565434</v>
      </c>
      <c r="P80">
        <v>0.13163812752030901</v>
      </c>
      <c r="Q80">
        <v>3376295</v>
      </c>
      <c r="R80">
        <v>2927587</v>
      </c>
      <c r="S80">
        <v>3073583</v>
      </c>
      <c r="T80">
        <v>2063167</v>
      </c>
      <c r="U80">
        <v>1822436</v>
      </c>
      <c r="V80">
        <v>1680846</v>
      </c>
      <c r="W80">
        <v>1460281</v>
      </c>
      <c r="X80">
        <v>1177622</v>
      </c>
      <c r="Y80">
        <v>1080463</v>
      </c>
      <c r="Z80">
        <v>0.879</v>
      </c>
      <c r="AA80">
        <v>2E-3</v>
      </c>
      <c r="AB80">
        <v>9</v>
      </c>
    </row>
    <row r="81" spans="1:28">
      <c r="A81" t="s">
        <v>54</v>
      </c>
      <c r="B81" t="s">
        <v>55</v>
      </c>
      <c r="C81" t="s">
        <v>13</v>
      </c>
      <c r="D81" t="s">
        <v>25</v>
      </c>
      <c r="E81" t="s">
        <v>60</v>
      </c>
      <c r="F81" t="s">
        <v>12</v>
      </c>
      <c r="G81" t="s">
        <v>15</v>
      </c>
      <c r="H81">
        <v>1.7529013539651799E-3</v>
      </c>
      <c r="I81">
        <v>3.29301885168288E-4</v>
      </c>
      <c r="J81">
        <v>6.2219391268420301E-4</v>
      </c>
      <c r="K81">
        <v>1.50109836465707E-4</v>
      </c>
      <c r="L81">
        <v>2.4533466995681701E-4</v>
      </c>
      <c r="M81">
        <v>3.7609054468285799E-4</v>
      </c>
      <c r="N81">
        <v>3.4804655987092297E-4</v>
      </c>
      <c r="O81">
        <v>3.14610368648718E-4</v>
      </c>
      <c r="P81">
        <v>0</v>
      </c>
      <c r="Q81">
        <v>3376295</v>
      </c>
      <c r="R81">
        <v>2927587</v>
      </c>
      <c r="S81">
        <v>3073583</v>
      </c>
      <c r="T81">
        <v>2063167</v>
      </c>
      <c r="U81">
        <v>1822436</v>
      </c>
      <c r="V81">
        <v>1680846</v>
      </c>
      <c r="W81">
        <v>1460281</v>
      </c>
      <c r="X81">
        <v>1177622</v>
      </c>
      <c r="Y81">
        <v>1080463</v>
      </c>
      <c r="Z81">
        <v>0.70899999999999996</v>
      </c>
      <c r="AA81">
        <v>3.3000000000000002E-2</v>
      </c>
      <c r="AB81">
        <v>9</v>
      </c>
    </row>
    <row r="82" spans="1:28">
      <c r="A82" t="s">
        <v>54</v>
      </c>
      <c r="B82" t="s">
        <v>55</v>
      </c>
      <c r="C82" t="s">
        <v>13</v>
      </c>
      <c r="D82" t="s">
        <v>25</v>
      </c>
      <c r="E82" t="s">
        <v>60</v>
      </c>
      <c r="F82" t="s">
        <v>12</v>
      </c>
      <c r="G82" t="s">
        <v>14</v>
      </c>
      <c r="H82">
        <v>0.27418882978723402</v>
      </c>
      <c r="I82">
        <v>0.36449014375484201</v>
      </c>
      <c r="J82">
        <v>0.26618919570307098</v>
      </c>
      <c r="K82">
        <v>0.19337149133512299</v>
      </c>
      <c r="L82">
        <v>0.188662361196792</v>
      </c>
      <c r="M82">
        <v>0.18811365244046199</v>
      </c>
      <c r="N82">
        <v>0.186309323498905</v>
      </c>
      <c r="O82">
        <v>0.12647336819678501</v>
      </c>
      <c r="P82">
        <v>0.13163812752030901</v>
      </c>
      <c r="Q82">
        <v>3376295</v>
      </c>
      <c r="R82">
        <v>2927587</v>
      </c>
      <c r="S82">
        <v>3073583</v>
      </c>
      <c r="T82">
        <v>2063167</v>
      </c>
      <c r="U82">
        <v>1822436</v>
      </c>
      <c r="V82">
        <v>1680846</v>
      </c>
      <c r="W82">
        <v>1460281</v>
      </c>
      <c r="X82">
        <v>1177622</v>
      </c>
      <c r="Y82">
        <v>1080463</v>
      </c>
      <c r="Z82">
        <v>0.877</v>
      </c>
      <c r="AA82">
        <v>2E-3</v>
      </c>
      <c r="AB82">
        <v>9</v>
      </c>
    </row>
    <row r="83" spans="1:28">
      <c r="A83" t="s">
        <v>54</v>
      </c>
      <c r="B83" t="s">
        <v>55</v>
      </c>
      <c r="C83" t="s">
        <v>13</v>
      </c>
      <c r="D83" t="s">
        <v>25</v>
      </c>
      <c r="E83" t="s">
        <v>61</v>
      </c>
      <c r="F83" t="s">
        <v>12</v>
      </c>
      <c r="G83" t="s">
        <v>40</v>
      </c>
      <c r="H83">
        <v>1.7529013539651799E-3</v>
      </c>
      <c r="I83">
        <v>1.08199190841009E-3</v>
      </c>
      <c r="J83">
        <v>2.1593788734334098E-3</v>
      </c>
      <c r="K83">
        <v>2.9421527947278499E-3</v>
      </c>
      <c r="L83">
        <v>5.17928747686613E-4</v>
      </c>
      <c r="M83">
        <v>2.39330346616364E-4</v>
      </c>
      <c r="N83">
        <v>8.0050708770312297E-4</v>
      </c>
      <c r="O83">
        <v>1.0010329911550101E-3</v>
      </c>
      <c r="P83">
        <v>0</v>
      </c>
      <c r="Q83">
        <v>22012</v>
      </c>
      <c r="R83">
        <v>13656</v>
      </c>
      <c r="S83">
        <v>18809</v>
      </c>
      <c r="T83">
        <v>26622</v>
      </c>
      <c r="U83">
        <v>6246</v>
      </c>
      <c r="V83">
        <v>2831</v>
      </c>
      <c r="W83">
        <v>2744</v>
      </c>
      <c r="X83">
        <v>8255</v>
      </c>
      <c r="Y83">
        <v>561</v>
      </c>
      <c r="Z83">
        <v>0.94799999999999995</v>
      </c>
      <c r="AA83">
        <v>0</v>
      </c>
      <c r="AB83">
        <v>9</v>
      </c>
    </row>
    <row r="84" spans="1:28">
      <c r="A84" t="s">
        <v>54</v>
      </c>
      <c r="B84" t="s">
        <v>55</v>
      </c>
      <c r="C84" t="s">
        <v>13</v>
      </c>
      <c r="D84" t="s">
        <v>25</v>
      </c>
      <c r="E84" t="s">
        <v>61</v>
      </c>
      <c r="F84" t="s">
        <v>12</v>
      </c>
      <c r="G84" t="s">
        <v>15</v>
      </c>
      <c r="H84">
        <v>3.50580270793037E-5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22012</v>
      </c>
      <c r="R84">
        <v>13656</v>
      </c>
      <c r="S84">
        <v>18809</v>
      </c>
      <c r="T84">
        <v>26622</v>
      </c>
      <c r="U84">
        <v>6246</v>
      </c>
      <c r="V84">
        <v>2831</v>
      </c>
      <c r="W84">
        <v>2744</v>
      </c>
      <c r="X84">
        <v>8255</v>
      </c>
      <c r="Y84">
        <v>561</v>
      </c>
      <c r="Z84">
        <v>0.42699999999999999</v>
      </c>
      <c r="AA84">
        <v>0.251</v>
      </c>
      <c r="AB84">
        <v>9</v>
      </c>
    </row>
    <row r="85" spans="1:28">
      <c r="A85" t="s">
        <v>54</v>
      </c>
      <c r="B85" t="s">
        <v>55</v>
      </c>
      <c r="C85" t="s">
        <v>13</v>
      </c>
      <c r="D85" t="s">
        <v>25</v>
      </c>
      <c r="E85" t="s">
        <v>61</v>
      </c>
      <c r="F85" t="s">
        <v>12</v>
      </c>
      <c r="G85" t="s">
        <v>14</v>
      </c>
      <c r="H85">
        <v>1.7178433268858801E-3</v>
      </c>
      <c r="I85">
        <v>1.08199190841009E-3</v>
      </c>
      <c r="J85">
        <v>2.1593788734334098E-3</v>
      </c>
      <c r="K85">
        <v>2.9421527947278499E-3</v>
      </c>
      <c r="L85">
        <v>5.17928747686613E-4</v>
      </c>
      <c r="M85">
        <v>2.39330346616364E-4</v>
      </c>
      <c r="N85">
        <v>8.0050708770312297E-4</v>
      </c>
      <c r="O85">
        <v>1.0010329911550101E-3</v>
      </c>
      <c r="P85">
        <v>0</v>
      </c>
      <c r="Q85">
        <v>22012</v>
      </c>
      <c r="R85">
        <v>13656</v>
      </c>
      <c r="S85">
        <v>18809</v>
      </c>
      <c r="T85">
        <v>26622</v>
      </c>
      <c r="U85">
        <v>6246</v>
      </c>
      <c r="V85">
        <v>2831</v>
      </c>
      <c r="W85">
        <v>2744</v>
      </c>
      <c r="X85">
        <v>8255</v>
      </c>
      <c r="Y85">
        <v>561</v>
      </c>
      <c r="Z85">
        <v>0.94499999999999995</v>
      </c>
      <c r="AA85">
        <v>0</v>
      </c>
      <c r="AB85">
        <v>9</v>
      </c>
    </row>
    <row r="86" spans="1:28">
      <c r="A86" t="s">
        <v>54</v>
      </c>
      <c r="B86" t="s">
        <v>55</v>
      </c>
      <c r="C86" t="s">
        <v>13</v>
      </c>
      <c r="D86" t="s">
        <v>25</v>
      </c>
      <c r="E86" t="s">
        <v>62</v>
      </c>
      <c r="F86" t="s">
        <v>12</v>
      </c>
      <c r="G86" t="s">
        <v>40</v>
      </c>
      <c r="H86">
        <v>9.7110735009671208E-3</v>
      </c>
      <c r="I86">
        <v>1.1431479727984899E-2</v>
      </c>
      <c r="J86">
        <v>1.73848299132351E-2</v>
      </c>
      <c r="K86">
        <v>1.43805223334147E-2</v>
      </c>
      <c r="L86">
        <v>1.2430289944478701E-2</v>
      </c>
      <c r="M86">
        <v>1.5522282480547E-2</v>
      </c>
      <c r="N86">
        <v>1.04065921401406E-2</v>
      </c>
      <c r="O86">
        <v>9.8959261411324193E-3</v>
      </c>
      <c r="P86">
        <v>9.3273332943720408E-3</v>
      </c>
      <c r="Q86">
        <v>203360</v>
      </c>
      <c r="R86">
        <v>176945</v>
      </c>
      <c r="S86">
        <v>368235</v>
      </c>
      <c r="T86">
        <v>311504</v>
      </c>
      <c r="U86">
        <v>309804</v>
      </c>
      <c r="V86">
        <v>351748</v>
      </c>
      <c r="W86">
        <v>358269</v>
      </c>
      <c r="X86">
        <v>323131</v>
      </c>
      <c r="Y86">
        <v>271262</v>
      </c>
      <c r="Z86">
        <v>0.52200000000000002</v>
      </c>
      <c r="AA86">
        <v>0.14899999999999999</v>
      </c>
      <c r="AB86">
        <v>9</v>
      </c>
    </row>
    <row r="87" spans="1:28">
      <c r="A87" t="s">
        <v>54</v>
      </c>
      <c r="B87" t="s">
        <v>55</v>
      </c>
      <c r="C87" t="s">
        <v>13</v>
      </c>
      <c r="D87" t="s">
        <v>25</v>
      </c>
      <c r="E87" t="s">
        <v>62</v>
      </c>
      <c r="F87" t="s">
        <v>12</v>
      </c>
      <c r="G87" t="s">
        <v>15</v>
      </c>
      <c r="H87">
        <v>1.05174081237911E-4</v>
      </c>
      <c r="I87">
        <v>1.4112937935783801E-4</v>
      </c>
      <c r="J87">
        <v>5.1239498691640298E-4</v>
      </c>
      <c r="K87">
        <v>0</v>
      </c>
      <c r="L87">
        <v>0</v>
      </c>
      <c r="M87">
        <v>0</v>
      </c>
      <c r="N87">
        <v>4.524605278322E-4</v>
      </c>
      <c r="O87">
        <v>0</v>
      </c>
      <c r="P87">
        <v>0</v>
      </c>
      <c r="Q87">
        <v>203360</v>
      </c>
      <c r="R87">
        <v>176945</v>
      </c>
      <c r="S87">
        <v>368235</v>
      </c>
      <c r="T87">
        <v>311504</v>
      </c>
      <c r="U87">
        <v>309804</v>
      </c>
      <c r="V87">
        <v>351748</v>
      </c>
      <c r="W87">
        <v>358269</v>
      </c>
      <c r="X87">
        <v>323131</v>
      </c>
      <c r="Y87">
        <v>271262</v>
      </c>
      <c r="Z87">
        <v>0.33600000000000002</v>
      </c>
      <c r="AA87">
        <v>0.377</v>
      </c>
      <c r="AB87">
        <v>9</v>
      </c>
    </row>
    <row r="88" spans="1:28">
      <c r="A88" t="s">
        <v>54</v>
      </c>
      <c r="B88" t="s">
        <v>55</v>
      </c>
      <c r="C88" t="s">
        <v>13</v>
      </c>
      <c r="D88" t="s">
        <v>25</v>
      </c>
      <c r="E88" t="s">
        <v>62</v>
      </c>
      <c r="F88" t="s">
        <v>12</v>
      </c>
      <c r="G88" t="s">
        <v>14</v>
      </c>
      <c r="H88">
        <v>9.6058994197292108E-3</v>
      </c>
      <c r="I88">
        <v>1.1290350348627E-2</v>
      </c>
      <c r="J88">
        <v>1.6872434926318701E-2</v>
      </c>
      <c r="K88">
        <v>1.43805223334147E-2</v>
      </c>
      <c r="L88">
        <v>1.2430289944478701E-2</v>
      </c>
      <c r="M88">
        <v>1.5522282480547E-2</v>
      </c>
      <c r="N88">
        <v>9.9541316123083999E-3</v>
      </c>
      <c r="O88">
        <v>9.8959261411324193E-3</v>
      </c>
      <c r="P88">
        <v>9.3273332943720408E-3</v>
      </c>
      <c r="Q88">
        <v>203360</v>
      </c>
      <c r="R88">
        <v>176945</v>
      </c>
      <c r="S88">
        <v>368235</v>
      </c>
      <c r="T88">
        <v>311504</v>
      </c>
      <c r="U88">
        <v>309804</v>
      </c>
      <c r="V88">
        <v>351748</v>
      </c>
      <c r="W88">
        <v>358269</v>
      </c>
      <c r="X88">
        <v>323131</v>
      </c>
      <c r="Y88">
        <v>271262</v>
      </c>
      <c r="Z88">
        <v>0.50800000000000001</v>
      </c>
      <c r="AA88">
        <v>0.16300000000000001</v>
      </c>
      <c r="AB88">
        <v>9</v>
      </c>
    </row>
    <row r="89" spans="1:28">
      <c r="A89" t="s">
        <v>54</v>
      </c>
      <c r="B89" t="s">
        <v>55</v>
      </c>
      <c r="C89" t="s">
        <v>13</v>
      </c>
      <c r="D89" t="s">
        <v>25</v>
      </c>
      <c r="E89" t="s">
        <v>97</v>
      </c>
      <c r="F89" t="s">
        <v>12</v>
      </c>
      <c r="G89" t="s">
        <v>40</v>
      </c>
      <c r="H89">
        <v>7.0116054158607304E-5</v>
      </c>
      <c r="I89">
        <v>1.8817250581044999E-4</v>
      </c>
      <c r="J89">
        <v>6.5879355460680305E-4</v>
      </c>
      <c r="K89">
        <v>1.2008786917256499E-4</v>
      </c>
      <c r="L89">
        <v>1.3629703886489799E-4</v>
      </c>
      <c r="M89">
        <v>2.05140297099741E-4</v>
      </c>
      <c r="N89">
        <v>0</v>
      </c>
      <c r="O89">
        <v>2.8600942604429E-5</v>
      </c>
      <c r="P89">
        <v>0</v>
      </c>
      <c r="Q89">
        <v>2596</v>
      </c>
      <c r="R89">
        <v>984</v>
      </c>
      <c r="S89">
        <v>9276</v>
      </c>
      <c r="T89">
        <v>4076</v>
      </c>
      <c r="U89">
        <v>1070</v>
      </c>
      <c r="V89">
        <v>992</v>
      </c>
      <c r="W89">
        <v>1023</v>
      </c>
      <c r="X89">
        <v>561</v>
      </c>
      <c r="Y89">
        <v>4092</v>
      </c>
      <c r="Z89">
        <v>0.76200000000000001</v>
      </c>
      <c r="AA89">
        <v>1.7000000000000001E-2</v>
      </c>
      <c r="AB89">
        <v>9</v>
      </c>
    </row>
    <row r="90" spans="1:28">
      <c r="A90" t="s">
        <v>54</v>
      </c>
      <c r="B90" t="s">
        <v>55</v>
      </c>
      <c r="C90" t="s">
        <v>13</v>
      </c>
      <c r="D90" t="s">
        <v>25</v>
      </c>
      <c r="E90" t="s">
        <v>97</v>
      </c>
      <c r="F90" t="s">
        <v>12</v>
      </c>
      <c r="G90" t="s">
        <v>15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2596</v>
      </c>
      <c r="R90">
        <v>984</v>
      </c>
      <c r="S90">
        <v>9276</v>
      </c>
      <c r="T90">
        <v>4076</v>
      </c>
      <c r="U90">
        <v>1070</v>
      </c>
      <c r="V90">
        <v>992</v>
      </c>
      <c r="W90">
        <v>1023</v>
      </c>
      <c r="X90">
        <v>561</v>
      </c>
      <c r="Y90">
        <v>4092</v>
      </c>
      <c r="Z90" t="s">
        <v>106</v>
      </c>
      <c r="AA90" t="s">
        <v>106</v>
      </c>
      <c r="AB90">
        <v>9</v>
      </c>
    </row>
    <row r="91" spans="1:28">
      <c r="A91" t="s">
        <v>54</v>
      </c>
      <c r="B91" t="s">
        <v>55</v>
      </c>
      <c r="C91" t="s">
        <v>13</v>
      </c>
      <c r="D91" t="s">
        <v>25</v>
      </c>
      <c r="E91" t="s">
        <v>97</v>
      </c>
      <c r="F91" t="s">
        <v>12</v>
      </c>
      <c r="G91" t="s">
        <v>14</v>
      </c>
      <c r="H91">
        <v>7.0116054158607304E-5</v>
      </c>
      <c r="I91">
        <v>1.8817250581044999E-4</v>
      </c>
      <c r="J91">
        <v>6.5879355460680305E-4</v>
      </c>
      <c r="K91">
        <v>1.2008786917256499E-4</v>
      </c>
      <c r="L91">
        <v>1.3629703886489799E-4</v>
      </c>
      <c r="M91">
        <v>2.05140297099741E-4</v>
      </c>
      <c r="N91">
        <v>0</v>
      </c>
      <c r="O91">
        <v>2.8600942604428899E-5</v>
      </c>
      <c r="P91">
        <v>0</v>
      </c>
      <c r="Q91">
        <v>2596</v>
      </c>
      <c r="R91">
        <v>984</v>
      </c>
      <c r="S91">
        <v>9276</v>
      </c>
      <c r="T91">
        <v>4076</v>
      </c>
      <c r="U91">
        <v>1070</v>
      </c>
      <c r="V91">
        <v>992</v>
      </c>
      <c r="W91">
        <v>1023</v>
      </c>
      <c r="X91">
        <v>561</v>
      </c>
      <c r="Y91">
        <v>4092</v>
      </c>
      <c r="Z91">
        <v>0.76200000000000001</v>
      </c>
      <c r="AA91">
        <v>1.7000000000000001E-2</v>
      </c>
      <c r="AB91">
        <v>9</v>
      </c>
    </row>
    <row r="92" spans="1:28">
      <c r="A92" t="s">
        <v>54</v>
      </c>
      <c r="B92" t="s">
        <v>55</v>
      </c>
      <c r="C92" t="s">
        <v>13</v>
      </c>
      <c r="D92" t="s">
        <v>25</v>
      </c>
      <c r="E92" t="s">
        <v>44</v>
      </c>
      <c r="F92" t="s">
        <v>12</v>
      </c>
      <c r="G92" t="s">
        <v>40</v>
      </c>
      <c r="H92">
        <v>2.5487185686653799E-2</v>
      </c>
      <c r="I92">
        <v>3.0625075320650799E-2</v>
      </c>
      <c r="J92">
        <v>2.67177386034981E-2</v>
      </c>
      <c r="K92">
        <v>1.6782279716866001E-2</v>
      </c>
      <c r="L92">
        <v>1.28391810610734E-2</v>
      </c>
      <c r="M92">
        <v>1.4941051638764399E-2</v>
      </c>
      <c r="N92">
        <v>1.00237409242826E-2</v>
      </c>
      <c r="O92">
        <v>9.6957195429014202E-3</v>
      </c>
      <c r="P92">
        <v>9.3764245222371593E-3</v>
      </c>
      <c r="Q92" t="s">
        <v>106</v>
      </c>
      <c r="R92" t="s">
        <v>106</v>
      </c>
      <c r="S92" t="s">
        <v>106</v>
      </c>
      <c r="T92" t="s">
        <v>106</v>
      </c>
      <c r="U92" t="s">
        <v>106</v>
      </c>
      <c r="V92" t="s">
        <v>106</v>
      </c>
      <c r="W92" t="s">
        <v>106</v>
      </c>
      <c r="X92" t="s">
        <v>106</v>
      </c>
      <c r="Y92" t="s">
        <v>106</v>
      </c>
      <c r="Z92" t="s">
        <v>106</v>
      </c>
      <c r="AA92" t="s">
        <v>106</v>
      </c>
      <c r="AB92">
        <v>0</v>
      </c>
    </row>
    <row r="93" spans="1:28">
      <c r="A93" t="s">
        <v>54</v>
      </c>
      <c r="B93" t="s">
        <v>55</v>
      </c>
      <c r="C93" t="s">
        <v>13</v>
      </c>
      <c r="D93" t="s">
        <v>25</v>
      </c>
      <c r="E93" t="s">
        <v>44</v>
      </c>
      <c r="F93" t="s">
        <v>12</v>
      </c>
      <c r="G93" t="s">
        <v>15</v>
      </c>
      <c r="H93">
        <v>0</v>
      </c>
      <c r="I93">
        <v>0</v>
      </c>
      <c r="J93">
        <v>1.09798925767801E-4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 t="s">
        <v>106</v>
      </c>
      <c r="R93" t="s">
        <v>106</v>
      </c>
      <c r="S93" t="s">
        <v>106</v>
      </c>
      <c r="T93" t="s">
        <v>106</v>
      </c>
      <c r="U93" t="s">
        <v>106</v>
      </c>
      <c r="V93" t="s">
        <v>106</v>
      </c>
      <c r="W93" t="s">
        <v>106</v>
      </c>
      <c r="X93" t="s">
        <v>106</v>
      </c>
      <c r="Y93" t="s">
        <v>106</v>
      </c>
      <c r="Z93" t="s">
        <v>106</v>
      </c>
      <c r="AA93" t="s">
        <v>106</v>
      </c>
      <c r="AB93">
        <v>0</v>
      </c>
    </row>
    <row r="94" spans="1:28">
      <c r="A94" t="s">
        <v>54</v>
      </c>
      <c r="B94" t="s">
        <v>55</v>
      </c>
      <c r="C94" t="s">
        <v>13</v>
      </c>
      <c r="D94" t="s">
        <v>25</v>
      </c>
      <c r="E94" t="s">
        <v>44</v>
      </c>
      <c r="F94" t="s">
        <v>12</v>
      </c>
      <c r="G94" t="s">
        <v>14</v>
      </c>
      <c r="H94">
        <v>2.5487185686653799E-2</v>
      </c>
      <c r="I94">
        <v>3.0625075320650799E-2</v>
      </c>
      <c r="J94">
        <v>2.66079396777303E-2</v>
      </c>
      <c r="K94">
        <v>1.6782279716866001E-2</v>
      </c>
      <c r="L94">
        <v>1.28391810610734E-2</v>
      </c>
      <c r="M94">
        <v>1.4941051638764399E-2</v>
      </c>
      <c r="N94">
        <v>1.00237409242826E-2</v>
      </c>
      <c r="O94">
        <v>9.6957195429014098E-3</v>
      </c>
      <c r="P94">
        <v>9.3764245222371593E-3</v>
      </c>
      <c r="Q94" t="s">
        <v>106</v>
      </c>
      <c r="R94" t="s">
        <v>106</v>
      </c>
      <c r="S94" t="s">
        <v>106</v>
      </c>
      <c r="T94" t="s">
        <v>106</v>
      </c>
      <c r="U94" t="s">
        <v>106</v>
      </c>
      <c r="V94" t="s">
        <v>106</v>
      </c>
      <c r="W94" t="s">
        <v>106</v>
      </c>
      <c r="X94" t="s">
        <v>106</v>
      </c>
      <c r="Y94" t="s">
        <v>106</v>
      </c>
      <c r="Z94" t="s">
        <v>106</v>
      </c>
      <c r="AA94" t="s">
        <v>106</v>
      </c>
      <c r="AB94">
        <v>0</v>
      </c>
    </row>
    <row r="95" spans="1:28">
      <c r="A95" t="s">
        <v>54</v>
      </c>
      <c r="B95" t="s">
        <v>55</v>
      </c>
      <c r="C95" t="s">
        <v>13</v>
      </c>
      <c r="D95" t="s">
        <v>63</v>
      </c>
      <c r="E95" t="s">
        <v>58</v>
      </c>
      <c r="F95" t="s">
        <v>12</v>
      </c>
      <c r="G95" t="s">
        <v>40</v>
      </c>
      <c r="H95">
        <v>0</v>
      </c>
      <c r="I95">
        <v>0</v>
      </c>
      <c r="J95">
        <v>2.30577744112381E-3</v>
      </c>
      <c r="K95">
        <v>3.0622406639004098E-3</v>
      </c>
      <c r="L95">
        <v>1.4174892041949399E-3</v>
      </c>
      <c r="M95">
        <v>4.5130865361942898E-3</v>
      </c>
      <c r="N95">
        <v>7.0305405093926496E-3</v>
      </c>
      <c r="O95">
        <v>0</v>
      </c>
      <c r="P95">
        <v>0</v>
      </c>
      <c r="Q95">
        <v>0</v>
      </c>
      <c r="R95">
        <v>0</v>
      </c>
      <c r="S95">
        <v>40887</v>
      </c>
      <c r="T95">
        <v>57436</v>
      </c>
      <c r="U95">
        <v>19041</v>
      </c>
      <c r="V95">
        <v>39051</v>
      </c>
      <c r="W95">
        <v>41349</v>
      </c>
      <c r="X95">
        <v>0</v>
      </c>
      <c r="Y95">
        <v>0</v>
      </c>
      <c r="Z95">
        <v>0.32600000000000001</v>
      </c>
      <c r="AA95">
        <v>0.59199999999999997</v>
      </c>
      <c r="AB95">
        <v>5</v>
      </c>
    </row>
    <row r="96" spans="1:28">
      <c r="A96" t="s">
        <v>54</v>
      </c>
      <c r="B96" t="s">
        <v>55</v>
      </c>
      <c r="C96" t="s">
        <v>13</v>
      </c>
      <c r="D96" t="s">
        <v>63</v>
      </c>
      <c r="E96" t="s">
        <v>58</v>
      </c>
      <c r="F96" t="s">
        <v>12</v>
      </c>
      <c r="G96" t="s">
        <v>15</v>
      </c>
      <c r="H96">
        <v>0</v>
      </c>
      <c r="I96">
        <v>0</v>
      </c>
      <c r="J96">
        <v>1.09798925767801E-4</v>
      </c>
      <c r="K96">
        <v>0</v>
      </c>
      <c r="L96">
        <v>0</v>
      </c>
      <c r="M96">
        <v>0</v>
      </c>
      <c r="N96">
        <v>2.78437247896738E-4</v>
      </c>
      <c r="O96">
        <v>0</v>
      </c>
      <c r="P96">
        <v>0</v>
      </c>
      <c r="Q96">
        <v>0</v>
      </c>
      <c r="R96">
        <v>0</v>
      </c>
      <c r="S96">
        <v>40887</v>
      </c>
      <c r="T96">
        <v>57436</v>
      </c>
      <c r="U96">
        <v>19041</v>
      </c>
      <c r="V96">
        <v>39051</v>
      </c>
      <c r="W96">
        <v>41349</v>
      </c>
      <c r="X96">
        <v>0</v>
      </c>
      <c r="Y96">
        <v>0</v>
      </c>
      <c r="Z96">
        <v>9.7000000000000003E-2</v>
      </c>
      <c r="AA96">
        <v>0.877</v>
      </c>
      <c r="AB96">
        <v>5</v>
      </c>
    </row>
    <row r="97" spans="1:28">
      <c r="A97" t="s">
        <v>54</v>
      </c>
      <c r="B97" t="s">
        <v>55</v>
      </c>
      <c r="C97" t="s">
        <v>13</v>
      </c>
      <c r="D97" t="s">
        <v>63</v>
      </c>
      <c r="E97" t="s">
        <v>58</v>
      </c>
      <c r="F97" t="s">
        <v>12</v>
      </c>
      <c r="G97" t="s">
        <v>14</v>
      </c>
      <c r="H97">
        <v>0</v>
      </c>
      <c r="I97">
        <v>0</v>
      </c>
      <c r="J97">
        <v>2.1959785153560099E-3</v>
      </c>
      <c r="K97">
        <v>3.0622406639004198E-3</v>
      </c>
      <c r="L97">
        <v>1.4174892041949399E-3</v>
      </c>
      <c r="M97">
        <v>4.5130865361942898E-3</v>
      </c>
      <c r="N97">
        <v>6.7521032614959097E-3</v>
      </c>
      <c r="O97">
        <v>0</v>
      </c>
      <c r="P97">
        <v>0</v>
      </c>
      <c r="Q97">
        <v>0</v>
      </c>
      <c r="R97">
        <v>0</v>
      </c>
      <c r="S97">
        <v>40887</v>
      </c>
      <c r="T97">
        <v>57436</v>
      </c>
      <c r="U97">
        <v>19041</v>
      </c>
      <c r="V97">
        <v>39051</v>
      </c>
      <c r="W97">
        <v>41349</v>
      </c>
      <c r="X97">
        <v>0</v>
      </c>
      <c r="Y97">
        <v>0</v>
      </c>
      <c r="Z97">
        <v>0.33400000000000002</v>
      </c>
      <c r="AA97">
        <v>0.58299999999999996</v>
      </c>
      <c r="AB97">
        <v>5</v>
      </c>
    </row>
    <row r="98" spans="1:28">
      <c r="A98" t="s">
        <v>54</v>
      </c>
      <c r="B98" t="s">
        <v>55</v>
      </c>
      <c r="C98" t="s">
        <v>13</v>
      </c>
      <c r="D98" t="s">
        <v>63</v>
      </c>
      <c r="E98" t="s">
        <v>60</v>
      </c>
      <c r="F98" t="s">
        <v>12</v>
      </c>
      <c r="G98" t="s">
        <v>40</v>
      </c>
      <c r="H98">
        <v>0</v>
      </c>
      <c r="I98">
        <v>0</v>
      </c>
      <c r="J98">
        <v>3.6599641922600199E-5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4199</v>
      </c>
      <c r="T98">
        <v>0</v>
      </c>
      <c r="U98">
        <v>0</v>
      </c>
      <c r="V98">
        <v>0</v>
      </c>
      <c r="W98">
        <v>0</v>
      </c>
      <c r="X98">
        <v>4248</v>
      </c>
      <c r="Y98">
        <v>0</v>
      </c>
      <c r="Z98" t="s">
        <v>106</v>
      </c>
      <c r="AA98" t="s">
        <v>106</v>
      </c>
      <c r="AB98">
        <v>2</v>
      </c>
    </row>
    <row r="99" spans="1:28">
      <c r="A99" t="s">
        <v>54</v>
      </c>
      <c r="B99" t="s">
        <v>55</v>
      </c>
      <c r="C99" t="s">
        <v>13</v>
      </c>
      <c r="D99" t="s">
        <v>63</v>
      </c>
      <c r="E99" t="s">
        <v>60</v>
      </c>
      <c r="F99" t="s">
        <v>12</v>
      </c>
      <c r="G99" t="s">
        <v>15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4199</v>
      </c>
      <c r="T99">
        <v>0</v>
      </c>
      <c r="U99">
        <v>0</v>
      </c>
      <c r="V99">
        <v>0</v>
      </c>
      <c r="W99">
        <v>0</v>
      </c>
      <c r="X99">
        <v>4248</v>
      </c>
      <c r="Y99">
        <v>0</v>
      </c>
      <c r="Z99" t="s">
        <v>106</v>
      </c>
      <c r="AA99" t="s">
        <v>106</v>
      </c>
      <c r="AB99">
        <v>2</v>
      </c>
    </row>
    <row r="100" spans="1:28">
      <c r="A100" t="s">
        <v>54</v>
      </c>
      <c r="B100" t="s">
        <v>55</v>
      </c>
      <c r="C100" t="s">
        <v>13</v>
      </c>
      <c r="D100" t="s">
        <v>63</v>
      </c>
      <c r="E100" t="s">
        <v>60</v>
      </c>
      <c r="F100" t="s">
        <v>12</v>
      </c>
      <c r="G100" t="s">
        <v>14</v>
      </c>
      <c r="H100">
        <v>0</v>
      </c>
      <c r="I100">
        <v>0</v>
      </c>
      <c r="J100">
        <v>3.6599641922600199E-5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4199</v>
      </c>
      <c r="T100">
        <v>0</v>
      </c>
      <c r="U100">
        <v>0</v>
      </c>
      <c r="V100">
        <v>0</v>
      </c>
      <c r="W100">
        <v>0</v>
      </c>
      <c r="X100">
        <v>4248</v>
      </c>
      <c r="Y100">
        <v>0</v>
      </c>
      <c r="Z100" t="s">
        <v>106</v>
      </c>
      <c r="AA100" t="s">
        <v>106</v>
      </c>
      <c r="AB100">
        <v>2</v>
      </c>
    </row>
    <row r="101" spans="1:28">
      <c r="A101" t="s">
        <v>54</v>
      </c>
      <c r="B101" t="s">
        <v>55</v>
      </c>
      <c r="C101" t="s">
        <v>13</v>
      </c>
      <c r="D101" t="s">
        <v>63</v>
      </c>
      <c r="E101" t="s">
        <v>61</v>
      </c>
      <c r="F101" t="s">
        <v>12</v>
      </c>
      <c r="G101" t="s">
        <v>40</v>
      </c>
      <c r="H101">
        <v>0</v>
      </c>
      <c r="I101">
        <v>0</v>
      </c>
      <c r="J101">
        <v>3.6599641922600199E-5</v>
      </c>
      <c r="K101">
        <v>0</v>
      </c>
      <c r="L101">
        <v>2.7259407772979599E-4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662</v>
      </c>
      <c r="T101">
        <v>0</v>
      </c>
      <c r="U101">
        <v>1269</v>
      </c>
      <c r="V101">
        <v>0</v>
      </c>
      <c r="W101">
        <v>0</v>
      </c>
      <c r="X101">
        <v>0</v>
      </c>
      <c r="Y101">
        <v>0</v>
      </c>
      <c r="Z101" t="s">
        <v>106</v>
      </c>
      <c r="AA101" t="s">
        <v>106</v>
      </c>
      <c r="AB101">
        <v>2</v>
      </c>
    </row>
    <row r="102" spans="1:28">
      <c r="A102" t="s">
        <v>54</v>
      </c>
      <c r="B102" t="s">
        <v>55</v>
      </c>
      <c r="C102" t="s">
        <v>13</v>
      </c>
      <c r="D102" t="s">
        <v>63</v>
      </c>
      <c r="E102" t="s">
        <v>61</v>
      </c>
      <c r="F102" t="s">
        <v>12</v>
      </c>
      <c r="G102" t="s">
        <v>15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662</v>
      </c>
      <c r="T102">
        <v>0</v>
      </c>
      <c r="U102">
        <v>1269</v>
      </c>
      <c r="V102">
        <v>0</v>
      </c>
      <c r="W102">
        <v>0</v>
      </c>
      <c r="X102">
        <v>0</v>
      </c>
      <c r="Y102">
        <v>0</v>
      </c>
      <c r="Z102" t="s">
        <v>106</v>
      </c>
      <c r="AA102" t="s">
        <v>106</v>
      </c>
      <c r="AB102">
        <v>2</v>
      </c>
    </row>
    <row r="103" spans="1:28">
      <c r="A103" t="s">
        <v>54</v>
      </c>
      <c r="B103" t="s">
        <v>55</v>
      </c>
      <c r="C103" t="s">
        <v>13</v>
      </c>
      <c r="D103" t="s">
        <v>63</v>
      </c>
      <c r="E103" t="s">
        <v>61</v>
      </c>
      <c r="F103" t="s">
        <v>12</v>
      </c>
      <c r="G103" t="s">
        <v>14</v>
      </c>
      <c r="H103">
        <v>0</v>
      </c>
      <c r="I103">
        <v>0</v>
      </c>
      <c r="J103">
        <v>3.6599641922600199E-5</v>
      </c>
      <c r="K103">
        <v>0</v>
      </c>
      <c r="L103">
        <v>2.7259407772979599E-4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662</v>
      </c>
      <c r="T103">
        <v>0</v>
      </c>
      <c r="U103">
        <v>1269</v>
      </c>
      <c r="V103">
        <v>0</v>
      </c>
      <c r="W103">
        <v>0</v>
      </c>
      <c r="X103">
        <v>0</v>
      </c>
      <c r="Y103">
        <v>0</v>
      </c>
      <c r="Z103" t="s">
        <v>106</v>
      </c>
      <c r="AA103" t="s">
        <v>106</v>
      </c>
      <c r="AB103">
        <v>2</v>
      </c>
    </row>
    <row r="104" spans="1:28">
      <c r="A104" t="s">
        <v>54</v>
      </c>
      <c r="B104" t="s">
        <v>55</v>
      </c>
      <c r="C104" t="s">
        <v>13</v>
      </c>
      <c r="D104" t="s">
        <v>64</v>
      </c>
      <c r="E104" t="s">
        <v>59</v>
      </c>
      <c r="F104" t="s">
        <v>12</v>
      </c>
      <c r="G104" t="s">
        <v>40</v>
      </c>
      <c r="H104">
        <v>0</v>
      </c>
      <c r="I104">
        <v>0</v>
      </c>
      <c r="J104">
        <v>2.9279713538080202E-4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12533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 t="s">
        <v>106</v>
      </c>
      <c r="AA104" t="s">
        <v>106</v>
      </c>
      <c r="AB104">
        <v>1</v>
      </c>
    </row>
    <row r="105" spans="1:28">
      <c r="A105" t="s">
        <v>54</v>
      </c>
      <c r="B105" t="s">
        <v>55</v>
      </c>
      <c r="C105" t="s">
        <v>13</v>
      </c>
      <c r="D105" t="s">
        <v>64</v>
      </c>
      <c r="E105" t="s">
        <v>59</v>
      </c>
      <c r="F105" t="s">
        <v>12</v>
      </c>
      <c r="G105" t="s">
        <v>15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12533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 t="s">
        <v>106</v>
      </c>
      <c r="AA105" t="s">
        <v>106</v>
      </c>
      <c r="AB105">
        <v>1</v>
      </c>
    </row>
    <row r="106" spans="1:28">
      <c r="A106" t="s">
        <v>54</v>
      </c>
      <c r="B106" t="s">
        <v>55</v>
      </c>
      <c r="C106" t="s">
        <v>13</v>
      </c>
      <c r="D106" t="s">
        <v>64</v>
      </c>
      <c r="E106" t="s">
        <v>59</v>
      </c>
      <c r="F106" t="s">
        <v>12</v>
      </c>
      <c r="G106" t="s">
        <v>14</v>
      </c>
      <c r="H106">
        <v>0</v>
      </c>
      <c r="I106">
        <v>0</v>
      </c>
      <c r="J106">
        <v>2.9279713538080202E-4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12533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 t="s">
        <v>106</v>
      </c>
      <c r="AA106" t="s">
        <v>106</v>
      </c>
      <c r="AB106">
        <v>1</v>
      </c>
    </row>
    <row r="107" spans="1:28">
      <c r="A107" t="s">
        <v>54</v>
      </c>
      <c r="B107" t="s">
        <v>55</v>
      </c>
      <c r="C107" t="s">
        <v>13</v>
      </c>
      <c r="D107" t="s">
        <v>64</v>
      </c>
      <c r="E107" t="s">
        <v>60</v>
      </c>
      <c r="F107" t="s">
        <v>12</v>
      </c>
      <c r="G107" t="s">
        <v>40</v>
      </c>
      <c r="H107">
        <v>0</v>
      </c>
      <c r="I107">
        <v>0</v>
      </c>
      <c r="J107">
        <v>4.7213538080154299E-3</v>
      </c>
      <c r="K107">
        <v>1.2609226263119401E-3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57602</v>
      </c>
      <c r="T107">
        <v>84342</v>
      </c>
      <c r="U107">
        <v>0</v>
      </c>
      <c r="V107">
        <v>0</v>
      </c>
      <c r="W107">
        <v>0</v>
      </c>
      <c r="X107">
        <v>0</v>
      </c>
      <c r="Y107">
        <v>0</v>
      </c>
      <c r="Z107" t="s">
        <v>106</v>
      </c>
      <c r="AA107" t="s">
        <v>106</v>
      </c>
      <c r="AB107">
        <v>2</v>
      </c>
    </row>
    <row r="108" spans="1:28">
      <c r="A108" t="s">
        <v>54</v>
      </c>
      <c r="B108" t="s">
        <v>55</v>
      </c>
      <c r="C108" t="s">
        <v>13</v>
      </c>
      <c r="D108" t="s">
        <v>64</v>
      </c>
      <c r="E108" t="s">
        <v>60</v>
      </c>
      <c r="F108" t="s">
        <v>12</v>
      </c>
      <c r="G108" t="s">
        <v>15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57602</v>
      </c>
      <c r="T108">
        <v>84342</v>
      </c>
      <c r="U108">
        <v>0</v>
      </c>
      <c r="V108">
        <v>0</v>
      </c>
      <c r="W108">
        <v>0</v>
      </c>
      <c r="X108">
        <v>0</v>
      </c>
      <c r="Y108">
        <v>0</v>
      </c>
      <c r="Z108" t="s">
        <v>106</v>
      </c>
      <c r="AA108" t="s">
        <v>106</v>
      </c>
      <c r="AB108">
        <v>2</v>
      </c>
    </row>
    <row r="109" spans="1:28">
      <c r="A109" t="s">
        <v>54</v>
      </c>
      <c r="B109" t="s">
        <v>55</v>
      </c>
      <c r="C109" t="s">
        <v>13</v>
      </c>
      <c r="D109" t="s">
        <v>64</v>
      </c>
      <c r="E109" t="s">
        <v>60</v>
      </c>
      <c r="F109" t="s">
        <v>12</v>
      </c>
      <c r="G109" t="s">
        <v>14</v>
      </c>
      <c r="H109">
        <v>0</v>
      </c>
      <c r="I109">
        <v>0</v>
      </c>
      <c r="J109">
        <v>4.7213538080154204E-3</v>
      </c>
      <c r="K109">
        <v>1.2609226263119401E-3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57602</v>
      </c>
      <c r="T109">
        <v>84342</v>
      </c>
      <c r="U109">
        <v>0</v>
      </c>
      <c r="V109">
        <v>0</v>
      </c>
      <c r="W109">
        <v>0</v>
      </c>
      <c r="X109">
        <v>0</v>
      </c>
      <c r="Y109">
        <v>0</v>
      </c>
      <c r="Z109" t="s">
        <v>106</v>
      </c>
      <c r="AA109" t="s">
        <v>106</v>
      </c>
      <c r="AB109">
        <v>2</v>
      </c>
    </row>
    <row r="110" spans="1:28">
      <c r="A110" t="s">
        <v>54</v>
      </c>
      <c r="B110" t="s">
        <v>55</v>
      </c>
      <c r="C110" t="s">
        <v>13</v>
      </c>
      <c r="D110" t="s">
        <v>64</v>
      </c>
      <c r="E110" t="s">
        <v>61</v>
      </c>
      <c r="F110" t="s">
        <v>12</v>
      </c>
      <c r="G110" t="s">
        <v>40</v>
      </c>
      <c r="H110">
        <v>0</v>
      </c>
      <c r="I110">
        <v>0</v>
      </c>
      <c r="J110">
        <v>3.65996419226002E-4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16799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 t="s">
        <v>106</v>
      </c>
      <c r="AA110" t="s">
        <v>106</v>
      </c>
      <c r="AB110">
        <v>1</v>
      </c>
    </row>
    <row r="111" spans="1:28">
      <c r="A111" t="s">
        <v>54</v>
      </c>
      <c r="B111" t="s">
        <v>55</v>
      </c>
      <c r="C111" t="s">
        <v>13</v>
      </c>
      <c r="D111" t="s">
        <v>64</v>
      </c>
      <c r="E111" t="s">
        <v>61</v>
      </c>
      <c r="F111" t="s">
        <v>12</v>
      </c>
      <c r="G111" t="s">
        <v>15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16799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 t="s">
        <v>106</v>
      </c>
      <c r="AA111" t="s">
        <v>106</v>
      </c>
      <c r="AB111">
        <v>1</v>
      </c>
    </row>
    <row r="112" spans="1:28">
      <c r="A112" t="s">
        <v>54</v>
      </c>
      <c r="B112" t="s">
        <v>55</v>
      </c>
      <c r="C112" t="s">
        <v>13</v>
      </c>
      <c r="D112" t="s">
        <v>64</v>
      </c>
      <c r="E112" t="s">
        <v>61</v>
      </c>
      <c r="F112" t="s">
        <v>12</v>
      </c>
      <c r="G112" t="s">
        <v>14</v>
      </c>
      <c r="H112">
        <v>0</v>
      </c>
      <c r="I112">
        <v>0</v>
      </c>
      <c r="J112">
        <v>3.65996419226002E-4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16799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 t="s">
        <v>106</v>
      </c>
      <c r="AA112" t="s">
        <v>106</v>
      </c>
      <c r="AB112">
        <v>1</v>
      </c>
    </row>
    <row r="113" spans="1:28">
      <c r="A113" t="s">
        <v>54</v>
      </c>
      <c r="B113" t="s">
        <v>55</v>
      </c>
      <c r="C113" t="s">
        <v>13</v>
      </c>
      <c r="D113" t="s">
        <v>65</v>
      </c>
      <c r="E113" t="s">
        <v>95</v>
      </c>
      <c r="F113" t="s">
        <v>12</v>
      </c>
      <c r="G113" t="s">
        <v>40</v>
      </c>
      <c r="H113">
        <v>0</v>
      </c>
      <c r="I113">
        <v>0</v>
      </c>
      <c r="J113">
        <v>0</v>
      </c>
      <c r="K113">
        <v>0</v>
      </c>
      <c r="L113">
        <v>2.9985348550277599E-4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882</v>
      </c>
      <c r="V113">
        <v>0</v>
      </c>
      <c r="W113">
        <v>0</v>
      </c>
      <c r="X113">
        <v>0</v>
      </c>
      <c r="Y113">
        <v>353</v>
      </c>
      <c r="Z113" t="s">
        <v>106</v>
      </c>
      <c r="AA113" t="s">
        <v>106</v>
      </c>
      <c r="AB113">
        <v>2</v>
      </c>
    </row>
    <row r="114" spans="1:28">
      <c r="A114" t="s">
        <v>54</v>
      </c>
      <c r="B114" t="s">
        <v>55</v>
      </c>
      <c r="C114" t="s">
        <v>13</v>
      </c>
      <c r="D114" t="s">
        <v>65</v>
      </c>
      <c r="E114" t="s">
        <v>95</v>
      </c>
      <c r="F114" t="s">
        <v>12</v>
      </c>
      <c r="G114" t="s">
        <v>15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882</v>
      </c>
      <c r="V114">
        <v>0</v>
      </c>
      <c r="W114">
        <v>0</v>
      </c>
      <c r="X114">
        <v>0</v>
      </c>
      <c r="Y114">
        <v>353</v>
      </c>
      <c r="Z114" t="s">
        <v>106</v>
      </c>
      <c r="AA114" t="s">
        <v>106</v>
      </c>
      <c r="AB114">
        <v>2</v>
      </c>
    </row>
    <row r="115" spans="1:28">
      <c r="A115" t="s">
        <v>54</v>
      </c>
      <c r="B115" t="s">
        <v>55</v>
      </c>
      <c r="C115" t="s">
        <v>13</v>
      </c>
      <c r="D115" t="s">
        <v>65</v>
      </c>
      <c r="E115" t="s">
        <v>95</v>
      </c>
      <c r="F115" t="s">
        <v>12</v>
      </c>
      <c r="G115" t="s">
        <v>14</v>
      </c>
      <c r="H115">
        <v>0</v>
      </c>
      <c r="I115">
        <v>0</v>
      </c>
      <c r="J115">
        <v>0</v>
      </c>
      <c r="K115">
        <v>0</v>
      </c>
      <c r="L115">
        <v>2.9985348550277599E-4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882</v>
      </c>
      <c r="V115">
        <v>0</v>
      </c>
      <c r="W115">
        <v>0</v>
      </c>
      <c r="X115">
        <v>0</v>
      </c>
      <c r="Y115">
        <v>353</v>
      </c>
      <c r="Z115" t="s">
        <v>106</v>
      </c>
      <c r="AA115" t="s">
        <v>106</v>
      </c>
      <c r="AB115">
        <v>2</v>
      </c>
    </row>
    <row r="116" spans="1:28">
      <c r="A116" t="s">
        <v>54</v>
      </c>
      <c r="B116" t="s">
        <v>55</v>
      </c>
      <c r="C116" t="s">
        <v>13</v>
      </c>
      <c r="D116" t="s">
        <v>65</v>
      </c>
      <c r="E116" t="s">
        <v>58</v>
      </c>
      <c r="F116" t="s">
        <v>12</v>
      </c>
      <c r="G116" t="s">
        <v>40</v>
      </c>
      <c r="H116">
        <v>4.38225338491296E-3</v>
      </c>
      <c r="I116">
        <v>1.1713738486700501E-2</v>
      </c>
      <c r="J116">
        <v>1.5554847817105101E-2</v>
      </c>
      <c r="K116">
        <v>1.7412741030022001E-2</v>
      </c>
      <c r="L116">
        <v>2.4533466995681698E-3</v>
      </c>
      <c r="M116">
        <v>1.0257014854987E-3</v>
      </c>
      <c r="N116">
        <v>8.3531174369021503E-4</v>
      </c>
      <c r="O116">
        <v>2.1164697527277401E-3</v>
      </c>
      <c r="P116">
        <v>6.1364034831394999E-4</v>
      </c>
      <c r="Q116">
        <v>79148</v>
      </c>
      <c r="R116">
        <v>142491</v>
      </c>
      <c r="S116">
        <v>171002</v>
      </c>
      <c r="T116">
        <v>161456</v>
      </c>
      <c r="U116">
        <v>30116</v>
      </c>
      <c r="V116">
        <v>12676</v>
      </c>
      <c r="W116">
        <v>3528</v>
      </c>
      <c r="X116">
        <v>11604</v>
      </c>
      <c r="Y116">
        <v>6174</v>
      </c>
      <c r="Z116">
        <v>0.97399999999999998</v>
      </c>
      <c r="AA116">
        <v>0</v>
      </c>
      <c r="AB116">
        <v>9</v>
      </c>
    </row>
    <row r="117" spans="1:28">
      <c r="A117" t="s">
        <v>54</v>
      </c>
      <c r="B117" t="s">
        <v>55</v>
      </c>
      <c r="C117" t="s">
        <v>13</v>
      </c>
      <c r="D117" t="s">
        <v>65</v>
      </c>
      <c r="E117" t="s">
        <v>58</v>
      </c>
      <c r="F117" t="s">
        <v>12</v>
      </c>
      <c r="G117" t="s">
        <v>15</v>
      </c>
      <c r="H117">
        <v>3.50580270793037E-5</v>
      </c>
      <c r="I117">
        <v>9.4086252905225103E-5</v>
      </c>
      <c r="J117">
        <v>6.9539319652940396E-4</v>
      </c>
      <c r="K117">
        <v>0</v>
      </c>
      <c r="L117">
        <v>0</v>
      </c>
      <c r="M117">
        <v>0</v>
      </c>
      <c r="N117">
        <v>3.4804655987092297E-5</v>
      </c>
      <c r="O117">
        <v>8.5802827813286794E-5</v>
      </c>
      <c r="P117">
        <v>2.4545613932557999E-5</v>
      </c>
      <c r="Q117">
        <v>79148</v>
      </c>
      <c r="R117">
        <v>142491</v>
      </c>
      <c r="S117">
        <v>171002</v>
      </c>
      <c r="T117">
        <v>161456</v>
      </c>
      <c r="U117">
        <v>30116</v>
      </c>
      <c r="V117">
        <v>12676</v>
      </c>
      <c r="W117">
        <v>3528</v>
      </c>
      <c r="X117">
        <v>11604</v>
      </c>
      <c r="Y117">
        <v>6174</v>
      </c>
      <c r="Z117">
        <v>0.54800000000000004</v>
      </c>
      <c r="AA117">
        <v>0.127</v>
      </c>
      <c r="AB117">
        <v>9</v>
      </c>
    </row>
    <row r="118" spans="1:28">
      <c r="A118" t="s">
        <v>54</v>
      </c>
      <c r="B118" t="s">
        <v>55</v>
      </c>
      <c r="C118" t="s">
        <v>13</v>
      </c>
      <c r="D118" t="s">
        <v>65</v>
      </c>
      <c r="E118" t="s">
        <v>58</v>
      </c>
      <c r="F118" t="s">
        <v>12</v>
      </c>
      <c r="G118" t="s">
        <v>14</v>
      </c>
      <c r="H118">
        <v>4.3471953578336602E-3</v>
      </c>
      <c r="I118">
        <v>1.16196522337953E-2</v>
      </c>
      <c r="J118">
        <v>1.48594546205757E-2</v>
      </c>
      <c r="K118">
        <v>1.7412741030022001E-2</v>
      </c>
      <c r="L118">
        <v>2.4533466995681698E-3</v>
      </c>
      <c r="M118">
        <v>1.0257014854987E-3</v>
      </c>
      <c r="N118">
        <v>8.0050708770312297E-4</v>
      </c>
      <c r="O118">
        <v>2.0306669249144601E-3</v>
      </c>
      <c r="P118">
        <v>5.8909473438139204E-4</v>
      </c>
      <c r="Q118">
        <v>79148</v>
      </c>
      <c r="R118">
        <v>142491</v>
      </c>
      <c r="S118">
        <v>171002</v>
      </c>
      <c r="T118">
        <v>161456</v>
      </c>
      <c r="U118">
        <v>30116</v>
      </c>
      <c r="V118">
        <v>12676</v>
      </c>
      <c r="W118">
        <v>3528</v>
      </c>
      <c r="X118">
        <v>11604</v>
      </c>
      <c r="Y118">
        <v>6174</v>
      </c>
      <c r="Z118">
        <v>0.97299999999999998</v>
      </c>
      <c r="AA118">
        <v>0</v>
      </c>
      <c r="AB118">
        <v>9</v>
      </c>
    </row>
    <row r="119" spans="1:28">
      <c r="A119" t="s">
        <v>54</v>
      </c>
      <c r="B119" t="s">
        <v>55</v>
      </c>
      <c r="C119" t="s">
        <v>13</v>
      </c>
      <c r="D119" t="s">
        <v>65</v>
      </c>
      <c r="E119" t="s">
        <v>60</v>
      </c>
      <c r="F119" t="s">
        <v>12</v>
      </c>
      <c r="G119" t="s">
        <v>40</v>
      </c>
      <c r="H119">
        <v>7.0116054158607304E-5</v>
      </c>
      <c r="I119">
        <v>0</v>
      </c>
      <c r="J119">
        <v>2.0861795895882099E-3</v>
      </c>
      <c r="K119">
        <v>3.0021967293141299E-5</v>
      </c>
      <c r="L119">
        <v>5.07024984577421E-3</v>
      </c>
      <c r="M119">
        <v>0</v>
      </c>
      <c r="N119">
        <v>0</v>
      </c>
      <c r="O119">
        <v>2.80289237523404E-3</v>
      </c>
      <c r="P119">
        <v>0</v>
      </c>
      <c r="Q119">
        <v>880</v>
      </c>
      <c r="R119">
        <v>0</v>
      </c>
      <c r="S119">
        <v>17632</v>
      </c>
      <c r="T119">
        <v>0</v>
      </c>
      <c r="U119">
        <v>18488</v>
      </c>
      <c r="V119">
        <v>0</v>
      </c>
      <c r="W119">
        <v>0</v>
      </c>
      <c r="X119">
        <v>7920</v>
      </c>
      <c r="Y119">
        <v>0</v>
      </c>
      <c r="Z119" t="s">
        <v>106</v>
      </c>
      <c r="AA119" t="s">
        <v>106</v>
      </c>
      <c r="AB119">
        <v>4</v>
      </c>
    </row>
    <row r="120" spans="1:28">
      <c r="A120" t="s">
        <v>54</v>
      </c>
      <c r="B120" t="s">
        <v>55</v>
      </c>
      <c r="C120" t="s">
        <v>13</v>
      </c>
      <c r="D120" t="s">
        <v>65</v>
      </c>
      <c r="E120" t="s">
        <v>60</v>
      </c>
      <c r="F120" t="s">
        <v>12</v>
      </c>
      <c r="G120" t="s">
        <v>15</v>
      </c>
      <c r="H120">
        <v>0</v>
      </c>
      <c r="I120">
        <v>0</v>
      </c>
      <c r="J120">
        <v>0</v>
      </c>
      <c r="K120">
        <v>0</v>
      </c>
      <c r="L120">
        <v>3.5437230104873497E-4</v>
      </c>
      <c r="M120">
        <v>0</v>
      </c>
      <c r="N120">
        <v>0</v>
      </c>
      <c r="O120">
        <v>3.14610368648718E-4</v>
      </c>
      <c r="P120">
        <v>0</v>
      </c>
      <c r="Q120">
        <v>880</v>
      </c>
      <c r="R120">
        <v>0</v>
      </c>
      <c r="S120">
        <v>17632</v>
      </c>
      <c r="T120">
        <v>0</v>
      </c>
      <c r="U120">
        <v>18488</v>
      </c>
      <c r="V120">
        <v>0</v>
      </c>
      <c r="W120">
        <v>0</v>
      </c>
      <c r="X120">
        <v>7920</v>
      </c>
      <c r="Y120">
        <v>0</v>
      </c>
      <c r="Z120" t="s">
        <v>106</v>
      </c>
      <c r="AA120" t="s">
        <v>106</v>
      </c>
      <c r="AB120">
        <v>4</v>
      </c>
    </row>
    <row r="121" spans="1:28">
      <c r="A121" t="s">
        <v>54</v>
      </c>
      <c r="B121" t="s">
        <v>55</v>
      </c>
      <c r="C121" t="s">
        <v>13</v>
      </c>
      <c r="D121" t="s">
        <v>65</v>
      </c>
      <c r="E121" t="s">
        <v>60</v>
      </c>
      <c r="F121" t="s">
        <v>12</v>
      </c>
      <c r="G121" t="s">
        <v>14</v>
      </c>
      <c r="H121">
        <v>7.0116054158607304E-5</v>
      </c>
      <c r="I121">
        <v>0</v>
      </c>
      <c r="J121">
        <v>2.0861795895882099E-3</v>
      </c>
      <c r="K121">
        <v>3.0021967293141299E-5</v>
      </c>
      <c r="L121">
        <v>4.7158775447254803E-3</v>
      </c>
      <c r="M121">
        <v>0</v>
      </c>
      <c r="N121">
        <v>0</v>
      </c>
      <c r="O121">
        <v>2.48828200658532E-3</v>
      </c>
      <c r="P121">
        <v>0</v>
      </c>
      <c r="Q121">
        <v>880</v>
      </c>
      <c r="R121">
        <v>0</v>
      </c>
      <c r="S121">
        <v>17632</v>
      </c>
      <c r="T121">
        <v>0</v>
      </c>
      <c r="U121">
        <v>18488</v>
      </c>
      <c r="V121">
        <v>0</v>
      </c>
      <c r="W121">
        <v>0</v>
      </c>
      <c r="X121">
        <v>7920</v>
      </c>
      <c r="Y121">
        <v>0</v>
      </c>
      <c r="Z121" t="s">
        <v>106</v>
      </c>
      <c r="AA121" t="s">
        <v>106</v>
      </c>
      <c r="AB121">
        <v>4</v>
      </c>
    </row>
    <row r="122" spans="1:28">
      <c r="A122" t="s">
        <v>54</v>
      </c>
      <c r="B122" t="s">
        <v>55</v>
      </c>
      <c r="C122" t="s">
        <v>13</v>
      </c>
      <c r="D122" t="s">
        <v>66</v>
      </c>
      <c r="E122" t="s">
        <v>98</v>
      </c>
      <c r="F122" t="s">
        <v>12</v>
      </c>
      <c r="G122" t="s">
        <v>40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32546</v>
      </c>
      <c r="S122">
        <v>28808</v>
      </c>
      <c r="T122">
        <v>15805</v>
      </c>
      <c r="U122">
        <v>14124</v>
      </c>
      <c r="V122">
        <v>10365</v>
      </c>
      <c r="W122">
        <v>2985</v>
      </c>
      <c r="X122">
        <v>70</v>
      </c>
      <c r="Y122">
        <v>706</v>
      </c>
      <c r="Z122" t="s">
        <v>106</v>
      </c>
      <c r="AA122" t="s">
        <v>106</v>
      </c>
      <c r="AB122">
        <v>8</v>
      </c>
    </row>
    <row r="123" spans="1:28">
      <c r="A123" t="s">
        <v>54</v>
      </c>
      <c r="B123" t="s">
        <v>55</v>
      </c>
      <c r="C123" t="s">
        <v>13</v>
      </c>
      <c r="D123" t="s">
        <v>66</v>
      </c>
      <c r="E123" t="s">
        <v>98</v>
      </c>
      <c r="F123" t="s">
        <v>12</v>
      </c>
      <c r="G123" t="s">
        <v>15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32546</v>
      </c>
      <c r="S123">
        <v>28808</v>
      </c>
      <c r="T123">
        <v>15805</v>
      </c>
      <c r="U123">
        <v>14124</v>
      </c>
      <c r="V123">
        <v>10365</v>
      </c>
      <c r="W123">
        <v>2985</v>
      </c>
      <c r="X123">
        <v>70</v>
      </c>
      <c r="Y123">
        <v>706</v>
      </c>
      <c r="Z123" t="s">
        <v>106</v>
      </c>
      <c r="AA123" t="s">
        <v>106</v>
      </c>
      <c r="AB123">
        <v>8</v>
      </c>
    </row>
    <row r="124" spans="1:28">
      <c r="A124" t="s">
        <v>54</v>
      </c>
      <c r="B124" t="s">
        <v>55</v>
      </c>
      <c r="C124" t="s">
        <v>13</v>
      </c>
      <c r="D124" t="s">
        <v>66</v>
      </c>
      <c r="E124" t="s">
        <v>98</v>
      </c>
      <c r="F124" t="s">
        <v>12</v>
      </c>
      <c r="G124" t="s">
        <v>14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32546</v>
      </c>
      <c r="S124">
        <v>28808</v>
      </c>
      <c r="T124">
        <v>15805</v>
      </c>
      <c r="U124">
        <v>14124</v>
      </c>
      <c r="V124">
        <v>10365</v>
      </c>
      <c r="W124">
        <v>2985</v>
      </c>
      <c r="X124">
        <v>70</v>
      </c>
      <c r="Y124">
        <v>706</v>
      </c>
      <c r="Z124" t="s">
        <v>106</v>
      </c>
      <c r="AA124" t="s">
        <v>106</v>
      </c>
      <c r="AB124">
        <v>8</v>
      </c>
    </row>
    <row r="125" spans="1:28">
      <c r="A125" t="s">
        <v>54</v>
      </c>
      <c r="B125" t="s">
        <v>55</v>
      </c>
      <c r="C125" t="s">
        <v>13</v>
      </c>
      <c r="D125" t="s">
        <v>66</v>
      </c>
      <c r="E125" t="s">
        <v>93</v>
      </c>
      <c r="F125" t="s">
        <v>12</v>
      </c>
      <c r="G125" t="s">
        <v>40</v>
      </c>
      <c r="H125">
        <v>0</v>
      </c>
      <c r="I125">
        <v>4.2338813807351298E-4</v>
      </c>
      <c r="J125">
        <v>3.6599641922600199E-5</v>
      </c>
      <c r="K125">
        <v>3.0021967293141299E-5</v>
      </c>
      <c r="L125">
        <v>1.3629703886489799E-4</v>
      </c>
      <c r="M125">
        <v>1.0257014854987E-4</v>
      </c>
      <c r="N125">
        <v>3.4804655987092297E-5</v>
      </c>
      <c r="O125">
        <v>0</v>
      </c>
      <c r="P125">
        <v>0</v>
      </c>
      <c r="Q125">
        <v>0</v>
      </c>
      <c r="R125">
        <v>205895</v>
      </c>
      <c r="S125">
        <v>158556</v>
      </c>
      <c r="T125">
        <v>113718</v>
      </c>
      <c r="U125">
        <v>101893</v>
      </c>
      <c r="V125">
        <v>55468</v>
      </c>
      <c r="W125">
        <v>50596</v>
      </c>
      <c r="X125">
        <v>35976</v>
      </c>
      <c r="Y125">
        <v>78422</v>
      </c>
      <c r="Z125">
        <v>0.71799999999999997</v>
      </c>
      <c r="AA125">
        <v>4.4999999999999998E-2</v>
      </c>
      <c r="AB125">
        <v>8</v>
      </c>
    </row>
    <row r="126" spans="1:28">
      <c r="A126" t="s">
        <v>54</v>
      </c>
      <c r="B126" t="s">
        <v>55</v>
      </c>
      <c r="C126" t="s">
        <v>13</v>
      </c>
      <c r="D126" t="s">
        <v>66</v>
      </c>
      <c r="E126" t="s">
        <v>93</v>
      </c>
      <c r="F126" t="s">
        <v>12</v>
      </c>
      <c r="G126" t="s">
        <v>15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205895</v>
      </c>
      <c r="S126">
        <v>158556</v>
      </c>
      <c r="T126">
        <v>113718</v>
      </c>
      <c r="U126">
        <v>101893</v>
      </c>
      <c r="V126">
        <v>55468</v>
      </c>
      <c r="W126">
        <v>50596</v>
      </c>
      <c r="X126">
        <v>35976</v>
      </c>
      <c r="Y126">
        <v>78422</v>
      </c>
      <c r="Z126" t="s">
        <v>106</v>
      </c>
      <c r="AA126" t="s">
        <v>106</v>
      </c>
      <c r="AB126">
        <v>8</v>
      </c>
    </row>
    <row r="127" spans="1:28">
      <c r="A127" t="s">
        <v>54</v>
      </c>
      <c r="B127" t="s">
        <v>55</v>
      </c>
      <c r="C127" t="s">
        <v>13</v>
      </c>
      <c r="D127" t="s">
        <v>66</v>
      </c>
      <c r="E127" t="s">
        <v>93</v>
      </c>
      <c r="F127" t="s">
        <v>12</v>
      </c>
      <c r="G127" t="s">
        <v>14</v>
      </c>
      <c r="H127">
        <v>0</v>
      </c>
      <c r="I127">
        <v>4.2338813807351298E-4</v>
      </c>
      <c r="J127">
        <v>3.6599641922600199E-5</v>
      </c>
      <c r="K127">
        <v>3.0021967293141299E-5</v>
      </c>
      <c r="L127">
        <v>1.3629703886489799E-4</v>
      </c>
      <c r="M127">
        <v>1.0257014854987E-4</v>
      </c>
      <c r="N127">
        <v>3.4804655987092297E-5</v>
      </c>
      <c r="O127">
        <v>0</v>
      </c>
      <c r="P127">
        <v>0</v>
      </c>
      <c r="Q127">
        <v>0</v>
      </c>
      <c r="R127">
        <v>205895</v>
      </c>
      <c r="S127">
        <v>158556</v>
      </c>
      <c r="T127">
        <v>113718</v>
      </c>
      <c r="U127">
        <v>101893</v>
      </c>
      <c r="V127">
        <v>55468</v>
      </c>
      <c r="W127">
        <v>50596</v>
      </c>
      <c r="X127">
        <v>35976</v>
      </c>
      <c r="Y127">
        <v>78422</v>
      </c>
      <c r="Z127">
        <v>0.71799999999999997</v>
      </c>
      <c r="AA127">
        <v>4.4999999999999998E-2</v>
      </c>
      <c r="AB127">
        <v>8</v>
      </c>
    </row>
    <row r="128" spans="1:28">
      <c r="A128" t="s">
        <v>54</v>
      </c>
      <c r="B128" t="s">
        <v>55</v>
      </c>
      <c r="C128" t="s">
        <v>13</v>
      </c>
      <c r="D128" t="s">
        <v>66</v>
      </c>
      <c r="E128" t="s">
        <v>94</v>
      </c>
      <c r="F128" t="s">
        <v>12</v>
      </c>
      <c r="G128" t="s">
        <v>40</v>
      </c>
      <c r="H128">
        <v>0</v>
      </c>
      <c r="I128">
        <v>1.4112937935783801E-4</v>
      </c>
      <c r="J128">
        <v>1.09798925767801E-4</v>
      </c>
      <c r="K128">
        <v>3.0021967293141299E-5</v>
      </c>
      <c r="L128">
        <v>2.7259407772979599E-5</v>
      </c>
      <c r="M128">
        <v>0</v>
      </c>
      <c r="N128">
        <v>0</v>
      </c>
      <c r="O128">
        <v>0</v>
      </c>
      <c r="P128">
        <v>1.7181929752790599E-4</v>
      </c>
      <c r="Q128">
        <v>0</v>
      </c>
      <c r="R128">
        <v>136372</v>
      </c>
      <c r="S128">
        <v>145148</v>
      </c>
      <c r="T128">
        <v>52302</v>
      </c>
      <c r="U128">
        <v>74445</v>
      </c>
      <c r="V128">
        <v>54572</v>
      </c>
      <c r="W128">
        <v>88431</v>
      </c>
      <c r="X128">
        <v>63935</v>
      </c>
      <c r="Y128">
        <v>96324</v>
      </c>
      <c r="Z128">
        <v>0.72599999999999998</v>
      </c>
      <c r="AA128">
        <v>4.1000000000000002E-2</v>
      </c>
      <c r="AB128">
        <v>8</v>
      </c>
    </row>
    <row r="129" spans="1:28">
      <c r="A129" t="s">
        <v>54</v>
      </c>
      <c r="B129" t="s">
        <v>55</v>
      </c>
      <c r="C129" t="s">
        <v>13</v>
      </c>
      <c r="D129" t="s">
        <v>66</v>
      </c>
      <c r="E129" t="s">
        <v>94</v>
      </c>
      <c r="F129" t="s">
        <v>12</v>
      </c>
      <c r="G129" t="s">
        <v>15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136372</v>
      </c>
      <c r="S129">
        <v>145148</v>
      </c>
      <c r="T129">
        <v>52302</v>
      </c>
      <c r="U129">
        <v>74445</v>
      </c>
      <c r="V129">
        <v>54572</v>
      </c>
      <c r="W129">
        <v>88431</v>
      </c>
      <c r="X129">
        <v>63935</v>
      </c>
      <c r="Y129">
        <v>96324</v>
      </c>
      <c r="Z129" t="s">
        <v>106</v>
      </c>
      <c r="AA129" t="s">
        <v>106</v>
      </c>
      <c r="AB129">
        <v>8</v>
      </c>
    </row>
    <row r="130" spans="1:28">
      <c r="A130" t="s">
        <v>54</v>
      </c>
      <c r="B130" t="s">
        <v>55</v>
      </c>
      <c r="C130" t="s">
        <v>13</v>
      </c>
      <c r="D130" t="s">
        <v>66</v>
      </c>
      <c r="E130" t="s">
        <v>94</v>
      </c>
      <c r="F130" t="s">
        <v>12</v>
      </c>
      <c r="G130" t="s">
        <v>14</v>
      </c>
      <c r="H130">
        <v>0</v>
      </c>
      <c r="I130">
        <v>1.4112937935783801E-4</v>
      </c>
      <c r="J130">
        <v>1.09798925767801E-4</v>
      </c>
      <c r="K130">
        <v>3.0021967293141299E-5</v>
      </c>
      <c r="L130">
        <v>2.7259407772979599E-5</v>
      </c>
      <c r="M130">
        <v>0</v>
      </c>
      <c r="N130">
        <v>0</v>
      </c>
      <c r="O130">
        <v>0</v>
      </c>
      <c r="P130">
        <v>1.7181929752790599E-4</v>
      </c>
      <c r="Q130">
        <v>0</v>
      </c>
      <c r="R130">
        <v>136372</v>
      </c>
      <c r="S130">
        <v>145148</v>
      </c>
      <c r="T130">
        <v>52302</v>
      </c>
      <c r="U130">
        <v>74445</v>
      </c>
      <c r="V130">
        <v>54572</v>
      </c>
      <c r="W130">
        <v>88431</v>
      </c>
      <c r="X130">
        <v>63935</v>
      </c>
      <c r="Y130">
        <v>96324</v>
      </c>
      <c r="Z130">
        <v>0.72599999999999998</v>
      </c>
      <c r="AA130">
        <v>4.1000000000000002E-2</v>
      </c>
      <c r="AB130">
        <v>8</v>
      </c>
    </row>
    <row r="131" spans="1:28">
      <c r="A131" t="s">
        <v>54</v>
      </c>
      <c r="B131" t="s">
        <v>55</v>
      </c>
      <c r="C131" t="s">
        <v>13</v>
      </c>
      <c r="D131" t="s">
        <v>66</v>
      </c>
      <c r="E131" t="s">
        <v>95</v>
      </c>
      <c r="F131" t="s">
        <v>12</v>
      </c>
      <c r="G131" t="s">
        <v>40</v>
      </c>
      <c r="H131">
        <v>0</v>
      </c>
      <c r="I131">
        <v>4.7043126452612599E-4</v>
      </c>
      <c r="J131">
        <v>1.2809874672910101E-3</v>
      </c>
      <c r="K131">
        <v>1.2008786917256499E-3</v>
      </c>
      <c r="L131">
        <v>2.4533466995681701E-4</v>
      </c>
      <c r="M131">
        <v>5.4704079226597499E-4</v>
      </c>
      <c r="N131">
        <v>0</v>
      </c>
      <c r="O131">
        <v>2.8600942604429E-5</v>
      </c>
      <c r="P131">
        <v>2.4545613932557999E-5</v>
      </c>
      <c r="Q131">
        <v>0</v>
      </c>
      <c r="R131">
        <v>279084</v>
      </c>
      <c r="S131">
        <v>407939</v>
      </c>
      <c r="T131">
        <v>312516</v>
      </c>
      <c r="U131">
        <v>140880</v>
      </c>
      <c r="V131">
        <v>315595</v>
      </c>
      <c r="W131">
        <v>323374</v>
      </c>
      <c r="X131">
        <v>103119</v>
      </c>
      <c r="Y131">
        <v>40923</v>
      </c>
      <c r="Z131">
        <v>0.70399999999999996</v>
      </c>
      <c r="AA131">
        <v>5.0999999999999997E-2</v>
      </c>
      <c r="AB131">
        <v>8</v>
      </c>
    </row>
    <row r="132" spans="1:28">
      <c r="A132" t="s">
        <v>54</v>
      </c>
      <c r="B132" t="s">
        <v>55</v>
      </c>
      <c r="C132" t="s">
        <v>13</v>
      </c>
      <c r="D132" t="s">
        <v>66</v>
      </c>
      <c r="E132" t="s">
        <v>95</v>
      </c>
      <c r="F132" t="s">
        <v>12</v>
      </c>
      <c r="G132" t="s">
        <v>15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279084</v>
      </c>
      <c r="S132">
        <v>407939</v>
      </c>
      <c r="T132">
        <v>312516</v>
      </c>
      <c r="U132">
        <v>140880</v>
      </c>
      <c r="V132">
        <v>315595</v>
      </c>
      <c r="W132">
        <v>323374</v>
      </c>
      <c r="X132">
        <v>103119</v>
      </c>
      <c r="Y132">
        <v>40923</v>
      </c>
      <c r="Z132" t="s">
        <v>106</v>
      </c>
      <c r="AA132" t="s">
        <v>106</v>
      </c>
      <c r="AB132">
        <v>8</v>
      </c>
    </row>
    <row r="133" spans="1:28">
      <c r="A133" t="s">
        <v>54</v>
      </c>
      <c r="B133" t="s">
        <v>55</v>
      </c>
      <c r="C133" t="s">
        <v>13</v>
      </c>
      <c r="D133" t="s">
        <v>66</v>
      </c>
      <c r="E133" t="s">
        <v>95</v>
      </c>
      <c r="F133" t="s">
        <v>12</v>
      </c>
      <c r="G133" t="s">
        <v>14</v>
      </c>
      <c r="H133">
        <v>0</v>
      </c>
      <c r="I133">
        <v>4.7043126452612599E-4</v>
      </c>
      <c r="J133">
        <v>1.2809874672910101E-3</v>
      </c>
      <c r="K133">
        <v>1.2008786917256499E-3</v>
      </c>
      <c r="L133">
        <v>2.4533466995681701E-4</v>
      </c>
      <c r="M133">
        <v>5.4704079226597499E-4</v>
      </c>
      <c r="N133">
        <v>0</v>
      </c>
      <c r="O133">
        <v>2.8600942604428899E-5</v>
      </c>
      <c r="P133">
        <v>2.4545613932557999E-5</v>
      </c>
      <c r="Q133">
        <v>0</v>
      </c>
      <c r="R133">
        <v>279084</v>
      </c>
      <c r="S133">
        <v>407939</v>
      </c>
      <c r="T133">
        <v>312516</v>
      </c>
      <c r="U133">
        <v>140880</v>
      </c>
      <c r="V133">
        <v>315595</v>
      </c>
      <c r="W133">
        <v>323374</v>
      </c>
      <c r="X133">
        <v>103119</v>
      </c>
      <c r="Y133">
        <v>40923</v>
      </c>
      <c r="Z133">
        <v>0.70399999999999996</v>
      </c>
      <c r="AA133">
        <v>5.0999999999999997E-2</v>
      </c>
      <c r="AB133">
        <v>8</v>
      </c>
    </row>
    <row r="134" spans="1:28">
      <c r="A134" t="s">
        <v>54</v>
      </c>
      <c r="B134" t="s">
        <v>55</v>
      </c>
      <c r="C134" t="s">
        <v>13</v>
      </c>
      <c r="D134" t="s">
        <v>66</v>
      </c>
      <c r="E134" t="s">
        <v>96</v>
      </c>
      <c r="F134" t="s">
        <v>12</v>
      </c>
      <c r="G134" t="s">
        <v>40</v>
      </c>
      <c r="H134">
        <v>0</v>
      </c>
      <c r="I134">
        <v>0</v>
      </c>
      <c r="J134">
        <v>0</v>
      </c>
      <c r="K134">
        <v>3.0021967293141299E-5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140562</v>
      </c>
      <c r="S134">
        <v>120342</v>
      </c>
      <c r="T134">
        <v>114865</v>
      </c>
      <c r="U134">
        <v>118629</v>
      </c>
      <c r="V134">
        <v>108013</v>
      </c>
      <c r="W134">
        <v>97069</v>
      </c>
      <c r="X134">
        <v>99714</v>
      </c>
      <c r="Y134">
        <v>92811</v>
      </c>
      <c r="Z134">
        <v>8.6999999999999994E-2</v>
      </c>
      <c r="AA134">
        <v>0.83699999999999997</v>
      </c>
      <c r="AB134">
        <v>8</v>
      </c>
    </row>
    <row r="135" spans="1:28">
      <c r="A135" t="s">
        <v>54</v>
      </c>
      <c r="B135" t="s">
        <v>55</v>
      </c>
      <c r="C135" t="s">
        <v>13</v>
      </c>
      <c r="D135" t="s">
        <v>66</v>
      </c>
      <c r="E135" t="s">
        <v>96</v>
      </c>
      <c r="F135" t="s">
        <v>12</v>
      </c>
      <c r="G135" t="s">
        <v>15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140562</v>
      </c>
      <c r="S135">
        <v>120342</v>
      </c>
      <c r="T135">
        <v>114865</v>
      </c>
      <c r="U135">
        <v>118629</v>
      </c>
      <c r="V135">
        <v>108013</v>
      </c>
      <c r="W135">
        <v>97069</v>
      </c>
      <c r="X135">
        <v>99714</v>
      </c>
      <c r="Y135">
        <v>92811</v>
      </c>
      <c r="Z135" t="s">
        <v>106</v>
      </c>
      <c r="AA135" t="s">
        <v>106</v>
      </c>
      <c r="AB135">
        <v>8</v>
      </c>
    </row>
    <row r="136" spans="1:28">
      <c r="A136" t="s">
        <v>54</v>
      </c>
      <c r="B136" t="s">
        <v>55</v>
      </c>
      <c r="C136" t="s">
        <v>13</v>
      </c>
      <c r="D136" t="s">
        <v>66</v>
      </c>
      <c r="E136" t="s">
        <v>96</v>
      </c>
      <c r="F136" t="s">
        <v>12</v>
      </c>
      <c r="G136" t="s">
        <v>14</v>
      </c>
      <c r="H136">
        <v>0</v>
      </c>
      <c r="I136">
        <v>0</v>
      </c>
      <c r="J136">
        <v>0</v>
      </c>
      <c r="K136">
        <v>3.0021967293141299E-5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140562</v>
      </c>
      <c r="S136">
        <v>120342</v>
      </c>
      <c r="T136">
        <v>114865</v>
      </c>
      <c r="U136">
        <v>118629</v>
      </c>
      <c r="V136">
        <v>108013</v>
      </c>
      <c r="W136">
        <v>97069</v>
      </c>
      <c r="X136">
        <v>99714</v>
      </c>
      <c r="Y136">
        <v>92811</v>
      </c>
      <c r="Z136">
        <v>8.6999999999999994E-2</v>
      </c>
      <c r="AA136">
        <v>0.83699999999999997</v>
      </c>
      <c r="AB136">
        <v>8</v>
      </c>
    </row>
    <row r="137" spans="1:28">
      <c r="A137" t="s">
        <v>54</v>
      </c>
      <c r="B137" t="s">
        <v>55</v>
      </c>
      <c r="C137" t="s">
        <v>13</v>
      </c>
      <c r="D137" t="s">
        <v>66</v>
      </c>
      <c r="E137" t="s">
        <v>58</v>
      </c>
      <c r="F137" t="s">
        <v>12</v>
      </c>
      <c r="G137" t="s">
        <v>40</v>
      </c>
      <c r="H137">
        <v>0</v>
      </c>
      <c r="I137">
        <v>1.51949298441939E-2</v>
      </c>
      <c r="J137">
        <v>1.7092032777854298E-2</v>
      </c>
      <c r="K137">
        <v>1.3089577739809601E-2</v>
      </c>
      <c r="L137">
        <v>2.4097316471313999E-2</v>
      </c>
      <c r="M137">
        <v>2.1915821740155599E-2</v>
      </c>
      <c r="N137">
        <v>1.0511006108101901E-2</v>
      </c>
      <c r="O137">
        <v>4.8907611853573497E-3</v>
      </c>
      <c r="P137">
        <v>5.6209455905557801E-3</v>
      </c>
      <c r="Q137">
        <v>0</v>
      </c>
      <c r="R137">
        <v>236261</v>
      </c>
      <c r="S137">
        <v>331555</v>
      </c>
      <c r="T137">
        <v>199045</v>
      </c>
      <c r="U137">
        <v>325354</v>
      </c>
      <c r="V137">
        <v>228173</v>
      </c>
      <c r="W137">
        <v>135263</v>
      </c>
      <c r="X137">
        <v>84558</v>
      </c>
      <c r="Y137">
        <v>80203</v>
      </c>
      <c r="Z137">
        <v>0.88200000000000001</v>
      </c>
      <c r="AA137">
        <v>4.0000000000000001E-3</v>
      </c>
      <c r="AB137">
        <v>8</v>
      </c>
    </row>
    <row r="138" spans="1:28">
      <c r="A138" t="s">
        <v>54</v>
      </c>
      <c r="B138" t="s">
        <v>55</v>
      </c>
      <c r="C138" t="s">
        <v>13</v>
      </c>
      <c r="D138" t="s">
        <v>66</v>
      </c>
      <c r="E138" t="s">
        <v>58</v>
      </c>
      <c r="F138" t="s">
        <v>12</v>
      </c>
      <c r="G138" t="s">
        <v>15</v>
      </c>
      <c r="H138">
        <v>0</v>
      </c>
      <c r="I138">
        <v>3.29301885168288E-4</v>
      </c>
      <c r="J138">
        <v>6.5879355460680305E-4</v>
      </c>
      <c r="K138">
        <v>0</v>
      </c>
      <c r="L138">
        <v>0</v>
      </c>
      <c r="M138">
        <v>0</v>
      </c>
      <c r="N138">
        <v>1.25296761553532E-3</v>
      </c>
      <c r="O138">
        <v>8.5802827813286794E-5</v>
      </c>
      <c r="P138">
        <v>9.8182455730231997E-5</v>
      </c>
      <c r="Q138">
        <v>0</v>
      </c>
      <c r="R138">
        <v>236261</v>
      </c>
      <c r="S138">
        <v>331555</v>
      </c>
      <c r="T138">
        <v>199045</v>
      </c>
      <c r="U138">
        <v>325354</v>
      </c>
      <c r="V138">
        <v>228173</v>
      </c>
      <c r="W138">
        <v>135263</v>
      </c>
      <c r="X138">
        <v>84558</v>
      </c>
      <c r="Y138">
        <v>80203</v>
      </c>
      <c r="Z138">
        <v>-3.4000000000000002E-2</v>
      </c>
      <c r="AA138">
        <v>0.93600000000000005</v>
      </c>
      <c r="AB138">
        <v>8</v>
      </c>
    </row>
    <row r="139" spans="1:28">
      <c r="A139" t="s">
        <v>54</v>
      </c>
      <c r="B139" t="s">
        <v>55</v>
      </c>
      <c r="C139" t="s">
        <v>13</v>
      </c>
      <c r="D139" t="s">
        <v>66</v>
      </c>
      <c r="E139" t="s">
        <v>58</v>
      </c>
      <c r="F139" t="s">
        <v>12</v>
      </c>
      <c r="G139" t="s">
        <v>14</v>
      </c>
      <c r="H139">
        <v>0</v>
      </c>
      <c r="I139">
        <v>1.48656279590256E-2</v>
      </c>
      <c r="J139">
        <v>1.6433239223247499E-2</v>
      </c>
      <c r="K139">
        <v>1.3089577739809601E-2</v>
      </c>
      <c r="L139">
        <v>2.4097316471313999E-2</v>
      </c>
      <c r="M139">
        <v>2.1915821740155599E-2</v>
      </c>
      <c r="N139">
        <v>9.2580384925665497E-3</v>
      </c>
      <c r="O139">
        <v>4.8049583575440601E-3</v>
      </c>
      <c r="P139">
        <v>5.52276313482555E-3</v>
      </c>
      <c r="Q139">
        <v>0</v>
      </c>
      <c r="R139">
        <v>236261</v>
      </c>
      <c r="S139">
        <v>331555</v>
      </c>
      <c r="T139">
        <v>199045</v>
      </c>
      <c r="U139">
        <v>325354</v>
      </c>
      <c r="V139">
        <v>228173</v>
      </c>
      <c r="W139">
        <v>135263</v>
      </c>
      <c r="X139">
        <v>84558</v>
      </c>
      <c r="Y139">
        <v>80203</v>
      </c>
      <c r="Z139">
        <v>0.873</v>
      </c>
      <c r="AA139">
        <v>5.0000000000000001E-3</v>
      </c>
      <c r="AB139">
        <v>8</v>
      </c>
    </row>
    <row r="140" spans="1:28">
      <c r="A140" t="s">
        <v>54</v>
      </c>
      <c r="B140" t="s">
        <v>55</v>
      </c>
      <c r="C140" t="s">
        <v>13</v>
      </c>
      <c r="D140" t="s">
        <v>66</v>
      </c>
      <c r="E140" t="s">
        <v>59</v>
      </c>
      <c r="F140" t="s">
        <v>12</v>
      </c>
      <c r="G140" t="s">
        <v>40</v>
      </c>
      <c r="H140">
        <v>0</v>
      </c>
      <c r="I140">
        <v>1.5524231729362101E-3</v>
      </c>
      <c r="J140">
        <v>9.8819033191020495E-3</v>
      </c>
      <c r="K140">
        <v>3.8428118135220902E-3</v>
      </c>
      <c r="L140">
        <v>7.2237430598396102E-3</v>
      </c>
      <c r="M140">
        <v>2.66682386229663E-3</v>
      </c>
      <c r="N140">
        <v>3.4804655987092297E-4</v>
      </c>
      <c r="O140">
        <v>3.7181225385757598E-4</v>
      </c>
      <c r="P140">
        <v>4.9091227865116001E-4</v>
      </c>
      <c r="Q140">
        <v>0</v>
      </c>
      <c r="R140">
        <v>17962</v>
      </c>
      <c r="S140">
        <v>143615</v>
      </c>
      <c r="T140">
        <v>46306</v>
      </c>
      <c r="U140">
        <v>53736</v>
      </c>
      <c r="V140">
        <v>21615</v>
      </c>
      <c r="W140">
        <v>6391</v>
      </c>
      <c r="X140">
        <v>4502</v>
      </c>
      <c r="Y140">
        <v>6288</v>
      </c>
      <c r="Z140">
        <v>0.94</v>
      </c>
      <c r="AA140">
        <v>1E-3</v>
      </c>
      <c r="AB140">
        <v>8</v>
      </c>
    </row>
    <row r="141" spans="1:28">
      <c r="A141" t="s">
        <v>54</v>
      </c>
      <c r="B141" t="s">
        <v>55</v>
      </c>
      <c r="C141" t="s">
        <v>13</v>
      </c>
      <c r="D141" t="s">
        <v>66</v>
      </c>
      <c r="E141" t="s">
        <v>59</v>
      </c>
      <c r="F141" t="s">
        <v>12</v>
      </c>
      <c r="G141" t="s">
        <v>15</v>
      </c>
      <c r="H141">
        <v>0</v>
      </c>
      <c r="I141">
        <v>0</v>
      </c>
      <c r="J141">
        <v>4.3919570307120198E-4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17962</v>
      </c>
      <c r="S141">
        <v>143615</v>
      </c>
      <c r="T141">
        <v>46306</v>
      </c>
      <c r="U141">
        <v>53736</v>
      </c>
      <c r="V141">
        <v>21615</v>
      </c>
      <c r="W141">
        <v>6391</v>
      </c>
      <c r="X141">
        <v>4502</v>
      </c>
      <c r="Y141">
        <v>6288</v>
      </c>
      <c r="Z141">
        <v>0.91800000000000004</v>
      </c>
      <c r="AA141">
        <v>1E-3</v>
      </c>
      <c r="AB141">
        <v>8</v>
      </c>
    </row>
    <row r="142" spans="1:28">
      <c r="A142" t="s">
        <v>54</v>
      </c>
      <c r="B142" t="s">
        <v>55</v>
      </c>
      <c r="C142" t="s">
        <v>13</v>
      </c>
      <c r="D142" t="s">
        <v>66</v>
      </c>
      <c r="E142" t="s">
        <v>59</v>
      </c>
      <c r="F142" t="s">
        <v>12</v>
      </c>
      <c r="G142" t="s">
        <v>14</v>
      </c>
      <c r="H142">
        <v>0</v>
      </c>
      <c r="I142">
        <v>1.5524231729362101E-3</v>
      </c>
      <c r="J142">
        <v>9.4427076160308494E-3</v>
      </c>
      <c r="K142">
        <v>3.8428118135220902E-3</v>
      </c>
      <c r="L142">
        <v>7.2237430598395998E-3</v>
      </c>
      <c r="M142">
        <v>2.66682386229663E-3</v>
      </c>
      <c r="N142">
        <v>3.4804655987092297E-4</v>
      </c>
      <c r="O142">
        <v>3.7181225385757598E-4</v>
      </c>
      <c r="P142">
        <v>4.9091227865116001E-4</v>
      </c>
      <c r="Q142">
        <v>0</v>
      </c>
      <c r="R142">
        <v>17962</v>
      </c>
      <c r="S142">
        <v>143615</v>
      </c>
      <c r="T142">
        <v>46306</v>
      </c>
      <c r="U142">
        <v>53736</v>
      </c>
      <c r="V142">
        <v>21615</v>
      </c>
      <c r="W142">
        <v>6391</v>
      </c>
      <c r="X142">
        <v>4502</v>
      </c>
      <c r="Y142">
        <v>6288</v>
      </c>
      <c r="Z142">
        <v>0.93</v>
      </c>
      <c r="AA142">
        <v>1E-3</v>
      </c>
      <c r="AB142">
        <v>8</v>
      </c>
    </row>
    <row r="143" spans="1:28">
      <c r="A143" t="s">
        <v>54</v>
      </c>
      <c r="B143" t="s">
        <v>55</v>
      </c>
      <c r="C143" t="s">
        <v>13</v>
      </c>
      <c r="D143" t="s">
        <v>66</v>
      </c>
      <c r="E143" t="s">
        <v>60</v>
      </c>
      <c r="F143" t="s">
        <v>12</v>
      </c>
      <c r="G143" t="s">
        <v>40</v>
      </c>
      <c r="H143">
        <v>0</v>
      </c>
      <c r="I143">
        <v>6.6801239562709804E-3</v>
      </c>
      <c r="J143">
        <v>1.1309289354083501E-2</v>
      </c>
      <c r="K143">
        <v>5.7041737856968503E-3</v>
      </c>
      <c r="L143">
        <v>3.4346853793954399E-2</v>
      </c>
      <c r="M143">
        <v>2.2155152086772E-2</v>
      </c>
      <c r="N143">
        <v>8.9796012446698194E-3</v>
      </c>
      <c r="O143">
        <v>3.9469300794112002E-3</v>
      </c>
      <c r="P143">
        <v>6.8482262871836803E-3</v>
      </c>
      <c r="Q143">
        <v>0</v>
      </c>
      <c r="R143">
        <v>172618</v>
      </c>
      <c r="S143">
        <v>310416</v>
      </c>
      <c r="T143">
        <v>185144</v>
      </c>
      <c r="U143">
        <v>618979</v>
      </c>
      <c r="V143">
        <v>315079</v>
      </c>
      <c r="W143">
        <v>172795</v>
      </c>
      <c r="X143">
        <v>114560</v>
      </c>
      <c r="Y143">
        <v>96578</v>
      </c>
      <c r="Z143">
        <v>0.94699999999999995</v>
      </c>
      <c r="AA143">
        <v>0</v>
      </c>
      <c r="AB143">
        <v>8</v>
      </c>
    </row>
    <row r="144" spans="1:28">
      <c r="A144" t="s">
        <v>54</v>
      </c>
      <c r="B144" t="s">
        <v>55</v>
      </c>
      <c r="C144" t="s">
        <v>13</v>
      </c>
      <c r="D144" t="s">
        <v>66</v>
      </c>
      <c r="E144" t="s">
        <v>60</v>
      </c>
      <c r="F144" t="s">
        <v>12</v>
      </c>
      <c r="G144" t="s">
        <v>15</v>
      </c>
      <c r="H144">
        <v>0</v>
      </c>
      <c r="I144">
        <v>6.11560643883963E-4</v>
      </c>
      <c r="J144">
        <v>0</v>
      </c>
      <c r="K144">
        <v>3.9028557481083698E-4</v>
      </c>
      <c r="L144">
        <v>2.12623380629241E-3</v>
      </c>
      <c r="M144">
        <v>1.26503183211507E-3</v>
      </c>
      <c r="N144">
        <v>6.9609311974184595E-4</v>
      </c>
      <c r="O144">
        <v>3.14610368648718E-4</v>
      </c>
      <c r="P144">
        <v>1.17818946876278E-3</v>
      </c>
      <c r="Q144">
        <v>0</v>
      </c>
      <c r="R144">
        <v>172618</v>
      </c>
      <c r="S144">
        <v>310416</v>
      </c>
      <c r="T144">
        <v>185144</v>
      </c>
      <c r="U144">
        <v>618979</v>
      </c>
      <c r="V144">
        <v>315079</v>
      </c>
      <c r="W144">
        <v>172795</v>
      </c>
      <c r="X144">
        <v>114560</v>
      </c>
      <c r="Y144">
        <v>96578</v>
      </c>
      <c r="Z144">
        <v>0.65700000000000003</v>
      </c>
      <c r="AA144">
        <v>7.6999999999999999E-2</v>
      </c>
      <c r="AB144">
        <v>8</v>
      </c>
    </row>
    <row r="145" spans="1:28">
      <c r="A145" t="s">
        <v>54</v>
      </c>
      <c r="B145" t="s">
        <v>55</v>
      </c>
      <c r="C145" t="s">
        <v>13</v>
      </c>
      <c r="D145" t="s">
        <v>66</v>
      </c>
      <c r="E145" t="s">
        <v>60</v>
      </c>
      <c r="F145" t="s">
        <v>12</v>
      </c>
      <c r="G145" t="s">
        <v>14</v>
      </c>
      <c r="H145">
        <v>0</v>
      </c>
      <c r="I145">
        <v>6.0685633123870198E-3</v>
      </c>
      <c r="J145">
        <v>1.1309289354083501E-2</v>
      </c>
      <c r="K145">
        <v>5.3138882108860102E-3</v>
      </c>
      <c r="L145">
        <v>3.2220619987661903E-2</v>
      </c>
      <c r="M145">
        <v>2.0890120254656901E-2</v>
      </c>
      <c r="N145">
        <v>8.2835081249279692E-3</v>
      </c>
      <c r="O145">
        <v>3.6323197107624799E-3</v>
      </c>
      <c r="P145">
        <v>5.6700368184209003E-3</v>
      </c>
      <c r="Q145">
        <v>0</v>
      </c>
      <c r="R145">
        <v>172618</v>
      </c>
      <c r="S145">
        <v>310416</v>
      </c>
      <c r="T145">
        <v>185144</v>
      </c>
      <c r="U145">
        <v>618979</v>
      </c>
      <c r="V145">
        <v>315079</v>
      </c>
      <c r="W145">
        <v>172795</v>
      </c>
      <c r="X145">
        <v>114560</v>
      </c>
      <c r="Y145">
        <v>96578</v>
      </c>
      <c r="Z145">
        <v>0.95399999999999996</v>
      </c>
      <c r="AA145">
        <v>0</v>
      </c>
      <c r="AB145">
        <v>8</v>
      </c>
    </row>
    <row r="146" spans="1:28">
      <c r="A146" t="s">
        <v>54</v>
      </c>
      <c r="B146" t="s">
        <v>55</v>
      </c>
      <c r="C146" t="s">
        <v>13</v>
      </c>
      <c r="D146" t="s">
        <v>66</v>
      </c>
      <c r="E146" t="s">
        <v>61</v>
      </c>
      <c r="F146" t="s">
        <v>12</v>
      </c>
      <c r="G146" t="s">
        <v>40</v>
      </c>
      <c r="H146">
        <v>0</v>
      </c>
      <c r="I146">
        <v>0</v>
      </c>
      <c r="J146">
        <v>9.8819033191020495E-4</v>
      </c>
      <c r="K146">
        <v>6.0043934586282598E-5</v>
      </c>
      <c r="L146">
        <v>8.1778223318938905E-5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2220</v>
      </c>
      <c r="S146">
        <v>16612</v>
      </c>
      <c r="T146">
        <v>1258</v>
      </c>
      <c r="U146">
        <v>2612</v>
      </c>
      <c r="V146">
        <v>0</v>
      </c>
      <c r="W146">
        <v>0</v>
      </c>
      <c r="X146">
        <v>160</v>
      </c>
      <c r="Y146">
        <v>0</v>
      </c>
      <c r="Z146">
        <v>0.99199999999999999</v>
      </c>
      <c r="AA146">
        <v>1E-3</v>
      </c>
      <c r="AB146">
        <v>5</v>
      </c>
    </row>
    <row r="147" spans="1:28">
      <c r="A147" t="s">
        <v>54</v>
      </c>
      <c r="B147" t="s">
        <v>55</v>
      </c>
      <c r="C147" t="s">
        <v>13</v>
      </c>
      <c r="D147" t="s">
        <v>66</v>
      </c>
      <c r="E147" t="s">
        <v>61</v>
      </c>
      <c r="F147" t="s">
        <v>12</v>
      </c>
      <c r="G147" t="s">
        <v>15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2220</v>
      </c>
      <c r="S147">
        <v>16612</v>
      </c>
      <c r="T147">
        <v>1258</v>
      </c>
      <c r="U147">
        <v>2612</v>
      </c>
      <c r="V147">
        <v>0</v>
      </c>
      <c r="W147">
        <v>0</v>
      </c>
      <c r="X147">
        <v>160</v>
      </c>
      <c r="Y147">
        <v>0</v>
      </c>
      <c r="Z147" t="s">
        <v>106</v>
      </c>
      <c r="AA147" t="s">
        <v>106</v>
      </c>
      <c r="AB147">
        <v>5</v>
      </c>
    </row>
    <row r="148" spans="1:28">
      <c r="A148" t="s">
        <v>54</v>
      </c>
      <c r="B148" t="s">
        <v>55</v>
      </c>
      <c r="C148" t="s">
        <v>13</v>
      </c>
      <c r="D148" t="s">
        <v>66</v>
      </c>
      <c r="E148" t="s">
        <v>61</v>
      </c>
      <c r="F148" t="s">
        <v>12</v>
      </c>
      <c r="G148" t="s">
        <v>14</v>
      </c>
      <c r="H148">
        <v>0</v>
      </c>
      <c r="I148">
        <v>0</v>
      </c>
      <c r="J148">
        <v>9.8819033191020495E-4</v>
      </c>
      <c r="K148">
        <v>6.00439345862827E-5</v>
      </c>
      <c r="L148">
        <v>8.1778223318938905E-5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2220</v>
      </c>
      <c r="S148">
        <v>16612</v>
      </c>
      <c r="T148">
        <v>1258</v>
      </c>
      <c r="U148">
        <v>2612</v>
      </c>
      <c r="V148">
        <v>0</v>
      </c>
      <c r="W148">
        <v>0</v>
      </c>
      <c r="X148">
        <v>160</v>
      </c>
      <c r="Y148">
        <v>0</v>
      </c>
      <c r="Z148">
        <v>0.99199999999999999</v>
      </c>
      <c r="AA148">
        <v>1E-3</v>
      </c>
      <c r="AB148">
        <v>5</v>
      </c>
    </row>
    <row r="149" spans="1:28">
      <c r="A149" t="s">
        <v>54</v>
      </c>
      <c r="B149" t="s">
        <v>55</v>
      </c>
      <c r="C149" t="s">
        <v>13</v>
      </c>
      <c r="D149" t="s">
        <v>66</v>
      </c>
      <c r="E149" t="s">
        <v>97</v>
      </c>
      <c r="F149" t="s">
        <v>12</v>
      </c>
      <c r="G149" t="s">
        <v>40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1570</v>
      </c>
      <c r="S149">
        <v>1410</v>
      </c>
      <c r="T149">
        <v>179</v>
      </c>
      <c r="U149">
        <v>365</v>
      </c>
      <c r="V149">
        <v>0</v>
      </c>
      <c r="W149">
        <v>45</v>
      </c>
      <c r="X149">
        <v>49</v>
      </c>
      <c r="Y149">
        <v>0</v>
      </c>
      <c r="Z149" t="s">
        <v>106</v>
      </c>
      <c r="AA149" t="s">
        <v>106</v>
      </c>
      <c r="AB149">
        <v>6</v>
      </c>
    </row>
    <row r="150" spans="1:28">
      <c r="A150" t="s">
        <v>54</v>
      </c>
      <c r="B150" t="s">
        <v>55</v>
      </c>
      <c r="C150" t="s">
        <v>13</v>
      </c>
      <c r="D150" t="s">
        <v>66</v>
      </c>
      <c r="E150" t="s">
        <v>97</v>
      </c>
      <c r="F150" t="s">
        <v>12</v>
      </c>
      <c r="G150" t="s">
        <v>15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1570</v>
      </c>
      <c r="S150">
        <v>1410</v>
      </c>
      <c r="T150">
        <v>179</v>
      </c>
      <c r="U150">
        <v>365</v>
      </c>
      <c r="V150">
        <v>0</v>
      </c>
      <c r="W150">
        <v>45</v>
      </c>
      <c r="X150">
        <v>49</v>
      </c>
      <c r="Y150">
        <v>0</v>
      </c>
      <c r="Z150" t="s">
        <v>106</v>
      </c>
      <c r="AA150" t="s">
        <v>106</v>
      </c>
      <c r="AB150">
        <v>6</v>
      </c>
    </row>
    <row r="151" spans="1:28">
      <c r="A151" t="s">
        <v>54</v>
      </c>
      <c r="B151" t="s">
        <v>55</v>
      </c>
      <c r="C151" t="s">
        <v>13</v>
      </c>
      <c r="D151" t="s">
        <v>66</v>
      </c>
      <c r="E151" t="s">
        <v>97</v>
      </c>
      <c r="F151" t="s">
        <v>12</v>
      </c>
      <c r="G151" t="s">
        <v>14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1570</v>
      </c>
      <c r="S151">
        <v>1410</v>
      </c>
      <c r="T151">
        <v>179</v>
      </c>
      <c r="U151">
        <v>365</v>
      </c>
      <c r="V151">
        <v>0</v>
      </c>
      <c r="W151">
        <v>45</v>
      </c>
      <c r="X151">
        <v>49</v>
      </c>
      <c r="Y151">
        <v>0</v>
      </c>
      <c r="Z151" t="s">
        <v>106</v>
      </c>
      <c r="AA151" t="s">
        <v>106</v>
      </c>
      <c r="AB151">
        <v>6</v>
      </c>
    </row>
    <row r="152" spans="1:28">
      <c r="A152" t="s">
        <v>54</v>
      </c>
      <c r="B152" t="s">
        <v>55</v>
      </c>
      <c r="C152" t="s">
        <v>13</v>
      </c>
      <c r="D152" t="s">
        <v>66</v>
      </c>
      <c r="E152" t="s">
        <v>44</v>
      </c>
      <c r="F152" t="s">
        <v>12</v>
      </c>
      <c r="G152" t="s">
        <v>40</v>
      </c>
      <c r="H152">
        <v>0</v>
      </c>
      <c r="I152">
        <v>1.8346819316518901E-3</v>
      </c>
      <c r="J152">
        <v>4.7579534499380202E-4</v>
      </c>
      <c r="K152">
        <v>4.5032950939711999E-4</v>
      </c>
      <c r="L152">
        <v>6.5422578655151102E-4</v>
      </c>
      <c r="M152">
        <v>6.4961094081584505E-4</v>
      </c>
      <c r="N152">
        <v>5.5687449579347697E-4</v>
      </c>
      <c r="O152">
        <v>2.8600942604429001E-4</v>
      </c>
      <c r="P152">
        <v>9.8182455730231997E-5</v>
      </c>
      <c r="Q152" t="s">
        <v>106</v>
      </c>
      <c r="R152" t="s">
        <v>106</v>
      </c>
      <c r="S152" t="s">
        <v>106</v>
      </c>
      <c r="T152" t="s">
        <v>106</v>
      </c>
      <c r="U152" t="s">
        <v>106</v>
      </c>
      <c r="V152" t="s">
        <v>106</v>
      </c>
      <c r="W152" t="s">
        <v>106</v>
      </c>
      <c r="X152" t="s">
        <v>106</v>
      </c>
      <c r="Y152" t="s">
        <v>106</v>
      </c>
      <c r="Z152" t="s">
        <v>106</v>
      </c>
      <c r="AA152" t="s">
        <v>106</v>
      </c>
      <c r="AB152">
        <v>0</v>
      </c>
    </row>
    <row r="153" spans="1:28">
      <c r="A153" t="s">
        <v>54</v>
      </c>
      <c r="B153" t="s">
        <v>55</v>
      </c>
      <c r="C153" t="s">
        <v>13</v>
      </c>
      <c r="D153" t="s">
        <v>66</v>
      </c>
      <c r="E153" t="s">
        <v>44</v>
      </c>
      <c r="F153" t="s">
        <v>12</v>
      </c>
      <c r="G153" t="s">
        <v>15</v>
      </c>
      <c r="H153">
        <v>0</v>
      </c>
      <c r="I153">
        <v>4.7043126452612497E-5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 t="s">
        <v>106</v>
      </c>
      <c r="R153" t="s">
        <v>106</v>
      </c>
      <c r="S153" t="s">
        <v>106</v>
      </c>
      <c r="T153" t="s">
        <v>106</v>
      </c>
      <c r="U153" t="s">
        <v>106</v>
      </c>
      <c r="V153" t="s">
        <v>106</v>
      </c>
      <c r="W153" t="s">
        <v>106</v>
      </c>
      <c r="X153" t="s">
        <v>106</v>
      </c>
      <c r="Y153" t="s">
        <v>106</v>
      </c>
      <c r="Z153" t="s">
        <v>106</v>
      </c>
      <c r="AA153" t="s">
        <v>106</v>
      </c>
      <c r="AB153">
        <v>0</v>
      </c>
    </row>
    <row r="154" spans="1:28">
      <c r="A154" t="s">
        <v>54</v>
      </c>
      <c r="B154" t="s">
        <v>55</v>
      </c>
      <c r="C154" t="s">
        <v>13</v>
      </c>
      <c r="D154" t="s">
        <v>66</v>
      </c>
      <c r="E154" t="s">
        <v>44</v>
      </c>
      <c r="F154" t="s">
        <v>12</v>
      </c>
      <c r="G154" t="s">
        <v>14</v>
      </c>
      <c r="H154">
        <v>0</v>
      </c>
      <c r="I154">
        <v>1.7876388051992799E-3</v>
      </c>
      <c r="J154">
        <v>4.7579534499380202E-4</v>
      </c>
      <c r="K154">
        <v>4.5032950939711999E-4</v>
      </c>
      <c r="L154">
        <v>6.5422578655151102E-4</v>
      </c>
      <c r="M154">
        <v>6.4961094081584505E-4</v>
      </c>
      <c r="N154">
        <v>5.5687449579347697E-4</v>
      </c>
      <c r="O154">
        <v>2.8600942604429001E-4</v>
      </c>
      <c r="P154">
        <v>9.8182455730231997E-5</v>
      </c>
      <c r="Q154" t="s">
        <v>106</v>
      </c>
      <c r="R154" t="s">
        <v>106</v>
      </c>
      <c r="S154" t="s">
        <v>106</v>
      </c>
      <c r="T154" t="s">
        <v>106</v>
      </c>
      <c r="U154" t="s">
        <v>106</v>
      </c>
      <c r="V154" t="s">
        <v>106</v>
      </c>
      <c r="W154" t="s">
        <v>106</v>
      </c>
      <c r="X154" t="s">
        <v>106</v>
      </c>
      <c r="Y154" t="s">
        <v>106</v>
      </c>
      <c r="Z154" t="s">
        <v>106</v>
      </c>
      <c r="AA154" t="s">
        <v>106</v>
      </c>
      <c r="AB154">
        <v>0</v>
      </c>
    </row>
    <row r="155" spans="1:28">
      <c r="A155" t="s">
        <v>54</v>
      </c>
      <c r="B155" t="s">
        <v>55</v>
      </c>
      <c r="C155" t="s">
        <v>13</v>
      </c>
      <c r="D155" t="s">
        <v>30</v>
      </c>
      <c r="E155" t="s">
        <v>93</v>
      </c>
      <c r="F155" t="s">
        <v>12</v>
      </c>
      <c r="G155" t="s">
        <v>40</v>
      </c>
      <c r="H155">
        <v>0</v>
      </c>
      <c r="I155">
        <v>0</v>
      </c>
      <c r="J155">
        <v>3.6599641922600199E-5</v>
      </c>
      <c r="K155">
        <v>0</v>
      </c>
      <c r="L155">
        <v>2.7259407772979599E-5</v>
      </c>
      <c r="M155">
        <v>0</v>
      </c>
      <c r="N155">
        <v>3.4804655987092297E-5</v>
      </c>
      <c r="O155">
        <v>2.8600942604429E-5</v>
      </c>
      <c r="P155">
        <v>4.9091227865115999E-5</v>
      </c>
      <c r="Q155">
        <v>27333</v>
      </c>
      <c r="R155">
        <v>34779</v>
      </c>
      <c r="S155">
        <v>24994</v>
      </c>
      <c r="T155">
        <v>24277</v>
      </c>
      <c r="U155">
        <v>24862</v>
      </c>
      <c r="V155">
        <v>28663</v>
      </c>
      <c r="W155">
        <v>70074</v>
      </c>
      <c r="X155">
        <v>66317</v>
      </c>
      <c r="Y155">
        <v>44680</v>
      </c>
      <c r="Z155">
        <v>0.47399999999999998</v>
      </c>
      <c r="AA155">
        <v>0.19700000000000001</v>
      </c>
      <c r="AB155">
        <v>9</v>
      </c>
    </row>
    <row r="156" spans="1:28">
      <c r="A156" t="s">
        <v>54</v>
      </c>
      <c r="B156" t="s">
        <v>55</v>
      </c>
      <c r="C156" t="s">
        <v>13</v>
      </c>
      <c r="D156" t="s">
        <v>30</v>
      </c>
      <c r="E156" t="s">
        <v>93</v>
      </c>
      <c r="F156" t="s">
        <v>12</v>
      </c>
      <c r="G156" t="s">
        <v>15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27333</v>
      </c>
      <c r="R156">
        <v>34779</v>
      </c>
      <c r="S156">
        <v>24994</v>
      </c>
      <c r="T156">
        <v>24277</v>
      </c>
      <c r="U156">
        <v>24862</v>
      </c>
      <c r="V156">
        <v>28663</v>
      </c>
      <c r="W156">
        <v>70074</v>
      </c>
      <c r="X156">
        <v>66317</v>
      </c>
      <c r="Y156">
        <v>44680</v>
      </c>
      <c r="Z156" t="s">
        <v>106</v>
      </c>
      <c r="AA156" t="s">
        <v>106</v>
      </c>
      <c r="AB156">
        <v>9</v>
      </c>
    </row>
    <row r="157" spans="1:28">
      <c r="A157" t="s">
        <v>54</v>
      </c>
      <c r="B157" t="s">
        <v>55</v>
      </c>
      <c r="C157" t="s">
        <v>13</v>
      </c>
      <c r="D157" t="s">
        <v>30</v>
      </c>
      <c r="E157" t="s">
        <v>93</v>
      </c>
      <c r="F157" t="s">
        <v>12</v>
      </c>
      <c r="G157" t="s">
        <v>14</v>
      </c>
      <c r="H157">
        <v>0</v>
      </c>
      <c r="I157">
        <v>0</v>
      </c>
      <c r="J157">
        <v>3.6599641922600199E-5</v>
      </c>
      <c r="K157">
        <v>0</v>
      </c>
      <c r="L157">
        <v>2.7259407772979599E-5</v>
      </c>
      <c r="M157">
        <v>0</v>
      </c>
      <c r="N157">
        <v>3.4804655987092297E-5</v>
      </c>
      <c r="O157">
        <v>2.8600942604428899E-5</v>
      </c>
      <c r="P157">
        <v>4.9091227865115999E-5</v>
      </c>
      <c r="Q157">
        <v>27333</v>
      </c>
      <c r="R157">
        <v>34779</v>
      </c>
      <c r="S157">
        <v>24994</v>
      </c>
      <c r="T157">
        <v>24277</v>
      </c>
      <c r="U157">
        <v>24862</v>
      </c>
      <c r="V157">
        <v>28663</v>
      </c>
      <c r="W157">
        <v>70074</v>
      </c>
      <c r="X157">
        <v>66317</v>
      </c>
      <c r="Y157">
        <v>44680</v>
      </c>
      <c r="Z157">
        <v>0.47399999999999998</v>
      </c>
      <c r="AA157">
        <v>0.19700000000000001</v>
      </c>
      <c r="AB157">
        <v>9</v>
      </c>
    </row>
    <row r="158" spans="1:28">
      <c r="A158" t="s">
        <v>54</v>
      </c>
      <c r="B158" t="s">
        <v>55</v>
      </c>
      <c r="C158" t="s">
        <v>13</v>
      </c>
      <c r="D158" t="s">
        <v>30</v>
      </c>
      <c r="E158" t="s">
        <v>12</v>
      </c>
      <c r="F158" t="s">
        <v>12</v>
      </c>
      <c r="G158" t="s">
        <v>40</v>
      </c>
      <c r="H158">
        <v>7.0116054158607304E-5</v>
      </c>
      <c r="I158">
        <v>4.7043126452612599E-5</v>
      </c>
      <c r="J158">
        <v>8.4179176421980402E-4</v>
      </c>
      <c r="K158">
        <v>2.10153771051989E-4</v>
      </c>
      <c r="L158">
        <v>9.5407927205428701E-4</v>
      </c>
      <c r="M158">
        <v>5.1285074274935196E-4</v>
      </c>
      <c r="N158">
        <v>2.08827935922554E-4</v>
      </c>
      <c r="O158">
        <v>4.8621602427529199E-4</v>
      </c>
      <c r="P158">
        <v>0</v>
      </c>
      <c r="Q158">
        <v>412</v>
      </c>
      <c r="R158">
        <v>1178</v>
      </c>
      <c r="S158">
        <v>23614</v>
      </c>
      <c r="T158">
        <v>11121</v>
      </c>
      <c r="U158">
        <v>25404</v>
      </c>
      <c r="V158">
        <v>18634</v>
      </c>
      <c r="W158">
        <v>16758</v>
      </c>
      <c r="X158">
        <v>24732</v>
      </c>
      <c r="Y158">
        <v>0</v>
      </c>
      <c r="Z158">
        <v>0.86099999999999999</v>
      </c>
      <c r="AA158">
        <v>6.0000000000000001E-3</v>
      </c>
      <c r="AB158">
        <v>8</v>
      </c>
    </row>
    <row r="159" spans="1:28">
      <c r="A159" t="s">
        <v>54</v>
      </c>
      <c r="B159" t="s">
        <v>55</v>
      </c>
      <c r="C159" t="s">
        <v>13</v>
      </c>
      <c r="D159" t="s">
        <v>30</v>
      </c>
      <c r="E159" t="s">
        <v>12</v>
      </c>
      <c r="F159" t="s">
        <v>12</v>
      </c>
      <c r="G159" t="s">
        <v>15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412</v>
      </c>
      <c r="R159">
        <v>1178</v>
      </c>
      <c r="S159">
        <v>23614</v>
      </c>
      <c r="T159">
        <v>11121</v>
      </c>
      <c r="U159">
        <v>25404</v>
      </c>
      <c r="V159">
        <v>18634</v>
      </c>
      <c r="W159">
        <v>16758</v>
      </c>
      <c r="X159">
        <v>24732</v>
      </c>
      <c r="Y159">
        <v>0</v>
      </c>
      <c r="Z159" t="s">
        <v>106</v>
      </c>
      <c r="AA159" t="s">
        <v>106</v>
      </c>
      <c r="AB159">
        <v>8</v>
      </c>
    </row>
    <row r="160" spans="1:28">
      <c r="A160" t="s">
        <v>54</v>
      </c>
      <c r="B160" t="s">
        <v>55</v>
      </c>
      <c r="C160" t="s">
        <v>13</v>
      </c>
      <c r="D160" t="s">
        <v>30</v>
      </c>
      <c r="E160" t="s">
        <v>12</v>
      </c>
      <c r="F160" t="s">
        <v>12</v>
      </c>
      <c r="G160" t="s">
        <v>14</v>
      </c>
      <c r="H160">
        <v>7.0116054158607304E-5</v>
      </c>
      <c r="I160">
        <v>4.7043126452612599E-5</v>
      </c>
      <c r="J160">
        <v>8.4179176421980402E-4</v>
      </c>
      <c r="K160">
        <v>2.10153771051989E-4</v>
      </c>
      <c r="L160">
        <v>9.5407927205428701E-4</v>
      </c>
      <c r="M160">
        <v>5.1285074274935196E-4</v>
      </c>
      <c r="N160">
        <v>2.08827935922554E-4</v>
      </c>
      <c r="O160">
        <v>4.8621602427529199E-4</v>
      </c>
      <c r="P160">
        <v>0</v>
      </c>
      <c r="Q160">
        <v>412</v>
      </c>
      <c r="R160">
        <v>1178</v>
      </c>
      <c r="S160">
        <v>23614</v>
      </c>
      <c r="T160">
        <v>11121</v>
      </c>
      <c r="U160">
        <v>25404</v>
      </c>
      <c r="V160">
        <v>18634</v>
      </c>
      <c r="W160">
        <v>16758</v>
      </c>
      <c r="X160">
        <v>24732</v>
      </c>
      <c r="Y160">
        <v>0</v>
      </c>
      <c r="Z160">
        <v>0.86099999999999999</v>
      </c>
      <c r="AA160">
        <v>6.0000000000000001E-3</v>
      </c>
      <c r="AB160">
        <v>8</v>
      </c>
    </row>
    <row r="161" spans="1:28">
      <c r="A161" t="s">
        <v>54</v>
      </c>
      <c r="B161" t="s">
        <v>55</v>
      </c>
      <c r="C161" t="s">
        <v>13</v>
      </c>
      <c r="D161" t="s">
        <v>30</v>
      </c>
      <c r="E161" t="s">
        <v>94</v>
      </c>
      <c r="F161" t="s">
        <v>12</v>
      </c>
      <c r="G161" t="s">
        <v>40</v>
      </c>
      <c r="H161">
        <v>0</v>
      </c>
      <c r="I161">
        <v>4.7043126452612599E-5</v>
      </c>
      <c r="J161">
        <v>0</v>
      </c>
      <c r="K161">
        <v>3.0021967293141299E-5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5241</v>
      </c>
      <c r="R161">
        <v>10952</v>
      </c>
      <c r="S161">
        <v>3404</v>
      </c>
      <c r="T161">
        <v>8304</v>
      </c>
      <c r="U161">
        <v>2205</v>
      </c>
      <c r="V161">
        <v>0</v>
      </c>
      <c r="W161">
        <v>503</v>
      </c>
      <c r="X161">
        <v>0</v>
      </c>
      <c r="Y161">
        <v>0</v>
      </c>
      <c r="Z161">
        <v>0.91900000000000004</v>
      </c>
      <c r="AA161">
        <v>0.01</v>
      </c>
      <c r="AB161">
        <v>6</v>
      </c>
    </row>
    <row r="162" spans="1:28">
      <c r="A162" t="s">
        <v>54</v>
      </c>
      <c r="B162" t="s">
        <v>55</v>
      </c>
      <c r="C162" t="s">
        <v>13</v>
      </c>
      <c r="D162" t="s">
        <v>30</v>
      </c>
      <c r="E162" t="s">
        <v>94</v>
      </c>
      <c r="F162" t="s">
        <v>12</v>
      </c>
      <c r="G162" t="s">
        <v>15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5241</v>
      </c>
      <c r="R162">
        <v>10952</v>
      </c>
      <c r="S162">
        <v>3404</v>
      </c>
      <c r="T162">
        <v>8304</v>
      </c>
      <c r="U162">
        <v>2205</v>
      </c>
      <c r="V162">
        <v>0</v>
      </c>
      <c r="W162">
        <v>503</v>
      </c>
      <c r="X162">
        <v>0</v>
      </c>
      <c r="Y162">
        <v>0</v>
      </c>
      <c r="Z162" t="s">
        <v>106</v>
      </c>
      <c r="AA162" t="s">
        <v>106</v>
      </c>
      <c r="AB162">
        <v>6</v>
      </c>
    </row>
    <row r="163" spans="1:28">
      <c r="A163" t="s">
        <v>54</v>
      </c>
      <c r="B163" t="s">
        <v>55</v>
      </c>
      <c r="C163" t="s">
        <v>13</v>
      </c>
      <c r="D163" t="s">
        <v>30</v>
      </c>
      <c r="E163" t="s">
        <v>94</v>
      </c>
      <c r="F163" t="s">
        <v>12</v>
      </c>
      <c r="G163" t="s">
        <v>14</v>
      </c>
      <c r="H163">
        <v>0</v>
      </c>
      <c r="I163">
        <v>4.7043126452612599E-5</v>
      </c>
      <c r="J163">
        <v>0</v>
      </c>
      <c r="K163">
        <v>3.0021967293141299E-5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5241</v>
      </c>
      <c r="R163">
        <v>10952</v>
      </c>
      <c r="S163">
        <v>3404</v>
      </c>
      <c r="T163">
        <v>8304</v>
      </c>
      <c r="U163">
        <v>2205</v>
      </c>
      <c r="V163">
        <v>0</v>
      </c>
      <c r="W163">
        <v>503</v>
      </c>
      <c r="X163">
        <v>0</v>
      </c>
      <c r="Y163">
        <v>0</v>
      </c>
      <c r="Z163">
        <v>0.91900000000000004</v>
      </c>
      <c r="AA163">
        <v>0.01</v>
      </c>
      <c r="AB163">
        <v>6</v>
      </c>
    </row>
    <row r="164" spans="1:28">
      <c r="A164" t="s">
        <v>54</v>
      </c>
      <c r="B164" t="s">
        <v>55</v>
      </c>
      <c r="C164" t="s">
        <v>13</v>
      </c>
      <c r="D164" t="s">
        <v>30</v>
      </c>
      <c r="E164" t="s">
        <v>95</v>
      </c>
      <c r="F164" t="s">
        <v>12</v>
      </c>
      <c r="G164" t="s">
        <v>40</v>
      </c>
      <c r="H164">
        <v>2.31382978723404E-3</v>
      </c>
      <c r="I164">
        <v>2.8696307136093701E-3</v>
      </c>
      <c r="J164">
        <v>2.5985745765046099E-3</v>
      </c>
      <c r="K164">
        <v>1.5911642665364901E-3</v>
      </c>
      <c r="L164">
        <v>8.4504164096236905E-4</v>
      </c>
      <c r="M164">
        <v>9.2313133694883298E-4</v>
      </c>
      <c r="N164">
        <v>8.0050708770312297E-4</v>
      </c>
      <c r="O164">
        <v>8.0082639292401096E-4</v>
      </c>
      <c r="P164">
        <v>8.3455087370697199E-4</v>
      </c>
      <c r="Q164">
        <v>604521</v>
      </c>
      <c r="R164">
        <v>659146</v>
      </c>
      <c r="S164">
        <v>464659</v>
      </c>
      <c r="T164">
        <v>418823</v>
      </c>
      <c r="U164">
        <v>371790</v>
      </c>
      <c r="V164">
        <v>364400</v>
      </c>
      <c r="W164">
        <v>281328</v>
      </c>
      <c r="X164">
        <v>112265</v>
      </c>
      <c r="Y164">
        <v>153650</v>
      </c>
      <c r="Z164">
        <v>0.85499999999999998</v>
      </c>
      <c r="AA164">
        <v>3.0000000000000001E-3</v>
      </c>
      <c r="AB164">
        <v>9</v>
      </c>
    </row>
    <row r="165" spans="1:28">
      <c r="A165" t="s">
        <v>54</v>
      </c>
      <c r="B165" t="s">
        <v>55</v>
      </c>
      <c r="C165" t="s">
        <v>13</v>
      </c>
      <c r="D165" t="s">
        <v>30</v>
      </c>
      <c r="E165" t="s">
        <v>95</v>
      </c>
      <c r="F165" t="s">
        <v>12</v>
      </c>
      <c r="G165" t="s">
        <v>15</v>
      </c>
      <c r="H165">
        <v>0</v>
      </c>
      <c r="I165">
        <v>4.7043126452612497E-5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2.20910525393022E-4</v>
      </c>
      <c r="Q165">
        <v>604521</v>
      </c>
      <c r="R165">
        <v>659146</v>
      </c>
      <c r="S165">
        <v>464659</v>
      </c>
      <c r="T165">
        <v>418823</v>
      </c>
      <c r="U165">
        <v>371790</v>
      </c>
      <c r="V165">
        <v>364400</v>
      </c>
      <c r="W165">
        <v>281328</v>
      </c>
      <c r="X165">
        <v>112265</v>
      </c>
      <c r="Y165">
        <v>153650</v>
      </c>
      <c r="Z165">
        <v>-0.34499999999999997</v>
      </c>
      <c r="AA165">
        <v>0.36299999999999999</v>
      </c>
      <c r="AB165">
        <v>9</v>
      </c>
    </row>
    <row r="166" spans="1:28">
      <c r="A166" t="s">
        <v>54</v>
      </c>
      <c r="B166" t="s">
        <v>55</v>
      </c>
      <c r="C166" t="s">
        <v>13</v>
      </c>
      <c r="D166" t="s">
        <v>30</v>
      </c>
      <c r="E166" t="s">
        <v>95</v>
      </c>
      <c r="F166" t="s">
        <v>12</v>
      </c>
      <c r="G166" t="s">
        <v>14</v>
      </c>
      <c r="H166">
        <v>2.31382978723404E-3</v>
      </c>
      <c r="I166">
        <v>2.82258758715675E-3</v>
      </c>
      <c r="J166">
        <v>2.5985745765046099E-3</v>
      </c>
      <c r="K166">
        <v>1.5911642665364901E-3</v>
      </c>
      <c r="L166">
        <v>8.4504164096236905E-4</v>
      </c>
      <c r="M166">
        <v>9.2313133694883298E-4</v>
      </c>
      <c r="N166">
        <v>8.0050708770312297E-4</v>
      </c>
      <c r="O166">
        <v>8.0082639292401096E-4</v>
      </c>
      <c r="P166">
        <v>6.1364034831394999E-4</v>
      </c>
      <c r="Q166">
        <v>604521</v>
      </c>
      <c r="R166">
        <v>659146</v>
      </c>
      <c r="S166">
        <v>464659</v>
      </c>
      <c r="T166">
        <v>418823</v>
      </c>
      <c r="U166">
        <v>371790</v>
      </c>
      <c r="V166">
        <v>364400</v>
      </c>
      <c r="W166">
        <v>281328</v>
      </c>
      <c r="X166">
        <v>112265</v>
      </c>
      <c r="Y166">
        <v>153650</v>
      </c>
      <c r="Z166">
        <v>0.86899999999999999</v>
      </c>
      <c r="AA166">
        <v>2E-3</v>
      </c>
      <c r="AB166">
        <v>9</v>
      </c>
    </row>
    <row r="167" spans="1:28">
      <c r="A167" t="s">
        <v>54</v>
      </c>
      <c r="B167" t="s">
        <v>55</v>
      </c>
      <c r="C167" t="s">
        <v>13</v>
      </c>
      <c r="D167" t="s">
        <v>30</v>
      </c>
      <c r="E167" t="s">
        <v>96</v>
      </c>
      <c r="F167" t="s">
        <v>12</v>
      </c>
      <c r="G167" t="s">
        <v>40</v>
      </c>
      <c r="H167">
        <v>1.4023210831721499E-4</v>
      </c>
      <c r="I167">
        <v>1.4112937935783801E-4</v>
      </c>
      <c r="J167">
        <v>1.09798925767801E-4</v>
      </c>
      <c r="K167">
        <v>1.2008786917256499E-4</v>
      </c>
      <c r="L167">
        <v>1.63556446637878E-4</v>
      </c>
      <c r="M167">
        <v>3.4190049516623403E-5</v>
      </c>
      <c r="N167">
        <v>0</v>
      </c>
      <c r="O167">
        <v>5.7201885208857899E-5</v>
      </c>
      <c r="P167">
        <v>9.8182455730231997E-5</v>
      </c>
      <c r="Q167">
        <v>37418</v>
      </c>
      <c r="R167">
        <v>33086</v>
      </c>
      <c r="S167">
        <v>32465</v>
      </c>
      <c r="T167">
        <v>24264</v>
      </c>
      <c r="U167">
        <v>24628</v>
      </c>
      <c r="V167">
        <v>12580</v>
      </c>
      <c r="W167">
        <v>11640</v>
      </c>
      <c r="X167">
        <v>7729</v>
      </c>
      <c r="Y167">
        <v>11805</v>
      </c>
      <c r="Z167">
        <v>0.75600000000000001</v>
      </c>
      <c r="AA167">
        <v>1.7999999999999999E-2</v>
      </c>
      <c r="AB167">
        <v>9</v>
      </c>
    </row>
    <row r="168" spans="1:28">
      <c r="A168" t="s">
        <v>54</v>
      </c>
      <c r="B168" t="s">
        <v>55</v>
      </c>
      <c r="C168" t="s">
        <v>13</v>
      </c>
      <c r="D168" t="s">
        <v>30</v>
      </c>
      <c r="E168" t="s">
        <v>96</v>
      </c>
      <c r="F168" t="s">
        <v>12</v>
      </c>
      <c r="G168" t="s">
        <v>15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37418</v>
      </c>
      <c r="R168">
        <v>33086</v>
      </c>
      <c r="S168">
        <v>32465</v>
      </c>
      <c r="T168">
        <v>24264</v>
      </c>
      <c r="U168">
        <v>24628</v>
      </c>
      <c r="V168">
        <v>12580</v>
      </c>
      <c r="W168">
        <v>11640</v>
      </c>
      <c r="X168">
        <v>7729</v>
      </c>
      <c r="Y168">
        <v>11805</v>
      </c>
      <c r="Z168" t="s">
        <v>106</v>
      </c>
      <c r="AA168" t="s">
        <v>106</v>
      </c>
      <c r="AB168">
        <v>9</v>
      </c>
    </row>
    <row r="169" spans="1:28">
      <c r="A169" t="s">
        <v>54</v>
      </c>
      <c r="B169" t="s">
        <v>55</v>
      </c>
      <c r="C169" t="s">
        <v>13</v>
      </c>
      <c r="D169" t="s">
        <v>30</v>
      </c>
      <c r="E169" t="s">
        <v>96</v>
      </c>
      <c r="F169" t="s">
        <v>12</v>
      </c>
      <c r="G169" t="s">
        <v>14</v>
      </c>
      <c r="H169">
        <v>1.4023210831721499E-4</v>
      </c>
      <c r="I169">
        <v>1.4112937935783801E-4</v>
      </c>
      <c r="J169">
        <v>1.09798925767801E-4</v>
      </c>
      <c r="K169">
        <v>1.2008786917256499E-4</v>
      </c>
      <c r="L169">
        <v>1.63556446637878E-4</v>
      </c>
      <c r="M169">
        <v>3.4190049516623403E-5</v>
      </c>
      <c r="N169">
        <v>0</v>
      </c>
      <c r="O169">
        <v>5.7201885208857899E-5</v>
      </c>
      <c r="P169">
        <v>9.8182455730231997E-5</v>
      </c>
      <c r="Q169">
        <v>37418</v>
      </c>
      <c r="R169">
        <v>33086</v>
      </c>
      <c r="S169">
        <v>32465</v>
      </c>
      <c r="T169">
        <v>24264</v>
      </c>
      <c r="U169">
        <v>24628</v>
      </c>
      <c r="V169">
        <v>12580</v>
      </c>
      <c r="W169">
        <v>11640</v>
      </c>
      <c r="X169">
        <v>7729</v>
      </c>
      <c r="Y169">
        <v>11805</v>
      </c>
      <c r="Z169">
        <v>0.75600000000000001</v>
      </c>
      <c r="AA169">
        <v>1.7999999999999999E-2</v>
      </c>
      <c r="AB169">
        <v>9</v>
      </c>
    </row>
    <row r="170" spans="1:28">
      <c r="A170" t="s">
        <v>54</v>
      </c>
      <c r="B170" t="s">
        <v>55</v>
      </c>
      <c r="C170" t="s">
        <v>13</v>
      </c>
      <c r="D170" t="s">
        <v>30</v>
      </c>
      <c r="E170" t="s">
        <v>58</v>
      </c>
      <c r="F170" t="s">
        <v>12</v>
      </c>
      <c r="G170" t="s">
        <v>40</v>
      </c>
      <c r="H170">
        <v>4.6837524177949702E-2</v>
      </c>
      <c r="I170">
        <v>5.8098261168976498E-2</v>
      </c>
      <c r="J170">
        <v>4.3809771381352398E-2</v>
      </c>
      <c r="K170">
        <v>3.1913351232609202E-2</v>
      </c>
      <c r="L170">
        <v>3.1430097162245499E-2</v>
      </c>
      <c r="M170">
        <v>4.26349917472294E-2</v>
      </c>
      <c r="N170">
        <v>3.4282586147285903E-2</v>
      </c>
      <c r="O170">
        <v>2.3853186132093699E-2</v>
      </c>
      <c r="P170">
        <v>2.17228683303138E-2</v>
      </c>
      <c r="Q170">
        <v>730577</v>
      </c>
      <c r="R170">
        <v>620542</v>
      </c>
      <c r="S170">
        <v>661911</v>
      </c>
      <c r="T170">
        <v>569385</v>
      </c>
      <c r="U170">
        <v>546464</v>
      </c>
      <c r="V170">
        <v>625243</v>
      </c>
      <c r="W170">
        <v>517212</v>
      </c>
      <c r="X170">
        <v>442913</v>
      </c>
      <c r="Y170">
        <v>439498</v>
      </c>
      <c r="Z170">
        <v>0.82499999999999996</v>
      </c>
      <c r="AA170">
        <v>6.0000000000000001E-3</v>
      </c>
      <c r="AB170">
        <v>9</v>
      </c>
    </row>
    <row r="171" spans="1:28">
      <c r="A171" t="s">
        <v>54</v>
      </c>
      <c r="B171" t="s">
        <v>55</v>
      </c>
      <c r="C171" t="s">
        <v>13</v>
      </c>
      <c r="D171" t="s">
        <v>30</v>
      </c>
      <c r="E171" t="s">
        <v>58</v>
      </c>
      <c r="F171" t="s">
        <v>12</v>
      </c>
      <c r="G171" t="s">
        <v>15</v>
      </c>
      <c r="H171">
        <v>7.3621856866537701E-4</v>
      </c>
      <c r="I171">
        <v>8.4677627614702597E-4</v>
      </c>
      <c r="J171">
        <v>1.68358352843961E-3</v>
      </c>
      <c r="K171">
        <v>0</v>
      </c>
      <c r="L171">
        <v>0</v>
      </c>
      <c r="M171">
        <v>6.83800990332469E-5</v>
      </c>
      <c r="N171">
        <v>1.3573815834965999E-3</v>
      </c>
      <c r="O171">
        <v>4.8621602427529199E-4</v>
      </c>
      <c r="P171">
        <v>3.6818420898836998E-4</v>
      </c>
      <c r="Q171">
        <v>730577</v>
      </c>
      <c r="R171">
        <v>620542</v>
      </c>
      <c r="S171">
        <v>661911</v>
      </c>
      <c r="T171">
        <v>569385</v>
      </c>
      <c r="U171">
        <v>546464</v>
      </c>
      <c r="V171">
        <v>625243</v>
      </c>
      <c r="W171">
        <v>517212</v>
      </c>
      <c r="X171">
        <v>442913</v>
      </c>
      <c r="Y171">
        <v>439498</v>
      </c>
      <c r="Z171">
        <v>0.26300000000000001</v>
      </c>
      <c r="AA171">
        <v>0.495</v>
      </c>
      <c r="AB171">
        <v>9</v>
      </c>
    </row>
    <row r="172" spans="1:28">
      <c r="A172" t="s">
        <v>54</v>
      </c>
      <c r="B172" t="s">
        <v>55</v>
      </c>
      <c r="C172" t="s">
        <v>13</v>
      </c>
      <c r="D172" t="s">
        <v>30</v>
      </c>
      <c r="E172" t="s">
        <v>58</v>
      </c>
      <c r="F172" t="s">
        <v>12</v>
      </c>
      <c r="G172" t="s">
        <v>14</v>
      </c>
      <c r="H172">
        <v>4.6101305609284299E-2</v>
      </c>
      <c r="I172">
        <v>5.7251484892829503E-2</v>
      </c>
      <c r="J172">
        <v>4.2126187852912798E-2</v>
      </c>
      <c r="K172">
        <v>3.1913351232609202E-2</v>
      </c>
      <c r="L172">
        <v>3.1430097162245499E-2</v>
      </c>
      <c r="M172">
        <v>4.2566611648196202E-2</v>
      </c>
      <c r="N172">
        <v>3.29252045637893E-2</v>
      </c>
      <c r="O172">
        <v>2.3366970107818501E-2</v>
      </c>
      <c r="P172">
        <v>2.1354684121325501E-2</v>
      </c>
      <c r="Q172">
        <v>730577</v>
      </c>
      <c r="R172">
        <v>620542</v>
      </c>
      <c r="S172">
        <v>661911</v>
      </c>
      <c r="T172">
        <v>569385</v>
      </c>
      <c r="U172">
        <v>546464</v>
      </c>
      <c r="V172">
        <v>625243</v>
      </c>
      <c r="W172">
        <v>517212</v>
      </c>
      <c r="X172">
        <v>442913</v>
      </c>
      <c r="Y172">
        <v>439498</v>
      </c>
      <c r="Z172">
        <v>0.82499999999999996</v>
      </c>
      <c r="AA172">
        <v>6.0000000000000001E-3</v>
      </c>
      <c r="AB172">
        <v>9</v>
      </c>
    </row>
    <row r="173" spans="1:28">
      <c r="A173" t="s">
        <v>54</v>
      </c>
      <c r="B173" t="s">
        <v>55</v>
      </c>
      <c r="C173" t="s">
        <v>13</v>
      </c>
      <c r="D173" t="s">
        <v>30</v>
      </c>
      <c r="E173" t="s">
        <v>59</v>
      </c>
      <c r="F173" t="s">
        <v>12</v>
      </c>
      <c r="G173" t="s">
        <v>40</v>
      </c>
      <c r="H173">
        <v>1.0166827852998101E-3</v>
      </c>
      <c r="I173">
        <v>5.4570026685030601E-3</v>
      </c>
      <c r="J173">
        <v>7.7225244456686397E-3</v>
      </c>
      <c r="K173">
        <v>3.0021967293141299E-3</v>
      </c>
      <c r="L173">
        <v>1.4720080197409E-3</v>
      </c>
      <c r="M173">
        <v>1.9830228719641598E-3</v>
      </c>
      <c r="N173">
        <v>5.4643309899734902E-3</v>
      </c>
      <c r="O173">
        <v>3.0603008586739E-3</v>
      </c>
      <c r="P173">
        <v>4.1482087546023004E-3</v>
      </c>
      <c r="Q173">
        <v>7730</v>
      </c>
      <c r="R173">
        <v>46041</v>
      </c>
      <c r="S173">
        <v>112396</v>
      </c>
      <c r="T173">
        <v>40756</v>
      </c>
      <c r="U173">
        <v>19061</v>
      </c>
      <c r="V173">
        <v>14536</v>
      </c>
      <c r="W173">
        <v>43369</v>
      </c>
      <c r="X173">
        <v>39643</v>
      </c>
      <c r="Y173">
        <v>60377</v>
      </c>
      <c r="Z173">
        <v>0.90100000000000002</v>
      </c>
      <c r="AA173">
        <v>1E-3</v>
      </c>
      <c r="AB173">
        <v>9</v>
      </c>
    </row>
    <row r="174" spans="1:28">
      <c r="A174" t="s">
        <v>54</v>
      </c>
      <c r="B174" t="s">
        <v>55</v>
      </c>
      <c r="C174" t="s">
        <v>13</v>
      </c>
      <c r="D174" t="s">
        <v>30</v>
      </c>
      <c r="E174" t="s">
        <v>59</v>
      </c>
      <c r="F174" t="s">
        <v>12</v>
      </c>
      <c r="G174" t="s">
        <v>15</v>
      </c>
      <c r="H174">
        <v>0</v>
      </c>
      <c r="I174">
        <v>1.4112937935783801E-4</v>
      </c>
      <c r="J174">
        <v>2.56197493458201E-4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4.9091227865115999E-5</v>
      </c>
      <c r="Q174">
        <v>7730</v>
      </c>
      <c r="R174">
        <v>46041</v>
      </c>
      <c r="S174">
        <v>112396</v>
      </c>
      <c r="T174">
        <v>40756</v>
      </c>
      <c r="U174">
        <v>19061</v>
      </c>
      <c r="V174">
        <v>14536</v>
      </c>
      <c r="W174">
        <v>43369</v>
      </c>
      <c r="X174">
        <v>39643</v>
      </c>
      <c r="Y174">
        <v>60377</v>
      </c>
      <c r="Z174">
        <v>0.85</v>
      </c>
      <c r="AA174">
        <v>4.0000000000000001E-3</v>
      </c>
      <c r="AB174">
        <v>9</v>
      </c>
    </row>
    <row r="175" spans="1:28">
      <c r="A175" t="s">
        <v>54</v>
      </c>
      <c r="B175" t="s">
        <v>55</v>
      </c>
      <c r="C175" t="s">
        <v>13</v>
      </c>
      <c r="D175" t="s">
        <v>30</v>
      </c>
      <c r="E175" t="s">
        <v>59</v>
      </c>
      <c r="F175" t="s">
        <v>12</v>
      </c>
      <c r="G175" t="s">
        <v>14</v>
      </c>
      <c r="H175">
        <v>1.0166827852998101E-3</v>
      </c>
      <c r="I175">
        <v>5.3158732891452204E-3</v>
      </c>
      <c r="J175">
        <v>7.4663269522104404E-3</v>
      </c>
      <c r="K175">
        <v>3.0021967293141299E-3</v>
      </c>
      <c r="L175">
        <v>1.4720080197409E-3</v>
      </c>
      <c r="M175">
        <v>1.9830228719641598E-3</v>
      </c>
      <c r="N175">
        <v>5.4643309899734902E-3</v>
      </c>
      <c r="O175">
        <v>3.0603008586739E-3</v>
      </c>
      <c r="P175">
        <v>4.0991175267371897E-3</v>
      </c>
      <c r="Q175">
        <v>7730</v>
      </c>
      <c r="R175">
        <v>46041</v>
      </c>
      <c r="S175">
        <v>112396</v>
      </c>
      <c r="T175">
        <v>40756</v>
      </c>
      <c r="U175">
        <v>19061</v>
      </c>
      <c r="V175">
        <v>14536</v>
      </c>
      <c r="W175">
        <v>43369</v>
      </c>
      <c r="X175">
        <v>39643</v>
      </c>
      <c r="Y175">
        <v>60377</v>
      </c>
      <c r="Z175">
        <v>0.89600000000000002</v>
      </c>
      <c r="AA175">
        <v>1E-3</v>
      </c>
      <c r="AB175">
        <v>9</v>
      </c>
    </row>
    <row r="176" spans="1:28">
      <c r="A176" t="s">
        <v>54</v>
      </c>
      <c r="B176" t="s">
        <v>55</v>
      </c>
      <c r="C176" t="s">
        <v>13</v>
      </c>
      <c r="D176" t="s">
        <v>30</v>
      </c>
      <c r="E176" t="s">
        <v>60</v>
      </c>
      <c r="F176" t="s">
        <v>12</v>
      </c>
      <c r="G176" t="s">
        <v>40</v>
      </c>
      <c r="H176">
        <v>3.1867746615086998E-2</v>
      </c>
      <c r="I176">
        <v>3.7399285529826999E-2</v>
      </c>
      <c r="J176">
        <v>2.32773722627737E-2</v>
      </c>
      <c r="K176">
        <v>3.8368074200634601E-2</v>
      </c>
      <c r="L176">
        <v>4.5168838679827301E-2</v>
      </c>
      <c r="M176">
        <v>4.4686394718226802E-2</v>
      </c>
      <c r="N176">
        <v>3.3760516307479498E-2</v>
      </c>
      <c r="O176">
        <v>1.55589127768093E-2</v>
      </c>
      <c r="P176">
        <v>4.9017591023318298E-2</v>
      </c>
      <c r="Q176">
        <v>278503</v>
      </c>
      <c r="R176">
        <v>220717</v>
      </c>
      <c r="S176">
        <v>215686</v>
      </c>
      <c r="T176">
        <v>338505</v>
      </c>
      <c r="U176">
        <v>425893</v>
      </c>
      <c r="V176">
        <v>345335</v>
      </c>
      <c r="W176">
        <v>190277</v>
      </c>
      <c r="X176">
        <v>155830</v>
      </c>
      <c r="Y176">
        <v>306992</v>
      </c>
      <c r="Z176">
        <v>0.77700000000000002</v>
      </c>
      <c r="AA176">
        <v>1.4E-2</v>
      </c>
      <c r="AB176">
        <v>9</v>
      </c>
    </row>
    <row r="177" spans="1:28">
      <c r="A177" t="s">
        <v>54</v>
      </c>
      <c r="B177" t="s">
        <v>55</v>
      </c>
      <c r="C177" t="s">
        <v>13</v>
      </c>
      <c r="D177" t="s">
        <v>30</v>
      </c>
      <c r="E177" t="s">
        <v>60</v>
      </c>
      <c r="F177" t="s">
        <v>12</v>
      </c>
      <c r="G177" t="s">
        <v>15</v>
      </c>
      <c r="H177">
        <v>1.4023210831721499E-3</v>
      </c>
      <c r="I177">
        <v>1.8817250581045001E-3</v>
      </c>
      <c r="J177">
        <v>7.3199283845200397E-5</v>
      </c>
      <c r="K177">
        <v>1.8313400048816199E-3</v>
      </c>
      <c r="L177">
        <v>3.5982418260333102E-3</v>
      </c>
      <c r="M177">
        <v>1.7436925253478E-3</v>
      </c>
      <c r="N177">
        <v>3.1672236948254002E-3</v>
      </c>
      <c r="O177">
        <v>1.45864807282588E-3</v>
      </c>
      <c r="P177">
        <v>1.4899187657062701E-2</v>
      </c>
      <c r="Q177">
        <v>278503</v>
      </c>
      <c r="R177">
        <v>220717</v>
      </c>
      <c r="S177">
        <v>215686</v>
      </c>
      <c r="T177">
        <v>338505</v>
      </c>
      <c r="U177">
        <v>425893</v>
      </c>
      <c r="V177">
        <v>345335</v>
      </c>
      <c r="W177">
        <v>190277</v>
      </c>
      <c r="X177">
        <v>155830</v>
      </c>
      <c r="Y177">
        <v>306992</v>
      </c>
      <c r="Z177">
        <v>0.22800000000000001</v>
      </c>
      <c r="AA177">
        <v>0.55600000000000005</v>
      </c>
      <c r="AB177">
        <v>9</v>
      </c>
    </row>
    <row r="178" spans="1:28">
      <c r="A178" t="s">
        <v>54</v>
      </c>
      <c r="B178" t="s">
        <v>55</v>
      </c>
      <c r="C178" t="s">
        <v>13</v>
      </c>
      <c r="D178" t="s">
        <v>30</v>
      </c>
      <c r="E178" t="s">
        <v>60</v>
      </c>
      <c r="F178" t="s">
        <v>12</v>
      </c>
      <c r="G178" t="s">
        <v>14</v>
      </c>
      <c r="H178">
        <v>3.0465425531914898E-2</v>
      </c>
      <c r="I178">
        <v>3.5517560471722498E-2</v>
      </c>
      <c r="J178">
        <v>2.3204172978928499E-2</v>
      </c>
      <c r="K178">
        <v>3.6536734195752998E-2</v>
      </c>
      <c r="L178">
        <v>4.1570596853794002E-2</v>
      </c>
      <c r="M178">
        <v>4.2942702192878997E-2</v>
      </c>
      <c r="N178">
        <v>3.0593292612654099E-2</v>
      </c>
      <c r="O178">
        <v>1.4100264703983499E-2</v>
      </c>
      <c r="P178">
        <v>3.4118403366255601E-2</v>
      </c>
      <c r="Q178">
        <v>278503</v>
      </c>
      <c r="R178">
        <v>220717</v>
      </c>
      <c r="S178">
        <v>215686</v>
      </c>
      <c r="T178">
        <v>338505</v>
      </c>
      <c r="U178">
        <v>425893</v>
      </c>
      <c r="V178">
        <v>345335</v>
      </c>
      <c r="W178">
        <v>190277</v>
      </c>
      <c r="X178">
        <v>155830</v>
      </c>
      <c r="Y178">
        <v>306992</v>
      </c>
      <c r="Z178">
        <v>0.81899999999999995</v>
      </c>
      <c r="AA178">
        <v>7.0000000000000001E-3</v>
      </c>
      <c r="AB178">
        <v>9</v>
      </c>
    </row>
    <row r="179" spans="1:28">
      <c r="A179" t="s">
        <v>54</v>
      </c>
      <c r="B179" t="s">
        <v>55</v>
      </c>
      <c r="C179" t="s">
        <v>13</v>
      </c>
      <c r="D179" t="s">
        <v>30</v>
      </c>
      <c r="E179" t="s">
        <v>61</v>
      </c>
      <c r="F179" t="s">
        <v>12</v>
      </c>
      <c r="G179" t="s">
        <v>40</v>
      </c>
      <c r="H179">
        <v>0</v>
      </c>
      <c r="I179">
        <v>3.7634501162089998E-4</v>
      </c>
      <c r="J179">
        <v>1.82998209613001E-4</v>
      </c>
      <c r="K179">
        <v>2.10153771051989E-4</v>
      </c>
      <c r="L179">
        <v>0</v>
      </c>
      <c r="M179">
        <v>6.83800990332469E-5</v>
      </c>
      <c r="N179">
        <v>0</v>
      </c>
      <c r="O179">
        <v>0</v>
      </c>
      <c r="P179">
        <v>1.9636491146046399E-4</v>
      </c>
      <c r="Q179">
        <v>0</v>
      </c>
      <c r="R179">
        <v>2882</v>
      </c>
      <c r="S179">
        <v>2424</v>
      </c>
      <c r="T179">
        <v>4198</v>
      </c>
      <c r="U179">
        <v>0</v>
      </c>
      <c r="V179">
        <v>720</v>
      </c>
      <c r="W179">
        <v>0</v>
      </c>
      <c r="X179">
        <v>0</v>
      </c>
      <c r="Y179">
        <v>1930</v>
      </c>
      <c r="Z179">
        <v>0.57699999999999996</v>
      </c>
      <c r="AA179">
        <v>0.308</v>
      </c>
      <c r="AB179">
        <v>5</v>
      </c>
    </row>
    <row r="180" spans="1:28">
      <c r="A180" t="s">
        <v>54</v>
      </c>
      <c r="B180" t="s">
        <v>55</v>
      </c>
      <c r="C180" t="s">
        <v>13</v>
      </c>
      <c r="D180" t="s">
        <v>30</v>
      </c>
      <c r="E180" t="s">
        <v>61</v>
      </c>
      <c r="F180" t="s">
        <v>12</v>
      </c>
      <c r="G180" t="s">
        <v>15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4.9091227865115999E-5</v>
      </c>
      <c r="Q180">
        <v>0</v>
      </c>
      <c r="R180">
        <v>2882</v>
      </c>
      <c r="S180">
        <v>2424</v>
      </c>
      <c r="T180">
        <v>4198</v>
      </c>
      <c r="U180">
        <v>0</v>
      </c>
      <c r="V180">
        <v>720</v>
      </c>
      <c r="W180">
        <v>0</v>
      </c>
      <c r="X180">
        <v>0</v>
      </c>
      <c r="Y180">
        <v>1930</v>
      </c>
      <c r="Z180">
        <v>-0.22</v>
      </c>
      <c r="AA180">
        <v>0.72299999999999998</v>
      </c>
      <c r="AB180">
        <v>5</v>
      </c>
    </row>
    <row r="181" spans="1:28">
      <c r="A181" t="s">
        <v>54</v>
      </c>
      <c r="B181" t="s">
        <v>55</v>
      </c>
      <c r="C181" t="s">
        <v>13</v>
      </c>
      <c r="D181" t="s">
        <v>30</v>
      </c>
      <c r="E181" t="s">
        <v>61</v>
      </c>
      <c r="F181" t="s">
        <v>12</v>
      </c>
      <c r="G181" t="s">
        <v>14</v>
      </c>
      <c r="H181">
        <v>0</v>
      </c>
      <c r="I181">
        <v>3.7634501162089998E-4</v>
      </c>
      <c r="J181">
        <v>1.82998209613001E-4</v>
      </c>
      <c r="K181">
        <v>2.10153771051989E-4</v>
      </c>
      <c r="L181">
        <v>0</v>
      </c>
      <c r="M181">
        <v>6.83800990332469E-5</v>
      </c>
      <c r="N181">
        <v>0</v>
      </c>
      <c r="O181">
        <v>0</v>
      </c>
      <c r="P181">
        <v>1.4727368359534801E-4</v>
      </c>
      <c r="Q181">
        <v>0</v>
      </c>
      <c r="R181">
        <v>2882</v>
      </c>
      <c r="S181">
        <v>2424</v>
      </c>
      <c r="T181">
        <v>4198</v>
      </c>
      <c r="U181">
        <v>0</v>
      </c>
      <c r="V181">
        <v>720</v>
      </c>
      <c r="W181">
        <v>0</v>
      </c>
      <c r="X181">
        <v>0</v>
      </c>
      <c r="Y181">
        <v>1930</v>
      </c>
      <c r="Z181">
        <v>0.60299999999999998</v>
      </c>
      <c r="AA181">
        <v>0.28199999999999997</v>
      </c>
      <c r="AB181">
        <v>5</v>
      </c>
    </row>
    <row r="182" spans="1:28">
      <c r="A182" t="s">
        <v>54</v>
      </c>
      <c r="B182" t="s">
        <v>55</v>
      </c>
      <c r="C182" t="s">
        <v>13</v>
      </c>
      <c r="D182" t="s">
        <v>30</v>
      </c>
      <c r="E182" t="s">
        <v>62</v>
      </c>
      <c r="F182" t="s">
        <v>12</v>
      </c>
      <c r="G182" t="s">
        <v>40</v>
      </c>
      <c r="H182">
        <v>8.7645067698259203E-4</v>
      </c>
      <c r="I182">
        <v>1.1290350348627E-3</v>
      </c>
      <c r="J182">
        <v>2.5619749345820102E-3</v>
      </c>
      <c r="K182">
        <v>2.4017573834513098E-3</v>
      </c>
      <c r="L182">
        <v>9.8133867982726697E-4</v>
      </c>
      <c r="M182">
        <v>1.6069323272813001E-3</v>
      </c>
      <c r="N182">
        <v>1.6706234873804301E-3</v>
      </c>
      <c r="O182">
        <v>2.57408483439861E-3</v>
      </c>
      <c r="P182">
        <v>1.7672842031441799E-3</v>
      </c>
      <c r="Q182">
        <v>34418</v>
      </c>
      <c r="R182">
        <v>29157</v>
      </c>
      <c r="S182">
        <v>58699</v>
      </c>
      <c r="T182">
        <v>45260</v>
      </c>
      <c r="U182">
        <v>45160</v>
      </c>
      <c r="V182">
        <v>50335</v>
      </c>
      <c r="W182">
        <v>95011</v>
      </c>
      <c r="X182">
        <v>62057</v>
      </c>
      <c r="Y182">
        <v>38708</v>
      </c>
      <c r="Z182">
        <v>0.38800000000000001</v>
      </c>
      <c r="AA182">
        <v>0.30099999999999999</v>
      </c>
      <c r="AB182">
        <v>9</v>
      </c>
    </row>
    <row r="183" spans="1:28">
      <c r="A183" t="s">
        <v>54</v>
      </c>
      <c r="B183" t="s">
        <v>55</v>
      </c>
      <c r="C183" t="s">
        <v>13</v>
      </c>
      <c r="D183" t="s">
        <v>30</v>
      </c>
      <c r="E183" t="s">
        <v>62</v>
      </c>
      <c r="F183" t="s">
        <v>12</v>
      </c>
      <c r="G183" t="s">
        <v>15</v>
      </c>
      <c r="H183">
        <v>3.50580270793037E-5</v>
      </c>
      <c r="I183">
        <v>0</v>
      </c>
      <c r="J183">
        <v>1.82998209613001E-4</v>
      </c>
      <c r="K183">
        <v>0</v>
      </c>
      <c r="L183">
        <v>0</v>
      </c>
      <c r="M183">
        <v>0</v>
      </c>
      <c r="N183">
        <v>3.4804655987092297E-5</v>
      </c>
      <c r="O183">
        <v>2.8600942604429E-5</v>
      </c>
      <c r="P183">
        <v>2.4545613932557999E-5</v>
      </c>
      <c r="Q183">
        <v>34418</v>
      </c>
      <c r="R183">
        <v>29157</v>
      </c>
      <c r="S183">
        <v>58699</v>
      </c>
      <c r="T183">
        <v>45260</v>
      </c>
      <c r="U183">
        <v>45160</v>
      </c>
      <c r="V183">
        <v>50335</v>
      </c>
      <c r="W183">
        <v>95011</v>
      </c>
      <c r="X183">
        <v>62057</v>
      </c>
      <c r="Y183">
        <v>38708</v>
      </c>
      <c r="Z183">
        <v>0.26100000000000001</v>
      </c>
      <c r="AA183">
        <v>0.498</v>
      </c>
      <c r="AB183">
        <v>9</v>
      </c>
    </row>
    <row r="184" spans="1:28">
      <c r="A184" t="s">
        <v>54</v>
      </c>
      <c r="B184" t="s">
        <v>55</v>
      </c>
      <c r="C184" t="s">
        <v>13</v>
      </c>
      <c r="D184" t="s">
        <v>30</v>
      </c>
      <c r="E184" t="s">
        <v>62</v>
      </c>
      <c r="F184" t="s">
        <v>12</v>
      </c>
      <c r="G184" t="s">
        <v>14</v>
      </c>
      <c r="H184">
        <v>8.4139264990328803E-4</v>
      </c>
      <c r="I184">
        <v>1.1290350348627E-3</v>
      </c>
      <c r="J184">
        <v>2.3789767249690098E-3</v>
      </c>
      <c r="K184">
        <v>2.4017573834513098E-3</v>
      </c>
      <c r="L184">
        <v>9.8133867982726697E-4</v>
      </c>
      <c r="M184">
        <v>1.6069323272813001E-3</v>
      </c>
      <c r="N184">
        <v>1.6358188313933401E-3</v>
      </c>
      <c r="O184">
        <v>2.54548389179418E-3</v>
      </c>
      <c r="P184">
        <v>1.74273858921162E-3</v>
      </c>
      <c r="Q184">
        <v>34418</v>
      </c>
      <c r="R184">
        <v>29157</v>
      </c>
      <c r="S184">
        <v>58699</v>
      </c>
      <c r="T184">
        <v>45260</v>
      </c>
      <c r="U184">
        <v>45160</v>
      </c>
      <c r="V184">
        <v>50335</v>
      </c>
      <c r="W184">
        <v>95011</v>
      </c>
      <c r="X184">
        <v>62057</v>
      </c>
      <c r="Y184">
        <v>38708</v>
      </c>
      <c r="Z184">
        <v>0.38</v>
      </c>
      <c r="AA184">
        <v>0.313</v>
      </c>
      <c r="AB184">
        <v>9</v>
      </c>
    </row>
    <row r="185" spans="1:28">
      <c r="A185" t="s">
        <v>54</v>
      </c>
      <c r="B185" t="s">
        <v>55</v>
      </c>
      <c r="C185" t="s">
        <v>13</v>
      </c>
      <c r="D185" t="s">
        <v>30</v>
      </c>
      <c r="E185" t="s">
        <v>97</v>
      </c>
      <c r="F185" t="s">
        <v>12</v>
      </c>
      <c r="G185" t="s">
        <v>40</v>
      </c>
      <c r="H185">
        <v>7.0116054158607304E-5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4751</v>
      </c>
      <c r="R185">
        <v>0</v>
      </c>
      <c r="S185">
        <v>154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 t="s">
        <v>106</v>
      </c>
      <c r="AA185" t="s">
        <v>106</v>
      </c>
      <c r="AB185">
        <v>2</v>
      </c>
    </row>
    <row r="186" spans="1:28">
      <c r="A186" t="s">
        <v>54</v>
      </c>
      <c r="B186" t="s">
        <v>55</v>
      </c>
      <c r="C186" t="s">
        <v>13</v>
      </c>
      <c r="D186" t="s">
        <v>30</v>
      </c>
      <c r="E186" t="s">
        <v>97</v>
      </c>
      <c r="F186" t="s">
        <v>12</v>
      </c>
      <c r="G186" t="s">
        <v>15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4751</v>
      </c>
      <c r="R186">
        <v>0</v>
      </c>
      <c r="S186">
        <v>154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 t="s">
        <v>106</v>
      </c>
      <c r="AA186" t="s">
        <v>106</v>
      </c>
      <c r="AB186">
        <v>2</v>
      </c>
    </row>
    <row r="187" spans="1:28">
      <c r="A187" t="s">
        <v>54</v>
      </c>
      <c r="B187" t="s">
        <v>55</v>
      </c>
      <c r="C187" t="s">
        <v>13</v>
      </c>
      <c r="D187" t="s">
        <v>30</v>
      </c>
      <c r="E187" t="s">
        <v>97</v>
      </c>
      <c r="F187" t="s">
        <v>12</v>
      </c>
      <c r="G187" t="s">
        <v>14</v>
      </c>
      <c r="H187">
        <v>7.0116054158607304E-5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4751</v>
      </c>
      <c r="R187">
        <v>0</v>
      </c>
      <c r="S187">
        <v>154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 t="s">
        <v>106</v>
      </c>
      <c r="AA187" t="s">
        <v>106</v>
      </c>
      <c r="AB187">
        <v>2</v>
      </c>
    </row>
    <row r="188" spans="1:28">
      <c r="A188" t="s">
        <v>54</v>
      </c>
      <c r="B188" t="s">
        <v>55</v>
      </c>
      <c r="C188" t="s">
        <v>13</v>
      </c>
      <c r="D188" t="s">
        <v>30</v>
      </c>
      <c r="E188" t="s">
        <v>44</v>
      </c>
      <c r="F188" t="s">
        <v>12</v>
      </c>
      <c r="G188" t="s">
        <v>40</v>
      </c>
      <c r="H188">
        <v>1.61266924564797E-3</v>
      </c>
      <c r="I188">
        <v>2.72850133425153E-3</v>
      </c>
      <c r="J188">
        <v>2.3423770830464101E-3</v>
      </c>
      <c r="K188">
        <v>1.1708567244325099E-3</v>
      </c>
      <c r="L188">
        <v>1.4992674275138801E-3</v>
      </c>
      <c r="M188">
        <v>2.4616835651968898E-3</v>
      </c>
      <c r="N188">
        <v>9.3972571165149195E-4</v>
      </c>
      <c r="O188">
        <v>8.8662922073729704E-4</v>
      </c>
      <c r="P188">
        <v>8.83642101572088E-4</v>
      </c>
      <c r="Q188" t="s">
        <v>106</v>
      </c>
      <c r="R188" t="s">
        <v>106</v>
      </c>
      <c r="S188" t="s">
        <v>106</v>
      </c>
      <c r="T188" t="s">
        <v>106</v>
      </c>
      <c r="U188" t="s">
        <v>106</v>
      </c>
      <c r="V188" t="s">
        <v>106</v>
      </c>
      <c r="W188" t="s">
        <v>106</v>
      </c>
      <c r="X188" t="s">
        <v>106</v>
      </c>
      <c r="Y188" t="s">
        <v>106</v>
      </c>
      <c r="Z188" t="s">
        <v>106</v>
      </c>
      <c r="AA188" t="s">
        <v>106</v>
      </c>
      <c r="AB188">
        <v>0</v>
      </c>
    </row>
    <row r="189" spans="1:28">
      <c r="A189" t="s">
        <v>54</v>
      </c>
      <c r="B189" t="s">
        <v>55</v>
      </c>
      <c r="C189" t="s">
        <v>13</v>
      </c>
      <c r="D189" t="s">
        <v>30</v>
      </c>
      <c r="E189" t="s">
        <v>44</v>
      </c>
      <c r="F189" t="s">
        <v>12</v>
      </c>
      <c r="G189" t="s">
        <v>15</v>
      </c>
      <c r="H189">
        <v>3.50580270793037E-5</v>
      </c>
      <c r="I189">
        <v>4.7043126452612497E-5</v>
      </c>
      <c r="J189">
        <v>7.3199283845200397E-5</v>
      </c>
      <c r="K189">
        <v>0</v>
      </c>
      <c r="L189">
        <v>0</v>
      </c>
      <c r="M189">
        <v>0</v>
      </c>
      <c r="N189">
        <v>0</v>
      </c>
      <c r="O189">
        <v>2.8600942604429E-5</v>
      </c>
      <c r="P189">
        <v>2.4545613932557999E-5</v>
      </c>
      <c r="Q189" t="s">
        <v>106</v>
      </c>
      <c r="R189" t="s">
        <v>106</v>
      </c>
      <c r="S189" t="s">
        <v>106</v>
      </c>
      <c r="T189" t="s">
        <v>106</v>
      </c>
      <c r="U189" t="s">
        <v>106</v>
      </c>
      <c r="V189" t="s">
        <v>106</v>
      </c>
      <c r="W189" t="s">
        <v>106</v>
      </c>
      <c r="X189" t="s">
        <v>106</v>
      </c>
      <c r="Y189" t="s">
        <v>106</v>
      </c>
      <c r="Z189" t="s">
        <v>106</v>
      </c>
      <c r="AA189" t="s">
        <v>106</v>
      </c>
      <c r="AB189">
        <v>0</v>
      </c>
    </row>
    <row r="190" spans="1:28">
      <c r="A190" t="s">
        <v>54</v>
      </c>
      <c r="B190" t="s">
        <v>55</v>
      </c>
      <c r="C190" t="s">
        <v>13</v>
      </c>
      <c r="D190" t="s">
        <v>30</v>
      </c>
      <c r="E190" t="s">
        <v>44</v>
      </c>
      <c r="F190" t="s">
        <v>12</v>
      </c>
      <c r="G190" t="s">
        <v>14</v>
      </c>
      <c r="H190">
        <v>1.5776112185686699E-3</v>
      </c>
      <c r="I190">
        <v>2.6814582077989198E-3</v>
      </c>
      <c r="J190">
        <v>2.2691777992012098E-3</v>
      </c>
      <c r="K190">
        <v>1.1708567244325099E-3</v>
      </c>
      <c r="L190">
        <v>1.4992674275138801E-3</v>
      </c>
      <c r="M190">
        <v>2.4616835651968898E-3</v>
      </c>
      <c r="N190">
        <v>9.3972571165149195E-4</v>
      </c>
      <c r="O190">
        <v>8.5802827813286802E-4</v>
      </c>
      <c r="P190">
        <v>8.5909648763953005E-4</v>
      </c>
      <c r="Q190" t="s">
        <v>106</v>
      </c>
      <c r="R190" t="s">
        <v>106</v>
      </c>
      <c r="S190" t="s">
        <v>106</v>
      </c>
      <c r="T190" t="s">
        <v>106</v>
      </c>
      <c r="U190" t="s">
        <v>106</v>
      </c>
      <c r="V190" t="s">
        <v>106</v>
      </c>
      <c r="W190" t="s">
        <v>106</v>
      </c>
      <c r="X190" t="s">
        <v>106</v>
      </c>
      <c r="Y190" t="s">
        <v>106</v>
      </c>
      <c r="Z190" t="s">
        <v>106</v>
      </c>
      <c r="AA190" t="s">
        <v>106</v>
      </c>
      <c r="AB190">
        <v>0</v>
      </c>
    </row>
    <row r="191" spans="1:28">
      <c r="A191" t="s">
        <v>54</v>
      </c>
      <c r="B191" t="s">
        <v>68</v>
      </c>
      <c r="C191" t="s">
        <v>13</v>
      </c>
      <c r="D191" t="s">
        <v>144</v>
      </c>
      <c r="E191" t="s">
        <v>144</v>
      </c>
      <c r="F191" t="s">
        <v>12</v>
      </c>
      <c r="G191" t="s">
        <v>40</v>
      </c>
      <c r="H191">
        <v>0.32320403487263299</v>
      </c>
      <c r="I191">
        <v>0.844311941596949</v>
      </c>
      <c r="J191">
        <v>0.51935880472208595</v>
      </c>
      <c r="K191">
        <v>0.47173283743729999</v>
      </c>
      <c r="L191">
        <v>0.34750873629271301</v>
      </c>
      <c r="M191">
        <v>0.188630817076619</v>
      </c>
      <c r="N191">
        <v>0.210093302683177</v>
      </c>
      <c r="O191">
        <v>0.25086394648829402</v>
      </c>
      <c r="P191">
        <v>0.222303441661441</v>
      </c>
      <c r="Q191">
        <v>15169220</v>
      </c>
      <c r="R191">
        <v>33105077</v>
      </c>
      <c r="S191">
        <v>40492083</v>
      </c>
      <c r="T191">
        <v>31750325</v>
      </c>
      <c r="U191">
        <v>25413310</v>
      </c>
      <c r="V191">
        <v>20589743</v>
      </c>
      <c r="W191">
        <v>17213792</v>
      </c>
      <c r="X191">
        <v>16461048</v>
      </c>
      <c r="Y191">
        <v>19163997</v>
      </c>
      <c r="Z191">
        <v>0.752</v>
      </c>
      <c r="AA191">
        <v>1.9E-2</v>
      </c>
      <c r="AB191">
        <v>9</v>
      </c>
    </row>
    <row r="192" spans="1:28">
      <c r="A192" t="s">
        <v>54</v>
      </c>
      <c r="B192" t="s">
        <v>68</v>
      </c>
      <c r="C192" t="s">
        <v>13</v>
      </c>
      <c r="D192" t="s">
        <v>144</v>
      </c>
      <c r="E192" t="s">
        <v>144</v>
      </c>
      <c r="F192" t="s">
        <v>12</v>
      </c>
      <c r="G192" t="s">
        <v>15</v>
      </c>
      <c r="H192">
        <v>1.8789876038686801E-2</v>
      </c>
      <c r="I192">
        <v>2.7564492743116498E-2</v>
      </c>
      <c r="J192">
        <v>2.5089473684210498E-2</v>
      </c>
      <c r="K192">
        <v>4.06969063497492E-2</v>
      </c>
      <c r="L192">
        <v>3.15640437178345E-2</v>
      </c>
      <c r="M192">
        <v>9.9236815206280894E-3</v>
      </c>
      <c r="N192">
        <v>1.45836150443333E-2</v>
      </c>
      <c r="O192">
        <v>1.9233812709030101E-2</v>
      </c>
      <c r="P192">
        <v>1.75832159061566E-2</v>
      </c>
      <c r="Q192">
        <v>15169220</v>
      </c>
      <c r="R192">
        <v>33105077</v>
      </c>
      <c r="S192">
        <v>40492083</v>
      </c>
      <c r="T192">
        <v>31750325</v>
      </c>
      <c r="U192">
        <v>25413310</v>
      </c>
      <c r="V192">
        <v>20589743</v>
      </c>
      <c r="W192">
        <v>17213792</v>
      </c>
      <c r="X192">
        <v>16461048</v>
      </c>
      <c r="Y192">
        <v>19163997</v>
      </c>
      <c r="Z192">
        <v>0.625</v>
      </c>
      <c r="AA192">
        <v>7.1999999999999995E-2</v>
      </c>
      <c r="AB192">
        <v>9</v>
      </c>
    </row>
    <row r="193" spans="1:28">
      <c r="A193" t="s">
        <v>54</v>
      </c>
      <c r="B193" t="s">
        <v>68</v>
      </c>
      <c r="C193" t="s">
        <v>13</v>
      </c>
      <c r="D193" t="s">
        <v>144</v>
      </c>
      <c r="E193" t="s">
        <v>144</v>
      </c>
      <c r="F193" t="s">
        <v>12</v>
      </c>
      <c r="G193" t="s">
        <v>14</v>
      </c>
      <c r="H193">
        <v>0.30441415883394601</v>
      </c>
      <c r="I193">
        <v>0.81674744885383299</v>
      </c>
      <c r="J193">
        <v>0.49426933103787501</v>
      </c>
      <c r="K193">
        <v>0.43103593108755101</v>
      </c>
      <c r="L193">
        <v>0.315944692574879</v>
      </c>
      <c r="M193">
        <v>0.17870713555599099</v>
      </c>
      <c r="N193">
        <v>0.19550968763884299</v>
      </c>
      <c r="O193">
        <v>0.231630133779264</v>
      </c>
      <c r="P193">
        <v>0.20472022575528401</v>
      </c>
      <c r="Q193">
        <v>15169220</v>
      </c>
      <c r="R193">
        <v>33105077</v>
      </c>
      <c r="S193">
        <v>40492083</v>
      </c>
      <c r="T193">
        <v>31750325</v>
      </c>
      <c r="U193">
        <v>25413310</v>
      </c>
      <c r="V193">
        <v>20589743</v>
      </c>
      <c r="W193">
        <v>17213792</v>
      </c>
      <c r="X193">
        <v>16461048</v>
      </c>
      <c r="Y193">
        <v>19163997</v>
      </c>
      <c r="Z193">
        <v>0.74299999999999999</v>
      </c>
      <c r="AA193">
        <v>2.1999999999999999E-2</v>
      </c>
      <c r="AB193">
        <v>9</v>
      </c>
    </row>
    <row r="194" spans="1:28">
      <c r="A194" t="s">
        <v>54</v>
      </c>
      <c r="B194" t="s">
        <v>68</v>
      </c>
      <c r="C194" t="s">
        <v>13</v>
      </c>
      <c r="D194" t="s">
        <v>23</v>
      </c>
      <c r="E194" t="s">
        <v>94</v>
      </c>
      <c r="F194" t="s">
        <v>12</v>
      </c>
      <c r="G194" t="s">
        <v>40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3.0424787992350301E-5</v>
      </c>
      <c r="O194">
        <v>0</v>
      </c>
      <c r="P194">
        <v>0</v>
      </c>
      <c r="Q194">
        <v>67270</v>
      </c>
      <c r="R194">
        <v>0</v>
      </c>
      <c r="S194">
        <v>7208</v>
      </c>
      <c r="T194">
        <v>0</v>
      </c>
      <c r="U194">
        <v>5145</v>
      </c>
      <c r="V194">
        <v>23223</v>
      </c>
      <c r="W194">
        <v>76150</v>
      </c>
      <c r="X194">
        <v>37022</v>
      </c>
      <c r="Y194">
        <v>31452</v>
      </c>
      <c r="Z194">
        <v>0.65300000000000002</v>
      </c>
      <c r="AA194">
        <v>0.112</v>
      </c>
      <c r="AB194">
        <v>7</v>
      </c>
    </row>
    <row r="195" spans="1:28">
      <c r="A195" t="s">
        <v>54</v>
      </c>
      <c r="B195" t="s">
        <v>68</v>
      </c>
      <c r="C195" t="s">
        <v>13</v>
      </c>
      <c r="D195" t="s">
        <v>23</v>
      </c>
      <c r="E195" t="s">
        <v>94</v>
      </c>
      <c r="F195" t="s">
        <v>12</v>
      </c>
      <c r="G195" t="s">
        <v>15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67270</v>
      </c>
      <c r="R195">
        <v>0</v>
      </c>
      <c r="S195">
        <v>7208</v>
      </c>
      <c r="T195">
        <v>0</v>
      </c>
      <c r="U195">
        <v>5145</v>
      </c>
      <c r="V195">
        <v>23223</v>
      </c>
      <c r="W195">
        <v>76150</v>
      </c>
      <c r="X195">
        <v>37022</v>
      </c>
      <c r="Y195">
        <v>31452</v>
      </c>
      <c r="Z195" t="s">
        <v>106</v>
      </c>
      <c r="AA195" t="s">
        <v>106</v>
      </c>
      <c r="AB195">
        <v>7</v>
      </c>
    </row>
    <row r="196" spans="1:28">
      <c r="A196" t="s">
        <v>54</v>
      </c>
      <c r="B196" t="s">
        <v>68</v>
      </c>
      <c r="C196" t="s">
        <v>13</v>
      </c>
      <c r="D196" t="s">
        <v>23</v>
      </c>
      <c r="E196" t="s">
        <v>94</v>
      </c>
      <c r="F196" t="s">
        <v>12</v>
      </c>
      <c r="G196" t="s">
        <v>14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3.0424787992350301E-5</v>
      </c>
      <c r="O196">
        <v>0</v>
      </c>
      <c r="P196">
        <v>0</v>
      </c>
      <c r="Q196">
        <v>67270</v>
      </c>
      <c r="R196">
        <v>0</v>
      </c>
      <c r="S196">
        <v>7208</v>
      </c>
      <c r="T196">
        <v>0</v>
      </c>
      <c r="U196">
        <v>5145</v>
      </c>
      <c r="V196">
        <v>23223</v>
      </c>
      <c r="W196">
        <v>76150</v>
      </c>
      <c r="X196">
        <v>37022</v>
      </c>
      <c r="Y196">
        <v>31452</v>
      </c>
      <c r="Z196">
        <v>0.65300000000000002</v>
      </c>
      <c r="AA196">
        <v>0.112</v>
      </c>
      <c r="AB196">
        <v>7</v>
      </c>
    </row>
    <row r="197" spans="1:28">
      <c r="A197" t="s">
        <v>54</v>
      </c>
      <c r="B197" t="s">
        <v>68</v>
      </c>
      <c r="C197" t="s">
        <v>13</v>
      </c>
      <c r="D197" t="s">
        <v>23</v>
      </c>
      <c r="E197" t="s">
        <v>95</v>
      </c>
      <c r="F197" t="s">
        <v>12</v>
      </c>
      <c r="G197" t="s">
        <v>40</v>
      </c>
      <c r="H197">
        <v>1.03811469826999E-4</v>
      </c>
      <c r="I197">
        <v>1.04807957198162E-4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203289</v>
      </c>
      <c r="R197">
        <v>439969</v>
      </c>
      <c r="S197">
        <v>273715</v>
      </c>
      <c r="T197">
        <v>272149</v>
      </c>
      <c r="U197">
        <v>326914</v>
      </c>
      <c r="V197">
        <v>293399</v>
      </c>
      <c r="W197">
        <v>202248</v>
      </c>
      <c r="X197">
        <v>267405</v>
      </c>
      <c r="Y197">
        <v>155020</v>
      </c>
      <c r="Z197">
        <v>0.35399999999999998</v>
      </c>
      <c r="AA197">
        <v>0.35</v>
      </c>
      <c r="AB197">
        <v>9</v>
      </c>
    </row>
    <row r="198" spans="1:28">
      <c r="A198" t="s">
        <v>54</v>
      </c>
      <c r="B198" t="s">
        <v>68</v>
      </c>
      <c r="C198" t="s">
        <v>13</v>
      </c>
      <c r="D198" t="s">
        <v>23</v>
      </c>
      <c r="E198" t="s">
        <v>95</v>
      </c>
      <c r="F198" t="s">
        <v>12</v>
      </c>
      <c r="G198" t="s">
        <v>15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203289</v>
      </c>
      <c r="R198">
        <v>439969</v>
      </c>
      <c r="S198">
        <v>273715</v>
      </c>
      <c r="T198">
        <v>272149</v>
      </c>
      <c r="U198">
        <v>326914</v>
      </c>
      <c r="V198">
        <v>293399</v>
      </c>
      <c r="W198">
        <v>202248</v>
      </c>
      <c r="X198">
        <v>267405</v>
      </c>
      <c r="Y198">
        <v>155020</v>
      </c>
      <c r="Z198" t="s">
        <v>106</v>
      </c>
      <c r="AA198" t="s">
        <v>106</v>
      </c>
      <c r="AB198">
        <v>9</v>
      </c>
    </row>
    <row r="199" spans="1:28">
      <c r="A199" t="s">
        <v>54</v>
      </c>
      <c r="B199" t="s">
        <v>68</v>
      </c>
      <c r="C199" t="s">
        <v>13</v>
      </c>
      <c r="D199" t="s">
        <v>23</v>
      </c>
      <c r="E199" t="s">
        <v>95</v>
      </c>
      <c r="F199" t="s">
        <v>12</v>
      </c>
      <c r="G199" t="s">
        <v>14</v>
      </c>
      <c r="H199">
        <v>1.03811469826999E-4</v>
      </c>
      <c r="I199">
        <v>1.04807957198161E-4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203289</v>
      </c>
      <c r="R199">
        <v>439969</v>
      </c>
      <c r="S199">
        <v>273715</v>
      </c>
      <c r="T199">
        <v>272149</v>
      </c>
      <c r="U199">
        <v>326914</v>
      </c>
      <c r="V199">
        <v>293399</v>
      </c>
      <c r="W199">
        <v>202248</v>
      </c>
      <c r="X199">
        <v>267405</v>
      </c>
      <c r="Y199">
        <v>155020</v>
      </c>
      <c r="Z199">
        <v>0.35399999999999998</v>
      </c>
      <c r="AA199">
        <v>0.35</v>
      </c>
      <c r="AB199">
        <v>9</v>
      </c>
    </row>
    <row r="200" spans="1:28">
      <c r="A200" t="s">
        <v>54</v>
      </c>
      <c r="B200" t="s">
        <v>68</v>
      </c>
      <c r="C200" t="s">
        <v>13</v>
      </c>
      <c r="D200" t="s">
        <v>23</v>
      </c>
      <c r="E200" t="s">
        <v>57</v>
      </c>
      <c r="F200" t="s">
        <v>12</v>
      </c>
      <c r="G200" t="s">
        <v>40</v>
      </c>
      <c r="H200">
        <v>0</v>
      </c>
      <c r="I200">
        <v>2.09615914396323E-5</v>
      </c>
      <c r="J200">
        <v>0</v>
      </c>
      <c r="K200">
        <v>7.4479451664386702E-4</v>
      </c>
      <c r="L200">
        <v>5.6925203222462696E-4</v>
      </c>
      <c r="M200">
        <v>5.4297209717056995E-4</v>
      </c>
      <c r="N200">
        <v>1.7190005215677901E-3</v>
      </c>
      <c r="O200">
        <v>1.2234448160535101E-3</v>
      </c>
      <c r="P200">
        <v>1.7308181784647201E-3</v>
      </c>
      <c r="Q200">
        <v>0</v>
      </c>
      <c r="R200">
        <v>822</v>
      </c>
      <c r="S200">
        <v>0</v>
      </c>
      <c r="T200">
        <v>11756</v>
      </c>
      <c r="U200">
        <v>9000</v>
      </c>
      <c r="V200">
        <v>7782</v>
      </c>
      <c r="W200">
        <v>19715</v>
      </c>
      <c r="X200">
        <v>26908</v>
      </c>
      <c r="Y200">
        <v>38601</v>
      </c>
      <c r="Z200">
        <v>0.88800000000000001</v>
      </c>
      <c r="AA200">
        <v>8.0000000000000002E-3</v>
      </c>
      <c r="AB200">
        <v>7</v>
      </c>
    </row>
    <row r="201" spans="1:28">
      <c r="A201" t="s">
        <v>54</v>
      </c>
      <c r="B201" t="s">
        <v>68</v>
      </c>
      <c r="C201" t="s">
        <v>13</v>
      </c>
      <c r="D201" t="s">
        <v>23</v>
      </c>
      <c r="E201" t="s">
        <v>57</v>
      </c>
      <c r="F201" t="s">
        <v>12</v>
      </c>
      <c r="G201" t="s">
        <v>15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822</v>
      </c>
      <c r="S201">
        <v>0</v>
      </c>
      <c r="T201">
        <v>11756</v>
      </c>
      <c r="U201">
        <v>9000</v>
      </c>
      <c r="V201">
        <v>7782</v>
      </c>
      <c r="W201">
        <v>19715</v>
      </c>
      <c r="X201">
        <v>26908</v>
      </c>
      <c r="Y201">
        <v>38601</v>
      </c>
      <c r="Z201" t="s">
        <v>106</v>
      </c>
      <c r="AA201" t="s">
        <v>106</v>
      </c>
      <c r="AB201">
        <v>7</v>
      </c>
    </row>
    <row r="202" spans="1:28">
      <c r="A202" t="s">
        <v>54</v>
      </c>
      <c r="B202" t="s">
        <v>68</v>
      </c>
      <c r="C202" t="s">
        <v>13</v>
      </c>
      <c r="D202" t="s">
        <v>23</v>
      </c>
      <c r="E202" t="s">
        <v>57</v>
      </c>
      <c r="F202" t="s">
        <v>12</v>
      </c>
      <c r="G202" t="s">
        <v>14</v>
      </c>
      <c r="H202">
        <v>0</v>
      </c>
      <c r="I202">
        <v>2.09615914396323E-5</v>
      </c>
      <c r="J202">
        <v>0</v>
      </c>
      <c r="K202">
        <v>7.4479451664386702E-4</v>
      </c>
      <c r="L202">
        <v>5.6925203222462696E-4</v>
      </c>
      <c r="M202">
        <v>5.4297209717056995E-4</v>
      </c>
      <c r="N202">
        <v>1.7190005215677901E-3</v>
      </c>
      <c r="O202">
        <v>1.2234448160535101E-3</v>
      </c>
      <c r="P202">
        <v>1.7308181784647201E-3</v>
      </c>
      <c r="Q202">
        <v>0</v>
      </c>
      <c r="R202">
        <v>822</v>
      </c>
      <c r="S202">
        <v>0</v>
      </c>
      <c r="T202">
        <v>11756</v>
      </c>
      <c r="U202">
        <v>9000</v>
      </c>
      <c r="V202">
        <v>7782</v>
      </c>
      <c r="W202">
        <v>19715</v>
      </c>
      <c r="X202">
        <v>26908</v>
      </c>
      <c r="Y202">
        <v>38601</v>
      </c>
      <c r="Z202">
        <v>0.88800000000000001</v>
      </c>
      <c r="AA202">
        <v>8.0000000000000002E-3</v>
      </c>
      <c r="AB202">
        <v>7</v>
      </c>
    </row>
    <row r="203" spans="1:28">
      <c r="A203" t="s">
        <v>54</v>
      </c>
      <c r="B203" t="s">
        <v>68</v>
      </c>
      <c r="C203" t="s">
        <v>13</v>
      </c>
      <c r="D203" t="s">
        <v>23</v>
      </c>
      <c r="E203" t="s">
        <v>58</v>
      </c>
      <c r="F203" t="s">
        <v>12</v>
      </c>
      <c r="G203" t="s">
        <v>40</v>
      </c>
      <c r="H203">
        <v>6.4882168641874395E-4</v>
      </c>
      <c r="I203">
        <v>4.19231828792646E-4</v>
      </c>
      <c r="J203">
        <v>2.96451057550418E-3</v>
      </c>
      <c r="K203">
        <v>1.7786137710898301E-4</v>
      </c>
      <c r="L203">
        <v>1.96293804215389E-5</v>
      </c>
      <c r="M203">
        <v>4.6210391248559199E-5</v>
      </c>
      <c r="N203">
        <v>9.6345161975776094E-5</v>
      </c>
      <c r="O203">
        <v>0</v>
      </c>
      <c r="P203">
        <v>0</v>
      </c>
      <c r="Q203">
        <v>11696</v>
      </c>
      <c r="R203">
        <v>8290</v>
      </c>
      <c r="S203">
        <v>43704</v>
      </c>
      <c r="T203">
        <v>14527</v>
      </c>
      <c r="U203">
        <v>11824</v>
      </c>
      <c r="V203">
        <v>5048</v>
      </c>
      <c r="W203">
        <v>6594</v>
      </c>
      <c r="X203">
        <v>0</v>
      </c>
      <c r="Y203">
        <v>0</v>
      </c>
      <c r="Z203">
        <v>0.96</v>
      </c>
      <c r="AA203">
        <v>1E-3</v>
      </c>
      <c r="AB203">
        <v>7</v>
      </c>
    </row>
    <row r="204" spans="1:28">
      <c r="A204" t="s">
        <v>54</v>
      </c>
      <c r="B204" t="s">
        <v>68</v>
      </c>
      <c r="C204" t="s">
        <v>13</v>
      </c>
      <c r="D204" t="s">
        <v>23</v>
      </c>
      <c r="E204" t="s">
        <v>58</v>
      </c>
      <c r="F204" t="s">
        <v>12</v>
      </c>
      <c r="G204" t="s">
        <v>15</v>
      </c>
      <c r="H204">
        <v>1.2976433728374901E-5</v>
      </c>
      <c r="I204">
        <v>2.09615914396323E-5</v>
      </c>
      <c r="J204">
        <v>8.3743236596163303E-5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11696</v>
      </c>
      <c r="R204">
        <v>8290</v>
      </c>
      <c r="S204">
        <v>43704</v>
      </c>
      <c r="T204">
        <v>14527</v>
      </c>
      <c r="U204">
        <v>11824</v>
      </c>
      <c r="V204">
        <v>5048</v>
      </c>
      <c r="W204">
        <v>6594</v>
      </c>
      <c r="X204">
        <v>0</v>
      </c>
      <c r="Y204">
        <v>0</v>
      </c>
      <c r="Z204">
        <v>0.93100000000000005</v>
      </c>
      <c r="AA204">
        <v>2E-3</v>
      </c>
      <c r="AB204">
        <v>7</v>
      </c>
    </row>
    <row r="205" spans="1:28">
      <c r="A205" t="s">
        <v>54</v>
      </c>
      <c r="B205" t="s">
        <v>68</v>
      </c>
      <c r="C205" t="s">
        <v>13</v>
      </c>
      <c r="D205" t="s">
        <v>23</v>
      </c>
      <c r="E205" t="s">
        <v>58</v>
      </c>
      <c r="F205" t="s">
        <v>12</v>
      </c>
      <c r="G205" t="s">
        <v>14</v>
      </c>
      <c r="H205">
        <v>6.3584525269036896E-4</v>
      </c>
      <c r="I205">
        <v>3.9827023735301403E-4</v>
      </c>
      <c r="J205">
        <v>2.8807673389080199E-3</v>
      </c>
      <c r="K205">
        <v>1.7786137710898301E-4</v>
      </c>
      <c r="L205">
        <v>1.96293804215389E-5</v>
      </c>
      <c r="M205">
        <v>4.6210391248559199E-5</v>
      </c>
      <c r="N205">
        <v>9.6345161975776094E-5</v>
      </c>
      <c r="O205">
        <v>0</v>
      </c>
      <c r="P205">
        <v>0</v>
      </c>
      <c r="Q205">
        <v>11696</v>
      </c>
      <c r="R205">
        <v>8290</v>
      </c>
      <c r="S205">
        <v>43704</v>
      </c>
      <c r="T205">
        <v>14527</v>
      </c>
      <c r="U205">
        <v>11824</v>
      </c>
      <c r="V205">
        <v>5048</v>
      </c>
      <c r="W205">
        <v>6594</v>
      </c>
      <c r="X205">
        <v>0</v>
      </c>
      <c r="Y205">
        <v>0</v>
      </c>
      <c r="Z205">
        <v>0.96</v>
      </c>
      <c r="AA205">
        <v>1E-3</v>
      </c>
      <c r="AB205">
        <v>7</v>
      </c>
    </row>
    <row r="206" spans="1:28">
      <c r="A206" t="s">
        <v>54</v>
      </c>
      <c r="B206" t="s">
        <v>68</v>
      </c>
      <c r="C206" t="s">
        <v>13</v>
      </c>
      <c r="D206" t="s">
        <v>23</v>
      </c>
      <c r="E206" t="s">
        <v>59</v>
      </c>
      <c r="F206" t="s">
        <v>12</v>
      </c>
      <c r="G206" t="s">
        <v>40</v>
      </c>
      <c r="H206">
        <v>0</v>
      </c>
      <c r="I206">
        <v>0</v>
      </c>
      <c r="J206">
        <v>1.6748647319232701E-5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10248</v>
      </c>
      <c r="R206">
        <v>11771</v>
      </c>
      <c r="S206">
        <v>15007</v>
      </c>
      <c r="T206">
        <v>9881</v>
      </c>
      <c r="U206">
        <v>11920</v>
      </c>
      <c r="V206">
        <v>17580</v>
      </c>
      <c r="W206">
        <v>12580</v>
      </c>
      <c r="X206">
        <v>6600</v>
      </c>
      <c r="Y206">
        <v>2420</v>
      </c>
      <c r="Z206">
        <v>0.34699999999999998</v>
      </c>
      <c r="AA206">
        <v>0.36</v>
      </c>
      <c r="AB206">
        <v>9</v>
      </c>
    </row>
    <row r="207" spans="1:28">
      <c r="A207" t="s">
        <v>54</v>
      </c>
      <c r="B207" t="s">
        <v>68</v>
      </c>
      <c r="C207" t="s">
        <v>13</v>
      </c>
      <c r="D207" t="s">
        <v>23</v>
      </c>
      <c r="E207" t="s">
        <v>59</v>
      </c>
      <c r="F207" t="s">
        <v>12</v>
      </c>
      <c r="G207" t="s">
        <v>15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10248</v>
      </c>
      <c r="R207">
        <v>11771</v>
      </c>
      <c r="S207">
        <v>15007</v>
      </c>
      <c r="T207">
        <v>9881</v>
      </c>
      <c r="U207">
        <v>11920</v>
      </c>
      <c r="V207">
        <v>17580</v>
      </c>
      <c r="W207">
        <v>12580</v>
      </c>
      <c r="X207">
        <v>6600</v>
      </c>
      <c r="Y207">
        <v>2420</v>
      </c>
      <c r="Z207" t="s">
        <v>106</v>
      </c>
      <c r="AA207" t="s">
        <v>106</v>
      </c>
      <c r="AB207">
        <v>9</v>
      </c>
    </row>
    <row r="208" spans="1:28">
      <c r="A208" t="s">
        <v>54</v>
      </c>
      <c r="B208" t="s">
        <v>68</v>
      </c>
      <c r="C208" t="s">
        <v>13</v>
      </c>
      <c r="D208" t="s">
        <v>23</v>
      </c>
      <c r="E208" t="s">
        <v>59</v>
      </c>
      <c r="F208" t="s">
        <v>12</v>
      </c>
      <c r="G208" t="s">
        <v>14</v>
      </c>
      <c r="H208">
        <v>0</v>
      </c>
      <c r="I208">
        <v>0</v>
      </c>
      <c r="J208">
        <v>1.6748647319232701E-5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10248</v>
      </c>
      <c r="R208">
        <v>11771</v>
      </c>
      <c r="S208">
        <v>15007</v>
      </c>
      <c r="T208">
        <v>9881</v>
      </c>
      <c r="U208">
        <v>11920</v>
      </c>
      <c r="V208">
        <v>17580</v>
      </c>
      <c r="W208">
        <v>12580</v>
      </c>
      <c r="X208">
        <v>6600</v>
      </c>
      <c r="Y208">
        <v>2420</v>
      </c>
      <c r="Z208">
        <v>0.34699999999999998</v>
      </c>
      <c r="AA208">
        <v>0.36</v>
      </c>
      <c r="AB208">
        <v>9</v>
      </c>
    </row>
    <row r="209" spans="1:28">
      <c r="A209" t="s">
        <v>54</v>
      </c>
      <c r="B209" t="s">
        <v>68</v>
      </c>
      <c r="C209" t="s">
        <v>13</v>
      </c>
      <c r="D209" t="s">
        <v>23</v>
      </c>
      <c r="E209" t="s">
        <v>60</v>
      </c>
      <c r="F209" t="s">
        <v>12</v>
      </c>
      <c r="G209" t="s">
        <v>40</v>
      </c>
      <c r="H209">
        <v>1.7012104617899499E-2</v>
      </c>
      <c r="I209">
        <v>2.2533710797604699E-2</v>
      </c>
      <c r="J209">
        <v>2.7032316773241499E-2</v>
      </c>
      <c r="K209">
        <v>1.5774080882352898E-2</v>
      </c>
      <c r="L209">
        <v>6.9291712888032196E-3</v>
      </c>
      <c r="M209">
        <v>1.2187990691807499E-2</v>
      </c>
      <c r="N209">
        <v>1.15867734270868E-2</v>
      </c>
      <c r="O209">
        <v>1.41772575250836E-2</v>
      </c>
      <c r="P209">
        <v>4.2440610129477301E-3</v>
      </c>
      <c r="Q209">
        <v>334236</v>
      </c>
      <c r="R209">
        <v>211999</v>
      </c>
      <c r="S209">
        <v>280977</v>
      </c>
      <c r="T209">
        <v>163096</v>
      </c>
      <c r="U209">
        <v>80177</v>
      </c>
      <c r="V209">
        <v>191198</v>
      </c>
      <c r="W209">
        <v>220844</v>
      </c>
      <c r="X209">
        <v>276398</v>
      </c>
      <c r="Y209">
        <v>108001</v>
      </c>
      <c r="Z209">
        <v>0.67500000000000004</v>
      </c>
      <c r="AA209">
        <v>4.5999999999999999E-2</v>
      </c>
      <c r="AB209">
        <v>9</v>
      </c>
    </row>
    <row r="210" spans="1:28">
      <c r="A210" t="s">
        <v>54</v>
      </c>
      <c r="B210" t="s">
        <v>68</v>
      </c>
      <c r="C210" t="s">
        <v>13</v>
      </c>
      <c r="D210" t="s">
        <v>23</v>
      </c>
      <c r="E210" t="s">
        <v>60</v>
      </c>
      <c r="F210" t="s">
        <v>12</v>
      </c>
      <c r="G210" t="s">
        <v>15</v>
      </c>
      <c r="H210">
        <v>9.2132679471461604E-4</v>
      </c>
      <c r="I210">
        <v>7.5461729182676302E-4</v>
      </c>
      <c r="J210">
        <v>7.3694048204623697E-4</v>
      </c>
      <c r="K210">
        <v>2.4455939352485199E-3</v>
      </c>
      <c r="L210">
        <v>1.07961592318464E-3</v>
      </c>
      <c r="M210">
        <v>7.1626106435266701E-4</v>
      </c>
      <c r="N210">
        <v>1.3184074796685099E-3</v>
      </c>
      <c r="O210">
        <v>1.28120401337793E-3</v>
      </c>
      <c r="P210">
        <v>4.83680696447674E-4</v>
      </c>
      <c r="Q210">
        <v>334236</v>
      </c>
      <c r="R210">
        <v>211999</v>
      </c>
      <c r="S210">
        <v>280977</v>
      </c>
      <c r="T210">
        <v>163096</v>
      </c>
      <c r="U210">
        <v>80177</v>
      </c>
      <c r="V210">
        <v>191198</v>
      </c>
      <c r="W210">
        <v>220844</v>
      </c>
      <c r="X210">
        <v>276398</v>
      </c>
      <c r="Y210">
        <v>108001</v>
      </c>
      <c r="Z210">
        <v>-6.5000000000000002E-2</v>
      </c>
      <c r="AA210">
        <v>0.86799999999999999</v>
      </c>
      <c r="AB210">
        <v>9</v>
      </c>
    </row>
    <row r="211" spans="1:28">
      <c r="A211" t="s">
        <v>54</v>
      </c>
      <c r="B211" t="s">
        <v>68</v>
      </c>
      <c r="C211" t="s">
        <v>13</v>
      </c>
      <c r="D211" t="s">
        <v>23</v>
      </c>
      <c r="E211" t="s">
        <v>60</v>
      </c>
      <c r="F211" t="s">
        <v>12</v>
      </c>
      <c r="G211" t="s">
        <v>14</v>
      </c>
      <c r="H211">
        <v>1.6090777823184899E-2</v>
      </c>
      <c r="I211">
        <v>2.1779093505777999E-2</v>
      </c>
      <c r="J211">
        <v>2.6295376291195299E-2</v>
      </c>
      <c r="K211">
        <v>1.3328486947104401E-2</v>
      </c>
      <c r="L211">
        <v>5.8495553656185799E-3</v>
      </c>
      <c r="M211">
        <v>1.14717296274548E-2</v>
      </c>
      <c r="N211">
        <v>1.0268365947418199E-2</v>
      </c>
      <c r="O211">
        <v>1.28960535117057E-2</v>
      </c>
      <c r="P211">
        <v>3.7603803165000599E-3</v>
      </c>
      <c r="Q211">
        <v>334236</v>
      </c>
      <c r="R211">
        <v>211999</v>
      </c>
      <c r="S211">
        <v>280977</v>
      </c>
      <c r="T211">
        <v>163096</v>
      </c>
      <c r="U211">
        <v>80177</v>
      </c>
      <c r="V211">
        <v>191198</v>
      </c>
      <c r="W211">
        <v>220844</v>
      </c>
      <c r="X211">
        <v>276398</v>
      </c>
      <c r="Y211">
        <v>108001</v>
      </c>
      <c r="Z211">
        <v>0.67900000000000005</v>
      </c>
      <c r="AA211">
        <v>4.3999999999999997E-2</v>
      </c>
      <c r="AB211">
        <v>9</v>
      </c>
    </row>
    <row r="212" spans="1:28">
      <c r="A212" t="s">
        <v>54</v>
      </c>
      <c r="B212" t="s">
        <v>68</v>
      </c>
      <c r="C212" t="s">
        <v>13</v>
      </c>
      <c r="D212" t="s">
        <v>23</v>
      </c>
      <c r="E212" t="s">
        <v>61</v>
      </c>
      <c r="F212" t="s">
        <v>12</v>
      </c>
      <c r="G212" t="s">
        <v>40</v>
      </c>
      <c r="H212">
        <v>0</v>
      </c>
      <c r="I212">
        <v>3.2532389914309297E-2</v>
      </c>
      <c r="J212">
        <v>1.00491883915396E-2</v>
      </c>
      <c r="K212">
        <v>9.4711183310533503E-3</v>
      </c>
      <c r="L212">
        <v>9.4613613631817292E-3</v>
      </c>
      <c r="M212">
        <v>1.57115330245101E-3</v>
      </c>
      <c r="N212">
        <v>4.6651341588270501E-3</v>
      </c>
      <c r="O212">
        <v>6.6265551839464901E-3</v>
      </c>
      <c r="P212">
        <v>1.03943930060128E-2</v>
      </c>
      <c r="Q212">
        <v>0</v>
      </c>
      <c r="R212">
        <v>182107</v>
      </c>
      <c r="S212">
        <v>143688</v>
      </c>
      <c r="T212">
        <v>141492</v>
      </c>
      <c r="U212">
        <v>70379</v>
      </c>
      <c r="V212">
        <v>16691</v>
      </c>
      <c r="W212">
        <v>36135</v>
      </c>
      <c r="X212">
        <v>61303</v>
      </c>
      <c r="Y212">
        <v>128870</v>
      </c>
      <c r="Z212">
        <v>0.78200000000000003</v>
      </c>
      <c r="AA212">
        <v>2.1999999999999999E-2</v>
      </c>
      <c r="AB212">
        <v>8</v>
      </c>
    </row>
    <row r="213" spans="1:28">
      <c r="A213" t="s">
        <v>54</v>
      </c>
      <c r="B213" t="s">
        <v>68</v>
      </c>
      <c r="C213" t="s">
        <v>13</v>
      </c>
      <c r="D213" t="s">
        <v>23</v>
      </c>
      <c r="E213" t="s">
        <v>61</v>
      </c>
      <c r="F213" t="s">
        <v>12</v>
      </c>
      <c r="G213" t="s">
        <v>15</v>
      </c>
      <c r="H213">
        <v>0</v>
      </c>
      <c r="I213">
        <v>4.6115501167191098E-4</v>
      </c>
      <c r="J213">
        <v>3.68470241023118E-4</v>
      </c>
      <c r="K213">
        <v>1.3784256725946199E-3</v>
      </c>
      <c r="L213">
        <v>9.2258087981232596E-4</v>
      </c>
      <c r="M213">
        <v>6.9315586872838801E-5</v>
      </c>
      <c r="N213">
        <v>3.9552224390055398E-4</v>
      </c>
      <c r="O213">
        <v>1.7852842809364599E-4</v>
      </c>
      <c r="P213">
        <v>1.4036224132207E-3</v>
      </c>
      <c r="Q213">
        <v>0</v>
      </c>
      <c r="R213">
        <v>182107</v>
      </c>
      <c r="S213">
        <v>143688</v>
      </c>
      <c r="T213">
        <v>141492</v>
      </c>
      <c r="U213">
        <v>70379</v>
      </c>
      <c r="V213">
        <v>16691</v>
      </c>
      <c r="W213">
        <v>36135</v>
      </c>
      <c r="X213">
        <v>61303</v>
      </c>
      <c r="Y213">
        <v>128870</v>
      </c>
      <c r="Z213">
        <v>0.45700000000000002</v>
      </c>
      <c r="AA213">
        <v>0.255</v>
      </c>
      <c r="AB213">
        <v>8</v>
      </c>
    </row>
    <row r="214" spans="1:28">
      <c r="A214" t="s">
        <v>54</v>
      </c>
      <c r="B214" t="s">
        <v>68</v>
      </c>
      <c r="C214" t="s">
        <v>13</v>
      </c>
      <c r="D214" t="s">
        <v>23</v>
      </c>
      <c r="E214" t="s">
        <v>61</v>
      </c>
      <c r="F214" t="s">
        <v>12</v>
      </c>
      <c r="G214" t="s">
        <v>14</v>
      </c>
      <c r="H214">
        <v>0</v>
      </c>
      <c r="I214">
        <v>3.2071234902637399E-2</v>
      </c>
      <c r="J214">
        <v>9.6807181505164808E-3</v>
      </c>
      <c r="K214">
        <v>8.0926926584587305E-3</v>
      </c>
      <c r="L214">
        <v>8.5387804833693993E-3</v>
      </c>
      <c r="M214">
        <v>1.5018377155781701E-3</v>
      </c>
      <c r="N214">
        <v>4.2696119149265004E-3</v>
      </c>
      <c r="O214">
        <v>6.4480267558528403E-3</v>
      </c>
      <c r="P214">
        <v>8.9907705927920606E-3</v>
      </c>
      <c r="Q214">
        <v>0</v>
      </c>
      <c r="R214">
        <v>182107</v>
      </c>
      <c r="S214">
        <v>143688</v>
      </c>
      <c r="T214">
        <v>141492</v>
      </c>
      <c r="U214">
        <v>70379</v>
      </c>
      <c r="V214">
        <v>16691</v>
      </c>
      <c r="W214">
        <v>36135</v>
      </c>
      <c r="X214">
        <v>61303</v>
      </c>
      <c r="Y214">
        <v>128870</v>
      </c>
      <c r="Z214">
        <v>0.76</v>
      </c>
      <c r="AA214">
        <v>2.9000000000000001E-2</v>
      </c>
      <c r="AB214">
        <v>8</v>
      </c>
    </row>
    <row r="215" spans="1:28">
      <c r="A215" t="s">
        <v>54</v>
      </c>
      <c r="B215" t="s">
        <v>68</v>
      </c>
      <c r="C215" t="s">
        <v>13</v>
      </c>
      <c r="D215" t="s">
        <v>25</v>
      </c>
      <c r="E215" t="s">
        <v>98</v>
      </c>
      <c r="F215" t="s">
        <v>12</v>
      </c>
      <c r="G215" t="s">
        <v>40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4.7419676122321001E-6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3740</v>
      </c>
      <c r="Y215">
        <v>9240</v>
      </c>
      <c r="Z215" t="s">
        <v>106</v>
      </c>
      <c r="AA215" t="s">
        <v>106</v>
      </c>
      <c r="AB215">
        <v>2</v>
      </c>
    </row>
    <row r="216" spans="1:28">
      <c r="A216" t="s">
        <v>54</v>
      </c>
      <c r="B216" t="s">
        <v>68</v>
      </c>
      <c r="C216" t="s">
        <v>13</v>
      </c>
      <c r="D216" t="s">
        <v>25</v>
      </c>
      <c r="E216" t="s">
        <v>98</v>
      </c>
      <c r="F216" t="s">
        <v>12</v>
      </c>
      <c r="G216" t="s">
        <v>15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3740</v>
      </c>
      <c r="Y216">
        <v>9240</v>
      </c>
      <c r="Z216" t="s">
        <v>106</v>
      </c>
      <c r="AA216" t="s">
        <v>106</v>
      </c>
      <c r="AB216">
        <v>2</v>
      </c>
    </row>
    <row r="217" spans="1:28">
      <c r="A217" t="s">
        <v>54</v>
      </c>
      <c r="B217" t="s">
        <v>68</v>
      </c>
      <c r="C217" t="s">
        <v>13</v>
      </c>
      <c r="D217" t="s">
        <v>25</v>
      </c>
      <c r="E217" t="s">
        <v>98</v>
      </c>
      <c r="F217" t="s">
        <v>12</v>
      </c>
      <c r="G217" t="s">
        <v>14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4.7419676122321001E-6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3740</v>
      </c>
      <c r="Y217">
        <v>9240</v>
      </c>
      <c r="Z217" t="s">
        <v>106</v>
      </c>
      <c r="AA217" t="s">
        <v>106</v>
      </c>
      <c r="AB217">
        <v>2</v>
      </c>
    </row>
    <row r="218" spans="1:28">
      <c r="A218" t="s">
        <v>54</v>
      </c>
      <c r="B218" t="s">
        <v>68</v>
      </c>
      <c r="C218" t="s">
        <v>13</v>
      </c>
      <c r="D218" t="s">
        <v>25</v>
      </c>
      <c r="E218" t="s">
        <v>99</v>
      </c>
      <c r="F218" t="s">
        <v>12</v>
      </c>
      <c r="G218" t="s">
        <v>40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3.4657793436419401E-5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1326</v>
      </c>
      <c r="W218">
        <v>0</v>
      </c>
      <c r="X218">
        <v>0</v>
      </c>
      <c r="Y218">
        <v>0</v>
      </c>
      <c r="Z218" t="s">
        <v>106</v>
      </c>
      <c r="AA218" t="s">
        <v>106</v>
      </c>
      <c r="AB218">
        <v>1</v>
      </c>
    </row>
    <row r="219" spans="1:28">
      <c r="A219" t="s">
        <v>54</v>
      </c>
      <c r="B219" t="s">
        <v>68</v>
      </c>
      <c r="C219" t="s">
        <v>13</v>
      </c>
      <c r="D219" t="s">
        <v>25</v>
      </c>
      <c r="E219" t="s">
        <v>99</v>
      </c>
      <c r="F219" t="s">
        <v>12</v>
      </c>
      <c r="G219" t="s">
        <v>15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1326</v>
      </c>
      <c r="W219">
        <v>0</v>
      </c>
      <c r="X219">
        <v>0</v>
      </c>
      <c r="Y219">
        <v>0</v>
      </c>
      <c r="Z219" t="s">
        <v>106</v>
      </c>
      <c r="AA219" t="s">
        <v>106</v>
      </c>
      <c r="AB219">
        <v>1</v>
      </c>
    </row>
    <row r="220" spans="1:28">
      <c r="A220" t="s">
        <v>54</v>
      </c>
      <c r="B220" t="s">
        <v>68</v>
      </c>
      <c r="C220" t="s">
        <v>13</v>
      </c>
      <c r="D220" t="s">
        <v>25</v>
      </c>
      <c r="E220" t="s">
        <v>99</v>
      </c>
      <c r="F220" t="s">
        <v>12</v>
      </c>
      <c r="G220" t="s">
        <v>14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3.4657793436419401E-5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1326</v>
      </c>
      <c r="W220">
        <v>0</v>
      </c>
      <c r="X220">
        <v>0</v>
      </c>
      <c r="Y220">
        <v>0</v>
      </c>
      <c r="Z220" t="s">
        <v>106</v>
      </c>
      <c r="AA220" t="s">
        <v>106</v>
      </c>
      <c r="AB220">
        <v>1</v>
      </c>
    </row>
    <row r="221" spans="1:28">
      <c r="A221" t="s">
        <v>54</v>
      </c>
      <c r="B221" t="s">
        <v>68</v>
      </c>
      <c r="C221" t="s">
        <v>13</v>
      </c>
      <c r="D221" t="s">
        <v>25</v>
      </c>
      <c r="E221" t="s">
        <v>93</v>
      </c>
      <c r="F221" t="s">
        <v>12</v>
      </c>
      <c r="G221" t="s">
        <v>40</v>
      </c>
      <c r="H221">
        <v>2.7250510829587301E-4</v>
      </c>
      <c r="I221">
        <v>9.85194797662718E-4</v>
      </c>
      <c r="J221">
        <v>5.8620265617314302E-4</v>
      </c>
      <c r="K221">
        <v>6.0028214774281803E-4</v>
      </c>
      <c r="L221">
        <v>4.1221698885231597E-4</v>
      </c>
      <c r="M221">
        <v>4.04340923424893E-5</v>
      </c>
      <c r="N221">
        <v>5.0707979987250597E-6</v>
      </c>
      <c r="O221">
        <v>0</v>
      </c>
      <c r="P221">
        <v>0</v>
      </c>
      <c r="Q221">
        <v>11388</v>
      </c>
      <c r="R221">
        <v>28229</v>
      </c>
      <c r="S221">
        <v>15309</v>
      </c>
      <c r="T221">
        <v>21992</v>
      </c>
      <c r="U221">
        <v>7574</v>
      </c>
      <c r="V221">
        <v>4895</v>
      </c>
      <c r="W221">
        <v>924</v>
      </c>
      <c r="X221">
        <v>0</v>
      </c>
      <c r="Y221">
        <v>0</v>
      </c>
      <c r="Z221">
        <v>0.94499999999999995</v>
      </c>
      <c r="AA221">
        <v>1E-3</v>
      </c>
      <c r="AB221">
        <v>7</v>
      </c>
    </row>
    <row r="222" spans="1:28">
      <c r="A222" t="s">
        <v>54</v>
      </c>
      <c r="B222" t="s">
        <v>68</v>
      </c>
      <c r="C222" t="s">
        <v>13</v>
      </c>
      <c r="D222" t="s">
        <v>25</v>
      </c>
      <c r="E222" t="s">
        <v>93</v>
      </c>
      <c r="F222" t="s">
        <v>12</v>
      </c>
      <c r="G222" t="s">
        <v>15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11388</v>
      </c>
      <c r="R222">
        <v>28229</v>
      </c>
      <c r="S222">
        <v>15309</v>
      </c>
      <c r="T222">
        <v>21992</v>
      </c>
      <c r="U222">
        <v>7574</v>
      </c>
      <c r="V222">
        <v>4895</v>
      </c>
      <c r="W222">
        <v>924</v>
      </c>
      <c r="X222">
        <v>0</v>
      </c>
      <c r="Y222">
        <v>0</v>
      </c>
      <c r="Z222" t="s">
        <v>106</v>
      </c>
      <c r="AA222" t="s">
        <v>106</v>
      </c>
      <c r="AB222">
        <v>7</v>
      </c>
    </row>
    <row r="223" spans="1:28">
      <c r="A223" t="s">
        <v>54</v>
      </c>
      <c r="B223" t="s">
        <v>68</v>
      </c>
      <c r="C223" t="s">
        <v>13</v>
      </c>
      <c r="D223" t="s">
        <v>25</v>
      </c>
      <c r="E223" t="s">
        <v>93</v>
      </c>
      <c r="F223" t="s">
        <v>12</v>
      </c>
      <c r="G223" t="s">
        <v>14</v>
      </c>
      <c r="H223">
        <v>2.7250510829587198E-4</v>
      </c>
      <c r="I223">
        <v>9.85194797662718E-4</v>
      </c>
      <c r="J223">
        <v>5.8620265617314302E-4</v>
      </c>
      <c r="K223">
        <v>6.0028214774281803E-4</v>
      </c>
      <c r="L223">
        <v>4.1221698885231597E-4</v>
      </c>
      <c r="M223">
        <v>4.04340923424893E-5</v>
      </c>
      <c r="N223">
        <v>5.0707979987250597E-6</v>
      </c>
      <c r="O223">
        <v>0</v>
      </c>
      <c r="P223">
        <v>0</v>
      </c>
      <c r="Q223">
        <v>11388</v>
      </c>
      <c r="R223">
        <v>28229</v>
      </c>
      <c r="S223">
        <v>15309</v>
      </c>
      <c r="T223">
        <v>21992</v>
      </c>
      <c r="U223">
        <v>7574</v>
      </c>
      <c r="V223">
        <v>4895</v>
      </c>
      <c r="W223">
        <v>924</v>
      </c>
      <c r="X223">
        <v>0</v>
      </c>
      <c r="Y223">
        <v>0</v>
      </c>
      <c r="Z223">
        <v>0.94499999999999995</v>
      </c>
      <c r="AA223">
        <v>1E-3</v>
      </c>
      <c r="AB223">
        <v>7</v>
      </c>
    </row>
    <row r="224" spans="1:28">
      <c r="A224" t="s">
        <v>54</v>
      </c>
      <c r="B224" t="s">
        <v>68</v>
      </c>
      <c r="C224" t="s">
        <v>13</v>
      </c>
      <c r="D224" t="s">
        <v>25</v>
      </c>
      <c r="E224" t="s">
        <v>12</v>
      </c>
      <c r="F224" t="s">
        <v>12</v>
      </c>
      <c r="G224" t="s">
        <v>40</v>
      </c>
      <c r="H224">
        <v>1.19902247650184E-2</v>
      </c>
      <c r="I224">
        <v>2.2156402151691301E-2</v>
      </c>
      <c r="J224">
        <v>6.8669454008853895E-4</v>
      </c>
      <c r="K224">
        <v>9.1153955768353905E-4</v>
      </c>
      <c r="L224">
        <v>8.8332211896924805E-5</v>
      </c>
      <c r="M224">
        <v>1.73288967182097E-5</v>
      </c>
      <c r="N224">
        <v>0</v>
      </c>
      <c r="O224">
        <v>1.05016722408027E-5</v>
      </c>
      <c r="P224">
        <v>1.1380722269357E-4</v>
      </c>
      <c r="Q224">
        <v>4124</v>
      </c>
      <c r="R224">
        <v>567</v>
      </c>
      <c r="S224">
        <v>5646</v>
      </c>
      <c r="T224">
        <v>1266</v>
      </c>
      <c r="U224">
        <v>2424</v>
      </c>
      <c r="V224">
        <v>1670</v>
      </c>
      <c r="W224">
        <v>4481</v>
      </c>
      <c r="X224">
        <v>3700</v>
      </c>
      <c r="Y224">
        <v>7631</v>
      </c>
      <c r="Z224">
        <v>-0.40600000000000003</v>
      </c>
      <c r="AA224">
        <v>0.27900000000000003</v>
      </c>
      <c r="AB224">
        <v>9</v>
      </c>
    </row>
    <row r="225" spans="1:28">
      <c r="A225" t="s">
        <v>54</v>
      </c>
      <c r="B225" t="s">
        <v>68</v>
      </c>
      <c r="C225" t="s">
        <v>13</v>
      </c>
      <c r="D225" t="s">
        <v>25</v>
      </c>
      <c r="E225" t="s">
        <v>12</v>
      </c>
      <c r="F225" t="s">
        <v>12</v>
      </c>
      <c r="G225" t="s">
        <v>15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4124</v>
      </c>
      <c r="R225">
        <v>567</v>
      </c>
      <c r="S225">
        <v>5646</v>
      </c>
      <c r="T225">
        <v>1266</v>
      </c>
      <c r="U225">
        <v>2424</v>
      </c>
      <c r="V225">
        <v>1670</v>
      </c>
      <c r="W225">
        <v>4481</v>
      </c>
      <c r="X225">
        <v>3700</v>
      </c>
      <c r="Y225">
        <v>7631</v>
      </c>
      <c r="Z225" t="s">
        <v>106</v>
      </c>
      <c r="AA225" t="s">
        <v>106</v>
      </c>
      <c r="AB225">
        <v>9</v>
      </c>
    </row>
    <row r="226" spans="1:28">
      <c r="A226" t="s">
        <v>54</v>
      </c>
      <c r="B226" t="s">
        <v>68</v>
      </c>
      <c r="C226" t="s">
        <v>13</v>
      </c>
      <c r="D226" t="s">
        <v>25</v>
      </c>
      <c r="E226" t="s">
        <v>12</v>
      </c>
      <c r="F226" t="s">
        <v>12</v>
      </c>
      <c r="G226" t="s">
        <v>14</v>
      </c>
      <c r="H226">
        <v>1.19902247650184E-2</v>
      </c>
      <c r="I226">
        <v>2.2156402151691301E-2</v>
      </c>
      <c r="J226">
        <v>6.8669454008853895E-4</v>
      </c>
      <c r="K226">
        <v>9.1153955768353797E-4</v>
      </c>
      <c r="L226">
        <v>8.8332211896924805E-5</v>
      </c>
      <c r="M226">
        <v>1.73288967182097E-5</v>
      </c>
      <c r="N226">
        <v>0</v>
      </c>
      <c r="O226">
        <v>1.05016722408027E-5</v>
      </c>
      <c r="P226">
        <v>1.1380722269357E-4</v>
      </c>
      <c r="Q226">
        <v>4124</v>
      </c>
      <c r="R226">
        <v>567</v>
      </c>
      <c r="S226">
        <v>5646</v>
      </c>
      <c r="T226">
        <v>1266</v>
      </c>
      <c r="U226">
        <v>2424</v>
      </c>
      <c r="V226">
        <v>1670</v>
      </c>
      <c r="W226">
        <v>4481</v>
      </c>
      <c r="X226">
        <v>3700</v>
      </c>
      <c r="Y226">
        <v>7631</v>
      </c>
      <c r="Z226">
        <v>-0.40600000000000003</v>
      </c>
      <c r="AA226">
        <v>0.27900000000000003</v>
      </c>
      <c r="AB226">
        <v>9</v>
      </c>
    </row>
    <row r="227" spans="1:28">
      <c r="A227" t="s">
        <v>54</v>
      </c>
      <c r="B227" t="s">
        <v>68</v>
      </c>
      <c r="C227" t="s">
        <v>13</v>
      </c>
      <c r="D227" t="s">
        <v>25</v>
      </c>
      <c r="E227" t="s">
        <v>94</v>
      </c>
      <c r="F227" t="s">
        <v>12</v>
      </c>
      <c r="G227" t="s">
        <v>40</v>
      </c>
      <c r="H227">
        <v>5.9691595150524498E-4</v>
      </c>
      <c r="I227">
        <v>1.25769548637794E-3</v>
      </c>
      <c r="J227">
        <v>1.1054107230693601E-3</v>
      </c>
      <c r="K227">
        <v>3.6683909028727802E-4</v>
      </c>
      <c r="L227">
        <v>9.8146902107694296E-5</v>
      </c>
      <c r="M227">
        <v>1.73288967182097E-5</v>
      </c>
      <c r="N227">
        <v>3.5495585991075398E-5</v>
      </c>
      <c r="O227">
        <v>5.2508361204013398E-6</v>
      </c>
      <c r="P227">
        <v>9.4839352244642001E-6</v>
      </c>
      <c r="Q227">
        <v>400005</v>
      </c>
      <c r="R227">
        <v>275197</v>
      </c>
      <c r="S227">
        <v>242185</v>
      </c>
      <c r="T227">
        <v>163707</v>
      </c>
      <c r="U227">
        <v>130140</v>
      </c>
      <c r="V227">
        <v>96627</v>
      </c>
      <c r="W227">
        <v>167652</v>
      </c>
      <c r="X227">
        <v>96769</v>
      </c>
      <c r="Y227">
        <v>14699</v>
      </c>
      <c r="Z227">
        <v>0.70099999999999996</v>
      </c>
      <c r="AA227">
        <v>3.5000000000000003E-2</v>
      </c>
      <c r="AB227">
        <v>9</v>
      </c>
    </row>
    <row r="228" spans="1:28">
      <c r="A228" t="s">
        <v>54</v>
      </c>
      <c r="B228" t="s">
        <v>68</v>
      </c>
      <c r="C228" t="s">
        <v>13</v>
      </c>
      <c r="D228" t="s">
        <v>25</v>
      </c>
      <c r="E228" t="s">
        <v>94</v>
      </c>
      <c r="F228" t="s">
        <v>12</v>
      </c>
      <c r="G228" t="s">
        <v>15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5.0707979987250597E-6</v>
      </c>
      <c r="O228">
        <v>0</v>
      </c>
      <c r="P228">
        <v>0</v>
      </c>
      <c r="Q228">
        <v>400005</v>
      </c>
      <c r="R228">
        <v>275197</v>
      </c>
      <c r="S228">
        <v>242185</v>
      </c>
      <c r="T228">
        <v>163707</v>
      </c>
      <c r="U228">
        <v>130140</v>
      </c>
      <c r="V228">
        <v>96627</v>
      </c>
      <c r="W228">
        <v>167652</v>
      </c>
      <c r="X228">
        <v>96769</v>
      </c>
      <c r="Y228">
        <v>14699</v>
      </c>
      <c r="Z228">
        <v>-2.8000000000000001E-2</v>
      </c>
      <c r="AA228">
        <v>0.94199999999999995</v>
      </c>
      <c r="AB228">
        <v>9</v>
      </c>
    </row>
    <row r="229" spans="1:28">
      <c r="A229" t="s">
        <v>54</v>
      </c>
      <c r="B229" t="s">
        <v>68</v>
      </c>
      <c r="C229" t="s">
        <v>13</v>
      </c>
      <c r="D229" t="s">
        <v>25</v>
      </c>
      <c r="E229" t="s">
        <v>94</v>
      </c>
      <c r="F229" t="s">
        <v>12</v>
      </c>
      <c r="G229" t="s">
        <v>14</v>
      </c>
      <c r="H229">
        <v>5.9691595150524401E-4</v>
      </c>
      <c r="I229">
        <v>1.25769548637794E-3</v>
      </c>
      <c r="J229">
        <v>1.1054107230693601E-3</v>
      </c>
      <c r="K229">
        <v>3.6683909028727802E-4</v>
      </c>
      <c r="L229">
        <v>9.8146902107694296E-5</v>
      </c>
      <c r="M229">
        <v>1.73288967182097E-5</v>
      </c>
      <c r="N229">
        <v>3.0424787992350301E-5</v>
      </c>
      <c r="O229">
        <v>5.2508361204013398E-6</v>
      </c>
      <c r="P229">
        <v>9.4839352244642001E-6</v>
      </c>
      <c r="Q229">
        <v>400005</v>
      </c>
      <c r="R229">
        <v>275197</v>
      </c>
      <c r="S229">
        <v>242185</v>
      </c>
      <c r="T229">
        <v>163707</v>
      </c>
      <c r="U229">
        <v>130140</v>
      </c>
      <c r="V229">
        <v>96627</v>
      </c>
      <c r="W229">
        <v>167652</v>
      </c>
      <c r="X229">
        <v>96769</v>
      </c>
      <c r="Y229">
        <v>14699</v>
      </c>
      <c r="Z229">
        <v>0.70099999999999996</v>
      </c>
      <c r="AA229">
        <v>3.5000000000000003E-2</v>
      </c>
      <c r="AB229">
        <v>9</v>
      </c>
    </row>
    <row r="230" spans="1:28">
      <c r="A230" t="s">
        <v>54</v>
      </c>
      <c r="B230" t="s">
        <v>68</v>
      </c>
      <c r="C230" t="s">
        <v>13</v>
      </c>
      <c r="D230" t="s">
        <v>25</v>
      </c>
      <c r="E230" t="s">
        <v>95</v>
      </c>
      <c r="F230" t="s">
        <v>12</v>
      </c>
      <c r="G230" t="s">
        <v>40</v>
      </c>
      <c r="H230">
        <v>3.3738727693774701E-4</v>
      </c>
      <c r="I230">
        <v>6.0788615174933703E-4</v>
      </c>
      <c r="J230">
        <v>1.33989178553861E-3</v>
      </c>
      <c r="K230">
        <v>2.3344305745554001E-4</v>
      </c>
      <c r="L230">
        <v>2.3555256505846601E-4</v>
      </c>
      <c r="M230">
        <v>3.4657793436419401E-5</v>
      </c>
      <c r="N230">
        <v>7.0991171982150796E-5</v>
      </c>
      <c r="O230">
        <v>4.7257525083611999E-5</v>
      </c>
      <c r="P230">
        <v>4.7419676122321001E-6</v>
      </c>
      <c r="Q230">
        <v>493325</v>
      </c>
      <c r="R230">
        <v>397556</v>
      </c>
      <c r="S230">
        <v>647725</v>
      </c>
      <c r="T230">
        <v>415185</v>
      </c>
      <c r="U230">
        <v>715624</v>
      </c>
      <c r="V230">
        <v>765500</v>
      </c>
      <c r="W230">
        <v>987284</v>
      </c>
      <c r="X230">
        <v>868747</v>
      </c>
      <c r="Y230">
        <v>455941</v>
      </c>
      <c r="Z230">
        <v>-0.246</v>
      </c>
      <c r="AA230">
        <v>0.52300000000000002</v>
      </c>
      <c r="AB230">
        <v>9</v>
      </c>
    </row>
    <row r="231" spans="1:28">
      <c r="A231" t="s">
        <v>54</v>
      </c>
      <c r="B231" t="s">
        <v>68</v>
      </c>
      <c r="C231" t="s">
        <v>13</v>
      </c>
      <c r="D231" t="s">
        <v>25</v>
      </c>
      <c r="E231" t="s">
        <v>95</v>
      </c>
      <c r="F231" t="s">
        <v>12</v>
      </c>
      <c r="G231" t="s">
        <v>15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5.0707979987250597E-6</v>
      </c>
      <c r="O231">
        <v>2.6254180602006701E-5</v>
      </c>
      <c r="P231">
        <v>0</v>
      </c>
      <c r="Q231">
        <v>493325</v>
      </c>
      <c r="R231">
        <v>397556</v>
      </c>
      <c r="S231">
        <v>647725</v>
      </c>
      <c r="T231">
        <v>415185</v>
      </c>
      <c r="U231">
        <v>715624</v>
      </c>
      <c r="V231">
        <v>765500</v>
      </c>
      <c r="W231">
        <v>987284</v>
      </c>
      <c r="X231">
        <v>868747</v>
      </c>
      <c r="Y231">
        <v>455941</v>
      </c>
      <c r="Z231">
        <v>0.53</v>
      </c>
      <c r="AA231">
        <v>0.14299999999999999</v>
      </c>
      <c r="AB231">
        <v>9</v>
      </c>
    </row>
    <row r="232" spans="1:28">
      <c r="A232" t="s">
        <v>54</v>
      </c>
      <c r="B232" t="s">
        <v>68</v>
      </c>
      <c r="C232" t="s">
        <v>13</v>
      </c>
      <c r="D232" t="s">
        <v>25</v>
      </c>
      <c r="E232" t="s">
        <v>95</v>
      </c>
      <c r="F232" t="s">
        <v>12</v>
      </c>
      <c r="G232" t="s">
        <v>14</v>
      </c>
      <c r="H232">
        <v>3.3738727693774701E-4</v>
      </c>
      <c r="I232">
        <v>6.0788615174933703E-4</v>
      </c>
      <c r="J232">
        <v>1.33989178553861E-3</v>
      </c>
      <c r="K232">
        <v>2.3344305745554001E-4</v>
      </c>
      <c r="L232">
        <v>2.3555256505846601E-4</v>
      </c>
      <c r="M232">
        <v>3.4657793436419401E-5</v>
      </c>
      <c r="N232">
        <v>6.5920373983425695E-5</v>
      </c>
      <c r="O232">
        <v>2.10033444816054E-5</v>
      </c>
      <c r="P232">
        <v>4.7419676122321001E-6</v>
      </c>
      <c r="Q232">
        <v>493325</v>
      </c>
      <c r="R232">
        <v>397556</v>
      </c>
      <c r="S232">
        <v>647725</v>
      </c>
      <c r="T232">
        <v>415185</v>
      </c>
      <c r="U232">
        <v>715624</v>
      </c>
      <c r="V232">
        <v>765500</v>
      </c>
      <c r="W232">
        <v>987284</v>
      </c>
      <c r="X232">
        <v>868747</v>
      </c>
      <c r="Y232">
        <v>455941</v>
      </c>
      <c r="Z232">
        <v>-0.255</v>
      </c>
      <c r="AA232">
        <v>0.50700000000000001</v>
      </c>
      <c r="AB232">
        <v>9</v>
      </c>
    </row>
    <row r="233" spans="1:28">
      <c r="A233" t="s">
        <v>54</v>
      </c>
      <c r="B233" t="s">
        <v>68</v>
      </c>
      <c r="C233" t="s">
        <v>13</v>
      </c>
      <c r="D233" t="s">
        <v>25</v>
      </c>
      <c r="E233" t="s">
        <v>96</v>
      </c>
      <c r="F233" t="s">
        <v>12</v>
      </c>
      <c r="G233" t="s">
        <v>40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45</v>
      </c>
      <c r="T233">
        <v>0</v>
      </c>
      <c r="U233">
        <v>117</v>
      </c>
      <c r="V233">
        <v>0</v>
      </c>
      <c r="W233">
        <v>96</v>
      </c>
      <c r="X233">
        <v>0</v>
      </c>
      <c r="Y233">
        <v>0</v>
      </c>
      <c r="Z233" t="s">
        <v>106</v>
      </c>
      <c r="AA233" t="s">
        <v>106</v>
      </c>
      <c r="AB233">
        <v>3</v>
      </c>
    </row>
    <row r="234" spans="1:28">
      <c r="A234" t="s">
        <v>54</v>
      </c>
      <c r="B234" t="s">
        <v>68</v>
      </c>
      <c r="C234" t="s">
        <v>13</v>
      </c>
      <c r="D234" t="s">
        <v>25</v>
      </c>
      <c r="E234" t="s">
        <v>96</v>
      </c>
      <c r="F234" t="s">
        <v>12</v>
      </c>
      <c r="G234" t="s">
        <v>15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45</v>
      </c>
      <c r="T234">
        <v>0</v>
      </c>
      <c r="U234">
        <v>117</v>
      </c>
      <c r="V234">
        <v>0</v>
      </c>
      <c r="W234">
        <v>96</v>
      </c>
      <c r="X234">
        <v>0</v>
      </c>
      <c r="Y234">
        <v>0</v>
      </c>
      <c r="Z234" t="s">
        <v>106</v>
      </c>
      <c r="AA234" t="s">
        <v>106</v>
      </c>
      <c r="AB234">
        <v>3</v>
      </c>
    </row>
    <row r="235" spans="1:28">
      <c r="A235" t="s">
        <v>54</v>
      </c>
      <c r="B235" t="s">
        <v>68</v>
      </c>
      <c r="C235" t="s">
        <v>13</v>
      </c>
      <c r="D235" t="s">
        <v>25</v>
      </c>
      <c r="E235" t="s">
        <v>96</v>
      </c>
      <c r="F235" t="s">
        <v>12</v>
      </c>
      <c r="G235" t="s">
        <v>14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45</v>
      </c>
      <c r="T235">
        <v>0</v>
      </c>
      <c r="U235">
        <v>117</v>
      </c>
      <c r="V235">
        <v>0</v>
      </c>
      <c r="W235">
        <v>96</v>
      </c>
      <c r="X235">
        <v>0</v>
      </c>
      <c r="Y235">
        <v>0</v>
      </c>
      <c r="Z235" t="s">
        <v>106</v>
      </c>
      <c r="AA235" t="s">
        <v>106</v>
      </c>
      <c r="AB235">
        <v>3</v>
      </c>
    </row>
    <row r="236" spans="1:28">
      <c r="A236" t="s">
        <v>54</v>
      </c>
      <c r="B236" t="s">
        <v>68</v>
      </c>
      <c r="C236" t="s">
        <v>13</v>
      </c>
      <c r="D236" t="s">
        <v>25</v>
      </c>
      <c r="E236" t="s">
        <v>57</v>
      </c>
      <c r="F236" t="s">
        <v>12</v>
      </c>
      <c r="G236" t="s">
        <v>40</v>
      </c>
      <c r="H236">
        <v>9.0835036098624205E-5</v>
      </c>
      <c r="I236">
        <v>0</v>
      </c>
      <c r="J236">
        <v>1.4906296114117099E-3</v>
      </c>
      <c r="K236">
        <v>9.1153955768353905E-4</v>
      </c>
      <c r="L236">
        <v>4.4166105948462403E-4</v>
      </c>
      <c r="M236">
        <v>0</v>
      </c>
      <c r="N236">
        <v>0</v>
      </c>
      <c r="O236">
        <v>0</v>
      </c>
      <c r="P236">
        <v>4.2677708510088899E-4</v>
      </c>
      <c r="Q236">
        <v>729</v>
      </c>
      <c r="R236">
        <v>880</v>
      </c>
      <c r="S236">
        <v>8630</v>
      </c>
      <c r="T236">
        <v>9781</v>
      </c>
      <c r="U236">
        <v>4380</v>
      </c>
      <c r="V236">
        <v>0</v>
      </c>
      <c r="W236">
        <v>0</v>
      </c>
      <c r="X236">
        <v>0</v>
      </c>
      <c r="Y236">
        <v>7936</v>
      </c>
      <c r="Z236">
        <v>0.81499999999999995</v>
      </c>
      <c r="AA236">
        <v>4.8000000000000001E-2</v>
      </c>
      <c r="AB236">
        <v>6</v>
      </c>
    </row>
    <row r="237" spans="1:28">
      <c r="A237" t="s">
        <v>54</v>
      </c>
      <c r="B237" t="s">
        <v>68</v>
      </c>
      <c r="C237" t="s">
        <v>13</v>
      </c>
      <c r="D237" t="s">
        <v>25</v>
      </c>
      <c r="E237" t="s">
        <v>57</v>
      </c>
      <c r="F237" t="s">
        <v>12</v>
      </c>
      <c r="G237" t="s">
        <v>15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729</v>
      </c>
      <c r="R237">
        <v>880</v>
      </c>
      <c r="S237">
        <v>8630</v>
      </c>
      <c r="T237">
        <v>9781</v>
      </c>
      <c r="U237">
        <v>4380</v>
      </c>
      <c r="V237">
        <v>0</v>
      </c>
      <c r="W237">
        <v>0</v>
      </c>
      <c r="X237">
        <v>0</v>
      </c>
      <c r="Y237">
        <v>7936</v>
      </c>
      <c r="Z237" t="s">
        <v>106</v>
      </c>
      <c r="AA237" t="s">
        <v>106</v>
      </c>
      <c r="AB237">
        <v>6</v>
      </c>
    </row>
    <row r="238" spans="1:28">
      <c r="A238" t="s">
        <v>54</v>
      </c>
      <c r="B238" t="s">
        <v>68</v>
      </c>
      <c r="C238" t="s">
        <v>13</v>
      </c>
      <c r="D238" t="s">
        <v>25</v>
      </c>
      <c r="E238" t="s">
        <v>57</v>
      </c>
      <c r="F238" t="s">
        <v>12</v>
      </c>
      <c r="G238" t="s">
        <v>14</v>
      </c>
      <c r="H238">
        <v>9.0835036098624205E-5</v>
      </c>
      <c r="I238">
        <v>0</v>
      </c>
      <c r="J238">
        <v>1.4906296114117099E-3</v>
      </c>
      <c r="K238">
        <v>9.1153955768353797E-4</v>
      </c>
      <c r="L238">
        <v>4.4166105948462403E-4</v>
      </c>
      <c r="M238">
        <v>0</v>
      </c>
      <c r="N238">
        <v>0</v>
      </c>
      <c r="O238">
        <v>0</v>
      </c>
      <c r="P238">
        <v>4.2677708510088899E-4</v>
      </c>
      <c r="Q238">
        <v>729</v>
      </c>
      <c r="R238">
        <v>880</v>
      </c>
      <c r="S238">
        <v>8630</v>
      </c>
      <c r="T238">
        <v>9781</v>
      </c>
      <c r="U238">
        <v>4380</v>
      </c>
      <c r="V238">
        <v>0</v>
      </c>
      <c r="W238">
        <v>0</v>
      </c>
      <c r="X238">
        <v>0</v>
      </c>
      <c r="Y238">
        <v>7936</v>
      </c>
      <c r="Z238">
        <v>0.81499999999999995</v>
      </c>
      <c r="AA238">
        <v>4.8000000000000001E-2</v>
      </c>
      <c r="AB238">
        <v>6</v>
      </c>
    </row>
    <row r="239" spans="1:28">
      <c r="A239" t="s">
        <v>54</v>
      </c>
      <c r="B239" t="s">
        <v>68</v>
      </c>
      <c r="C239" t="s">
        <v>13</v>
      </c>
      <c r="D239" t="s">
        <v>25</v>
      </c>
      <c r="E239" t="s">
        <v>58</v>
      </c>
      <c r="F239" t="s">
        <v>12</v>
      </c>
      <c r="G239" t="s">
        <v>40</v>
      </c>
      <c r="H239">
        <v>1.11986623075875E-2</v>
      </c>
      <c r="I239">
        <v>1.27446475952964E-2</v>
      </c>
      <c r="J239">
        <v>1.0384161337924301E-2</v>
      </c>
      <c r="K239">
        <v>8.2705540355677096E-3</v>
      </c>
      <c r="L239">
        <v>7.6554583644001502E-3</v>
      </c>
      <c r="M239">
        <v>5.2159979121811197E-3</v>
      </c>
      <c r="N239">
        <v>4.1428419649583697E-3</v>
      </c>
      <c r="O239">
        <v>2.6674247491638801E-3</v>
      </c>
      <c r="P239">
        <v>1.91575491534177E-3</v>
      </c>
      <c r="Q239">
        <v>255291</v>
      </c>
      <c r="R239">
        <v>239932</v>
      </c>
      <c r="S239">
        <v>243786</v>
      </c>
      <c r="T239">
        <v>254043</v>
      </c>
      <c r="U239">
        <v>189372</v>
      </c>
      <c r="V239">
        <v>195012</v>
      </c>
      <c r="W239">
        <v>172298</v>
      </c>
      <c r="X239">
        <v>136131</v>
      </c>
      <c r="Y239">
        <v>128849</v>
      </c>
      <c r="Z239">
        <v>0.91300000000000003</v>
      </c>
      <c r="AA239">
        <v>1E-3</v>
      </c>
      <c r="AB239">
        <v>9</v>
      </c>
    </row>
    <row r="240" spans="1:28">
      <c r="A240" t="s">
        <v>54</v>
      </c>
      <c r="B240" t="s">
        <v>68</v>
      </c>
      <c r="C240" t="s">
        <v>13</v>
      </c>
      <c r="D240" t="s">
        <v>25</v>
      </c>
      <c r="E240" t="s">
        <v>58</v>
      </c>
      <c r="F240" t="s">
        <v>12</v>
      </c>
      <c r="G240" t="s">
        <v>15</v>
      </c>
      <c r="H240">
        <v>2.33575807110748E-4</v>
      </c>
      <c r="I240">
        <v>2.7250068871522001E-4</v>
      </c>
      <c r="J240">
        <v>2.5122970978848998E-4</v>
      </c>
      <c r="K240">
        <v>2.7790840173278598E-4</v>
      </c>
      <c r="L240">
        <v>5.00549200749241E-4</v>
      </c>
      <c r="M240">
        <v>1.8484156499423701E-4</v>
      </c>
      <c r="N240">
        <v>1.41982343964302E-4</v>
      </c>
      <c r="O240">
        <v>2.2578595317725801E-4</v>
      </c>
      <c r="P240">
        <v>0</v>
      </c>
      <c r="Q240">
        <v>255291</v>
      </c>
      <c r="R240">
        <v>239932</v>
      </c>
      <c r="S240">
        <v>243786</v>
      </c>
      <c r="T240">
        <v>254043</v>
      </c>
      <c r="U240">
        <v>189372</v>
      </c>
      <c r="V240">
        <v>195012</v>
      </c>
      <c r="W240">
        <v>172298</v>
      </c>
      <c r="X240">
        <v>136131</v>
      </c>
      <c r="Y240">
        <v>128849</v>
      </c>
      <c r="Z240">
        <v>0.41699999999999998</v>
      </c>
      <c r="AA240">
        <v>0.26500000000000001</v>
      </c>
      <c r="AB240">
        <v>9</v>
      </c>
    </row>
    <row r="241" spans="1:28">
      <c r="A241" t="s">
        <v>54</v>
      </c>
      <c r="B241" t="s">
        <v>68</v>
      </c>
      <c r="C241" t="s">
        <v>13</v>
      </c>
      <c r="D241" t="s">
        <v>25</v>
      </c>
      <c r="E241" t="s">
        <v>58</v>
      </c>
      <c r="F241" t="s">
        <v>12</v>
      </c>
      <c r="G241" t="s">
        <v>14</v>
      </c>
      <c r="H241">
        <v>1.09650865004768E-2</v>
      </c>
      <c r="I241">
        <v>1.2472146906581201E-2</v>
      </c>
      <c r="J241">
        <v>1.01329316281358E-2</v>
      </c>
      <c r="K241">
        <v>7.9926456338349303E-3</v>
      </c>
      <c r="L241">
        <v>7.1549091636509098E-3</v>
      </c>
      <c r="M241">
        <v>5.0311563471868801E-3</v>
      </c>
      <c r="N241">
        <v>4.0008596209940702E-3</v>
      </c>
      <c r="O241">
        <v>2.4416387959866198E-3</v>
      </c>
      <c r="P241">
        <v>1.91575491534177E-3</v>
      </c>
      <c r="Q241">
        <v>255291</v>
      </c>
      <c r="R241">
        <v>239932</v>
      </c>
      <c r="S241">
        <v>243786</v>
      </c>
      <c r="T241">
        <v>254043</v>
      </c>
      <c r="U241">
        <v>189372</v>
      </c>
      <c r="V241">
        <v>195012</v>
      </c>
      <c r="W241">
        <v>172298</v>
      </c>
      <c r="X241">
        <v>136131</v>
      </c>
      <c r="Y241">
        <v>128849</v>
      </c>
      <c r="Z241">
        <v>0.91400000000000003</v>
      </c>
      <c r="AA241">
        <v>1E-3</v>
      </c>
      <c r="AB241">
        <v>9</v>
      </c>
    </row>
    <row r="242" spans="1:28">
      <c r="A242" t="s">
        <v>54</v>
      </c>
      <c r="B242" t="s">
        <v>68</v>
      </c>
      <c r="C242" t="s">
        <v>13</v>
      </c>
      <c r="D242" t="s">
        <v>25</v>
      </c>
      <c r="E242" t="s">
        <v>59</v>
      </c>
      <c r="F242" t="s">
        <v>12</v>
      </c>
      <c r="G242" t="s">
        <v>40</v>
      </c>
      <c r="H242">
        <v>3.9837651546110898E-3</v>
      </c>
      <c r="I242">
        <v>5.0307819455117503E-3</v>
      </c>
      <c r="J242">
        <v>6.4147319232661102E-3</v>
      </c>
      <c r="K242">
        <v>3.5461112061103499E-3</v>
      </c>
      <c r="L242">
        <v>1.88442052046773E-3</v>
      </c>
      <c r="M242">
        <v>6.5272177638589903E-4</v>
      </c>
      <c r="N242">
        <v>4.8172580987888001E-4</v>
      </c>
      <c r="O242">
        <v>8.1387959866220704E-4</v>
      </c>
      <c r="P242">
        <v>5.7852004869231603E-4</v>
      </c>
      <c r="Q242">
        <v>212604</v>
      </c>
      <c r="R242">
        <v>107249</v>
      </c>
      <c r="S242">
        <v>127573</v>
      </c>
      <c r="T242">
        <v>154932</v>
      </c>
      <c r="U242">
        <v>85371</v>
      </c>
      <c r="V242">
        <v>45181</v>
      </c>
      <c r="W242">
        <v>63747</v>
      </c>
      <c r="X242">
        <v>77366</v>
      </c>
      <c r="Y242">
        <v>75291</v>
      </c>
      <c r="Z242">
        <v>0.66300000000000003</v>
      </c>
      <c r="AA242">
        <v>5.1999999999999998E-2</v>
      </c>
      <c r="AB242">
        <v>9</v>
      </c>
    </row>
    <row r="243" spans="1:28">
      <c r="A243" t="s">
        <v>54</v>
      </c>
      <c r="B243" t="s">
        <v>68</v>
      </c>
      <c r="C243" t="s">
        <v>13</v>
      </c>
      <c r="D243" t="s">
        <v>25</v>
      </c>
      <c r="E243" t="s">
        <v>59</v>
      </c>
      <c r="F243" t="s">
        <v>12</v>
      </c>
      <c r="G243" t="s">
        <v>15</v>
      </c>
      <c r="H243">
        <v>9.0835036098624205E-5</v>
      </c>
      <c r="I243">
        <v>4.19231828792646E-5</v>
      </c>
      <c r="J243">
        <v>8.3743236596163303E-5</v>
      </c>
      <c r="K243">
        <v>0</v>
      </c>
      <c r="L243">
        <v>0</v>
      </c>
      <c r="M243">
        <v>0</v>
      </c>
      <c r="N243">
        <v>3.0424787992350301E-5</v>
      </c>
      <c r="O243">
        <v>8.4013377926421396E-5</v>
      </c>
      <c r="P243">
        <v>0</v>
      </c>
      <c r="Q243">
        <v>212604</v>
      </c>
      <c r="R243">
        <v>107249</v>
      </c>
      <c r="S243">
        <v>127573</v>
      </c>
      <c r="T243">
        <v>154932</v>
      </c>
      <c r="U243">
        <v>85371</v>
      </c>
      <c r="V243">
        <v>45181</v>
      </c>
      <c r="W243">
        <v>63747</v>
      </c>
      <c r="X243">
        <v>77366</v>
      </c>
      <c r="Y243">
        <v>75291</v>
      </c>
      <c r="Z243">
        <v>0.47899999999999998</v>
      </c>
      <c r="AA243">
        <v>0.192</v>
      </c>
      <c r="AB243">
        <v>9</v>
      </c>
    </row>
    <row r="244" spans="1:28">
      <c r="A244" t="s">
        <v>54</v>
      </c>
      <c r="B244" t="s">
        <v>68</v>
      </c>
      <c r="C244" t="s">
        <v>13</v>
      </c>
      <c r="D244" t="s">
        <v>25</v>
      </c>
      <c r="E244" t="s">
        <v>59</v>
      </c>
      <c r="F244" t="s">
        <v>12</v>
      </c>
      <c r="G244" t="s">
        <v>14</v>
      </c>
      <c r="H244">
        <v>3.89293011851246E-3</v>
      </c>
      <c r="I244">
        <v>4.9888587626324898E-3</v>
      </c>
      <c r="J244">
        <v>6.3309886866699501E-3</v>
      </c>
      <c r="K244">
        <v>3.5461112061103499E-3</v>
      </c>
      <c r="L244">
        <v>1.88442052046773E-3</v>
      </c>
      <c r="M244">
        <v>6.5272177638589903E-4</v>
      </c>
      <c r="N244">
        <v>4.5130102188653E-4</v>
      </c>
      <c r="O244">
        <v>7.2986622073578601E-4</v>
      </c>
      <c r="P244">
        <v>5.7852004869231603E-4</v>
      </c>
      <c r="Q244">
        <v>212604</v>
      </c>
      <c r="R244">
        <v>107249</v>
      </c>
      <c r="S244">
        <v>127573</v>
      </c>
      <c r="T244">
        <v>154932</v>
      </c>
      <c r="U244">
        <v>85371</v>
      </c>
      <c r="V244">
        <v>45181</v>
      </c>
      <c r="W244">
        <v>63747</v>
      </c>
      <c r="X244">
        <v>77366</v>
      </c>
      <c r="Y244">
        <v>75291</v>
      </c>
      <c r="Z244">
        <v>0.66</v>
      </c>
      <c r="AA244">
        <v>5.2999999999999999E-2</v>
      </c>
      <c r="AB244">
        <v>9</v>
      </c>
    </row>
    <row r="245" spans="1:28">
      <c r="A245" t="s">
        <v>54</v>
      </c>
      <c r="B245" t="s">
        <v>68</v>
      </c>
      <c r="C245" t="s">
        <v>13</v>
      </c>
      <c r="D245" t="s">
        <v>25</v>
      </c>
      <c r="E245" t="s">
        <v>60</v>
      </c>
      <c r="F245" t="s">
        <v>12</v>
      </c>
      <c r="G245" t="s">
        <v>40</v>
      </c>
      <c r="H245">
        <v>6.0794592017436297E-2</v>
      </c>
      <c r="I245">
        <v>7.3197877307195999E-2</v>
      </c>
      <c r="J245">
        <v>5.0865641908509597E-2</v>
      </c>
      <c r="K245">
        <v>7.5780062984496105E-2</v>
      </c>
      <c r="L245">
        <v>4.5707012311553198E-2</v>
      </c>
      <c r="M245">
        <v>3.4490280768143401E-2</v>
      </c>
      <c r="N245">
        <v>3.4547346765313798E-2</v>
      </c>
      <c r="O245">
        <v>5.0985618729097001E-2</v>
      </c>
      <c r="P245">
        <v>4.58216330369988E-2</v>
      </c>
      <c r="Q245">
        <v>1095043</v>
      </c>
      <c r="R245">
        <v>774695</v>
      </c>
      <c r="S245">
        <v>791940</v>
      </c>
      <c r="T245">
        <v>1255868</v>
      </c>
      <c r="U245">
        <v>568490</v>
      </c>
      <c r="V245">
        <v>640633</v>
      </c>
      <c r="W245">
        <v>610697</v>
      </c>
      <c r="X245">
        <v>776245</v>
      </c>
      <c r="Y245">
        <v>1067163</v>
      </c>
      <c r="Z245">
        <v>0.64700000000000002</v>
      </c>
      <c r="AA245">
        <v>5.8999999999999997E-2</v>
      </c>
      <c r="AB245">
        <v>9</v>
      </c>
    </row>
    <row r="246" spans="1:28">
      <c r="A246" t="s">
        <v>54</v>
      </c>
      <c r="B246" t="s">
        <v>68</v>
      </c>
      <c r="C246" t="s">
        <v>13</v>
      </c>
      <c r="D246" t="s">
        <v>25</v>
      </c>
      <c r="E246" t="s">
        <v>60</v>
      </c>
      <c r="F246" t="s">
        <v>12</v>
      </c>
      <c r="G246" t="s">
        <v>15</v>
      </c>
      <c r="H246">
        <v>8.5644462607274198E-4</v>
      </c>
      <c r="I246">
        <v>1.3625034435761E-3</v>
      </c>
      <c r="J246">
        <v>1.2226512543039799E-3</v>
      </c>
      <c r="K246">
        <v>4.1575096899224796E-3</v>
      </c>
      <c r="L246">
        <v>1.1581334448707899E-3</v>
      </c>
      <c r="M246">
        <v>7.4514255888301698E-4</v>
      </c>
      <c r="N246">
        <v>6.5920373983425703E-4</v>
      </c>
      <c r="O246">
        <v>1.1709364548495001E-3</v>
      </c>
      <c r="P246">
        <v>4.7419676122321001E-5</v>
      </c>
      <c r="Q246">
        <v>1095043</v>
      </c>
      <c r="R246">
        <v>774695</v>
      </c>
      <c r="S246">
        <v>791940</v>
      </c>
      <c r="T246">
        <v>1255868</v>
      </c>
      <c r="U246">
        <v>568490</v>
      </c>
      <c r="V246">
        <v>640633</v>
      </c>
      <c r="W246">
        <v>610697</v>
      </c>
      <c r="X246">
        <v>776245</v>
      </c>
      <c r="Y246">
        <v>1067163</v>
      </c>
      <c r="Z246">
        <v>0.49099999999999999</v>
      </c>
      <c r="AA246">
        <v>0.18</v>
      </c>
      <c r="AB246">
        <v>9</v>
      </c>
    </row>
    <row r="247" spans="1:28">
      <c r="A247" t="s">
        <v>54</v>
      </c>
      <c r="B247" t="s">
        <v>68</v>
      </c>
      <c r="C247" t="s">
        <v>13</v>
      </c>
      <c r="D247" t="s">
        <v>25</v>
      </c>
      <c r="E247" t="s">
        <v>60</v>
      </c>
      <c r="F247" t="s">
        <v>12</v>
      </c>
      <c r="G247" t="s">
        <v>14</v>
      </c>
      <c r="H247">
        <v>5.9938147391363598E-2</v>
      </c>
      <c r="I247">
        <v>7.1835373863619906E-2</v>
      </c>
      <c r="J247">
        <v>4.9642990654205597E-2</v>
      </c>
      <c r="K247">
        <v>7.1622553294573593E-2</v>
      </c>
      <c r="L247">
        <v>4.45488788666824E-2</v>
      </c>
      <c r="M247">
        <v>3.3745138209260298E-2</v>
      </c>
      <c r="N247">
        <v>3.38881430254796E-2</v>
      </c>
      <c r="O247">
        <v>4.9814682274247499E-2</v>
      </c>
      <c r="P247">
        <v>4.5774213360876503E-2</v>
      </c>
      <c r="Q247">
        <v>1095043</v>
      </c>
      <c r="R247">
        <v>774695</v>
      </c>
      <c r="S247">
        <v>791940</v>
      </c>
      <c r="T247">
        <v>1255868</v>
      </c>
      <c r="U247">
        <v>568490</v>
      </c>
      <c r="V247">
        <v>640633</v>
      </c>
      <c r="W247">
        <v>610697</v>
      </c>
      <c r="X247">
        <v>776245</v>
      </c>
      <c r="Y247">
        <v>1067163</v>
      </c>
      <c r="Z247">
        <v>0.64300000000000002</v>
      </c>
      <c r="AA247">
        <v>6.2E-2</v>
      </c>
      <c r="AB247">
        <v>9</v>
      </c>
    </row>
    <row r="248" spans="1:28">
      <c r="A248" t="s">
        <v>54</v>
      </c>
      <c r="B248" t="s">
        <v>68</v>
      </c>
      <c r="C248" t="s">
        <v>13</v>
      </c>
      <c r="D248" t="s">
        <v>25</v>
      </c>
      <c r="E248" t="s">
        <v>61</v>
      </c>
      <c r="F248" t="s">
        <v>12</v>
      </c>
      <c r="G248" t="s">
        <v>40</v>
      </c>
      <c r="H248">
        <v>1.9983707941697302E-3</v>
      </c>
      <c r="I248">
        <v>8.3217518015340202E-3</v>
      </c>
      <c r="J248">
        <v>3.0147565174618801E-3</v>
      </c>
      <c r="K248">
        <v>6.0361704856361203E-3</v>
      </c>
      <c r="L248">
        <v>3.4940297150339202E-3</v>
      </c>
      <c r="M248">
        <v>8.0868184684978599E-5</v>
      </c>
      <c r="N248">
        <v>4.6144261788397999E-4</v>
      </c>
      <c r="O248">
        <v>2.8879598662207403E-4</v>
      </c>
      <c r="P248">
        <v>2.32356412999373E-4</v>
      </c>
      <c r="Q248">
        <v>63296</v>
      </c>
      <c r="R248">
        <v>49327</v>
      </c>
      <c r="S248">
        <v>40022</v>
      </c>
      <c r="T248">
        <v>95679</v>
      </c>
      <c r="U248">
        <v>31103</v>
      </c>
      <c r="V248">
        <v>1010</v>
      </c>
      <c r="W248">
        <v>4030</v>
      </c>
      <c r="X248">
        <v>3536</v>
      </c>
      <c r="Y248">
        <v>5080</v>
      </c>
      <c r="Z248">
        <v>0.74199999999999999</v>
      </c>
      <c r="AA248">
        <v>2.1999999999999999E-2</v>
      </c>
      <c r="AB248">
        <v>9</v>
      </c>
    </row>
    <row r="249" spans="1:28">
      <c r="A249" t="s">
        <v>54</v>
      </c>
      <c r="B249" t="s">
        <v>68</v>
      </c>
      <c r="C249" t="s">
        <v>13</v>
      </c>
      <c r="D249" t="s">
        <v>25</v>
      </c>
      <c r="E249" t="s">
        <v>61</v>
      </c>
      <c r="F249" t="s">
        <v>12</v>
      </c>
      <c r="G249" t="s">
        <v>15</v>
      </c>
      <c r="H249">
        <v>0</v>
      </c>
      <c r="I249">
        <v>6.28847743188969E-5</v>
      </c>
      <c r="J249">
        <v>1.0049188391539601E-4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63296</v>
      </c>
      <c r="R249">
        <v>49327</v>
      </c>
      <c r="S249">
        <v>40022</v>
      </c>
      <c r="T249">
        <v>95679</v>
      </c>
      <c r="U249">
        <v>31103</v>
      </c>
      <c r="V249">
        <v>1010</v>
      </c>
      <c r="W249">
        <v>4030</v>
      </c>
      <c r="X249">
        <v>3536</v>
      </c>
      <c r="Y249">
        <v>5080</v>
      </c>
      <c r="Z249">
        <v>0.184</v>
      </c>
      <c r="AA249">
        <v>0.63600000000000001</v>
      </c>
      <c r="AB249">
        <v>9</v>
      </c>
    </row>
    <row r="250" spans="1:28">
      <c r="A250" t="s">
        <v>54</v>
      </c>
      <c r="B250" t="s">
        <v>68</v>
      </c>
      <c r="C250" t="s">
        <v>13</v>
      </c>
      <c r="D250" t="s">
        <v>25</v>
      </c>
      <c r="E250" t="s">
        <v>61</v>
      </c>
      <c r="F250" t="s">
        <v>12</v>
      </c>
      <c r="G250" t="s">
        <v>14</v>
      </c>
      <c r="H250">
        <v>1.9983707941697302E-3</v>
      </c>
      <c r="I250">
        <v>8.2588670272151204E-3</v>
      </c>
      <c r="J250">
        <v>2.9142646335464802E-3</v>
      </c>
      <c r="K250">
        <v>6.0361704856361203E-3</v>
      </c>
      <c r="L250">
        <v>3.4940297150339202E-3</v>
      </c>
      <c r="M250">
        <v>8.0868184684978599E-5</v>
      </c>
      <c r="N250">
        <v>4.6144261788397999E-4</v>
      </c>
      <c r="O250">
        <v>2.8879598662207403E-4</v>
      </c>
      <c r="P250">
        <v>2.32356412999373E-4</v>
      </c>
      <c r="Q250">
        <v>63296</v>
      </c>
      <c r="R250">
        <v>49327</v>
      </c>
      <c r="S250">
        <v>40022</v>
      </c>
      <c r="T250">
        <v>95679</v>
      </c>
      <c r="U250">
        <v>31103</v>
      </c>
      <c r="V250">
        <v>1010</v>
      </c>
      <c r="W250">
        <v>4030</v>
      </c>
      <c r="X250">
        <v>3536</v>
      </c>
      <c r="Y250">
        <v>5080</v>
      </c>
      <c r="Z250">
        <v>0.74399999999999999</v>
      </c>
      <c r="AA250">
        <v>2.1999999999999999E-2</v>
      </c>
      <c r="AB250">
        <v>9</v>
      </c>
    </row>
    <row r="251" spans="1:28">
      <c r="A251" t="s">
        <v>54</v>
      </c>
      <c r="B251" t="s">
        <v>68</v>
      </c>
      <c r="C251" t="s">
        <v>13</v>
      </c>
      <c r="D251" t="s">
        <v>25</v>
      </c>
      <c r="E251" t="s">
        <v>62</v>
      </c>
      <c r="F251" t="s">
        <v>12</v>
      </c>
      <c r="G251" t="s">
        <v>40</v>
      </c>
      <c r="H251">
        <v>1.2976433728374901E-4</v>
      </c>
      <c r="I251">
        <v>1.4673114007742599E-4</v>
      </c>
      <c r="J251">
        <v>3.3497294638465299E-5</v>
      </c>
      <c r="K251">
        <v>4.4465344277245799E-5</v>
      </c>
      <c r="L251">
        <v>3.53328847587699E-4</v>
      </c>
      <c r="M251">
        <v>1.5018377155781701E-4</v>
      </c>
      <c r="N251">
        <v>3.4481426391330401E-4</v>
      </c>
      <c r="O251">
        <v>5.2508361204013401E-5</v>
      </c>
      <c r="P251">
        <v>4.7419676122321001E-6</v>
      </c>
      <c r="Q251">
        <v>3108</v>
      </c>
      <c r="R251">
        <v>2064</v>
      </c>
      <c r="S251">
        <v>5598</v>
      </c>
      <c r="T251">
        <v>7550</v>
      </c>
      <c r="U251">
        <v>12631</v>
      </c>
      <c r="V251">
        <v>5910</v>
      </c>
      <c r="W251">
        <v>15546</v>
      </c>
      <c r="X251">
        <v>3693</v>
      </c>
      <c r="Y251">
        <v>1185</v>
      </c>
      <c r="Z251">
        <v>0.81899999999999995</v>
      </c>
      <c r="AA251">
        <v>7.0000000000000001E-3</v>
      </c>
      <c r="AB251">
        <v>9</v>
      </c>
    </row>
    <row r="252" spans="1:28">
      <c r="A252" t="s">
        <v>54</v>
      </c>
      <c r="B252" t="s">
        <v>68</v>
      </c>
      <c r="C252" t="s">
        <v>13</v>
      </c>
      <c r="D252" t="s">
        <v>25</v>
      </c>
      <c r="E252" t="s">
        <v>62</v>
      </c>
      <c r="F252" t="s">
        <v>12</v>
      </c>
      <c r="G252" t="s">
        <v>15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3108</v>
      </c>
      <c r="R252">
        <v>2064</v>
      </c>
      <c r="S252">
        <v>5598</v>
      </c>
      <c r="T252">
        <v>7550</v>
      </c>
      <c r="U252">
        <v>12631</v>
      </c>
      <c r="V252">
        <v>5910</v>
      </c>
      <c r="W252">
        <v>15546</v>
      </c>
      <c r="X252">
        <v>3693</v>
      </c>
      <c r="Y252">
        <v>1185</v>
      </c>
      <c r="Z252" t="s">
        <v>106</v>
      </c>
      <c r="AA252" t="s">
        <v>106</v>
      </c>
      <c r="AB252">
        <v>9</v>
      </c>
    </row>
    <row r="253" spans="1:28">
      <c r="A253" t="s">
        <v>54</v>
      </c>
      <c r="B253" t="s">
        <v>68</v>
      </c>
      <c r="C253" t="s">
        <v>13</v>
      </c>
      <c r="D253" t="s">
        <v>25</v>
      </c>
      <c r="E253" t="s">
        <v>62</v>
      </c>
      <c r="F253" t="s">
        <v>12</v>
      </c>
      <c r="G253" t="s">
        <v>14</v>
      </c>
      <c r="H253">
        <v>1.2976433728374901E-4</v>
      </c>
      <c r="I253">
        <v>1.4673114007742599E-4</v>
      </c>
      <c r="J253">
        <v>3.3497294638465299E-5</v>
      </c>
      <c r="K253">
        <v>4.4465344277245799E-5</v>
      </c>
      <c r="L253">
        <v>3.53328847587699E-4</v>
      </c>
      <c r="M253">
        <v>1.5018377155781701E-4</v>
      </c>
      <c r="N253">
        <v>3.4481426391330401E-4</v>
      </c>
      <c r="O253">
        <v>5.2508361204013401E-5</v>
      </c>
      <c r="P253">
        <v>4.7419676122321001E-6</v>
      </c>
      <c r="Q253">
        <v>3108</v>
      </c>
      <c r="R253">
        <v>2064</v>
      </c>
      <c r="S253">
        <v>5598</v>
      </c>
      <c r="T253">
        <v>7550</v>
      </c>
      <c r="U253">
        <v>12631</v>
      </c>
      <c r="V253">
        <v>5910</v>
      </c>
      <c r="W253">
        <v>15546</v>
      </c>
      <c r="X253">
        <v>3693</v>
      </c>
      <c r="Y253">
        <v>1185</v>
      </c>
      <c r="Z253">
        <v>0.81899999999999995</v>
      </c>
      <c r="AA253">
        <v>7.0000000000000001E-3</v>
      </c>
      <c r="AB253">
        <v>9</v>
      </c>
    </row>
    <row r="254" spans="1:28">
      <c r="A254" t="s">
        <v>54</v>
      </c>
      <c r="B254" t="s">
        <v>68</v>
      </c>
      <c r="C254" t="s">
        <v>13</v>
      </c>
      <c r="D254" t="s">
        <v>25</v>
      </c>
      <c r="E254" t="s">
        <v>44</v>
      </c>
      <c r="F254" t="s">
        <v>12</v>
      </c>
      <c r="G254" t="s">
        <v>40</v>
      </c>
      <c r="H254">
        <v>1.3884784089361101E-3</v>
      </c>
      <c r="I254">
        <v>3.7521248676941799E-3</v>
      </c>
      <c r="J254">
        <v>2.4453025086079699E-3</v>
      </c>
      <c r="K254">
        <v>1.6341014021887799E-3</v>
      </c>
      <c r="L254">
        <v>1.39368600992926E-3</v>
      </c>
      <c r="M254">
        <v>1.14370718340184E-3</v>
      </c>
      <c r="N254">
        <v>1.08007997372844E-3</v>
      </c>
      <c r="O254">
        <v>7.5612040133779296E-4</v>
      </c>
      <c r="P254">
        <v>6.0222988675347699E-4</v>
      </c>
      <c r="Q254" t="s">
        <v>106</v>
      </c>
      <c r="R254" t="s">
        <v>106</v>
      </c>
      <c r="S254" t="s">
        <v>106</v>
      </c>
      <c r="T254" t="s">
        <v>106</v>
      </c>
      <c r="U254" t="s">
        <v>106</v>
      </c>
      <c r="V254" t="s">
        <v>106</v>
      </c>
      <c r="W254" t="s">
        <v>106</v>
      </c>
      <c r="X254" t="s">
        <v>106</v>
      </c>
      <c r="Y254" t="s">
        <v>106</v>
      </c>
      <c r="Z254" t="s">
        <v>106</v>
      </c>
      <c r="AA254" t="s">
        <v>106</v>
      </c>
      <c r="AB254">
        <v>0</v>
      </c>
    </row>
    <row r="255" spans="1:28">
      <c r="A255" t="s">
        <v>54</v>
      </c>
      <c r="B255" t="s">
        <v>68</v>
      </c>
      <c r="C255" t="s">
        <v>13</v>
      </c>
      <c r="D255" t="s">
        <v>25</v>
      </c>
      <c r="E255" t="s">
        <v>44</v>
      </c>
      <c r="F255" t="s">
        <v>12</v>
      </c>
      <c r="G255" t="s">
        <v>15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5.0707979987250597E-6</v>
      </c>
      <c r="O255">
        <v>5.2508361204013398E-6</v>
      </c>
      <c r="P255">
        <v>0</v>
      </c>
      <c r="Q255" t="s">
        <v>106</v>
      </c>
      <c r="R255" t="s">
        <v>106</v>
      </c>
      <c r="S255" t="s">
        <v>106</v>
      </c>
      <c r="T255" t="s">
        <v>106</v>
      </c>
      <c r="U255" t="s">
        <v>106</v>
      </c>
      <c r="V255" t="s">
        <v>106</v>
      </c>
      <c r="W255" t="s">
        <v>106</v>
      </c>
      <c r="X255" t="s">
        <v>106</v>
      </c>
      <c r="Y255" t="s">
        <v>106</v>
      </c>
      <c r="Z255" t="s">
        <v>106</v>
      </c>
      <c r="AA255" t="s">
        <v>106</v>
      </c>
      <c r="AB255">
        <v>0</v>
      </c>
    </row>
    <row r="256" spans="1:28">
      <c r="A256" t="s">
        <v>54</v>
      </c>
      <c r="B256" t="s">
        <v>68</v>
      </c>
      <c r="C256" t="s">
        <v>13</v>
      </c>
      <c r="D256" t="s">
        <v>25</v>
      </c>
      <c r="E256" t="s">
        <v>44</v>
      </c>
      <c r="F256" t="s">
        <v>12</v>
      </c>
      <c r="G256" t="s">
        <v>14</v>
      </c>
      <c r="H256">
        <v>1.3884784089361101E-3</v>
      </c>
      <c r="I256">
        <v>3.7521248676941799E-3</v>
      </c>
      <c r="J256">
        <v>2.4453025086079699E-3</v>
      </c>
      <c r="K256">
        <v>1.6341014021887799E-3</v>
      </c>
      <c r="L256">
        <v>1.39368600992926E-3</v>
      </c>
      <c r="M256">
        <v>1.14370718340184E-3</v>
      </c>
      <c r="N256">
        <v>1.0750091757297099E-3</v>
      </c>
      <c r="O256">
        <v>7.5086956521739105E-4</v>
      </c>
      <c r="P256">
        <v>6.0222988675347699E-4</v>
      </c>
      <c r="Q256" t="s">
        <v>106</v>
      </c>
      <c r="R256" t="s">
        <v>106</v>
      </c>
      <c r="S256" t="s">
        <v>106</v>
      </c>
      <c r="T256" t="s">
        <v>106</v>
      </c>
      <c r="U256" t="s">
        <v>106</v>
      </c>
      <c r="V256" t="s">
        <v>106</v>
      </c>
      <c r="W256" t="s">
        <v>106</v>
      </c>
      <c r="X256" t="s">
        <v>106</v>
      </c>
      <c r="Y256" t="s">
        <v>106</v>
      </c>
      <c r="Z256" t="s">
        <v>106</v>
      </c>
      <c r="AA256" t="s">
        <v>106</v>
      </c>
      <c r="AB256">
        <v>0</v>
      </c>
    </row>
    <row r="257" spans="1:28">
      <c r="A257" t="s">
        <v>54</v>
      </c>
      <c r="B257" t="s">
        <v>68</v>
      </c>
      <c r="C257" t="s">
        <v>13</v>
      </c>
      <c r="D257" t="s">
        <v>63</v>
      </c>
      <c r="E257" t="s">
        <v>95</v>
      </c>
      <c r="F257" t="s">
        <v>12</v>
      </c>
      <c r="G257" t="s">
        <v>40</v>
      </c>
      <c r="H257">
        <v>0</v>
      </c>
      <c r="I257">
        <v>0</v>
      </c>
      <c r="J257">
        <v>7.8718642400393498E-4</v>
      </c>
      <c r="K257">
        <v>0</v>
      </c>
      <c r="L257">
        <v>3.9258760843077702E-4</v>
      </c>
      <c r="M257">
        <v>1.0974967921532801E-4</v>
      </c>
      <c r="N257">
        <v>9.1274363977050994E-5</v>
      </c>
      <c r="O257">
        <v>0</v>
      </c>
      <c r="P257">
        <v>3.31937732856247E-5</v>
      </c>
      <c r="Q257">
        <v>0</v>
      </c>
      <c r="R257">
        <v>0</v>
      </c>
      <c r="S257">
        <v>14088041</v>
      </c>
      <c r="T257">
        <v>6524118</v>
      </c>
      <c r="U257">
        <v>4743647</v>
      </c>
      <c r="V257">
        <v>2952956</v>
      </c>
      <c r="W257">
        <v>1011981</v>
      </c>
      <c r="X257">
        <v>1686907</v>
      </c>
      <c r="Y257">
        <v>4081591</v>
      </c>
      <c r="Z257">
        <v>0.83099999999999996</v>
      </c>
      <c r="AA257">
        <v>0.02</v>
      </c>
      <c r="AB257">
        <v>7</v>
      </c>
    </row>
    <row r="258" spans="1:28">
      <c r="A258" t="s">
        <v>54</v>
      </c>
      <c r="B258" t="s">
        <v>68</v>
      </c>
      <c r="C258" t="s">
        <v>13</v>
      </c>
      <c r="D258" t="s">
        <v>63</v>
      </c>
      <c r="E258" t="s">
        <v>95</v>
      </c>
      <c r="F258" t="s">
        <v>12</v>
      </c>
      <c r="G258" t="s">
        <v>15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5.0707979987250597E-6</v>
      </c>
      <c r="O258">
        <v>0</v>
      </c>
      <c r="P258">
        <v>0</v>
      </c>
      <c r="Q258">
        <v>0</v>
      </c>
      <c r="R258">
        <v>0</v>
      </c>
      <c r="S258">
        <v>14088041</v>
      </c>
      <c r="T258">
        <v>6524118</v>
      </c>
      <c r="U258">
        <v>4743647</v>
      </c>
      <c r="V258">
        <v>2952956</v>
      </c>
      <c r="W258">
        <v>1011981</v>
      </c>
      <c r="X258">
        <v>1686907</v>
      </c>
      <c r="Y258">
        <v>4081591</v>
      </c>
      <c r="Z258">
        <v>-0.4</v>
      </c>
      <c r="AA258">
        <v>0.374</v>
      </c>
      <c r="AB258">
        <v>7</v>
      </c>
    </row>
    <row r="259" spans="1:28">
      <c r="A259" t="s">
        <v>54</v>
      </c>
      <c r="B259" t="s">
        <v>68</v>
      </c>
      <c r="C259" t="s">
        <v>13</v>
      </c>
      <c r="D259" t="s">
        <v>63</v>
      </c>
      <c r="E259" t="s">
        <v>95</v>
      </c>
      <c r="F259" t="s">
        <v>12</v>
      </c>
      <c r="G259" t="s">
        <v>14</v>
      </c>
      <c r="H259">
        <v>0</v>
      </c>
      <c r="I259">
        <v>0</v>
      </c>
      <c r="J259">
        <v>7.8718642400393498E-4</v>
      </c>
      <c r="K259">
        <v>0</v>
      </c>
      <c r="L259">
        <v>3.9258760843077702E-4</v>
      </c>
      <c r="M259">
        <v>1.0974967921532801E-4</v>
      </c>
      <c r="N259">
        <v>8.6203565978326002E-5</v>
      </c>
      <c r="O259">
        <v>0</v>
      </c>
      <c r="P259">
        <v>3.31937732856247E-5</v>
      </c>
      <c r="Q259">
        <v>0</v>
      </c>
      <c r="R259">
        <v>0</v>
      </c>
      <c r="S259">
        <v>14088041</v>
      </c>
      <c r="T259">
        <v>6524118</v>
      </c>
      <c r="U259">
        <v>4743647</v>
      </c>
      <c r="V259">
        <v>2952956</v>
      </c>
      <c r="W259">
        <v>1011981</v>
      </c>
      <c r="X259">
        <v>1686907</v>
      </c>
      <c r="Y259">
        <v>4081591</v>
      </c>
      <c r="Z259">
        <v>0.83299999999999996</v>
      </c>
      <c r="AA259">
        <v>0.02</v>
      </c>
      <c r="AB259">
        <v>7</v>
      </c>
    </row>
    <row r="260" spans="1:28">
      <c r="A260" t="s">
        <v>54</v>
      </c>
      <c r="B260" t="s">
        <v>68</v>
      </c>
      <c r="C260" t="s">
        <v>13</v>
      </c>
      <c r="D260" t="s">
        <v>63</v>
      </c>
      <c r="E260" t="s">
        <v>58</v>
      </c>
      <c r="F260" t="s">
        <v>12</v>
      </c>
      <c r="G260" t="s">
        <v>40</v>
      </c>
      <c r="H260">
        <v>0</v>
      </c>
      <c r="I260">
        <v>0</v>
      </c>
      <c r="J260">
        <v>5.1920806689621296E-3</v>
      </c>
      <c r="K260">
        <v>3.4238315093479302E-3</v>
      </c>
      <c r="L260">
        <v>2.4536725526923598E-3</v>
      </c>
      <c r="M260">
        <v>1.0050760096561599E-3</v>
      </c>
      <c r="N260">
        <v>8.3668166978963395E-4</v>
      </c>
      <c r="O260">
        <v>0</v>
      </c>
      <c r="P260">
        <v>0</v>
      </c>
      <c r="Q260">
        <v>0</v>
      </c>
      <c r="R260">
        <v>0</v>
      </c>
      <c r="S260">
        <v>287824</v>
      </c>
      <c r="T260">
        <v>253368</v>
      </c>
      <c r="U260">
        <v>128268</v>
      </c>
      <c r="V260">
        <v>40036</v>
      </c>
      <c r="W260">
        <v>31107</v>
      </c>
      <c r="X260">
        <v>0</v>
      </c>
      <c r="Y260">
        <v>0</v>
      </c>
      <c r="Z260">
        <v>0.96799999999999997</v>
      </c>
      <c r="AA260">
        <v>7.0000000000000001E-3</v>
      </c>
      <c r="AB260">
        <v>5</v>
      </c>
    </row>
    <row r="261" spans="1:28">
      <c r="A261" t="s">
        <v>54</v>
      </c>
      <c r="B261" t="s">
        <v>68</v>
      </c>
      <c r="C261" t="s">
        <v>13</v>
      </c>
      <c r="D261" t="s">
        <v>63</v>
      </c>
      <c r="E261" t="s">
        <v>58</v>
      </c>
      <c r="F261" t="s">
        <v>12</v>
      </c>
      <c r="G261" t="s">
        <v>15</v>
      </c>
      <c r="H261">
        <v>0</v>
      </c>
      <c r="I261">
        <v>0</v>
      </c>
      <c r="J261">
        <v>1.50737825873094E-4</v>
      </c>
      <c r="K261">
        <v>1.3339603283173701E-4</v>
      </c>
      <c r="L261">
        <v>2.0610849442615799E-4</v>
      </c>
      <c r="M261">
        <v>3.4657793436419401E-5</v>
      </c>
      <c r="N261">
        <v>2.0283191994900202E-5</v>
      </c>
      <c r="O261">
        <v>0</v>
      </c>
      <c r="P261">
        <v>0</v>
      </c>
      <c r="Q261">
        <v>0</v>
      </c>
      <c r="R261">
        <v>0</v>
      </c>
      <c r="S261">
        <v>287824</v>
      </c>
      <c r="T261">
        <v>253368</v>
      </c>
      <c r="U261">
        <v>128268</v>
      </c>
      <c r="V261">
        <v>40036</v>
      </c>
      <c r="W261">
        <v>31107</v>
      </c>
      <c r="X261">
        <v>0</v>
      </c>
      <c r="Y261">
        <v>0</v>
      </c>
      <c r="Z261">
        <v>0.66100000000000003</v>
      </c>
      <c r="AA261">
        <v>0.22500000000000001</v>
      </c>
      <c r="AB261">
        <v>5</v>
      </c>
    </row>
    <row r="262" spans="1:28">
      <c r="A262" t="s">
        <v>54</v>
      </c>
      <c r="B262" t="s">
        <v>68</v>
      </c>
      <c r="C262" t="s">
        <v>13</v>
      </c>
      <c r="D262" t="s">
        <v>63</v>
      </c>
      <c r="E262" t="s">
        <v>58</v>
      </c>
      <c r="F262" t="s">
        <v>12</v>
      </c>
      <c r="G262" t="s">
        <v>14</v>
      </c>
      <c r="H262">
        <v>0</v>
      </c>
      <c r="I262">
        <v>0</v>
      </c>
      <c r="J262">
        <v>5.0413428430890299E-3</v>
      </c>
      <c r="K262">
        <v>3.2904354765161902E-3</v>
      </c>
      <c r="L262">
        <v>2.2475640582662001E-3</v>
      </c>
      <c r="M262">
        <v>9.7041821621974297E-4</v>
      </c>
      <c r="N262">
        <v>8.1639847779473398E-4</v>
      </c>
      <c r="O262">
        <v>0</v>
      </c>
      <c r="P262">
        <v>0</v>
      </c>
      <c r="Q262">
        <v>0</v>
      </c>
      <c r="R262">
        <v>0</v>
      </c>
      <c r="S262">
        <v>287824</v>
      </c>
      <c r="T262">
        <v>253368</v>
      </c>
      <c r="U262">
        <v>128268</v>
      </c>
      <c r="V262">
        <v>40036</v>
      </c>
      <c r="W262">
        <v>31107</v>
      </c>
      <c r="X262">
        <v>0</v>
      </c>
      <c r="Y262">
        <v>0</v>
      </c>
      <c r="Z262">
        <v>0.96699999999999997</v>
      </c>
      <c r="AA262">
        <v>7.0000000000000001E-3</v>
      </c>
      <c r="AB262">
        <v>5</v>
      </c>
    </row>
    <row r="263" spans="1:28">
      <c r="A263" t="s">
        <v>54</v>
      </c>
      <c r="B263" t="s">
        <v>68</v>
      </c>
      <c r="C263" t="s">
        <v>13</v>
      </c>
      <c r="D263" t="s">
        <v>63</v>
      </c>
      <c r="E263" t="s">
        <v>60</v>
      </c>
      <c r="F263" t="s">
        <v>12</v>
      </c>
      <c r="G263" t="s">
        <v>40</v>
      </c>
      <c r="H263">
        <v>0</v>
      </c>
      <c r="I263">
        <v>0</v>
      </c>
      <c r="J263">
        <v>1.30639449090015E-3</v>
      </c>
      <c r="K263">
        <v>3.6683909028727802E-4</v>
      </c>
      <c r="L263">
        <v>7.3610176580770703E-4</v>
      </c>
      <c r="M263">
        <v>0</v>
      </c>
      <c r="N263">
        <v>0</v>
      </c>
      <c r="O263">
        <v>3.0507357859531799E-3</v>
      </c>
      <c r="P263">
        <v>3.3525711018480898E-3</v>
      </c>
      <c r="Q263">
        <v>0</v>
      </c>
      <c r="R263">
        <v>0</v>
      </c>
      <c r="S263">
        <v>94896</v>
      </c>
      <c r="T263">
        <v>5729</v>
      </c>
      <c r="U263">
        <v>9503</v>
      </c>
      <c r="V263">
        <v>0</v>
      </c>
      <c r="W263">
        <v>0</v>
      </c>
      <c r="X263">
        <v>96642</v>
      </c>
      <c r="Y263">
        <v>179832</v>
      </c>
      <c r="Z263">
        <v>0.88800000000000001</v>
      </c>
      <c r="AA263">
        <v>4.3999999999999997E-2</v>
      </c>
      <c r="AB263">
        <v>5</v>
      </c>
    </row>
    <row r="264" spans="1:28">
      <c r="A264" t="s">
        <v>54</v>
      </c>
      <c r="B264" t="s">
        <v>68</v>
      </c>
      <c r="C264" t="s">
        <v>13</v>
      </c>
      <c r="D264" t="s">
        <v>63</v>
      </c>
      <c r="E264" t="s">
        <v>60</v>
      </c>
      <c r="F264" t="s">
        <v>12</v>
      </c>
      <c r="G264" t="s">
        <v>15</v>
      </c>
      <c r="H264">
        <v>0</v>
      </c>
      <c r="I264">
        <v>0</v>
      </c>
      <c r="J264">
        <v>8.3743236596163303E-5</v>
      </c>
      <c r="K264">
        <v>5.5581680346557197E-5</v>
      </c>
      <c r="L264">
        <v>1.1777628252923301E-4</v>
      </c>
      <c r="M264">
        <v>0</v>
      </c>
      <c r="N264">
        <v>0</v>
      </c>
      <c r="O264">
        <v>2.8879598662207403E-4</v>
      </c>
      <c r="P264">
        <v>4.0306724703972901E-4</v>
      </c>
      <c r="Q264">
        <v>0</v>
      </c>
      <c r="R264">
        <v>0</v>
      </c>
      <c r="S264">
        <v>94896</v>
      </c>
      <c r="T264">
        <v>5729</v>
      </c>
      <c r="U264">
        <v>9503</v>
      </c>
      <c r="V264">
        <v>0</v>
      </c>
      <c r="W264">
        <v>0</v>
      </c>
      <c r="X264">
        <v>96642</v>
      </c>
      <c r="Y264">
        <v>179832</v>
      </c>
      <c r="Z264">
        <v>0.84</v>
      </c>
      <c r="AA264">
        <v>7.4999999999999997E-2</v>
      </c>
      <c r="AB264">
        <v>5</v>
      </c>
    </row>
    <row r="265" spans="1:28">
      <c r="A265" t="s">
        <v>54</v>
      </c>
      <c r="B265" t="s">
        <v>68</v>
      </c>
      <c r="C265" t="s">
        <v>13</v>
      </c>
      <c r="D265" t="s">
        <v>63</v>
      </c>
      <c r="E265" t="s">
        <v>60</v>
      </c>
      <c r="F265" t="s">
        <v>12</v>
      </c>
      <c r="G265" t="s">
        <v>14</v>
      </c>
      <c r="H265">
        <v>0</v>
      </c>
      <c r="I265">
        <v>0</v>
      </c>
      <c r="J265">
        <v>1.2226512543039799E-3</v>
      </c>
      <c r="K265">
        <v>3.1125740994071999E-4</v>
      </c>
      <c r="L265">
        <v>6.1832548327847396E-4</v>
      </c>
      <c r="M265">
        <v>0</v>
      </c>
      <c r="N265">
        <v>0</v>
      </c>
      <c r="O265">
        <v>2.7619397993311002E-3</v>
      </c>
      <c r="P265">
        <v>2.9495038548083699E-3</v>
      </c>
      <c r="Q265">
        <v>0</v>
      </c>
      <c r="R265">
        <v>0</v>
      </c>
      <c r="S265">
        <v>94896</v>
      </c>
      <c r="T265">
        <v>5729</v>
      </c>
      <c r="U265">
        <v>9503</v>
      </c>
      <c r="V265">
        <v>0</v>
      </c>
      <c r="W265">
        <v>0</v>
      </c>
      <c r="X265">
        <v>96642</v>
      </c>
      <c r="Y265">
        <v>179832</v>
      </c>
      <c r="Z265">
        <v>0.88800000000000001</v>
      </c>
      <c r="AA265">
        <v>4.3999999999999997E-2</v>
      </c>
      <c r="AB265">
        <v>5</v>
      </c>
    </row>
    <row r="266" spans="1:28">
      <c r="A266" t="s">
        <v>54</v>
      </c>
      <c r="B266" t="s">
        <v>68</v>
      </c>
      <c r="C266" t="s">
        <v>13</v>
      </c>
      <c r="D266" t="s">
        <v>63</v>
      </c>
      <c r="E266" t="s">
        <v>61</v>
      </c>
      <c r="F266" t="s">
        <v>12</v>
      </c>
      <c r="G266" t="s">
        <v>40</v>
      </c>
      <c r="H266">
        <v>0</v>
      </c>
      <c r="I266">
        <v>0</v>
      </c>
      <c r="J266">
        <v>1.7251106738809599E-3</v>
      </c>
      <c r="K266">
        <v>3.5461112061103499E-3</v>
      </c>
      <c r="L266">
        <v>4.7797541326447101E-3</v>
      </c>
      <c r="M266">
        <v>3.89322546269111E-3</v>
      </c>
      <c r="N266">
        <v>2.4491954333842E-3</v>
      </c>
      <c r="O266">
        <v>1.43872909698997E-3</v>
      </c>
      <c r="P266">
        <v>3.10124681839979E-3</v>
      </c>
      <c r="Q266">
        <v>0</v>
      </c>
      <c r="R266">
        <v>0</v>
      </c>
      <c r="S266">
        <v>214426</v>
      </c>
      <c r="T266">
        <v>355398</v>
      </c>
      <c r="U266">
        <v>702922</v>
      </c>
      <c r="V266">
        <v>703021</v>
      </c>
      <c r="W266">
        <v>219177</v>
      </c>
      <c r="X266">
        <v>114680</v>
      </c>
      <c r="Y266">
        <v>714754</v>
      </c>
      <c r="Z266">
        <v>0.83499999999999996</v>
      </c>
      <c r="AA266">
        <v>0.02</v>
      </c>
      <c r="AB266">
        <v>7</v>
      </c>
    </row>
    <row r="267" spans="1:28">
      <c r="A267" t="s">
        <v>54</v>
      </c>
      <c r="B267" t="s">
        <v>68</v>
      </c>
      <c r="C267" t="s">
        <v>13</v>
      </c>
      <c r="D267" t="s">
        <v>63</v>
      </c>
      <c r="E267" t="s">
        <v>61</v>
      </c>
      <c r="F267" t="s">
        <v>12</v>
      </c>
      <c r="G267" t="s">
        <v>15</v>
      </c>
      <c r="H267">
        <v>0</v>
      </c>
      <c r="I267">
        <v>0</v>
      </c>
      <c r="J267">
        <v>0</v>
      </c>
      <c r="K267">
        <v>4.6688611491108099E-4</v>
      </c>
      <c r="L267">
        <v>4.0240229864154601E-4</v>
      </c>
      <c r="M267">
        <v>3.6390683108240401E-4</v>
      </c>
      <c r="N267">
        <v>1.92690323951552E-4</v>
      </c>
      <c r="O267">
        <v>4.2006688963210698E-5</v>
      </c>
      <c r="P267">
        <v>5.0739053450883501E-4</v>
      </c>
      <c r="Q267">
        <v>0</v>
      </c>
      <c r="R267">
        <v>0</v>
      </c>
      <c r="S267">
        <v>214426</v>
      </c>
      <c r="T267">
        <v>355398</v>
      </c>
      <c r="U267">
        <v>702922</v>
      </c>
      <c r="V267">
        <v>703021</v>
      </c>
      <c r="W267">
        <v>219177</v>
      </c>
      <c r="X267">
        <v>114680</v>
      </c>
      <c r="Y267">
        <v>714754</v>
      </c>
      <c r="Z267">
        <v>0.79700000000000004</v>
      </c>
      <c r="AA267">
        <v>3.2000000000000001E-2</v>
      </c>
      <c r="AB267">
        <v>7</v>
      </c>
    </row>
    <row r="268" spans="1:28">
      <c r="A268" t="s">
        <v>54</v>
      </c>
      <c r="B268" t="s">
        <v>68</v>
      </c>
      <c r="C268" t="s">
        <v>13</v>
      </c>
      <c r="D268" t="s">
        <v>63</v>
      </c>
      <c r="E268" t="s">
        <v>61</v>
      </c>
      <c r="F268" t="s">
        <v>12</v>
      </c>
      <c r="G268" t="s">
        <v>14</v>
      </c>
      <c r="H268">
        <v>0</v>
      </c>
      <c r="I268">
        <v>0</v>
      </c>
      <c r="J268">
        <v>1.7251106738809599E-3</v>
      </c>
      <c r="K268">
        <v>3.07922509119927E-3</v>
      </c>
      <c r="L268">
        <v>4.3773518340031597E-3</v>
      </c>
      <c r="M268">
        <v>3.5293186316087098E-3</v>
      </c>
      <c r="N268">
        <v>2.2565051094326498E-3</v>
      </c>
      <c r="O268">
        <v>1.3967224080267599E-3</v>
      </c>
      <c r="P268">
        <v>2.5938562838909601E-3</v>
      </c>
      <c r="Q268">
        <v>0</v>
      </c>
      <c r="R268">
        <v>0</v>
      </c>
      <c r="S268">
        <v>214426</v>
      </c>
      <c r="T268">
        <v>355398</v>
      </c>
      <c r="U268">
        <v>702922</v>
      </c>
      <c r="V268">
        <v>703021</v>
      </c>
      <c r="W268">
        <v>219177</v>
      </c>
      <c r="X268">
        <v>114680</v>
      </c>
      <c r="Y268">
        <v>714754</v>
      </c>
      <c r="Z268">
        <v>0.80500000000000005</v>
      </c>
      <c r="AA268">
        <v>2.9000000000000001E-2</v>
      </c>
      <c r="AB268">
        <v>7</v>
      </c>
    </row>
    <row r="269" spans="1:28">
      <c r="A269" t="s">
        <v>54</v>
      </c>
      <c r="B269" t="s">
        <v>68</v>
      </c>
      <c r="C269" t="s">
        <v>13</v>
      </c>
      <c r="D269" t="s">
        <v>63</v>
      </c>
      <c r="E269" t="s">
        <v>44</v>
      </c>
      <c r="F269" t="s">
        <v>12</v>
      </c>
      <c r="G269" t="s">
        <v>40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 t="s">
        <v>106</v>
      </c>
      <c r="R269" t="s">
        <v>106</v>
      </c>
      <c r="S269" t="s">
        <v>106</v>
      </c>
      <c r="T269" t="s">
        <v>106</v>
      </c>
      <c r="U269" t="s">
        <v>106</v>
      </c>
      <c r="V269" t="s">
        <v>106</v>
      </c>
      <c r="W269" t="s">
        <v>106</v>
      </c>
      <c r="X269" t="s">
        <v>106</v>
      </c>
      <c r="Y269" t="s">
        <v>106</v>
      </c>
      <c r="Z269" t="s">
        <v>106</v>
      </c>
      <c r="AA269" t="s">
        <v>106</v>
      </c>
      <c r="AB269">
        <v>0</v>
      </c>
    </row>
    <row r="270" spans="1:28">
      <c r="A270" t="s">
        <v>54</v>
      </c>
      <c r="B270" t="s">
        <v>68</v>
      </c>
      <c r="C270" t="s">
        <v>13</v>
      </c>
      <c r="D270" t="s">
        <v>63</v>
      </c>
      <c r="E270" t="s">
        <v>44</v>
      </c>
      <c r="F270" t="s">
        <v>12</v>
      </c>
      <c r="G270" t="s">
        <v>15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 t="s">
        <v>106</v>
      </c>
      <c r="R270" t="s">
        <v>106</v>
      </c>
      <c r="S270" t="s">
        <v>106</v>
      </c>
      <c r="T270" t="s">
        <v>106</v>
      </c>
      <c r="U270" t="s">
        <v>106</v>
      </c>
      <c r="V270" t="s">
        <v>106</v>
      </c>
      <c r="W270" t="s">
        <v>106</v>
      </c>
      <c r="X270" t="s">
        <v>106</v>
      </c>
      <c r="Y270" t="s">
        <v>106</v>
      </c>
      <c r="Z270" t="s">
        <v>106</v>
      </c>
      <c r="AA270" t="s">
        <v>106</v>
      </c>
      <c r="AB270">
        <v>0</v>
      </c>
    </row>
    <row r="271" spans="1:28">
      <c r="A271" t="s">
        <v>54</v>
      </c>
      <c r="B271" t="s">
        <v>68</v>
      </c>
      <c r="C271" t="s">
        <v>13</v>
      </c>
      <c r="D271" t="s">
        <v>63</v>
      </c>
      <c r="E271" t="s">
        <v>44</v>
      </c>
      <c r="F271" t="s">
        <v>12</v>
      </c>
      <c r="G271" t="s">
        <v>14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 t="s">
        <v>106</v>
      </c>
      <c r="R271" t="s">
        <v>106</v>
      </c>
      <c r="S271" t="s">
        <v>106</v>
      </c>
      <c r="T271" t="s">
        <v>106</v>
      </c>
      <c r="U271" t="s">
        <v>106</v>
      </c>
      <c r="V271" t="s">
        <v>106</v>
      </c>
      <c r="W271" t="s">
        <v>106</v>
      </c>
      <c r="X271" t="s">
        <v>106</v>
      </c>
      <c r="Y271" t="s">
        <v>106</v>
      </c>
      <c r="Z271" t="s">
        <v>106</v>
      </c>
      <c r="AA271" t="s">
        <v>106</v>
      </c>
      <c r="AB271">
        <v>0</v>
      </c>
    </row>
    <row r="272" spans="1:28">
      <c r="A272" t="s">
        <v>54</v>
      </c>
      <c r="B272" t="s">
        <v>68</v>
      </c>
      <c r="C272" t="s">
        <v>13</v>
      </c>
      <c r="D272" t="s">
        <v>64</v>
      </c>
      <c r="E272" t="s">
        <v>94</v>
      </c>
      <c r="F272" t="s">
        <v>12</v>
      </c>
      <c r="G272" t="s">
        <v>40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1105</v>
      </c>
      <c r="Y272">
        <v>0</v>
      </c>
      <c r="Z272" t="s">
        <v>106</v>
      </c>
      <c r="AA272" t="s">
        <v>106</v>
      </c>
      <c r="AB272">
        <v>1</v>
      </c>
    </row>
    <row r="273" spans="1:28">
      <c r="A273" t="s">
        <v>54</v>
      </c>
      <c r="B273" t="s">
        <v>68</v>
      </c>
      <c r="C273" t="s">
        <v>13</v>
      </c>
      <c r="D273" t="s">
        <v>64</v>
      </c>
      <c r="E273" t="s">
        <v>94</v>
      </c>
      <c r="F273" t="s">
        <v>12</v>
      </c>
      <c r="G273" t="s">
        <v>15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1105</v>
      </c>
      <c r="Y273">
        <v>0</v>
      </c>
      <c r="Z273" t="s">
        <v>106</v>
      </c>
      <c r="AA273" t="s">
        <v>106</v>
      </c>
      <c r="AB273">
        <v>1</v>
      </c>
    </row>
    <row r="274" spans="1:28">
      <c r="A274" t="s">
        <v>54</v>
      </c>
      <c r="B274" t="s">
        <v>68</v>
      </c>
      <c r="C274" t="s">
        <v>13</v>
      </c>
      <c r="D274" t="s">
        <v>64</v>
      </c>
      <c r="E274" t="s">
        <v>94</v>
      </c>
      <c r="F274" t="s">
        <v>12</v>
      </c>
      <c r="G274" t="s">
        <v>14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1105</v>
      </c>
      <c r="Y274">
        <v>0</v>
      </c>
      <c r="Z274" t="s">
        <v>106</v>
      </c>
      <c r="AA274" t="s">
        <v>106</v>
      </c>
      <c r="AB274">
        <v>1</v>
      </c>
    </row>
    <row r="275" spans="1:28">
      <c r="A275" t="s">
        <v>54</v>
      </c>
      <c r="B275" t="s">
        <v>68</v>
      </c>
      <c r="C275" t="s">
        <v>13</v>
      </c>
      <c r="D275" t="s">
        <v>64</v>
      </c>
      <c r="E275" t="s">
        <v>95</v>
      </c>
      <c r="F275" t="s">
        <v>12</v>
      </c>
      <c r="G275" t="s">
        <v>40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2.63681495933703E-4</v>
      </c>
      <c r="O275">
        <v>3.8331103678929801E-4</v>
      </c>
      <c r="P275">
        <v>1.2803312553026701E-4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381504</v>
      </c>
      <c r="X275">
        <v>303480</v>
      </c>
      <c r="Y275">
        <v>385901</v>
      </c>
      <c r="Z275" t="s">
        <v>106</v>
      </c>
      <c r="AA275" t="s">
        <v>106</v>
      </c>
      <c r="AB275">
        <v>3</v>
      </c>
    </row>
    <row r="276" spans="1:28">
      <c r="A276" t="s">
        <v>54</v>
      </c>
      <c r="B276" t="s">
        <v>68</v>
      </c>
      <c r="C276" t="s">
        <v>13</v>
      </c>
      <c r="D276" t="s">
        <v>64</v>
      </c>
      <c r="E276" t="s">
        <v>95</v>
      </c>
      <c r="F276" t="s">
        <v>12</v>
      </c>
      <c r="G276" t="s">
        <v>15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2.2578595317725801E-4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381504</v>
      </c>
      <c r="X276">
        <v>303480</v>
      </c>
      <c r="Y276">
        <v>385901</v>
      </c>
      <c r="Z276" t="s">
        <v>106</v>
      </c>
      <c r="AA276" t="s">
        <v>106</v>
      </c>
      <c r="AB276">
        <v>3</v>
      </c>
    </row>
    <row r="277" spans="1:28">
      <c r="A277" t="s">
        <v>54</v>
      </c>
      <c r="B277" t="s">
        <v>68</v>
      </c>
      <c r="C277" t="s">
        <v>13</v>
      </c>
      <c r="D277" t="s">
        <v>64</v>
      </c>
      <c r="E277" t="s">
        <v>95</v>
      </c>
      <c r="F277" t="s">
        <v>12</v>
      </c>
      <c r="G277" t="s">
        <v>14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2.63681495933703E-4</v>
      </c>
      <c r="O277">
        <v>1.5752508361204E-4</v>
      </c>
      <c r="P277">
        <v>1.2803312553026701E-4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381504</v>
      </c>
      <c r="X277">
        <v>303480</v>
      </c>
      <c r="Y277">
        <v>385901</v>
      </c>
      <c r="Z277" t="s">
        <v>106</v>
      </c>
      <c r="AA277" t="s">
        <v>106</v>
      </c>
      <c r="AB277">
        <v>3</v>
      </c>
    </row>
    <row r="278" spans="1:28">
      <c r="A278" t="s">
        <v>54</v>
      </c>
      <c r="B278" t="s">
        <v>68</v>
      </c>
      <c r="C278" t="s">
        <v>13</v>
      </c>
      <c r="D278" t="s">
        <v>64</v>
      </c>
      <c r="E278" t="s">
        <v>58</v>
      </c>
      <c r="F278" t="s">
        <v>12</v>
      </c>
      <c r="G278" t="s">
        <v>40</v>
      </c>
      <c r="H278">
        <v>0</v>
      </c>
      <c r="I278">
        <v>0</v>
      </c>
      <c r="J278">
        <v>5.0245941957698003E-5</v>
      </c>
      <c r="K278">
        <v>0</v>
      </c>
      <c r="L278">
        <v>9.8146902107694296E-6</v>
      </c>
      <c r="M278">
        <v>0</v>
      </c>
      <c r="N278">
        <v>2.3680626654046001E-3</v>
      </c>
      <c r="O278">
        <v>3.2712709030100302E-3</v>
      </c>
      <c r="P278">
        <v>1.4463001217307899E-3</v>
      </c>
      <c r="Q278">
        <v>0</v>
      </c>
      <c r="R278">
        <v>0</v>
      </c>
      <c r="S278">
        <v>93187</v>
      </c>
      <c r="T278">
        <v>55397</v>
      </c>
      <c r="U278">
        <v>90686</v>
      </c>
      <c r="V278">
        <v>128949</v>
      </c>
      <c r="W278">
        <v>107267</v>
      </c>
      <c r="X278">
        <v>104170</v>
      </c>
      <c r="Y278">
        <v>78123</v>
      </c>
      <c r="Z278">
        <v>0.22</v>
      </c>
      <c r="AA278">
        <v>0.63500000000000001</v>
      </c>
      <c r="AB278">
        <v>7</v>
      </c>
    </row>
    <row r="279" spans="1:28">
      <c r="A279" t="s">
        <v>54</v>
      </c>
      <c r="B279" t="s">
        <v>68</v>
      </c>
      <c r="C279" t="s">
        <v>13</v>
      </c>
      <c r="D279" t="s">
        <v>64</v>
      </c>
      <c r="E279" t="s">
        <v>58</v>
      </c>
      <c r="F279" t="s">
        <v>12</v>
      </c>
      <c r="G279" t="s">
        <v>15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8.1132767979600901E-5</v>
      </c>
      <c r="O279">
        <v>7.2986622073578601E-4</v>
      </c>
      <c r="P279">
        <v>0</v>
      </c>
      <c r="Q279">
        <v>0</v>
      </c>
      <c r="R279">
        <v>0</v>
      </c>
      <c r="S279">
        <v>93187</v>
      </c>
      <c r="T279">
        <v>55397</v>
      </c>
      <c r="U279">
        <v>90686</v>
      </c>
      <c r="V279">
        <v>128949</v>
      </c>
      <c r="W279">
        <v>107267</v>
      </c>
      <c r="X279">
        <v>104170</v>
      </c>
      <c r="Y279">
        <v>78123</v>
      </c>
      <c r="Z279">
        <v>0.224</v>
      </c>
      <c r="AA279">
        <v>0.629</v>
      </c>
      <c r="AB279">
        <v>7</v>
      </c>
    </row>
    <row r="280" spans="1:28">
      <c r="A280" t="s">
        <v>54</v>
      </c>
      <c r="B280" t="s">
        <v>68</v>
      </c>
      <c r="C280" t="s">
        <v>13</v>
      </c>
      <c r="D280" t="s">
        <v>64</v>
      </c>
      <c r="E280" t="s">
        <v>58</v>
      </c>
      <c r="F280" t="s">
        <v>12</v>
      </c>
      <c r="G280" t="s">
        <v>14</v>
      </c>
      <c r="H280">
        <v>0</v>
      </c>
      <c r="I280">
        <v>0</v>
      </c>
      <c r="J280">
        <v>5.0245941957698003E-5</v>
      </c>
      <c r="K280">
        <v>0</v>
      </c>
      <c r="L280">
        <v>9.8146902107694296E-6</v>
      </c>
      <c r="M280">
        <v>0</v>
      </c>
      <c r="N280">
        <v>2.2869298974249998E-3</v>
      </c>
      <c r="O280">
        <v>2.5414046822742498E-3</v>
      </c>
      <c r="P280">
        <v>1.4463001217307899E-3</v>
      </c>
      <c r="Q280">
        <v>0</v>
      </c>
      <c r="R280">
        <v>0</v>
      </c>
      <c r="S280">
        <v>93187</v>
      </c>
      <c r="T280">
        <v>55397</v>
      </c>
      <c r="U280">
        <v>90686</v>
      </c>
      <c r="V280">
        <v>128949</v>
      </c>
      <c r="W280">
        <v>107267</v>
      </c>
      <c r="X280">
        <v>104170</v>
      </c>
      <c r="Y280">
        <v>78123</v>
      </c>
      <c r="Z280">
        <v>0.20599999999999999</v>
      </c>
      <c r="AA280">
        <v>0.65800000000000003</v>
      </c>
      <c r="AB280">
        <v>7</v>
      </c>
    </row>
    <row r="281" spans="1:28">
      <c r="A281" t="s">
        <v>54</v>
      </c>
      <c r="B281" t="s">
        <v>68</v>
      </c>
      <c r="C281" t="s">
        <v>13</v>
      </c>
      <c r="D281" t="s">
        <v>64</v>
      </c>
      <c r="E281" t="s">
        <v>59</v>
      </c>
      <c r="F281" t="s">
        <v>12</v>
      </c>
      <c r="G281" t="s">
        <v>40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1.41982343964302E-4</v>
      </c>
      <c r="O281">
        <v>1.15518394648829E-4</v>
      </c>
      <c r="P281">
        <v>8.0613449407945694E-5</v>
      </c>
      <c r="Q281">
        <v>0</v>
      </c>
      <c r="R281">
        <v>0</v>
      </c>
      <c r="S281">
        <v>264</v>
      </c>
      <c r="T281">
        <v>59543</v>
      </c>
      <c r="U281">
        <v>35332</v>
      </c>
      <c r="V281">
        <v>34991</v>
      </c>
      <c r="W281">
        <v>6664</v>
      </c>
      <c r="X281">
        <v>3956</v>
      </c>
      <c r="Y281">
        <v>5514</v>
      </c>
      <c r="Z281">
        <v>-0.61399999999999999</v>
      </c>
      <c r="AA281">
        <v>0.14299999999999999</v>
      </c>
      <c r="AB281">
        <v>7</v>
      </c>
    </row>
    <row r="282" spans="1:28">
      <c r="A282" t="s">
        <v>54</v>
      </c>
      <c r="B282" t="s">
        <v>68</v>
      </c>
      <c r="C282" t="s">
        <v>13</v>
      </c>
      <c r="D282" t="s">
        <v>64</v>
      </c>
      <c r="E282" t="s">
        <v>59</v>
      </c>
      <c r="F282" t="s">
        <v>12</v>
      </c>
      <c r="G282" t="s">
        <v>15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264</v>
      </c>
      <c r="T282">
        <v>59543</v>
      </c>
      <c r="U282">
        <v>35332</v>
      </c>
      <c r="V282">
        <v>34991</v>
      </c>
      <c r="W282">
        <v>6664</v>
      </c>
      <c r="X282">
        <v>3956</v>
      </c>
      <c r="Y282">
        <v>5514</v>
      </c>
      <c r="Z282" t="s">
        <v>106</v>
      </c>
      <c r="AA282" t="s">
        <v>106</v>
      </c>
      <c r="AB282">
        <v>7</v>
      </c>
    </row>
    <row r="283" spans="1:28">
      <c r="A283" t="s">
        <v>54</v>
      </c>
      <c r="B283" t="s">
        <v>68</v>
      </c>
      <c r="C283" t="s">
        <v>13</v>
      </c>
      <c r="D283" t="s">
        <v>64</v>
      </c>
      <c r="E283" t="s">
        <v>59</v>
      </c>
      <c r="F283" t="s">
        <v>12</v>
      </c>
      <c r="G283" t="s">
        <v>14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1.41982343964302E-4</v>
      </c>
      <c r="O283">
        <v>1.15518394648829E-4</v>
      </c>
      <c r="P283">
        <v>8.0613449407945694E-5</v>
      </c>
      <c r="Q283">
        <v>0</v>
      </c>
      <c r="R283">
        <v>0</v>
      </c>
      <c r="S283">
        <v>264</v>
      </c>
      <c r="T283">
        <v>59543</v>
      </c>
      <c r="U283">
        <v>35332</v>
      </c>
      <c r="V283">
        <v>34991</v>
      </c>
      <c r="W283">
        <v>6664</v>
      </c>
      <c r="X283">
        <v>3956</v>
      </c>
      <c r="Y283">
        <v>5514</v>
      </c>
      <c r="Z283">
        <v>-0.61399999999999999</v>
      </c>
      <c r="AA283">
        <v>0.14299999999999999</v>
      </c>
      <c r="AB283">
        <v>7</v>
      </c>
    </row>
    <row r="284" spans="1:28">
      <c r="A284" t="s">
        <v>54</v>
      </c>
      <c r="B284" t="s">
        <v>68</v>
      </c>
      <c r="C284" t="s">
        <v>13</v>
      </c>
      <c r="D284" t="s">
        <v>64</v>
      </c>
      <c r="E284" t="s">
        <v>60</v>
      </c>
      <c r="F284" t="s">
        <v>12</v>
      </c>
      <c r="G284" t="s">
        <v>40</v>
      </c>
      <c r="H284">
        <v>0</v>
      </c>
      <c r="I284">
        <v>0</v>
      </c>
      <c r="J284">
        <v>3.8521888834235101E-4</v>
      </c>
      <c r="K284">
        <v>1.34507666438668E-3</v>
      </c>
      <c r="L284">
        <v>6.6739893433232101E-3</v>
      </c>
      <c r="M284">
        <v>0</v>
      </c>
      <c r="N284">
        <v>1.13129503351556E-2</v>
      </c>
      <c r="O284">
        <v>1.4844113712374599E-2</v>
      </c>
      <c r="P284">
        <v>1.33344129255967E-2</v>
      </c>
      <c r="Q284">
        <v>0</v>
      </c>
      <c r="R284">
        <v>0</v>
      </c>
      <c r="S284">
        <v>342503</v>
      </c>
      <c r="T284">
        <v>192759</v>
      </c>
      <c r="U284">
        <v>170844</v>
      </c>
      <c r="V284">
        <v>382050</v>
      </c>
      <c r="W284">
        <v>286887</v>
      </c>
      <c r="X284">
        <v>332848</v>
      </c>
      <c r="Y284">
        <v>398109</v>
      </c>
      <c r="Z284">
        <v>0.18099999999999999</v>
      </c>
      <c r="AA284">
        <v>0.69799999999999995</v>
      </c>
      <c r="AB284">
        <v>7</v>
      </c>
    </row>
    <row r="285" spans="1:28">
      <c r="A285" t="s">
        <v>54</v>
      </c>
      <c r="B285" t="s">
        <v>68</v>
      </c>
      <c r="C285" t="s">
        <v>13</v>
      </c>
      <c r="D285" t="s">
        <v>64</v>
      </c>
      <c r="E285" t="s">
        <v>60</v>
      </c>
      <c r="F285" t="s">
        <v>12</v>
      </c>
      <c r="G285" t="s">
        <v>15</v>
      </c>
      <c r="H285">
        <v>0</v>
      </c>
      <c r="I285">
        <v>0</v>
      </c>
      <c r="J285">
        <v>0</v>
      </c>
      <c r="K285">
        <v>1.00047024623803E-4</v>
      </c>
      <c r="L285">
        <v>1.07961592318464E-4</v>
      </c>
      <c r="M285">
        <v>0</v>
      </c>
      <c r="N285">
        <v>9.5838082175903603E-4</v>
      </c>
      <c r="O285">
        <v>1.2181939799331099E-3</v>
      </c>
      <c r="P285">
        <v>5.2161643734553102E-4</v>
      </c>
      <c r="Q285">
        <v>0</v>
      </c>
      <c r="R285">
        <v>0</v>
      </c>
      <c r="S285">
        <v>342503</v>
      </c>
      <c r="T285">
        <v>192759</v>
      </c>
      <c r="U285">
        <v>170844</v>
      </c>
      <c r="V285">
        <v>382050</v>
      </c>
      <c r="W285">
        <v>286887</v>
      </c>
      <c r="X285">
        <v>332848</v>
      </c>
      <c r="Y285">
        <v>398109</v>
      </c>
      <c r="Z285">
        <v>0.193</v>
      </c>
      <c r="AA285">
        <v>0.67800000000000005</v>
      </c>
      <c r="AB285">
        <v>7</v>
      </c>
    </row>
    <row r="286" spans="1:28">
      <c r="A286" t="s">
        <v>54</v>
      </c>
      <c r="B286" t="s">
        <v>68</v>
      </c>
      <c r="C286" t="s">
        <v>13</v>
      </c>
      <c r="D286" t="s">
        <v>64</v>
      </c>
      <c r="E286" t="s">
        <v>60</v>
      </c>
      <c r="F286" t="s">
        <v>12</v>
      </c>
      <c r="G286" t="s">
        <v>14</v>
      </c>
      <c r="H286">
        <v>0</v>
      </c>
      <c r="I286">
        <v>0</v>
      </c>
      <c r="J286">
        <v>3.8521888834235101E-4</v>
      </c>
      <c r="K286">
        <v>1.24502963976288E-3</v>
      </c>
      <c r="L286">
        <v>6.56602775100475E-3</v>
      </c>
      <c r="M286">
        <v>0</v>
      </c>
      <c r="N286">
        <v>1.0354569513396601E-2</v>
      </c>
      <c r="O286">
        <v>1.36259197324415E-2</v>
      </c>
      <c r="P286">
        <v>1.2812796488251101E-2</v>
      </c>
      <c r="Q286">
        <v>0</v>
      </c>
      <c r="R286">
        <v>0</v>
      </c>
      <c r="S286">
        <v>342503</v>
      </c>
      <c r="T286">
        <v>192759</v>
      </c>
      <c r="U286">
        <v>170844</v>
      </c>
      <c r="V286">
        <v>382050</v>
      </c>
      <c r="W286">
        <v>286887</v>
      </c>
      <c r="X286">
        <v>332848</v>
      </c>
      <c r="Y286">
        <v>398109</v>
      </c>
      <c r="Z286">
        <v>0.17799999999999999</v>
      </c>
      <c r="AA286">
        <v>0.70299999999999996</v>
      </c>
      <c r="AB286">
        <v>7</v>
      </c>
    </row>
    <row r="287" spans="1:28">
      <c r="A287" t="s">
        <v>54</v>
      </c>
      <c r="B287" t="s">
        <v>68</v>
      </c>
      <c r="C287" t="s">
        <v>13</v>
      </c>
      <c r="D287" t="s">
        <v>64</v>
      </c>
      <c r="E287" t="s">
        <v>61</v>
      </c>
      <c r="F287" t="s">
        <v>12</v>
      </c>
      <c r="G287" t="s">
        <v>40</v>
      </c>
      <c r="H287">
        <v>0</v>
      </c>
      <c r="I287">
        <v>0</v>
      </c>
      <c r="J287">
        <v>2.1103295622233202E-3</v>
      </c>
      <c r="K287">
        <v>8.7930218308253493E-3</v>
      </c>
      <c r="L287">
        <v>1.6999043445052601E-2</v>
      </c>
      <c r="M287">
        <v>0</v>
      </c>
      <c r="N287">
        <v>1.1054339637220599E-3</v>
      </c>
      <c r="O287">
        <v>6.8260869565217399E-5</v>
      </c>
      <c r="P287">
        <v>1.7545280165258799E-4</v>
      </c>
      <c r="Q287">
        <v>0</v>
      </c>
      <c r="R287">
        <v>0</v>
      </c>
      <c r="S287">
        <v>1100</v>
      </c>
      <c r="T287">
        <v>89918</v>
      </c>
      <c r="U287">
        <v>85447</v>
      </c>
      <c r="V287">
        <v>61407</v>
      </c>
      <c r="W287">
        <v>20974</v>
      </c>
      <c r="X287">
        <v>1764</v>
      </c>
      <c r="Y287">
        <v>4420</v>
      </c>
      <c r="Z287">
        <v>0.751</v>
      </c>
      <c r="AA287">
        <v>5.1999999999999998E-2</v>
      </c>
      <c r="AB287">
        <v>7</v>
      </c>
    </row>
    <row r="288" spans="1:28">
      <c r="A288" t="s">
        <v>54</v>
      </c>
      <c r="B288" t="s">
        <v>68</v>
      </c>
      <c r="C288" t="s">
        <v>13</v>
      </c>
      <c r="D288" t="s">
        <v>64</v>
      </c>
      <c r="E288" t="s">
        <v>61</v>
      </c>
      <c r="F288" t="s">
        <v>12</v>
      </c>
      <c r="G288" t="s">
        <v>15</v>
      </c>
      <c r="H288">
        <v>0</v>
      </c>
      <c r="I288">
        <v>0</v>
      </c>
      <c r="J288">
        <v>6.6994589276930599E-5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1100</v>
      </c>
      <c r="T288">
        <v>89918</v>
      </c>
      <c r="U288">
        <v>85447</v>
      </c>
      <c r="V288">
        <v>61407</v>
      </c>
      <c r="W288">
        <v>20974</v>
      </c>
      <c r="X288">
        <v>1764</v>
      </c>
      <c r="Y288">
        <v>4420</v>
      </c>
      <c r="Z288">
        <v>-0.40600000000000003</v>
      </c>
      <c r="AA288">
        <v>0.36699999999999999</v>
      </c>
      <c r="AB288">
        <v>7</v>
      </c>
    </row>
    <row r="289" spans="1:28">
      <c r="A289" t="s">
        <v>54</v>
      </c>
      <c r="B289" t="s">
        <v>68</v>
      </c>
      <c r="C289" t="s">
        <v>13</v>
      </c>
      <c r="D289" t="s">
        <v>64</v>
      </c>
      <c r="E289" t="s">
        <v>61</v>
      </c>
      <c r="F289" t="s">
        <v>12</v>
      </c>
      <c r="G289" t="s">
        <v>14</v>
      </c>
      <c r="H289">
        <v>0</v>
      </c>
      <c r="I289">
        <v>0</v>
      </c>
      <c r="J289">
        <v>2.0433349729463801E-3</v>
      </c>
      <c r="K289">
        <v>8.7930218308253493E-3</v>
      </c>
      <c r="L289">
        <v>1.6999043445052601E-2</v>
      </c>
      <c r="M289">
        <v>0</v>
      </c>
      <c r="N289">
        <v>1.1054339637220599E-3</v>
      </c>
      <c r="O289">
        <v>6.8260869565217399E-5</v>
      </c>
      <c r="P289">
        <v>1.7545280165258799E-4</v>
      </c>
      <c r="Q289">
        <v>0</v>
      </c>
      <c r="R289">
        <v>0</v>
      </c>
      <c r="S289">
        <v>1100</v>
      </c>
      <c r="T289">
        <v>89918</v>
      </c>
      <c r="U289">
        <v>85447</v>
      </c>
      <c r="V289">
        <v>61407</v>
      </c>
      <c r="W289">
        <v>20974</v>
      </c>
      <c r="X289">
        <v>1764</v>
      </c>
      <c r="Y289">
        <v>4420</v>
      </c>
      <c r="Z289">
        <v>0.752</v>
      </c>
      <c r="AA289">
        <v>5.0999999999999997E-2</v>
      </c>
      <c r="AB289">
        <v>7</v>
      </c>
    </row>
    <row r="290" spans="1:28">
      <c r="A290" t="s">
        <v>54</v>
      </c>
      <c r="B290" t="s">
        <v>68</v>
      </c>
      <c r="C290" t="s">
        <v>13</v>
      </c>
      <c r="D290" t="s">
        <v>64</v>
      </c>
      <c r="E290" t="s">
        <v>44</v>
      </c>
      <c r="F290" t="s">
        <v>12</v>
      </c>
      <c r="G290" t="s">
        <v>40</v>
      </c>
      <c r="H290">
        <v>0</v>
      </c>
      <c r="I290">
        <v>0</v>
      </c>
      <c r="J290">
        <v>1.8088539104771299E-3</v>
      </c>
      <c r="K290">
        <v>6.8921283629730997E-4</v>
      </c>
      <c r="L290">
        <v>5.49622651803088E-4</v>
      </c>
      <c r="M290">
        <v>2.8881494530349502E-4</v>
      </c>
      <c r="N290">
        <v>1.92690323951552E-4</v>
      </c>
      <c r="O290">
        <v>3.1505016722408E-4</v>
      </c>
      <c r="P290">
        <v>2.2761444538714099E-4</v>
      </c>
      <c r="Q290" t="s">
        <v>106</v>
      </c>
      <c r="R290" t="s">
        <v>106</v>
      </c>
      <c r="S290" t="s">
        <v>106</v>
      </c>
      <c r="T290" t="s">
        <v>106</v>
      </c>
      <c r="U290" t="s">
        <v>106</v>
      </c>
      <c r="V290" t="s">
        <v>106</v>
      </c>
      <c r="W290" t="s">
        <v>106</v>
      </c>
      <c r="X290" t="s">
        <v>106</v>
      </c>
      <c r="Y290" t="s">
        <v>106</v>
      </c>
      <c r="Z290" t="s">
        <v>106</v>
      </c>
      <c r="AA290" t="s">
        <v>106</v>
      </c>
      <c r="AB290">
        <v>0</v>
      </c>
    </row>
    <row r="291" spans="1:28">
      <c r="A291" t="s">
        <v>54</v>
      </c>
      <c r="B291" t="s">
        <v>68</v>
      </c>
      <c r="C291" t="s">
        <v>13</v>
      </c>
      <c r="D291" t="s">
        <v>64</v>
      </c>
      <c r="E291" t="s">
        <v>44</v>
      </c>
      <c r="F291" t="s">
        <v>12</v>
      </c>
      <c r="G291" t="s">
        <v>15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 t="s">
        <v>106</v>
      </c>
      <c r="R291" t="s">
        <v>106</v>
      </c>
      <c r="S291" t="s">
        <v>106</v>
      </c>
      <c r="T291" t="s">
        <v>106</v>
      </c>
      <c r="U291" t="s">
        <v>106</v>
      </c>
      <c r="V291" t="s">
        <v>106</v>
      </c>
      <c r="W291" t="s">
        <v>106</v>
      </c>
      <c r="X291" t="s">
        <v>106</v>
      </c>
      <c r="Y291" t="s">
        <v>106</v>
      </c>
      <c r="Z291" t="s">
        <v>106</v>
      </c>
      <c r="AA291" t="s">
        <v>106</v>
      </c>
      <c r="AB291">
        <v>0</v>
      </c>
    </row>
    <row r="292" spans="1:28">
      <c r="A292" t="s">
        <v>54</v>
      </c>
      <c r="B292" t="s">
        <v>68</v>
      </c>
      <c r="C292" t="s">
        <v>13</v>
      </c>
      <c r="D292" t="s">
        <v>64</v>
      </c>
      <c r="E292" t="s">
        <v>44</v>
      </c>
      <c r="F292" t="s">
        <v>12</v>
      </c>
      <c r="G292" t="s">
        <v>14</v>
      </c>
      <c r="H292">
        <v>0</v>
      </c>
      <c r="I292">
        <v>0</v>
      </c>
      <c r="J292">
        <v>1.8088539104771299E-3</v>
      </c>
      <c r="K292">
        <v>6.8921283629730997E-4</v>
      </c>
      <c r="L292">
        <v>5.49622651803088E-4</v>
      </c>
      <c r="M292">
        <v>2.8881494530349502E-4</v>
      </c>
      <c r="N292">
        <v>1.92690323951552E-4</v>
      </c>
      <c r="O292">
        <v>3.1505016722408E-4</v>
      </c>
      <c r="P292">
        <v>2.2761444538714099E-4</v>
      </c>
      <c r="Q292" t="s">
        <v>106</v>
      </c>
      <c r="R292" t="s">
        <v>106</v>
      </c>
      <c r="S292" t="s">
        <v>106</v>
      </c>
      <c r="T292" t="s">
        <v>106</v>
      </c>
      <c r="U292" t="s">
        <v>106</v>
      </c>
      <c r="V292" t="s">
        <v>106</v>
      </c>
      <c r="W292" t="s">
        <v>106</v>
      </c>
      <c r="X292" t="s">
        <v>106</v>
      </c>
      <c r="Y292" t="s">
        <v>106</v>
      </c>
      <c r="Z292" t="s">
        <v>106</v>
      </c>
      <c r="AA292" t="s">
        <v>106</v>
      </c>
      <c r="AB292">
        <v>0</v>
      </c>
    </row>
    <row r="293" spans="1:28">
      <c r="A293" t="s">
        <v>54</v>
      </c>
      <c r="B293" t="s">
        <v>68</v>
      </c>
      <c r="C293" t="s">
        <v>13</v>
      </c>
      <c r="D293" t="s">
        <v>65</v>
      </c>
      <c r="E293" t="s">
        <v>93</v>
      </c>
      <c r="F293" t="s">
        <v>12</v>
      </c>
      <c r="G293" t="s">
        <v>40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11679</v>
      </c>
      <c r="X293">
        <v>6268</v>
      </c>
      <c r="Y293">
        <v>199</v>
      </c>
      <c r="Z293" t="s">
        <v>106</v>
      </c>
      <c r="AA293" t="s">
        <v>106</v>
      </c>
      <c r="AB293">
        <v>3</v>
      </c>
    </row>
    <row r="294" spans="1:28">
      <c r="A294" t="s">
        <v>54</v>
      </c>
      <c r="B294" t="s">
        <v>68</v>
      </c>
      <c r="C294" t="s">
        <v>13</v>
      </c>
      <c r="D294" t="s">
        <v>65</v>
      </c>
      <c r="E294" t="s">
        <v>93</v>
      </c>
      <c r="F294" t="s">
        <v>12</v>
      </c>
      <c r="G294" t="s">
        <v>15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11679</v>
      </c>
      <c r="X294">
        <v>6268</v>
      </c>
      <c r="Y294">
        <v>199</v>
      </c>
      <c r="Z294" t="s">
        <v>106</v>
      </c>
      <c r="AA294" t="s">
        <v>106</v>
      </c>
      <c r="AB294">
        <v>3</v>
      </c>
    </row>
    <row r="295" spans="1:28">
      <c r="A295" t="s">
        <v>54</v>
      </c>
      <c r="B295" t="s">
        <v>68</v>
      </c>
      <c r="C295" t="s">
        <v>13</v>
      </c>
      <c r="D295" t="s">
        <v>65</v>
      </c>
      <c r="E295" t="s">
        <v>93</v>
      </c>
      <c r="F295" t="s">
        <v>12</v>
      </c>
      <c r="G295" t="s">
        <v>14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11679</v>
      </c>
      <c r="X295">
        <v>6268</v>
      </c>
      <c r="Y295">
        <v>199</v>
      </c>
      <c r="Z295" t="s">
        <v>106</v>
      </c>
      <c r="AA295" t="s">
        <v>106</v>
      </c>
      <c r="AB295">
        <v>3</v>
      </c>
    </row>
    <row r="296" spans="1:28">
      <c r="A296" t="s">
        <v>54</v>
      </c>
      <c r="B296" t="s">
        <v>68</v>
      </c>
      <c r="C296" t="s">
        <v>13</v>
      </c>
      <c r="D296" t="s">
        <v>65</v>
      </c>
      <c r="E296" t="s">
        <v>94</v>
      </c>
      <c r="F296" t="s">
        <v>12</v>
      </c>
      <c r="G296" t="s">
        <v>40</v>
      </c>
      <c r="H296">
        <v>6.4882168641874398E-5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6388</v>
      </c>
      <c r="R296">
        <v>0</v>
      </c>
      <c r="S296">
        <v>0</v>
      </c>
      <c r="T296">
        <v>220</v>
      </c>
      <c r="U296">
        <v>0</v>
      </c>
      <c r="V296">
        <v>0</v>
      </c>
      <c r="W296">
        <v>0</v>
      </c>
      <c r="X296">
        <v>0</v>
      </c>
      <c r="Y296">
        <v>0</v>
      </c>
      <c r="Z296" t="s">
        <v>106</v>
      </c>
      <c r="AA296" t="s">
        <v>106</v>
      </c>
      <c r="AB296">
        <v>2</v>
      </c>
    </row>
    <row r="297" spans="1:28">
      <c r="A297" t="s">
        <v>54</v>
      </c>
      <c r="B297" t="s">
        <v>68</v>
      </c>
      <c r="C297" t="s">
        <v>13</v>
      </c>
      <c r="D297" t="s">
        <v>65</v>
      </c>
      <c r="E297" t="s">
        <v>94</v>
      </c>
      <c r="F297" t="s">
        <v>12</v>
      </c>
      <c r="G297" t="s">
        <v>15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6388</v>
      </c>
      <c r="R297">
        <v>0</v>
      </c>
      <c r="S297">
        <v>0</v>
      </c>
      <c r="T297">
        <v>220</v>
      </c>
      <c r="U297">
        <v>0</v>
      </c>
      <c r="V297">
        <v>0</v>
      </c>
      <c r="W297">
        <v>0</v>
      </c>
      <c r="X297">
        <v>0</v>
      </c>
      <c r="Y297">
        <v>0</v>
      </c>
      <c r="Z297" t="s">
        <v>106</v>
      </c>
      <c r="AA297" t="s">
        <v>106</v>
      </c>
      <c r="AB297">
        <v>2</v>
      </c>
    </row>
    <row r="298" spans="1:28">
      <c r="A298" t="s">
        <v>54</v>
      </c>
      <c r="B298" t="s">
        <v>68</v>
      </c>
      <c r="C298" t="s">
        <v>13</v>
      </c>
      <c r="D298" t="s">
        <v>65</v>
      </c>
      <c r="E298" t="s">
        <v>94</v>
      </c>
      <c r="F298" t="s">
        <v>12</v>
      </c>
      <c r="G298" t="s">
        <v>14</v>
      </c>
      <c r="H298">
        <v>6.4882168641874398E-5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6388</v>
      </c>
      <c r="R298">
        <v>0</v>
      </c>
      <c r="S298">
        <v>0</v>
      </c>
      <c r="T298">
        <v>220</v>
      </c>
      <c r="U298">
        <v>0</v>
      </c>
      <c r="V298">
        <v>0</v>
      </c>
      <c r="W298">
        <v>0</v>
      </c>
      <c r="X298">
        <v>0</v>
      </c>
      <c r="Y298">
        <v>0</v>
      </c>
      <c r="Z298" t="s">
        <v>106</v>
      </c>
      <c r="AA298" t="s">
        <v>106</v>
      </c>
      <c r="AB298">
        <v>2</v>
      </c>
    </row>
    <row r="299" spans="1:28">
      <c r="A299" t="s">
        <v>54</v>
      </c>
      <c r="B299" t="s">
        <v>68</v>
      </c>
      <c r="C299" t="s">
        <v>13</v>
      </c>
      <c r="D299" t="s">
        <v>65</v>
      </c>
      <c r="E299" t="s">
        <v>95</v>
      </c>
      <c r="F299" t="s">
        <v>12</v>
      </c>
      <c r="G299" t="s">
        <v>40</v>
      </c>
      <c r="H299">
        <v>3.3738727693774701E-4</v>
      </c>
      <c r="I299">
        <v>1.1948107120590399E-3</v>
      </c>
      <c r="J299">
        <v>1.1556566650270501E-3</v>
      </c>
      <c r="K299">
        <v>6.2251481988144096E-4</v>
      </c>
      <c r="L299">
        <v>2.03164087362927E-3</v>
      </c>
      <c r="M299">
        <v>8.6066853700441498E-4</v>
      </c>
      <c r="N299">
        <v>9.6852241775648596E-4</v>
      </c>
      <c r="O299">
        <v>1.3967224080267599E-3</v>
      </c>
      <c r="P299">
        <v>1.30404109336383E-3</v>
      </c>
      <c r="Q299">
        <v>420992</v>
      </c>
      <c r="R299">
        <v>425988</v>
      </c>
      <c r="S299">
        <v>244888</v>
      </c>
      <c r="T299">
        <v>184455</v>
      </c>
      <c r="U299">
        <v>296450</v>
      </c>
      <c r="V299">
        <v>219451</v>
      </c>
      <c r="W299">
        <v>217847</v>
      </c>
      <c r="X299">
        <v>197390</v>
      </c>
      <c r="Y299">
        <v>222950</v>
      </c>
      <c r="Z299">
        <v>-0.13500000000000001</v>
      </c>
      <c r="AA299">
        <v>0.73</v>
      </c>
      <c r="AB299">
        <v>9</v>
      </c>
    </row>
    <row r="300" spans="1:28">
      <c r="A300" t="s">
        <v>54</v>
      </c>
      <c r="B300" t="s">
        <v>68</v>
      </c>
      <c r="C300" t="s">
        <v>13</v>
      </c>
      <c r="D300" t="s">
        <v>65</v>
      </c>
      <c r="E300" t="s">
        <v>95</v>
      </c>
      <c r="F300" t="s">
        <v>12</v>
      </c>
      <c r="G300" t="s">
        <v>15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7.0991171982150796E-5</v>
      </c>
      <c r="O300">
        <v>5.6183946488294297E-4</v>
      </c>
      <c r="P300">
        <v>9.9581319856874095E-5</v>
      </c>
      <c r="Q300">
        <v>420992</v>
      </c>
      <c r="R300">
        <v>425988</v>
      </c>
      <c r="S300">
        <v>244888</v>
      </c>
      <c r="T300">
        <v>184455</v>
      </c>
      <c r="U300">
        <v>296450</v>
      </c>
      <c r="V300">
        <v>219451</v>
      </c>
      <c r="W300">
        <v>217847</v>
      </c>
      <c r="X300">
        <v>197390</v>
      </c>
      <c r="Y300">
        <v>222950</v>
      </c>
      <c r="Z300">
        <v>-0.36099999999999999</v>
      </c>
      <c r="AA300">
        <v>0.34</v>
      </c>
      <c r="AB300">
        <v>9</v>
      </c>
    </row>
    <row r="301" spans="1:28">
      <c r="A301" t="s">
        <v>54</v>
      </c>
      <c r="B301" t="s">
        <v>68</v>
      </c>
      <c r="C301" t="s">
        <v>13</v>
      </c>
      <c r="D301" t="s">
        <v>65</v>
      </c>
      <c r="E301" t="s">
        <v>95</v>
      </c>
      <c r="F301" t="s">
        <v>12</v>
      </c>
      <c r="G301" t="s">
        <v>14</v>
      </c>
      <c r="H301">
        <v>3.3738727693774701E-4</v>
      </c>
      <c r="I301">
        <v>1.1948107120590399E-3</v>
      </c>
      <c r="J301">
        <v>1.1556566650270501E-3</v>
      </c>
      <c r="K301">
        <v>6.2251481988144096E-4</v>
      </c>
      <c r="L301">
        <v>2.03164087362927E-3</v>
      </c>
      <c r="M301">
        <v>8.6066853700441498E-4</v>
      </c>
      <c r="N301">
        <v>8.9753124577433504E-4</v>
      </c>
      <c r="O301">
        <v>8.3488294314381295E-4</v>
      </c>
      <c r="P301">
        <v>1.2044597735069501E-3</v>
      </c>
      <c r="Q301">
        <v>420992</v>
      </c>
      <c r="R301">
        <v>425988</v>
      </c>
      <c r="S301">
        <v>244888</v>
      </c>
      <c r="T301">
        <v>184455</v>
      </c>
      <c r="U301">
        <v>296450</v>
      </c>
      <c r="V301">
        <v>219451</v>
      </c>
      <c r="W301">
        <v>217847</v>
      </c>
      <c r="X301">
        <v>197390</v>
      </c>
      <c r="Y301">
        <v>222950</v>
      </c>
      <c r="Z301">
        <v>2E-3</v>
      </c>
      <c r="AA301">
        <v>0.996</v>
      </c>
      <c r="AB301">
        <v>9</v>
      </c>
    </row>
    <row r="302" spans="1:28">
      <c r="A302" t="s">
        <v>54</v>
      </c>
      <c r="B302" t="s">
        <v>68</v>
      </c>
      <c r="C302" t="s">
        <v>13</v>
      </c>
      <c r="D302" t="s">
        <v>65</v>
      </c>
      <c r="E302" t="s">
        <v>58</v>
      </c>
      <c r="F302" t="s">
        <v>12</v>
      </c>
      <c r="G302" t="s">
        <v>40</v>
      </c>
      <c r="H302">
        <v>4.0875766244380898E-2</v>
      </c>
      <c r="I302">
        <v>7.3910571416143503E-2</v>
      </c>
      <c r="J302">
        <v>3.64450565666503E-2</v>
      </c>
      <c r="K302">
        <v>2.1009875170998601E-2</v>
      </c>
      <c r="L302">
        <v>1.8176806270345E-2</v>
      </c>
      <c r="M302">
        <v>1.1766320871664401E-2</v>
      </c>
      <c r="N302">
        <v>1.21952691869338E-2</v>
      </c>
      <c r="O302">
        <v>1.34998996655518E-2</v>
      </c>
      <c r="P302">
        <v>8.4881220258954601E-3</v>
      </c>
      <c r="Q302">
        <v>1397564</v>
      </c>
      <c r="R302">
        <v>1471236</v>
      </c>
      <c r="S302">
        <v>701180</v>
      </c>
      <c r="T302">
        <v>596996</v>
      </c>
      <c r="U302">
        <v>568781</v>
      </c>
      <c r="V302">
        <v>539579</v>
      </c>
      <c r="W302">
        <v>401856</v>
      </c>
      <c r="X302">
        <v>361015</v>
      </c>
      <c r="Y302">
        <v>350477</v>
      </c>
      <c r="Z302">
        <v>0.90900000000000003</v>
      </c>
      <c r="AA302">
        <v>1E-3</v>
      </c>
      <c r="AB302">
        <v>9</v>
      </c>
    </row>
    <row r="303" spans="1:28">
      <c r="A303" t="s">
        <v>54</v>
      </c>
      <c r="B303" t="s">
        <v>68</v>
      </c>
      <c r="C303" t="s">
        <v>13</v>
      </c>
      <c r="D303" t="s">
        <v>65</v>
      </c>
      <c r="E303" t="s">
        <v>58</v>
      </c>
      <c r="F303" t="s">
        <v>12</v>
      </c>
      <c r="G303" t="s">
        <v>15</v>
      </c>
      <c r="H303">
        <v>9.7323252962811598E-4</v>
      </c>
      <c r="I303">
        <v>3.0603923501863199E-3</v>
      </c>
      <c r="J303">
        <v>1.17240531234629E-3</v>
      </c>
      <c r="K303">
        <v>7.6702718878248995E-4</v>
      </c>
      <c r="L303">
        <v>1.9138645911000399E-3</v>
      </c>
      <c r="M303">
        <v>4.2166982014310301E-4</v>
      </c>
      <c r="N303">
        <v>3.6509745590820398E-4</v>
      </c>
      <c r="O303">
        <v>1.23394648829431E-3</v>
      </c>
      <c r="P303">
        <v>3.7935740897856801E-4</v>
      </c>
      <c r="Q303">
        <v>1397564</v>
      </c>
      <c r="R303">
        <v>1471236</v>
      </c>
      <c r="S303">
        <v>701180</v>
      </c>
      <c r="T303">
        <v>596996</v>
      </c>
      <c r="U303">
        <v>568781</v>
      </c>
      <c r="V303">
        <v>539579</v>
      </c>
      <c r="W303">
        <v>401856</v>
      </c>
      <c r="X303">
        <v>361015</v>
      </c>
      <c r="Y303">
        <v>350477</v>
      </c>
      <c r="Z303">
        <v>0.628</v>
      </c>
      <c r="AA303">
        <v>7.0000000000000007E-2</v>
      </c>
      <c r="AB303">
        <v>9</v>
      </c>
    </row>
    <row r="304" spans="1:28">
      <c r="A304" t="s">
        <v>54</v>
      </c>
      <c r="B304" t="s">
        <v>68</v>
      </c>
      <c r="C304" t="s">
        <v>13</v>
      </c>
      <c r="D304" t="s">
        <v>65</v>
      </c>
      <c r="E304" t="s">
        <v>58</v>
      </c>
      <c r="F304" t="s">
        <v>12</v>
      </c>
      <c r="G304" t="s">
        <v>14</v>
      </c>
      <c r="H304">
        <v>3.9902533714752803E-2</v>
      </c>
      <c r="I304">
        <v>7.0850179065957197E-2</v>
      </c>
      <c r="J304">
        <v>3.5272651254303997E-2</v>
      </c>
      <c r="K304">
        <v>2.0242847982216101E-2</v>
      </c>
      <c r="L304">
        <v>1.6262941679244899E-2</v>
      </c>
      <c r="M304">
        <v>1.13446510515213E-2</v>
      </c>
      <c r="N304">
        <v>1.18301717310256E-2</v>
      </c>
      <c r="O304">
        <v>1.22659531772575E-2</v>
      </c>
      <c r="P304">
        <v>8.10876461691689E-3</v>
      </c>
      <c r="Q304">
        <v>1397564</v>
      </c>
      <c r="R304">
        <v>1471236</v>
      </c>
      <c r="S304">
        <v>701180</v>
      </c>
      <c r="T304">
        <v>596996</v>
      </c>
      <c r="U304">
        <v>568781</v>
      </c>
      <c r="V304">
        <v>539579</v>
      </c>
      <c r="W304">
        <v>401856</v>
      </c>
      <c r="X304">
        <v>361015</v>
      </c>
      <c r="Y304">
        <v>350477</v>
      </c>
      <c r="Z304">
        <v>0.91300000000000003</v>
      </c>
      <c r="AA304">
        <v>1E-3</v>
      </c>
      <c r="AB304">
        <v>9</v>
      </c>
    </row>
    <row r="305" spans="1:28">
      <c r="A305" t="s">
        <v>54</v>
      </c>
      <c r="B305" t="s">
        <v>68</v>
      </c>
      <c r="C305" t="s">
        <v>13</v>
      </c>
      <c r="D305" t="s">
        <v>65</v>
      </c>
      <c r="E305" t="s">
        <v>60</v>
      </c>
      <c r="F305" t="s">
        <v>12</v>
      </c>
      <c r="G305" t="s">
        <v>40</v>
      </c>
      <c r="H305">
        <v>1.04719820187985E-2</v>
      </c>
      <c r="I305">
        <v>1.3604072844321399E-2</v>
      </c>
      <c r="J305">
        <v>1.5978209542548E-2</v>
      </c>
      <c r="K305">
        <v>1.8997818342453301E-2</v>
      </c>
      <c r="L305">
        <v>1.06194948080525E-2</v>
      </c>
      <c r="M305">
        <v>1.04782062156108E-2</v>
      </c>
      <c r="N305">
        <v>9.6649409855699593E-3</v>
      </c>
      <c r="O305">
        <v>1.4413545150501699E-2</v>
      </c>
      <c r="P305">
        <v>1.5060489136449201E-2</v>
      </c>
      <c r="Q305">
        <v>458330</v>
      </c>
      <c r="R305">
        <v>322019</v>
      </c>
      <c r="S305">
        <v>242532</v>
      </c>
      <c r="T305">
        <v>350925</v>
      </c>
      <c r="U305">
        <v>186093</v>
      </c>
      <c r="V305">
        <v>229860</v>
      </c>
      <c r="W305">
        <v>198632</v>
      </c>
      <c r="X305">
        <v>218426</v>
      </c>
      <c r="Y305">
        <v>473943</v>
      </c>
      <c r="Z305">
        <v>0.28100000000000003</v>
      </c>
      <c r="AA305">
        <v>0.46500000000000002</v>
      </c>
      <c r="AB305">
        <v>9</v>
      </c>
    </row>
    <row r="306" spans="1:28">
      <c r="A306" t="s">
        <v>54</v>
      </c>
      <c r="B306" t="s">
        <v>68</v>
      </c>
      <c r="C306" t="s">
        <v>13</v>
      </c>
      <c r="D306" t="s">
        <v>65</v>
      </c>
      <c r="E306" t="s">
        <v>60</v>
      </c>
      <c r="F306" t="s">
        <v>12</v>
      </c>
      <c r="G306" t="s">
        <v>15</v>
      </c>
      <c r="H306">
        <v>5.3203378286336995E-4</v>
      </c>
      <c r="I306">
        <v>5.4500137743044002E-4</v>
      </c>
      <c r="J306">
        <v>3.8521888834235101E-4</v>
      </c>
      <c r="K306">
        <v>1.17833162334701E-3</v>
      </c>
      <c r="L306">
        <v>3.8277291822000798E-4</v>
      </c>
      <c r="M306">
        <v>9.01102629346904E-4</v>
      </c>
      <c r="N306">
        <v>6.5920373983425703E-4</v>
      </c>
      <c r="O306">
        <v>1.6330100334448201E-3</v>
      </c>
      <c r="P306">
        <v>1.5174296359142701E-3</v>
      </c>
      <c r="Q306">
        <v>458330</v>
      </c>
      <c r="R306">
        <v>322019</v>
      </c>
      <c r="S306">
        <v>242532</v>
      </c>
      <c r="T306">
        <v>350925</v>
      </c>
      <c r="U306">
        <v>186093</v>
      </c>
      <c r="V306">
        <v>229860</v>
      </c>
      <c r="W306">
        <v>198632</v>
      </c>
      <c r="X306">
        <v>218426</v>
      </c>
      <c r="Y306">
        <v>473943</v>
      </c>
      <c r="Z306">
        <v>0.25600000000000001</v>
      </c>
      <c r="AA306">
        <v>0.50600000000000001</v>
      </c>
      <c r="AB306">
        <v>9</v>
      </c>
    </row>
    <row r="307" spans="1:28">
      <c r="A307" t="s">
        <v>54</v>
      </c>
      <c r="B307" t="s">
        <v>68</v>
      </c>
      <c r="C307" t="s">
        <v>13</v>
      </c>
      <c r="D307" t="s">
        <v>65</v>
      </c>
      <c r="E307" t="s">
        <v>60</v>
      </c>
      <c r="F307" t="s">
        <v>12</v>
      </c>
      <c r="G307" t="s">
        <v>14</v>
      </c>
      <c r="H307">
        <v>9.9399482359351608E-3</v>
      </c>
      <c r="I307">
        <v>1.3059071466890899E-2</v>
      </c>
      <c r="J307">
        <v>1.55929906542056E-2</v>
      </c>
      <c r="K307">
        <v>1.7819486719106201E-2</v>
      </c>
      <c r="L307">
        <v>1.02367218898325E-2</v>
      </c>
      <c r="M307">
        <v>9.5771035862638899E-3</v>
      </c>
      <c r="N307">
        <v>9.0057372457357007E-3</v>
      </c>
      <c r="O307">
        <v>1.27805351170569E-2</v>
      </c>
      <c r="P307">
        <v>1.35430595005349E-2</v>
      </c>
      <c r="Q307">
        <v>458330</v>
      </c>
      <c r="R307">
        <v>322019</v>
      </c>
      <c r="S307">
        <v>242532</v>
      </c>
      <c r="T307">
        <v>350925</v>
      </c>
      <c r="U307">
        <v>186093</v>
      </c>
      <c r="V307">
        <v>229860</v>
      </c>
      <c r="W307">
        <v>198632</v>
      </c>
      <c r="X307">
        <v>218426</v>
      </c>
      <c r="Y307">
        <v>473943</v>
      </c>
      <c r="Z307">
        <v>0.25600000000000001</v>
      </c>
      <c r="AA307">
        <v>0.50600000000000001</v>
      </c>
      <c r="AB307">
        <v>9</v>
      </c>
    </row>
    <row r="308" spans="1:28">
      <c r="A308" t="s">
        <v>54</v>
      </c>
      <c r="B308" t="s">
        <v>68</v>
      </c>
      <c r="C308" t="s">
        <v>13</v>
      </c>
      <c r="D308" t="s">
        <v>65</v>
      </c>
      <c r="E308" t="s">
        <v>61</v>
      </c>
      <c r="F308" t="s">
        <v>12</v>
      </c>
      <c r="G308" t="s">
        <v>40</v>
      </c>
      <c r="H308">
        <v>4.0226944557962102E-4</v>
      </c>
      <c r="I308">
        <v>7.4832881439487299E-3</v>
      </c>
      <c r="J308">
        <v>1.0049188391539601E-4</v>
      </c>
      <c r="K308">
        <v>1.8675444596443201E-3</v>
      </c>
      <c r="L308">
        <v>8.2148957064140105E-3</v>
      </c>
      <c r="M308">
        <v>2.02170461712446E-4</v>
      </c>
      <c r="N308">
        <v>6.6934533583170805E-4</v>
      </c>
      <c r="O308">
        <v>0</v>
      </c>
      <c r="P308">
        <v>0</v>
      </c>
      <c r="Q308">
        <v>5065</v>
      </c>
      <c r="R308">
        <v>114489</v>
      </c>
      <c r="S308">
        <v>4122</v>
      </c>
      <c r="T308">
        <v>29965</v>
      </c>
      <c r="U308">
        <v>122803</v>
      </c>
      <c r="V308">
        <v>10521</v>
      </c>
      <c r="W308">
        <v>14473</v>
      </c>
      <c r="X308">
        <v>0</v>
      </c>
      <c r="Y308">
        <v>0</v>
      </c>
      <c r="Z308">
        <v>0.999</v>
      </c>
      <c r="AA308">
        <v>0</v>
      </c>
      <c r="AB308">
        <v>7</v>
      </c>
    </row>
    <row r="309" spans="1:28">
      <c r="A309" t="s">
        <v>54</v>
      </c>
      <c r="B309" t="s">
        <v>68</v>
      </c>
      <c r="C309" t="s">
        <v>13</v>
      </c>
      <c r="D309" t="s">
        <v>65</v>
      </c>
      <c r="E309" t="s">
        <v>61</v>
      </c>
      <c r="F309" t="s">
        <v>12</v>
      </c>
      <c r="G309" t="s">
        <v>15</v>
      </c>
      <c r="H309">
        <v>0</v>
      </c>
      <c r="I309">
        <v>1.88654322956691E-4</v>
      </c>
      <c r="J309">
        <v>0</v>
      </c>
      <c r="K309">
        <v>3.1125740994071999E-4</v>
      </c>
      <c r="L309">
        <v>8.4406335812617101E-4</v>
      </c>
      <c r="M309">
        <v>1.73288967182097E-5</v>
      </c>
      <c r="N309">
        <v>5.0707979987250597E-5</v>
      </c>
      <c r="O309">
        <v>0</v>
      </c>
      <c r="P309">
        <v>0</v>
      </c>
      <c r="Q309">
        <v>5065</v>
      </c>
      <c r="R309">
        <v>114489</v>
      </c>
      <c r="S309">
        <v>4122</v>
      </c>
      <c r="T309">
        <v>29965</v>
      </c>
      <c r="U309">
        <v>122803</v>
      </c>
      <c r="V309">
        <v>10521</v>
      </c>
      <c r="W309">
        <v>14473</v>
      </c>
      <c r="X309">
        <v>0</v>
      </c>
      <c r="Y309">
        <v>0</v>
      </c>
      <c r="Z309">
        <v>0.77600000000000002</v>
      </c>
      <c r="AA309">
        <v>0.04</v>
      </c>
      <c r="AB309">
        <v>7</v>
      </c>
    </row>
    <row r="310" spans="1:28">
      <c r="A310" t="s">
        <v>54</v>
      </c>
      <c r="B310" t="s">
        <v>68</v>
      </c>
      <c r="C310" t="s">
        <v>13</v>
      </c>
      <c r="D310" t="s">
        <v>65</v>
      </c>
      <c r="E310" t="s">
        <v>61</v>
      </c>
      <c r="F310" t="s">
        <v>12</v>
      </c>
      <c r="G310" t="s">
        <v>14</v>
      </c>
      <c r="H310">
        <v>4.0226944557962102E-4</v>
      </c>
      <c r="I310">
        <v>7.29463382099204E-3</v>
      </c>
      <c r="J310">
        <v>1.0049188391539601E-4</v>
      </c>
      <c r="K310">
        <v>1.5562870497035999E-3</v>
      </c>
      <c r="L310">
        <v>7.3708323482878403E-3</v>
      </c>
      <c r="M310">
        <v>1.8484156499423701E-4</v>
      </c>
      <c r="N310">
        <v>6.1863735584445699E-4</v>
      </c>
      <c r="O310">
        <v>0</v>
      </c>
      <c r="P310">
        <v>0</v>
      </c>
      <c r="Q310">
        <v>5065</v>
      </c>
      <c r="R310">
        <v>114489</v>
      </c>
      <c r="S310">
        <v>4122</v>
      </c>
      <c r="T310">
        <v>29965</v>
      </c>
      <c r="U310">
        <v>122803</v>
      </c>
      <c r="V310">
        <v>10521</v>
      </c>
      <c r="W310">
        <v>14473</v>
      </c>
      <c r="X310">
        <v>0</v>
      </c>
      <c r="Y310">
        <v>0</v>
      </c>
      <c r="Z310">
        <v>0.998</v>
      </c>
      <c r="AA310">
        <v>0</v>
      </c>
      <c r="AB310">
        <v>7</v>
      </c>
    </row>
    <row r="311" spans="1:28">
      <c r="A311" t="s">
        <v>54</v>
      </c>
      <c r="B311" t="s">
        <v>68</v>
      </c>
      <c r="C311" t="s">
        <v>13</v>
      </c>
      <c r="D311" t="s">
        <v>65</v>
      </c>
      <c r="E311" t="s">
        <v>44</v>
      </c>
      <c r="F311" t="s">
        <v>12</v>
      </c>
      <c r="G311" t="s">
        <v>40</v>
      </c>
      <c r="H311">
        <v>0</v>
      </c>
      <c r="I311">
        <v>0</v>
      </c>
      <c r="J311">
        <v>1.17240531234629E-4</v>
      </c>
      <c r="K311">
        <v>7.4479451664386702E-4</v>
      </c>
      <c r="L311">
        <v>6.6739893433232097E-4</v>
      </c>
      <c r="M311">
        <v>1.79065266088167E-4</v>
      </c>
      <c r="N311">
        <v>3.5495585991075398E-5</v>
      </c>
      <c r="O311">
        <v>5.7759197324414702E-5</v>
      </c>
      <c r="P311">
        <v>4.7419676122321001E-5</v>
      </c>
      <c r="Q311" t="s">
        <v>106</v>
      </c>
      <c r="R311" t="s">
        <v>106</v>
      </c>
      <c r="S311" t="s">
        <v>106</v>
      </c>
      <c r="T311" t="s">
        <v>106</v>
      </c>
      <c r="U311" t="s">
        <v>106</v>
      </c>
      <c r="V311" t="s">
        <v>106</v>
      </c>
      <c r="W311" t="s">
        <v>106</v>
      </c>
      <c r="X311" t="s">
        <v>106</v>
      </c>
      <c r="Y311" t="s">
        <v>106</v>
      </c>
      <c r="Z311" t="s">
        <v>106</v>
      </c>
      <c r="AA311" t="s">
        <v>106</v>
      </c>
      <c r="AB311">
        <v>0</v>
      </c>
    </row>
    <row r="312" spans="1:28">
      <c r="A312" t="s">
        <v>54</v>
      </c>
      <c r="B312" t="s">
        <v>68</v>
      </c>
      <c r="C312" t="s">
        <v>13</v>
      </c>
      <c r="D312" t="s">
        <v>65</v>
      </c>
      <c r="E312" t="s">
        <v>44</v>
      </c>
      <c r="F312" t="s">
        <v>12</v>
      </c>
      <c r="G312" t="s">
        <v>15</v>
      </c>
      <c r="H312">
        <v>0</v>
      </c>
      <c r="I312">
        <v>0</v>
      </c>
      <c r="J312">
        <v>0</v>
      </c>
      <c r="K312">
        <v>4.4465344277245799E-5</v>
      </c>
      <c r="L312">
        <v>0</v>
      </c>
      <c r="M312">
        <v>0</v>
      </c>
      <c r="N312">
        <v>0</v>
      </c>
      <c r="O312">
        <v>0</v>
      </c>
      <c r="P312">
        <v>0</v>
      </c>
      <c r="Q312" t="s">
        <v>106</v>
      </c>
      <c r="R312" t="s">
        <v>106</v>
      </c>
      <c r="S312" t="s">
        <v>106</v>
      </c>
      <c r="T312" t="s">
        <v>106</v>
      </c>
      <c r="U312" t="s">
        <v>106</v>
      </c>
      <c r="V312" t="s">
        <v>106</v>
      </c>
      <c r="W312" t="s">
        <v>106</v>
      </c>
      <c r="X312" t="s">
        <v>106</v>
      </c>
      <c r="Y312" t="s">
        <v>106</v>
      </c>
      <c r="Z312" t="s">
        <v>106</v>
      </c>
      <c r="AA312" t="s">
        <v>106</v>
      </c>
      <c r="AB312">
        <v>0</v>
      </c>
    </row>
    <row r="313" spans="1:28">
      <c r="A313" t="s">
        <v>54</v>
      </c>
      <c r="B313" t="s">
        <v>68</v>
      </c>
      <c r="C313" t="s">
        <v>13</v>
      </c>
      <c r="D313" t="s">
        <v>65</v>
      </c>
      <c r="E313" t="s">
        <v>44</v>
      </c>
      <c r="F313" t="s">
        <v>12</v>
      </c>
      <c r="G313" t="s">
        <v>14</v>
      </c>
      <c r="H313">
        <v>0</v>
      </c>
      <c r="I313">
        <v>0</v>
      </c>
      <c r="J313">
        <v>1.17240531234629E-4</v>
      </c>
      <c r="K313">
        <v>7.0032917236662105E-4</v>
      </c>
      <c r="L313">
        <v>6.6739893433232097E-4</v>
      </c>
      <c r="M313">
        <v>1.79065266088167E-4</v>
      </c>
      <c r="N313">
        <v>3.5495585991075398E-5</v>
      </c>
      <c r="O313">
        <v>5.7759197324414702E-5</v>
      </c>
      <c r="P313">
        <v>4.7419676122321001E-5</v>
      </c>
      <c r="Q313" t="s">
        <v>106</v>
      </c>
      <c r="R313" t="s">
        <v>106</v>
      </c>
      <c r="S313" t="s">
        <v>106</v>
      </c>
      <c r="T313" t="s">
        <v>106</v>
      </c>
      <c r="U313" t="s">
        <v>106</v>
      </c>
      <c r="V313" t="s">
        <v>106</v>
      </c>
      <c r="W313" t="s">
        <v>106</v>
      </c>
      <c r="X313" t="s">
        <v>106</v>
      </c>
      <c r="Y313" t="s">
        <v>106</v>
      </c>
      <c r="Z313" t="s">
        <v>106</v>
      </c>
      <c r="AA313" t="s">
        <v>106</v>
      </c>
      <c r="AB313">
        <v>0</v>
      </c>
    </row>
    <row r="314" spans="1:28">
      <c r="A314" t="s">
        <v>54</v>
      </c>
      <c r="B314" t="s">
        <v>68</v>
      </c>
      <c r="C314" t="s">
        <v>13</v>
      </c>
      <c r="D314" t="s">
        <v>66</v>
      </c>
      <c r="E314" t="s">
        <v>93</v>
      </c>
      <c r="F314" t="s">
        <v>12</v>
      </c>
      <c r="G314" t="s">
        <v>40</v>
      </c>
      <c r="H314">
        <v>0</v>
      </c>
      <c r="I314">
        <v>1.2576954863779399E-4</v>
      </c>
      <c r="J314">
        <v>3.3497294638465299E-5</v>
      </c>
      <c r="K314">
        <v>2.22326721386229E-5</v>
      </c>
      <c r="L314">
        <v>9.8146902107694296E-6</v>
      </c>
      <c r="M314">
        <v>5.7762989060698998E-6</v>
      </c>
      <c r="N314">
        <v>1.0141595997450101E-5</v>
      </c>
      <c r="O314">
        <v>5.2508361204013398E-6</v>
      </c>
      <c r="P314">
        <v>6.1645578959017294E-5</v>
      </c>
      <c r="Q314">
        <v>0</v>
      </c>
      <c r="R314">
        <v>165382</v>
      </c>
      <c r="S314">
        <v>154293</v>
      </c>
      <c r="T314">
        <v>85794</v>
      </c>
      <c r="U314">
        <v>84702</v>
      </c>
      <c r="V314">
        <v>108689</v>
      </c>
      <c r="W314">
        <v>51007</v>
      </c>
      <c r="X314">
        <v>31473</v>
      </c>
      <c r="Y314">
        <v>124896</v>
      </c>
      <c r="Z314">
        <v>0.73799999999999999</v>
      </c>
      <c r="AA314">
        <v>3.6999999999999998E-2</v>
      </c>
      <c r="AB314">
        <v>8</v>
      </c>
    </row>
    <row r="315" spans="1:28">
      <c r="A315" t="s">
        <v>54</v>
      </c>
      <c r="B315" t="s">
        <v>68</v>
      </c>
      <c r="C315" t="s">
        <v>13</v>
      </c>
      <c r="D315" t="s">
        <v>66</v>
      </c>
      <c r="E315" t="s">
        <v>93</v>
      </c>
      <c r="F315" t="s">
        <v>12</v>
      </c>
      <c r="G315" t="s">
        <v>15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165382</v>
      </c>
      <c r="S315">
        <v>154293</v>
      </c>
      <c r="T315">
        <v>85794</v>
      </c>
      <c r="U315">
        <v>84702</v>
      </c>
      <c r="V315">
        <v>108689</v>
      </c>
      <c r="W315">
        <v>51007</v>
      </c>
      <c r="X315">
        <v>31473</v>
      </c>
      <c r="Y315">
        <v>124896</v>
      </c>
      <c r="Z315" t="s">
        <v>106</v>
      </c>
      <c r="AA315" t="s">
        <v>106</v>
      </c>
      <c r="AB315">
        <v>8</v>
      </c>
    </row>
    <row r="316" spans="1:28">
      <c r="A316" t="s">
        <v>54</v>
      </c>
      <c r="B316" t="s">
        <v>68</v>
      </c>
      <c r="C316" t="s">
        <v>13</v>
      </c>
      <c r="D316" t="s">
        <v>66</v>
      </c>
      <c r="E316" t="s">
        <v>93</v>
      </c>
      <c r="F316" t="s">
        <v>12</v>
      </c>
      <c r="G316" t="s">
        <v>14</v>
      </c>
      <c r="H316">
        <v>0</v>
      </c>
      <c r="I316">
        <v>1.2576954863779399E-4</v>
      </c>
      <c r="J316">
        <v>3.3497294638465299E-5</v>
      </c>
      <c r="K316">
        <v>2.22326721386229E-5</v>
      </c>
      <c r="L316">
        <v>9.8146902107694296E-6</v>
      </c>
      <c r="M316">
        <v>5.7762989060698998E-6</v>
      </c>
      <c r="N316">
        <v>1.0141595997450101E-5</v>
      </c>
      <c r="O316">
        <v>5.2508361204013398E-6</v>
      </c>
      <c r="P316">
        <v>6.1645578959017294E-5</v>
      </c>
      <c r="Q316">
        <v>0</v>
      </c>
      <c r="R316">
        <v>165382</v>
      </c>
      <c r="S316">
        <v>154293</v>
      </c>
      <c r="T316">
        <v>85794</v>
      </c>
      <c r="U316">
        <v>84702</v>
      </c>
      <c r="V316">
        <v>108689</v>
      </c>
      <c r="W316">
        <v>51007</v>
      </c>
      <c r="X316">
        <v>31473</v>
      </c>
      <c r="Y316">
        <v>124896</v>
      </c>
      <c r="Z316">
        <v>0.73799999999999999</v>
      </c>
      <c r="AA316">
        <v>3.6999999999999998E-2</v>
      </c>
      <c r="AB316">
        <v>8</v>
      </c>
    </row>
    <row r="317" spans="1:28">
      <c r="A317" t="s">
        <v>54</v>
      </c>
      <c r="B317" t="s">
        <v>68</v>
      </c>
      <c r="C317" t="s">
        <v>13</v>
      </c>
      <c r="D317" t="s">
        <v>66</v>
      </c>
      <c r="E317" t="s">
        <v>94</v>
      </c>
      <c r="F317" t="s">
        <v>12</v>
      </c>
      <c r="G317" t="s">
        <v>40</v>
      </c>
      <c r="H317">
        <v>0</v>
      </c>
      <c r="I317">
        <v>7.9654047470602697E-4</v>
      </c>
      <c r="J317">
        <v>5.3595671421544501E-4</v>
      </c>
      <c r="K317">
        <v>8.8930688554491599E-5</v>
      </c>
      <c r="L317">
        <v>2.9444070632308299E-5</v>
      </c>
      <c r="M317">
        <v>1.15525978121398E-5</v>
      </c>
      <c r="N317">
        <v>0</v>
      </c>
      <c r="O317">
        <v>0</v>
      </c>
      <c r="P317">
        <v>1.56484931203659E-4</v>
      </c>
      <c r="Q317">
        <v>0</v>
      </c>
      <c r="R317">
        <v>783830</v>
      </c>
      <c r="S317">
        <v>412449</v>
      </c>
      <c r="T317">
        <v>233279</v>
      </c>
      <c r="U317">
        <v>252784</v>
      </c>
      <c r="V317">
        <v>126492</v>
      </c>
      <c r="W317">
        <v>184872</v>
      </c>
      <c r="X317">
        <v>121963</v>
      </c>
      <c r="Y317">
        <v>129258</v>
      </c>
      <c r="Z317">
        <v>0.93500000000000005</v>
      </c>
      <c r="AA317">
        <v>1E-3</v>
      </c>
      <c r="AB317">
        <v>8</v>
      </c>
    </row>
    <row r="318" spans="1:28">
      <c r="A318" t="s">
        <v>54</v>
      </c>
      <c r="B318" t="s">
        <v>68</v>
      </c>
      <c r="C318" t="s">
        <v>13</v>
      </c>
      <c r="D318" t="s">
        <v>66</v>
      </c>
      <c r="E318" t="s">
        <v>94</v>
      </c>
      <c r="F318" t="s">
        <v>12</v>
      </c>
      <c r="G318" t="s">
        <v>15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9.4839352244642001E-6</v>
      </c>
      <c r="Q318">
        <v>0</v>
      </c>
      <c r="R318">
        <v>783830</v>
      </c>
      <c r="S318">
        <v>412449</v>
      </c>
      <c r="T318">
        <v>233279</v>
      </c>
      <c r="U318">
        <v>252784</v>
      </c>
      <c r="V318">
        <v>126492</v>
      </c>
      <c r="W318">
        <v>184872</v>
      </c>
      <c r="X318">
        <v>121963</v>
      </c>
      <c r="Y318">
        <v>129258</v>
      </c>
      <c r="Z318">
        <v>-0.27200000000000002</v>
      </c>
      <c r="AA318">
        <v>0.51500000000000001</v>
      </c>
      <c r="AB318">
        <v>8</v>
      </c>
    </row>
    <row r="319" spans="1:28">
      <c r="A319" t="s">
        <v>54</v>
      </c>
      <c r="B319" t="s">
        <v>68</v>
      </c>
      <c r="C319" t="s">
        <v>13</v>
      </c>
      <c r="D319" t="s">
        <v>66</v>
      </c>
      <c r="E319" t="s">
        <v>94</v>
      </c>
      <c r="F319" t="s">
        <v>12</v>
      </c>
      <c r="G319" t="s">
        <v>14</v>
      </c>
      <c r="H319">
        <v>0</v>
      </c>
      <c r="I319">
        <v>7.9654047470602697E-4</v>
      </c>
      <c r="J319">
        <v>5.3595671421544501E-4</v>
      </c>
      <c r="K319">
        <v>8.8930688554491599E-5</v>
      </c>
      <c r="L319">
        <v>2.9444070632308299E-5</v>
      </c>
      <c r="M319">
        <v>1.15525978121398E-5</v>
      </c>
      <c r="N319">
        <v>0</v>
      </c>
      <c r="O319">
        <v>0</v>
      </c>
      <c r="P319">
        <v>1.47000995979195E-4</v>
      </c>
      <c r="Q319">
        <v>0</v>
      </c>
      <c r="R319">
        <v>783830</v>
      </c>
      <c r="S319">
        <v>412449</v>
      </c>
      <c r="T319">
        <v>233279</v>
      </c>
      <c r="U319">
        <v>252784</v>
      </c>
      <c r="V319">
        <v>126492</v>
      </c>
      <c r="W319">
        <v>184872</v>
      </c>
      <c r="X319">
        <v>121963</v>
      </c>
      <c r="Y319">
        <v>129258</v>
      </c>
      <c r="Z319">
        <v>0.93700000000000006</v>
      </c>
      <c r="AA319">
        <v>1E-3</v>
      </c>
      <c r="AB319">
        <v>8</v>
      </c>
    </row>
    <row r="320" spans="1:28">
      <c r="A320" t="s">
        <v>54</v>
      </c>
      <c r="B320" t="s">
        <v>68</v>
      </c>
      <c r="C320" t="s">
        <v>13</v>
      </c>
      <c r="D320" t="s">
        <v>66</v>
      </c>
      <c r="E320" t="s">
        <v>95</v>
      </c>
      <c r="F320" t="s">
        <v>12</v>
      </c>
      <c r="G320" t="s">
        <v>40</v>
      </c>
      <c r="H320">
        <v>0</v>
      </c>
      <c r="I320">
        <v>6.7286708521219702E-3</v>
      </c>
      <c r="J320">
        <v>5.8955238563699001E-3</v>
      </c>
      <c r="K320">
        <v>2.9124800501595998E-3</v>
      </c>
      <c r="L320">
        <v>1.3053537980323301E-3</v>
      </c>
      <c r="M320">
        <v>8.2601074356799598E-4</v>
      </c>
      <c r="N320">
        <v>3.1946027391967902E-4</v>
      </c>
      <c r="O320">
        <v>5.8809364548495003E-4</v>
      </c>
      <c r="P320">
        <v>6.1645578959017294E-5</v>
      </c>
      <c r="Q320">
        <v>0</v>
      </c>
      <c r="R320">
        <v>4422508</v>
      </c>
      <c r="S320">
        <v>3535869</v>
      </c>
      <c r="T320">
        <v>2335650</v>
      </c>
      <c r="U320">
        <v>2485623</v>
      </c>
      <c r="V320">
        <v>1982274</v>
      </c>
      <c r="W320">
        <v>2623458</v>
      </c>
      <c r="X320">
        <v>2264240</v>
      </c>
      <c r="Y320">
        <v>2468320</v>
      </c>
      <c r="Z320">
        <v>0.88300000000000001</v>
      </c>
      <c r="AA320">
        <v>4.0000000000000001E-3</v>
      </c>
      <c r="AB320">
        <v>8</v>
      </c>
    </row>
    <row r="321" spans="1:28">
      <c r="A321" t="s">
        <v>54</v>
      </c>
      <c r="B321" t="s">
        <v>68</v>
      </c>
      <c r="C321" t="s">
        <v>13</v>
      </c>
      <c r="D321" t="s">
        <v>66</v>
      </c>
      <c r="E321" t="s">
        <v>95</v>
      </c>
      <c r="F321" t="s">
        <v>12</v>
      </c>
      <c r="G321" t="s">
        <v>15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2.5353989993625299E-5</v>
      </c>
      <c r="O321">
        <v>2.8354515050167201E-4</v>
      </c>
      <c r="P321">
        <v>0</v>
      </c>
      <c r="Q321">
        <v>0</v>
      </c>
      <c r="R321">
        <v>4422508</v>
      </c>
      <c r="S321">
        <v>3535869</v>
      </c>
      <c r="T321">
        <v>2335650</v>
      </c>
      <c r="U321">
        <v>2485623</v>
      </c>
      <c r="V321">
        <v>1982274</v>
      </c>
      <c r="W321">
        <v>2623458</v>
      </c>
      <c r="X321">
        <v>2264240</v>
      </c>
      <c r="Y321">
        <v>2468320</v>
      </c>
      <c r="Z321">
        <v>-0.25900000000000001</v>
      </c>
      <c r="AA321">
        <v>0.53600000000000003</v>
      </c>
      <c r="AB321">
        <v>8</v>
      </c>
    </row>
    <row r="322" spans="1:28">
      <c r="A322" t="s">
        <v>54</v>
      </c>
      <c r="B322" t="s">
        <v>68</v>
      </c>
      <c r="C322" t="s">
        <v>13</v>
      </c>
      <c r="D322" t="s">
        <v>66</v>
      </c>
      <c r="E322" t="s">
        <v>95</v>
      </c>
      <c r="F322" t="s">
        <v>12</v>
      </c>
      <c r="G322" t="s">
        <v>14</v>
      </c>
      <c r="H322">
        <v>0</v>
      </c>
      <c r="I322">
        <v>6.7286708521219702E-3</v>
      </c>
      <c r="J322">
        <v>5.8955238563699001E-3</v>
      </c>
      <c r="K322">
        <v>2.9124800501595998E-3</v>
      </c>
      <c r="L322">
        <v>1.3053537980323301E-3</v>
      </c>
      <c r="M322">
        <v>8.2601074356799501E-4</v>
      </c>
      <c r="N322">
        <v>2.94106283926053E-4</v>
      </c>
      <c r="O322">
        <v>3.0454849498327802E-4</v>
      </c>
      <c r="P322">
        <v>6.1645578959017294E-5</v>
      </c>
      <c r="Q322">
        <v>0</v>
      </c>
      <c r="R322">
        <v>4422508</v>
      </c>
      <c r="S322">
        <v>3535869</v>
      </c>
      <c r="T322">
        <v>2335650</v>
      </c>
      <c r="U322">
        <v>2485623</v>
      </c>
      <c r="V322">
        <v>1982274</v>
      </c>
      <c r="W322">
        <v>2623458</v>
      </c>
      <c r="X322">
        <v>2264240</v>
      </c>
      <c r="Y322">
        <v>2468320</v>
      </c>
      <c r="Z322">
        <v>0.88300000000000001</v>
      </c>
      <c r="AA322">
        <v>4.0000000000000001E-3</v>
      </c>
      <c r="AB322">
        <v>8</v>
      </c>
    </row>
    <row r="323" spans="1:28">
      <c r="A323" t="s">
        <v>54</v>
      </c>
      <c r="B323" t="s">
        <v>68</v>
      </c>
      <c r="C323" t="s">
        <v>13</v>
      </c>
      <c r="D323" t="s">
        <v>66</v>
      </c>
      <c r="E323" t="s">
        <v>96</v>
      </c>
      <c r="F323" t="s">
        <v>12</v>
      </c>
      <c r="G323" t="s">
        <v>40</v>
      </c>
      <c r="H323">
        <v>0</v>
      </c>
      <c r="I323">
        <v>0</v>
      </c>
      <c r="J323">
        <v>0</v>
      </c>
      <c r="K323">
        <v>1.1116336069311401E-5</v>
      </c>
      <c r="L323">
        <v>0</v>
      </c>
      <c r="M323">
        <v>0</v>
      </c>
      <c r="N323">
        <v>0</v>
      </c>
      <c r="O323">
        <v>0</v>
      </c>
      <c r="P323">
        <v>9.4839352244642001E-6</v>
      </c>
      <c r="Q323">
        <v>0</v>
      </c>
      <c r="R323">
        <v>368498</v>
      </c>
      <c r="S323">
        <v>361510</v>
      </c>
      <c r="T323">
        <v>197160</v>
      </c>
      <c r="U323">
        <v>148431</v>
      </c>
      <c r="V323">
        <v>133316</v>
      </c>
      <c r="W323">
        <v>96850</v>
      </c>
      <c r="X323">
        <v>114368</v>
      </c>
      <c r="Y323">
        <v>80288</v>
      </c>
      <c r="Z323">
        <v>-0.23599999999999999</v>
      </c>
      <c r="AA323">
        <v>0.57299999999999995</v>
      </c>
      <c r="AB323">
        <v>8</v>
      </c>
    </row>
    <row r="324" spans="1:28">
      <c r="A324" t="s">
        <v>54</v>
      </c>
      <c r="B324" t="s">
        <v>68</v>
      </c>
      <c r="C324" t="s">
        <v>13</v>
      </c>
      <c r="D324" t="s">
        <v>66</v>
      </c>
      <c r="E324" t="s">
        <v>96</v>
      </c>
      <c r="F324" t="s">
        <v>12</v>
      </c>
      <c r="G324" t="s">
        <v>15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368498</v>
      </c>
      <c r="S324">
        <v>361510</v>
      </c>
      <c r="T324">
        <v>197160</v>
      </c>
      <c r="U324">
        <v>148431</v>
      </c>
      <c r="V324">
        <v>133316</v>
      </c>
      <c r="W324">
        <v>96850</v>
      </c>
      <c r="X324">
        <v>114368</v>
      </c>
      <c r="Y324">
        <v>80288</v>
      </c>
      <c r="Z324" t="s">
        <v>106</v>
      </c>
      <c r="AA324" t="s">
        <v>106</v>
      </c>
      <c r="AB324">
        <v>8</v>
      </c>
    </row>
    <row r="325" spans="1:28">
      <c r="A325" t="s">
        <v>54</v>
      </c>
      <c r="B325" t="s">
        <v>68</v>
      </c>
      <c r="C325" t="s">
        <v>13</v>
      </c>
      <c r="D325" t="s">
        <v>66</v>
      </c>
      <c r="E325" t="s">
        <v>96</v>
      </c>
      <c r="F325" t="s">
        <v>12</v>
      </c>
      <c r="G325" t="s">
        <v>14</v>
      </c>
      <c r="H325">
        <v>0</v>
      </c>
      <c r="I325">
        <v>0</v>
      </c>
      <c r="J325">
        <v>0</v>
      </c>
      <c r="K325">
        <v>1.1116336069311401E-5</v>
      </c>
      <c r="L325">
        <v>0</v>
      </c>
      <c r="M325">
        <v>0</v>
      </c>
      <c r="N325">
        <v>0</v>
      </c>
      <c r="O325">
        <v>0</v>
      </c>
      <c r="P325">
        <v>9.4839352244642001E-6</v>
      </c>
      <c r="Q325">
        <v>0</v>
      </c>
      <c r="R325">
        <v>368498</v>
      </c>
      <c r="S325">
        <v>361510</v>
      </c>
      <c r="T325">
        <v>197160</v>
      </c>
      <c r="U325">
        <v>148431</v>
      </c>
      <c r="V325">
        <v>133316</v>
      </c>
      <c r="W325">
        <v>96850</v>
      </c>
      <c r="X325">
        <v>114368</v>
      </c>
      <c r="Y325">
        <v>80288</v>
      </c>
      <c r="Z325">
        <v>-0.23599999999999999</v>
      </c>
      <c r="AA325">
        <v>0.57299999999999995</v>
      </c>
      <c r="AB325">
        <v>8</v>
      </c>
    </row>
    <row r="326" spans="1:28">
      <c r="A326" t="s">
        <v>54</v>
      </c>
      <c r="B326" t="s">
        <v>68</v>
      </c>
      <c r="C326" t="s">
        <v>13</v>
      </c>
      <c r="D326" t="s">
        <v>66</v>
      </c>
      <c r="E326" t="s">
        <v>58</v>
      </c>
      <c r="F326" t="s">
        <v>12</v>
      </c>
      <c r="G326" t="s">
        <v>40</v>
      </c>
      <c r="H326">
        <v>0</v>
      </c>
      <c r="I326">
        <v>0.112668553988024</v>
      </c>
      <c r="J326">
        <v>6.0378873585833701E-2</v>
      </c>
      <c r="K326">
        <v>4.1363886513907898E-2</v>
      </c>
      <c r="L326">
        <v>2.1396024659477299E-2</v>
      </c>
      <c r="M326">
        <v>1.6508662273547799E-2</v>
      </c>
      <c r="N326">
        <v>1.81838816234281E-2</v>
      </c>
      <c r="O326">
        <v>1.8787491638795999E-2</v>
      </c>
      <c r="P326">
        <v>1.46194861485116E-2</v>
      </c>
      <c r="Q326">
        <v>0</v>
      </c>
      <c r="R326">
        <v>4339027</v>
      </c>
      <c r="S326">
        <v>2361250</v>
      </c>
      <c r="T326">
        <v>1992875</v>
      </c>
      <c r="U326">
        <v>1556930</v>
      </c>
      <c r="V326">
        <v>1079645</v>
      </c>
      <c r="W326">
        <v>791231</v>
      </c>
      <c r="X326">
        <v>788566</v>
      </c>
      <c r="Y326">
        <v>682079</v>
      </c>
      <c r="Z326">
        <v>0.98099999999999998</v>
      </c>
      <c r="AA326">
        <v>0</v>
      </c>
      <c r="AB326">
        <v>8</v>
      </c>
    </row>
    <row r="327" spans="1:28">
      <c r="A327" t="s">
        <v>54</v>
      </c>
      <c r="B327" t="s">
        <v>68</v>
      </c>
      <c r="C327" t="s">
        <v>13</v>
      </c>
      <c r="D327" t="s">
        <v>66</v>
      </c>
      <c r="E327" t="s">
        <v>58</v>
      </c>
      <c r="F327" t="s">
        <v>12</v>
      </c>
      <c r="G327" t="s">
        <v>15</v>
      </c>
      <c r="H327">
        <v>0</v>
      </c>
      <c r="I327">
        <v>3.3119314474619002E-3</v>
      </c>
      <c r="J327">
        <v>1.8256025577963601E-3</v>
      </c>
      <c r="K327">
        <v>1.5451707136342899E-3</v>
      </c>
      <c r="L327">
        <v>1.2955391078215599E-3</v>
      </c>
      <c r="M327">
        <v>4.0434092342489302E-4</v>
      </c>
      <c r="N327">
        <v>6.9977012382405805E-4</v>
      </c>
      <c r="O327">
        <v>1.33896321070234E-3</v>
      </c>
      <c r="P327">
        <v>6.8284333616142295E-4</v>
      </c>
      <c r="Q327">
        <v>0</v>
      </c>
      <c r="R327">
        <v>4339027</v>
      </c>
      <c r="S327">
        <v>2361250</v>
      </c>
      <c r="T327">
        <v>1992875</v>
      </c>
      <c r="U327">
        <v>1556930</v>
      </c>
      <c r="V327">
        <v>1079645</v>
      </c>
      <c r="W327">
        <v>791231</v>
      </c>
      <c r="X327">
        <v>788566</v>
      </c>
      <c r="Y327">
        <v>682079</v>
      </c>
      <c r="Z327">
        <v>0.94199999999999995</v>
      </c>
      <c r="AA327">
        <v>0</v>
      </c>
      <c r="AB327">
        <v>8</v>
      </c>
    </row>
    <row r="328" spans="1:28">
      <c r="A328" t="s">
        <v>54</v>
      </c>
      <c r="B328" t="s">
        <v>68</v>
      </c>
      <c r="C328" t="s">
        <v>13</v>
      </c>
      <c r="D328" t="s">
        <v>66</v>
      </c>
      <c r="E328" t="s">
        <v>58</v>
      </c>
      <c r="F328" t="s">
        <v>12</v>
      </c>
      <c r="G328" t="s">
        <v>14</v>
      </c>
      <c r="H328">
        <v>0</v>
      </c>
      <c r="I328">
        <v>0.109356622540562</v>
      </c>
      <c r="J328">
        <v>5.8553271028037403E-2</v>
      </c>
      <c r="K328">
        <v>3.9818715800273602E-2</v>
      </c>
      <c r="L328">
        <v>2.0100485551655799E-2</v>
      </c>
      <c r="M328">
        <v>1.6104321350122901E-2</v>
      </c>
      <c r="N328">
        <v>1.7484111499604001E-2</v>
      </c>
      <c r="O328">
        <v>1.74485284280936E-2</v>
      </c>
      <c r="P328">
        <v>1.3936642812350099E-2</v>
      </c>
      <c r="Q328">
        <v>0</v>
      </c>
      <c r="R328">
        <v>4339027</v>
      </c>
      <c r="S328">
        <v>2361250</v>
      </c>
      <c r="T328">
        <v>1992875</v>
      </c>
      <c r="U328">
        <v>1556930</v>
      </c>
      <c r="V328">
        <v>1079645</v>
      </c>
      <c r="W328">
        <v>791231</v>
      </c>
      <c r="X328">
        <v>788566</v>
      </c>
      <c r="Y328">
        <v>682079</v>
      </c>
      <c r="Z328">
        <v>0.98099999999999998</v>
      </c>
      <c r="AA328">
        <v>0</v>
      </c>
      <c r="AB328">
        <v>8</v>
      </c>
    </row>
    <row r="329" spans="1:28">
      <c r="A329" t="s">
        <v>54</v>
      </c>
      <c r="B329" t="s">
        <v>68</v>
      </c>
      <c r="C329" t="s">
        <v>13</v>
      </c>
      <c r="D329" t="s">
        <v>66</v>
      </c>
      <c r="E329" t="s">
        <v>59</v>
      </c>
      <c r="F329" t="s">
        <v>12</v>
      </c>
      <c r="G329" t="s">
        <v>40</v>
      </c>
      <c r="H329">
        <v>0</v>
      </c>
      <c r="I329">
        <v>4.5025498412330202E-2</v>
      </c>
      <c r="J329">
        <v>3.0633275946876499E-2</v>
      </c>
      <c r="K329">
        <v>2.8380005984952099E-2</v>
      </c>
      <c r="L329">
        <v>1.3455940278964899E-2</v>
      </c>
      <c r="M329">
        <v>5.2910897979600302E-3</v>
      </c>
      <c r="N329">
        <v>2.7889388992987799E-3</v>
      </c>
      <c r="O329">
        <v>8.1125418060200693E-3</v>
      </c>
      <c r="P329">
        <v>5.3773912722712E-3</v>
      </c>
      <c r="Q329">
        <v>0</v>
      </c>
      <c r="R329">
        <v>712715</v>
      </c>
      <c r="S329">
        <v>691955</v>
      </c>
      <c r="T329">
        <v>738832</v>
      </c>
      <c r="U329">
        <v>410561</v>
      </c>
      <c r="V329">
        <v>270046</v>
      </c>
      <c r="W329">
        <v>412292</v>
      </c>
      <c r="X329">
        <v>391897</v>
      </c>
      <c r="Y329">
        <v>324214</v>
      </c>
      <c r="Z329">
        <v>0.91</v>
      </c>
      <c r="AA329">
        <v>2E-3</v>
      </c>
      <c r="AB329">
        <v>8</v>
      </c>
    </row>
    <row r="330" spans="1:28">
      <c r="A330" t="s">
        <v>54</v>
      </c>
      <c r="B330" t="s">
        <v>68</v>
      </c>
      <c r="C330" t="s">
        <v>13</v>
      </c>
      <c r="D330" t="s">
        <v>66</v>
      </c>
      <c r="E330" t="s">
        <v>59</v>
      </c>
      <c r="F330" t="s">
        <v>12</v>
      </c>
      <c r="G330" t="s">
        <v>15</v>
      </c>
      <c r="H330">
        <v>0</v>
      </c>
      <c r="I330">
        <v>5.4500137743044002E-4</v>
      </c>
      <c r="J330">
        <v>4.1871618298081699E-4</v>
      </c>
      <c r="K330">
        <v>0</v>
      </c>
      <c r="L330">
        <v>0</v>
      </c>
      <c r="M330">
        <v>1.73288967182097E-5</v>
      </c>
      <c r="N330">
        <v>1.8254872795410199E-4</v>
      </c>
      <c r="O330">
        <v>9.08394648829432E-4</v>
      </c>
      <c r="P330">
        <v>1.4225902836696299E-4</v>
      </c>
      <c r="Q330">
        <v>0</v>
      </c>
      <c r="R330">
        <v>712715</v>
      </c>
      <c r="S330">
        <v>691955</v>
      </c>
      <c r="T330">
        <v>738832</v>
      </c>
      <c r="U330">
        <v>410561</v>
      </c>
      <c r="V330">
        <v>270046</v>
      </c>
      <c r="W330">
        <v>412292</v>
      </c>
      <c r="X330">
        <v>391897</v>
      </c>
      <c r="Y330">
        <v>324214</v>
      </c>
      <c r="Z330">
        <v>0.154</v>
      </c>
      <c r="AA330">
        <v>0.71499999999999997</v>
      </c>
      <c r="AB330">
        <v>8</v>
      </c>
    </row>
    <row r="331" spans="1:28">
      <c r="A331" t="s">
        <v>54</v>
      </c>
      <c r="B331" t="s">
        <v>68</v>
      </c>
      <c r="C331" t="s">
        <v>13</v>
      </c>
      <c r="D331" t="s">
        <v>66</v>
      </c>
      <c r="E331" t="s">
        <v>59</v>
      </c>
      <c r="F331" t="s">
        <v>12</v>
      </c>
      <c r="G331" t="s">
        <v>14</v>
      </c>
      <c r="H331">
        <v>0</v>
      </c>
      <c r="I331">
        <v>4.4480497034899702E-2</v>
      </c>
      <c r="J331">
        <v>3.0214559763895699E-2</v>
      </c>
      <c r="K331">
        <v>2.8380005984952099E-2</v>
      </c>
      <c r="L331">
        <v>1.3455940278964899E-2</v>
      </c>
      <c r="M331">
        <v>5.2737609012418196E-3</v>
      </c>
      <c r="N331">
        <v>2.6063901713446799E-3</v>
      </c>
      <c r="O331">
        <v>7.20414715719064E-3</v>
      </c>
      <c r="P331">
        <v>5.2351322439042397E-3</v>
      </c>
      <c r="Q331">
        <v>0</v>
      </c>
      <c r="R331">
        <v>712715</v>
      </c>
      <c r="S331">
        <v>691955</v>
      </c>
      <c r="T331">
        <v>738832</v>
      </c>
      <c r="U331">
        <v>410561</v>
      </c>
      <c r="V331">
        <v>270046</v>
      </c>
      <c r="W331">
        <v>412292</v>
      </c>
      <c r="X331">
        <v>391897</v>
      </c>
      <c r="Y331">
        <v>324214</v>
      </c>
      <c r="Z331">
        <v>0.91100000000000003</v>
      </c>
      <c r="AA331">
        <v>2E-3</v>
      </c>
      <c r="AB331">
        <v>8</v>
      </c>
    </row>
    <row r="332" spans="1:28">
      <c r="A332" t="s">
        <v>54</v>
      </c>
      <c r="B332" t="s">
        <v>68</v>
      </c>
      <c r="C332" t="s">
        <v>13</v>
      </c>
      <c r="D332" t="s">
        <v>66</v>
      </c>
      <c r="E332" t="s">
        <v>60</v>
      </c>
      <c r="F332" t="s">
        <v>12</v>
      </c>
      <c r="G332" t="s">
        <v>40</v>
      </c>
      <c r="H332">
        <v>0</v>
      </c>
      <c r="I332">
        <v>0.11834914526816399</v>
      </c>
      <c r="J332">
        <v>9.4613108706345303E-2</v>
      </c>
      <c r="K332">
        <v>7.7658723780209798E-2</v>
      </c>
      <c r="L332">
        <v>3.8326365273054601E-2</v>
      </c>
      <c r="M332">
        <v>2.7368104216959201E-2</v>
      </c>
      <c r="N332">
        <v>3.0257451658392401E-2</v>
      </c>
      <c r="O332">
        <v>3.7658996655518397E-2</v>
      </c>
      <c r="P332">
        <v>3.4744396694824597E-2</v>
      </c>
      <c r="Q332">
        <v>0</v>
      </c>
      <c r="R332">
        <v>5657875</v>
      </c>
      <c r="S332">
        <v>3902889</v>
      </c>
      <c r="T332">
        <v>4457610</v>
      </c>
      <c r="U332">
        <v>2534977</v>
      </c>
      <c r="V332">
        <v>1715576</v>
      </c>
      <c r="W332">
        <v>1018609</v>
      </c>
      <c r="X332">
        <v>1245924</v>
      </c>
      <c r="Y332">
        <v>1021206</v>
      </c>
      <c r="Z332">
        <v>0.94199999999999995</v>
      </c>
      <c r="AA332">
        <v>0</v>
      </c>
      <c r="AB332">
        <v>8</v>
      </c>
    </row>
    <row r="333" spans="1:28">
      <c r="A333" t="s">
        <v>54</v>
      </c>
      <c r="B333" t="s">
        <v>68</v>
      </c>
      <c r="C333" t="s">
        <v>13</v>
      </c>
      <c r="D333" t="s">
        <v>66</v>
      </c>
      <c r="E333" t="s">
        <v>60</v>
      </c>
      <c r="F333" t="s">
        <v>12</v>
      </c>
      <c r="G333" t="s">
        <v>15</v>
      </c>
      <c r="H333">
        <v>0</v>
      </c>
      <c r="I333">
        <v>5.8692456030970397E-3</v>
      </c>
      <c r="J333">
        <v>5.99601574028529E-3</v>
      </c>
      <c r="K333">
        <v>7.8259005927952593E-3</v>
      </c>
      <c r="L333">
        <v>4.9662332466493299E-3</v>
      </c>
      <c r="M333">
        <v>1.57115330245101E-3</v>
      </c>
      <c r="N333">
        <v>2.47962022137655E-3</v>
      </c>
      <c r="O333">
        <v>3.2765217391304401E-3</v>
      </c>
      <c r="P333">
        <v>3.8599616363569301E-3</v>
      </c>
      <c r="Q333">
        <v>0</v>
      </c>
      <c r="R333">
        <v>5657875</v>
      </c>
      <c r="S333">
        <v>3902889</v>
      </c>
      <c r="T333">
        <v>4457610</v>
      </c>
      <c r="U333">
        <v>2534977</v>
      </c>
      <c r="V333">
        <v>1715576</v>
      </c>
      <c r="W333">
        <v>1018609</v>
      </c>
      <c r="X333">
        <v>1245924</v>
      </c>
      <c r="Y333">
        <v>1021206</v>
      </c>
      <c r="Z333">
        <v>0.80800000000000005</v>
      </c>
      <c r="AA333">
        <v>1.4999999999999999E-2</v>
      </c>
      <c r="AB333">
        <v>8</v>
      </c>
    </row>
    <row r="334" spans="1:28">
      <c r="A334" t="s">
        <v>54</v>
      </c>
      <c r="B334" t="s">
        <v>68</v>
      </c>
      <c r="C334" t="s">
        <v>13</v>
      </c>
      <c r="D334" t="s">
        <v>66</v>
      </c>
      <c r="E334" t="s">
        <v>60</v>
      </c>
      <c r="F334" t="s">
        <v>12</v>
      </c>
      <c r="G334" t="s">
        <v>14</v>
      </c>
      <c r="H334">
        <v>0</v>
      </c>
      <c r="I334">
        <v>0.112479899665067</v>
      </c>
      <c r="J334">
        <v>8.8617092966060004E-2</v>
      </c>
      <c r="K334">
        <v>6.9832823187414503E-2</v>
      </c>
      <c r="L334">
        <v>3.3360132026405302E-2</v>
      </c>
      <c r="M334">
        <v>2.5796950914508201E-2</v>
      </c>
      <c r="N334">
        <v>2.7777831437015899E-2</v>
      </c>
      <c r="O334">
        <v>3.4382474916388003E-2</v>
      </c>
      <c r="P334">
        <v>3.0884435058467701E-2</v>
      </c>
      <c r="Q334">
        <v>0</v>
      </c>
      <c r="R334">
        <v>5657875</v>
      </c>
      <c r="S334">
        <v>3902889</v>
      </c>
      <c r="T334">
        <v>4457610</v>
      </c>
      <c r="U334">
        <v>2534977</v>
      </c>
      <c r="V334">
        <v>1715576</v>
      </c>
      <c r="W334">
        <v>1018609</v>
      </c>
      <c r="X334">
        <v>1245924</v>
      </c>
      <c r="Y334">
        <v>1021206</v>
      </c>
      <c r="Z334">
        <v>0.93500000000000005</v>
      </c>
      <c r="AA334">
        <v>1E-3</v>
      </c>
      <c r="AB334">
        <v>8</v>
      </c>
    </row>
    <row r="335" spans="1:28">
      <c r="A335" t="s">
        <v>54</v>
      </c>
      <c r="B335" t="s">
        <v>68</v>
      </c>
      <c r="C335" t="s">
        <v>13</v>
      </c>
      <c r="D335" t="s">
        <v>66</v>
      </c>
      <c r="E335" t="s">
        <v>61</v>
      </c>
      <c r="F335" t="s">
        <v>12</v>
      </c>
      <c r="G335" t="s">
        <v>40</v>
      </c>
      <c r="H335">
        <v>0</v>
      </c>
      <c r="I335">
        <v>2.53216024590758E-2</v>
      </c>
      <c r="J335">
        <v>3.9359321200196796E-3</v>
      </c>
      <c r="K335">
        <v>1.2594808766529899E-2</v>
      </c>
      <c r="L335">
        <v>1.3730751604866399E-2</v>
      </c>
      <c r="M335">
        <v>2.0794676061851601E-4</v>
      </c>
      <c r="N335">
        <v>1.3640446616570399E-3</v>
      </c>
      <c r="O335">
        <v>1.5227424749163901E-4</v>
      </c>
      <c r="P335">
        <v>9.1994171677302697E-4</v>
      </c>
      <c r="Q335">
        <v>0</v>
      </c>
      <c r="R335">
        <v>921668</v>
      </c>
      <c r="S335">
        <v>193724</v>
      </c>
      <c r="T335">
        <v>628134</v>
      </c>
      <c r="U335">
        <v>440888</v>
      </c>
      <c r="V335">
        <v>21895</v>
      </c>
      <c r="W335">
        <v>36317</v>
      </c>
      <c r="X335">
        <v>3424</v>
      </c>
      <c r="Y335">
        <v>24022</v>
      </c>
      <c r="Z335">
        <v>0.98099999999999998</v>
      </c>
      <c r="AA335">
        <v>0</v>
      </c>
      <c r="AB335">
        <v>8</v>
      </c>
    </row>
    <row r="336" spans="1:28">
      <c r="A336" t="s">
        <v>54</v>
      </c>
      <c r="B336" t="s">
        <v>68</v>
      </c>
      <c r="C336" t="s">
        <v>13</v>
      </c>
      <c r="D336" t="s">
        <v>66</v>
      </c>
      <c r="E336" t="s">
        <v>61</v>
      </c>
      <c r="F336" t="s">
        <v>12</v>
      </c>
      <c r="G336" t="s">
        <v>15</v>
      </c>
      <c r="H336">
        <v>0</v>
      </c>
      <c r="I336">
        <v>4.19231828792646E-4</v>
      </c>
      <c r="J336">
        <v>0</v>
      </c>
      <c r="K336">
        <v>2.4455939352485202E-4</v>
      </c>
      <c r="L336">
        <v>2.0610849442615799E-4</v>
      </c>
      <c r="M336">
        <v>1.15525978121398E-5</v>
      </c>
      <c r="N336">
        <v>4.0566383989800498E-5</v>
      </c>
      <c r="O336">
        <v>5.2508361204013398E-6</v>
      </c>
      <c r="P336">
        <v>1.2803312553026701E-4</v>
      </c>
      <c r="Q336">
        <v>0</v>
      </c>
      <c r="R336">
        <v>921668</v>
      </c>
      <c r="S336">
        <v>193724</v>
      </c>
      <c r="T336">
        <v>628134</v>
      </c>
      <c r="U336">
        <v>440888</v>
      </c>
      <c r="V336">
        <v>21895</v>
      </c>
      <c r="W336">
        <v>36317</v>
      </c>
      <c r="X336">
        <v>3424</v>
      </c>
      <c r="Y336">
        <v>24022</v>
      </c>
      <c r="Z336">
        <v>0.92900000000000005</v>
      </c>
      <c r="AA336">
        <v>1E-3</v>
      </c>
      <c r="AB336">
        <v>8</v>
      </c>
    </row>
    <row r="337" spans="1:28">
      <c r="A337" t="s">
        <v>54</v>
      </c>
      <c r="B337" t="s">
        <v>68</v>
      </c>
      <c r="C337" t="s">
        <v>13</v>
      </c>
      <c r="D337" t="s">
        <v>66</v>
      </c>
      <c r="E337" t="s">
        <v>61</v>
      </c>
      <c r="F337" t="s">
        <v>12</v>
      </c>
      <c r="G337" t="s">
        <v>14</v>
      </c>
      <c r="H337">
        <v>0</v>
      </c>
      <c r="I337">
        <v>2.4902370630283201E-2</v>
      </c>
      <c r="J337">
        <v>3.9359321200196796E-3</v>
      </c>
      <c r="K337">
        <v>1.2350249373005001E-2</v>
      </c>
      <c r="L337">
        <v>1.35246431104403E-2</v>
      </c>
      <c r="M337">
        <v>1.9639416280637701E-4</v>
      </c>
      <c r="N337">
        <v>1.32347827766724E-3</v>
      </c>
      <c r="O337">
        <v>1.4702341137123699E-4</v>
      </c>
      <c r="P337">
        <v>7.9190859124276104E-4</v>
      </c>
      <c r="Q337">
        <v>0</v>
      </c>
      <c r="R337">
        <v>921668</v>
      </c>
      <c r="S337">
        <v>193724</v>
      </c>
      <c r="T337">
        <v>628134</v>
      </c>
      <c r="U337">
        <v>440888</v>
      </c>
      <c r="V337">
        <v>21895</v>
      </c>
      <c r="W337">
        <v>36317</v>
      </c>
      <c r="X337">
        <v>3424</v>
      </c>
      <c r="Y337">
        <v>24022</v>
      </c>
      <c r="Z337">
        <v>0.98</v>
      </c>
      <c r="AA337">
        <v>0</v>
      </c>
      <c r="AB337">
        <v>8</v>
      </c>
    </row>
    <row r="338" spans="1:28">
      <c r="A338" t="s">
        <v>54</v>
      </c>
      <c r="B338" t="s">
        <v>68</v>
      </c>
      <c r="C338" t="s">
        <v>13</v>
      </c>
      <c r="D338" t="s">
        <v>66</v>
      </c>
      <c r="E338" t="s">
        <v>44</v>
      </c>
      <c r="F338" t="s">
        <v>12</v>
      </c>
      <c r="G338" t="s">
        <v>40</v>
      </c>
      <c r="H338">
        <v>0</v>
      </c>
      <c r="I338">
        <v>6.8544404007597603E-3</v>
      </c>
      <c r="J338">
        <v>8.0560993605509092E-3</v>
      </c>
      <c r="K338">
        <v>5.8805417806657503E-3</v>
      </c>
      <c r="L338">
        <v>2.5714488352215899E-3</v>
      </c>
      <c r="M338">
        <v>2.1661120897762099E-3</v>
      </c>
      <c r="N338">
        <v>4.6093553808410799E-3</v>
      </c>
      <c r="O338">
        <v>2.9457190635451499E-3</v>
      </c>
      <c r="P338">
        <v>2.6697277656866701E-3</v>
      </c>
      <c r="Q338" t="s">
        <v>106</v>
      </c>
      <c r="R338" t="s">
        <v>106</v>
      </c>
      <c r="S338" t="s">
        <v>106</v>
      </c>
      <c r="T338" t="s">
        <v>106</v>
      </c>
      <c r="U338" t="s">
        <v>106</v>
      </c>
      <c r="V338" t="s">
        <v>106</v>
      </c>
      <c r="W338" t="s">
        <v>106</v>
      </c>
      <c r="X338" t="s">
        <v>106</v>
      </c>
      <c r="Y338" t="s">
        <v>106</v>
      </c>
      <c r="Z338" t="s">
        <v>106</v>
      </c>
      <c r="AA338" t="s">
        <v>106</v>
      </c>
      <c r="AB338">
        <v>0</v>
      </c>
    </row>
    <row r="339" spans="1:28">
      <c r="A339" t="s">
        <v>54</v>
      </c>
      <c r="B339" t="s">
        <v>68</v>
      </c>
      <c r="C339" t="s">
        <v>13</v>
      </c>
      <c r="D339" t="s">
        <v>66</v>
      </c>
      <c r="E339" t="s">
        <v>44</v>
      </c>
      <c r="F339" t="s">
        <v>12</v>
      </c>
      <c r="G339" t="s">
        <v>15</v>
      </c>
      <c r="H339">
        <v>0</v>
      </c>
      <c r="I339">
        <v>6.28847743188969E-5</v>
      </c>
      <c r="J339">
        <v>6.6994589276930599E-5</v>
      </c>
      <c r="K339">
        <v>4.33537106703146E-4</v>
      </c>
      <c r="L339">
        <v>0</v>
      </c>
      <c r="M339">
        <v>0</v>
      </c>
      <c r="N339">
        <v>1.3184074796685101E-4</v>
      </c>
      <c r="O339">
        <v>9.9765886287625394E-5</v>
      </c>
      <c r="P339">
        <v>4.7419676122321001E-6</v>
      </c>
      <c r="Q339" t="s">
        <v>106</v>
      </c>
      <c r="R339" t="s">
        <v>106</v>
      </c>
      <c r="S339" t="s">
        <v>106</v>
      </c>
      <c r="T339" t="s">
        <v>106</v>
      </c>
      <c r="U339" t="s">
        <v>106</v>
      </c>
      <c r="V339" t="s">
        <v>106</v>
      </c>
      <c r="W339" t="s">
        <v>106</v>
      </c>
      <c r="X339" t="s">
        <v>106</v>
      </c>
      <c r="Y339" t="s">
        <v>106</v>
      </c>
      <c r="Z339" t="s">
        <v>106</v>
      </c>
      <c r="AA339" t="s">
        <v>106</v>
      </c>
      <c r="AB339">
        <v>0</v>
      </c>
    </row>
    <row r="340" spans="1:28">
      <c r="A340" t="s">
        <v>54</v>
      </c>
      <c r="B340" t="s">
        <v>68</v>
      </c>
      <c r="C340" t="s">
        <v>13</v>
      </c>
      <c r="D340" t="s">
        <v>66</v>
      </c>
      <c r="E340" t="s">
        <v>44</v>
      </c>
      <c r="F340" t="s">
        <v>12</v>
      </c>
      <c r="G340" t="s">
        <v>14</v>
      </c>
      <c r="H340">
        <v>0</v>
      </c>
      <c r="I340">
        <v>6.7915556264408596E-3</v>
      </c>
      <c r="J340">
        <v>7.9891047712739808E-3</v>
      </c>
      <c r="K340">
        <v>5.4470046739626098E-3</v>
      </c>
      <c r="L340">
        <v>2.5714488352215899E-3</v>
      </c>
      <c r="M340">
        <v>2.1661120897762099E-3</v>
      </c>
      <c r="N340">
        <v>4.4775146328742297E-3</v>
      </c>
      <c r="O340">
        <v>2.8459531772575299E-3</v>
      </c>
      <c r="P340">
        <v>2.6649857980744398E-3</v>
      </c>
      <c r="Q340" t="s">
        <v>106</v>
      </c>
      <c r="R340" t="s">
        <v>106</v>
      </c>
      <c r="S340" t="s">
        <v>106</v>
      </c>
      <c r="T340" t="s">
        <v>106</v>
      </c>
      <c r="U340" t="s">
        <v>106</v>
      </c>
      <c r="V340" t="s">
        <v>106</v>
      </c>
      <c r="W340" t="s">
        <v>106</v>
      </c>
      <c r="X340" t="s">
        <v>106</v>
      </c>
      <c r="Y340" t="s">
        <v>106</v>
      </c>
      <c r="Z340" t="s">
        <v>106</v>
      </c>
      <c r="AA340" t="s">
        <v>106</v>
      </c>
      <c r="AB340">
        <v>0</v>
      </c>
    </row>
    <row r="341" spans="1:28">
      <c r="A341" t="s">
        <v>54</v>
      </c>
      <c r="B341" t="s">
        <v>68</v>
      </c>
      <c r="C341" t="s">
        <v>13</v>
      </c>
      <c r="D341" t="s">
        <v>30</v>
      </c>
      <c r="E341" t="s">
        <v>93</v>
      </c>
      <c r="F341" t="s">
        <v>12</v>
      </c>
      <c r="G341" t="s">
        <v>40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33704</v>
      </c>
      <c r="R341">
        <v>21404</v>
      </c>
      <c r="S341">
        <v>30543</v>
      </c>
      <c r="T341">
        <v>37679</v>
      </c>
      <c r="U341">
        <v>34391</v>
      </c>
      <c r="V341">
        <v>27418</v>
      </c>
      <c r="W341">
        <v>22930</v>
      </c>
      <c r="X341">
        <v>28280</v>
      </c>
      <c r="Y341">
        <v>19633</v>
      </c>
      <c r="Z341" t="s">
        <v>106</v>
      </c>
      <c r="AA341" t="s">
        <v>106</v>
      </c>
      <c r="AB341">
        <v>9</v>
      </c>
    </row>
    <row r="342" spans="1:28">
      <c r="A342" t="s">
        <v>54</v>
      </c>
      <c r="B342" t="s">
        <v>68</v>
      </c>
      <c r="C342" t="s">
        <v>13</v>
      </c>
      <c r="D342" t="s">
        <v>30</v>
      </c>
      <c r="E342" t="s">
        <v>93</v>
      </c>
      <c r="F342" t="s">
        <v>12</v>
      </c>
      <c r="G342" t="s">
        <v>15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33704</v>
      </c>
      <c r="R342">
        <v>21404</v>
      </c>
      <c r="S342">
        <v>30543</v>
      </c>
      <c r="T342">
        <v>37679</v>
      </c>
      <c r="U342">
        <v>34391</v>
      </c>
      <c r="V342">
        <v>27418</v>
      </c>
      <c r="W342">
        <v>22930</v>
      </c>
      <c r="X342">
        <v>28280</v>
      </c>
      <c r="Y342">
        <v>19633</v>
      </c>
      <c r="Z342" t="s">
        <v>106</v>
      </c>
      <c r="AA342" t="s">
        <v>106</v>
      </c>
      <c r="AB342">
        <v>9</v>
      </c>
    </row>
    <row r="343" spans="1:28">
      <c r="A343" t="s">
        <v>54</v>
      </c>
      <c r="B343" t="s">
        <v>68</v>
      </c>
      <c r="C343" t="s">
        <v>13</v>
      </c>
      <c r="D343" t="s">
        <v>30</v>
      </c>
      <c r="E343" t="s">
        <v>93</v>
      </c>
      <c r="F343" t="s">
        <v>12</v>
      </c>
      <c r="G343" t="s">
        <v>14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33704</v>
      </c>
      <c r="R343">
        <v>21404</v>
      </c>
      <c r="S343">
        <v>30543</v>
      </c>
      <c r="T343">
        <v>37679</v>
      </c>
      <c r="U343">
        <v>34391</v>
      </c>
      <c r="V343">
        <v>27418</v>
      </c>
      <c r="W343">
        <v>22930</v>
      </c>
      <c r="X343">
        <v>28280</v>
      </c>
      <c r="Y343">
        <v>19633</v>
      </c>
      <c r="Z343" t="s">
        <v>106</v>
      </c>
      <c r="AA343" t="s">
        <v>106</v>
      </c>
      <c r="AB343">
        <v>9</v>
      </c>
    </row>
    <row r="344" spans="1:28">
      <c r="A344" t="s">
        <v>54</v>
      </c>
      <c r="B344" t="s">
        <v>68</v>
      </c>
      <c r="C344" t="s">
        <v>13</v>
      </c>
      <c r="D344" t="s">
        <v>30</v>
      </c>
      <c r="E344" t="s">
        <v>12</v>
      </c>
      <c r="F344" t="s">
        <v>12</v>
      </c>
      <c r="G344" t="s">
        <v>40</v>
      </c>
      <c r="H344">
        <v>2.5952867456749801E-5</v>
      </c>
      <c r="I344">
        <v>1.04807957198162E-4</v>
      </c>
      <c r="J344">
        <v>5.0245941957698003E-5</v>
      </c>
      <c r="K344">
        <v>1.2227969676242601E-4</v>
      </c>
      <c r="L344">
        <v>7.8517521686155396E-5</v>
      </c>
      <c r="M344">
        <v>4.04340923424893E-5</v>
      </c>
      <c r="N344">
        <v>2.0283191994900202E-5</v>
      </c>
      <c r="O344">
        <v>0</v>
      </c>
      <c r="P344">
        <v>0</v>
      </c>
      <c r="Q344">
        <v>5770</v>
      </c>
      <c r="R344">
        <v>8726</v>
      </c>
      <c r="S344">
        <v>9240</v>
      </c>
      <c r="T344">
        <v>14352</v>
      </c>
      <c r="U344">
        <v>13086</v>
      </c>
      <c r="V344">
        <v>7964</v>
      </c>
      <c r="W344">
        <v>7891</v>
      </c>
      <c r="X344">
        <v>554</v>
      </c>
      <c r="Y344">
        <v>0</v>
      </c>
      <c r="Z344">
        <v>0.82499999999999996</v>
      </c>
      <c r="AA344">
        <v>1.2E-2</v>
      </c>
      <c r="AB344">
        <v>8</v>
      </c>
    </row>
    <row r="345" spans="1:28">
      <c r="A345" t="s">
        <v>54</v>
      </c>
      <c r="B345" t="s">
        <v>68</v>
      </c>
      <c r="C345" t="s">
        <v>13</v>
      </c>
      <c r="D345" t="s">
        <v>30</v>
      </c>
      <c r="E345" t="s">
        <v>12</v>
      </c>
      <c r="F345" t="s">
        <v>12</v>
      </c>
      <c r="G345" t="s">
        <v>15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5770</v>
      </c>
      <c r="R345">
        <v>8726</v>
      </c>
      <c r="S345">
        <v>9240</v>
      </c>
      <c r="T345">
        <v>14352</v>
      </c>
      <c r="U345">
        <v>13086</v>
      </c>
      <c r="V345">
        <v>7964</v>
      </c>
      <c r="W345">
        <v>7891</v>
      </c>
      <c r="X345">
        <v>554</v>
      </c>
      <c r="Y345">
        <v>0</v>
      </c>
      <c r="Z345" t="s">
        <v>106</v>
      </c>
      <c r="AA345" t="s">
        <v>106</v>
      </c>
      <c r="AB345">
        <v>8</v>
      </c>
    </row>
    <row r="346" spans="1:28">
      <c r="A346" t="s">
        <v>54</v>
      </c>
      <c r="B346" t="s">
        <v>68</v>
      </c>
      <c r="C346" t="s">
        <v>13</v>
      </c>
      <c r="D346" t="s">
        <v>30</v>
      </c>
      <c r="E346" t="s">
        <v>12</v>
      </c>
      <c r="F346" t="s">
        <v>12</v>
      </c>
      <c r="G346" t="s">
        <v>14</v>
      </c>
      <c r="H346">
        <v>2.5952867456749801E-5</v>
      </c>
      <c r="I346">
        <v>1.04807957198161E-4</v>
      </c>
      <c r="J346">
        <v>5.0245941957698003E-5</v>
      </c>
      <c r="K346">
        <v>1.2227969676242601E-4</v>
      </c>
      <c r="L346">
        <v>7.8517521686155396E-5</v>
      </c>
      <c r="M346">
        <v>4.04340923424893E-5</v>
      </c>
      <c r="N346">
        <v>2.0283191994900202E-5</v>
      </c>
      <c r="O346">
        <v>0</v>
      </c>
      <c r="P346">
        <v>0</v>
      </c>
      <c r="Q346">
        <v>5770</v>
      </c>
      <c r="R346">
        <v>8726</v>
      </c>
      <c r="S346">
        <v>9240</v>
      </c>
      <c r="T346">
        <v>14352</v>
      </c>
      <c r="U346">
        <v>13086</v>
      </c>
      <c r="V346">
        <v>7964</v>
      </c>
      <c r="W346">
        <v>7891</v>
      </c>
      <c r="X346">
        <v>554</v>
      </c>
      <c r="Y346">
        <v>0</v>
      </c>
      <c r="Z346">
        <v>0.82499999999999996</v>
      </c>
      <c r="AA346">
        <v>1.2E-2</v>
      </c>
      <c r="AB346">
        <v>8</v>
      </c>
    </row>
    <row r="347" spans="1:28">
      <c r="A347" t="s">
        <v>54</v>
      </c>
      <c r="B347" t="s">
        <v>68</v>
      </c>
      <c r="C347" t="s">
        <v>13</v>
      </c>
      <c r="D347" t="s">
        <v>30</v>
      </c>
      <c r="E347" t="s">
        <v>94</v>
      </c>
      <c r="F347" t="s">
        <v>12</v>
      </c>
      <c r="G347" t="s">
        <v>40</v>
      </c>
      <c r="H347">
        <v>1.2976433728374901E-4</v>
      </c>
      <c r="I347">
        <v>5.0307819455117499E-4</v>
      </c>
      <c r="J347">
        <v>3.6847024102311903E-4</v>
      </c>
      <c r="K347">
        <v>1.66745041039672E-4</v>
      </c>
      <c r="L347">
        <v>1.5703504337231101E-4</v>
      </c>
      <c r="M347">
        <v>9.2420782497118397E-5</v>
      </c>
      <c r="N347">
        <v>1.21699151969401E-4</v>
      </c>
      <c r="O347">
        <v>5.2508361204013401E-5</v>
      </c>
      <c r="P347">
        <v>1.42259028366963E-5</v>
      </c>
      <c r="Q347">
        <v>236884</v>
      </c>
      <c r="R347">
        <v>452229</v>
      </c>
      <c r="S347">
        <v>501035</v>
      </c>
      <c r="T347">
        <v>460378</v>
      </c>
      <c r="U347">
        <v>420564</v>
      </c>
      <c r="V347">
        <v>406051</v>
      </c>
      <c r="W347">
        <v>417169</v>
      </c>
      <c r="X347">
        <v>402258</v>
      </c>
      <c r="Y347">
        <v>369858</v>
      </c>
      <c r="Z347">
        <v>0.49199999999999999</v>
      </c>
      <c r="AA347">
        <v>0.17799999999999999</v>
      </c>
      <c r="AB347">
        <v>9</v>
      </c>
    </row>
    <row r="348" spans="1:28">
      <c r="A348" t="s">
        <v>54</v>
      </c>
      <c r="B348" t="s">
        <v>68</v>
      </c>
      <c r="C348" t="s">
        <v>13</v>
      </c>
      <c r="D348" t="s">
        <v>30</v>
      </c>
      <c r="E348" t="s">
        <v>94</v>
      </c>
      <c r="F348" t="s">
        <v>12</v>
      </c>
      <c r="G348" t="s">
        <v>15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1.0141595997450101E-5</v>
      </c>
      <c r="O348">
        <v>0</v>
      </c>
      <c r="P348">
        <v>0</v>
      </c>
      <c r="Q348">
        <v>236884</v>
      </c>
      <c r="R348">
        <v>452229</v>
      </c>
      <c r="S348">
        <v>501035</v>
      </c>
      <c r="T348">
        <v>460378</v>
      </c>
      <c r="U348">
        <v>420564</v>
      </c>
      <c r="V348">
        <v>406051</v>
      </c>
      <c r="W348">
        <v>417169</v>
      </c>
      <c r="X348">
        <v>402258</v>
      </c>
      <c r="Y348">
        <v>369858</v>
      </c>
      <c r="Z348">
        <v>4.9000000000000002E-2</v>
      </c>
      <c r="AA348">
        <v>0.9</v>
      </c>
      <c r="AB348">
        <v>9</v>
      </c>
    </row>
    <row r="349" spans="1:28">
      <c r="A349" t="s">
        <v>54</v>
      </c>
      <c r="B349" t="s">
        <v>68</v>
      </c>
      <c r="C349" t="s">
        <v>13</v>
      </c>
      <c r="D349" t="s">
        <v>30</v>
      </c>
      <c r="E349" t="s">
        <v>94</v>
      </c>
      <c r="F349" t="s">
        <v>12</v>
      </c>
      <c r="G349" t="s">
        <v>14</v>
      </c>
      <c r="H349">
        <v>1.2976433728374901E-4</v>
      </c>
      <c r="I349">
        <v>5.0307819455117499E-4</v>
      </c>
      <c r="J349">
        <v>3.6847024102311903E-4</v>
      </c>
      <c r="K349">
        <v>1.66745041039672E-4</v>
      </c>
      <c r="L349">
        <v>1.5703504337231101E-4</v>
      </c>
      <c r="M349">
        <v>9.2420782497118397E-5</v>
      </c>
      <c r="N349">
        <v>1.11557555971951E-4</v>
      </c>
      <c r="O349">
        <v>5.2508361204013401E-5</v>
      </c>
      <c r="P349">
        <v>1.42259028366963E-5</v>
      </c>
      <c r="Q349">
        <v>236884</v>
      </c>
      <c r="R349">
        <v>452229</v>
      </c>
      <c r="S349">
        <v>501035</v>
      </c>
      <c r="T349">
        <v>460378</v>
      </c>
      <c r="U349">
        <v>420564</v>
      </c>
      <c r="V349">
        <v>406051</v>
      </c>
      <c r="W349">
        <v>417169</v>
      </c>
      <c r="X349">
        <v>402258</v>
      </c>
      <c r="Y349">
        <v>369858</v>
      </c>
      <c r="Z349">
        <v>0.49</v>
      </c>
      <c r="AA349">
        <v>0.18099999999999999</v>
      </c>
      <c r="AB349">
        <v>9</v>
      </c>
    </row>
    <row r="350" spans="1:28">
      <c r="A350" t="s">
        <v>54</v>
      </c>
      <c r="B350" t="s">
        <v>68</v>
      </c>
      <c r="C350" t="s">
        <v>13</v>
      </c>
      <c r="D350" t="s">
        <v>30</v>
      </c>
      <c r="E350" t="s">
        <v>95</v>
      </c>
      <c r="F350" t="s">
        <v>12</v>
      </c>
      <c r="G350" t="s">
        <v>40</v>
      </c>
      <c r="H350">
        <v>3.7631657812287202E-4</v>
      </c>
      <c r="I350">
        <v>2.1380823268424901E-3</v>
      </c>
      <c r="J350">
        <v>1.60787014264634E-3</v>
      </c>
      <c r="K350">
        <v>4.0018809849521198E-4</v>
      </c>
      <c r="L350">
        <v>9.8146902107694206E-4</v>
      </c>
      <c r="M350">
        <v>4.5632761357952201E-4</v>
      </c>
      <c r="N350">
        <v>5.4764618386230596E-4</v>
      </c>
      <c r="O350">
        <v>1.15518394648829E-4</v>
      </c>
      <c r="P350">
        <v>7.1129514183481494E-5</v>
      </c>
      <c r="Q350">
        <v>5115135</v>
      </c>
      <c r="R350">
        <v>6110472</v>
      </c>
      <c r="S350">
        <v>5647622</v>
      </c>
      <c r="T350">
        <v>5334006</v>
      </c>
      <c r="U350">
        <v>5206259</v>
      </c>
      <c r="V350">
        <v>4668557</v>
      </c>
      <c r="W350">
        <v>3934490</v>
      </c>
      <c r="X350">
        <v>2987927</v>
      </c>
      <c r="Y350">
        <v>2504237</v>
      </c>
      <c r="Z350">
        <v>0.76100000000000001</v>
      </c>
      <c r="AA350">
        <v>1.7000000000000001E-2</v>
      </c>
      <c r="AB350">
        <v>9</v>
      </c>
    </row>
    <row r="351" spans="1:28">
      <c r="A351" t="s">
        <v>54</v>
      </c>
      <c r="B351" t="s">
        <v>68</v>
      </c>
      <c r="C351" t="s">
        <v>13</v>
      </c>
      <c r="D351" t="s">
        <v>30</v>
      </c>
      <c r="E351" t="s">
        <v>95</v>
      </c>
      <c r="F351" t="s">
        <v>12</v>
      </c>
      <c r="G351" t="s">
        <v>15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6.0849575984700703E-5</v>
      </c>
      <c r="O351">
        <v>0</v>
      </c>
      <c r="P351">
        <v>9.4839352244642001E-6</v>
      </c>
      <c r="Q351">
        <v>5115135</v>
      </c>
      <c r="R351">
        <v>6110472</v>
      </c>
      <c r="S351">
        <v>5647622</v>
      </c>
      <c r="T351">
        <v>5334006</v>
      </c>
      <c r="U351">
        <v>5206259</v>
      </c>
      <c r="V351">
        <v>4668557</v>
      </c>
      <c r="W351">
        <v>3934490</v>
      </c>
      <c r="X351">
        <v>2987927</v>
      </c>
      <c r="Y351">
        <v>2504237</v>
      </c>
      <c r="Z351">
        <v>-0.31</v>
      </c>
      <c r="AA351">
        <v>0.41599999999999998</v>
      </c>
      <c r="AB351">
        <v>9</v>
      </c>
    </row>
    <row r="352" spans="1:28">
      <c r="A352" t="s">
        <v>54</v>
      </c>
      <c r="B352" t="s">
        <v>68</v>
      </c>
      <c r="C352" t="s">
        <v>13</v>
      </c>
      <c r="D352" t="s">
        <v>30</v>
      </c>
      <c r="E352" t="s">
        <v>95</v>
      </c>
      <c r="F352" t="s">
        <v>12</v>
      </c>
      <c r="G352" t="s">
        <v>14</v>
      </c>
      <c r="H352">
        <v>3.7631657812287202E-4</v>
      </c>
      <c r="I352">
        <v>2.1380823268424901E-3</v>
      </c>
      <c r="J352">
        <v>1.60787014264634E-3</v>
      </c>
      <c r="K352">
        <v>4.0018809849521198E-4</v>
      </c>
      <c r="L352">
        <v>9.8146902107694293E-4</v>
      </c>
      <c r="M352">
        <v>4.5632761357952201E-4</v>
      </c>
      <c r="N352">
        <v>4.8679660787760497E-4</v>
      </c>
      <c r="O352">
        <v>1.15518394648829E-4</v>
      </c>
      <c r="P352">
        <v>6.1645578959017294E-5</v>
      </c>
      <c r="Q352">
        <v>5115135</v>
      </c>
      <c r="R352">
        <v>6110472</v>
      </c>
      <c r="S352">
        <v>5647622</v>
      </c>
      <c r="T352">
        <v>5334006</v>
      </c>
      <c r="U352">
        <v>5206259</v>
      </c>
      <c r="V352">
        <v>4668557</v>
      </c>
      <c r="W352">
        <v>3934490</v>
      </c>
      <c r="X352">
        <v>2987927</v>
      </c>
      <c r="Y352">
        <v>2504237</v>
      </c>
      <c r="Z352">
        <v>0.76600000000000001</v>
      </c>
      <c r="AA352">
        <v>1.6E-2</v>
      </c>
      <c r="AB352">
        <v>9</v>
      </c>
    </row>
    <row r="353" spans="1:28">
      <c r="A353" t="s">
        <v>54</v>
      </c>
      <c r="B353" t="s">
        <v>68</v>
      </c>
      <c r="C353" t="s">
        <v>13</v>
      </c>
      <c r="D353" t="s">
        <v>30</v>
      </c>
      <c r="E353" t="s">
        <v>96</v>
      </c>
      <c r="F353" t="s">
        <v>12</v>
      </c>
      <c r="G353" t="s">
        <v>40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5.7762989060698998E-6</v>
      </c>
      <c r="N353">
        <v>6.5920373983425695E-5</v>
      </c>
      <c r="O353">
        <v>4.2006688963210698E-5</v>
      </c>
      <c r="P353">
        <v>0</v>
      </c>
      <c r="Q353">
        <v>93371</v>
      </c>
      <c r="R353">
        <v>106789</v>
      </c>
      <c r="S353">
        <v>101080</v>
      </c>
      <c r="T353">
        <v>101501</v>
      </c>
      <c r="U353">
        <v>70268</v>
      </c>
      <c r="V353">
        <v>58662</v>
      </c>
      <c r="W353">
        <v>44246</v>
      </c>
      <c r="X353">
        <v>39819</v>
      </c>
      <c r="Y353">
        <v>27898</v>
      </c>
      <c r="Z353">
        <v>-0.54600000000000004</v>
      </c>
      <c r="AA353">
        <v>0.128</v>
      </c>
      <c r="AB353">
        <v>9</v>
      </c>
    </row>
    <row r="354" spans="1:28">
      <c r="A354" t="s">
        <v>54</v>
      </c>
      <c r="B354" t="s">
        <v>68</v>
      </c>
      <c r="C354" t="s">
        <v>13</v>
      </c>
      <c r="D354" t="s">
        <v>30</v>
      </c>
      <c r="E354" t="s">
        <v>96</v>
      </c>
      <c r="F354" t="s">
        <v>12</v>
      </c>
      <c r="G354" t="s">
        <v>15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5.0707979987250597E-6</v>
      </c>
      <c r="O354">
        <v>0</v>
      </c>
      <c r="P354">
        <v>0</v>
      </c>
      <c r="Q354">
        <v>93371</v>
      </c>
      <c r="R354">
        <v>106789</v>
      </c>
      <c r="S354">
        <v>101080</v>
      </c>
      <c r="T354">
        <v>101501</v>
      </c>
      <c r="U354">
        <v>70268</v>
      </c>
      <c r="V354">
        <v>58662</v>
      </c>
      <c r="W354">
        <v>44246</v>
      </c>
      <c r="X354">
        <v>39819</v>
      </c>
      <c r="Y354">
        <v>27898</v>
      </c>
      <c r="Z354">
        <v>-0.33800000000000002</v>
      </c>
      <c r="AA354">
        <v>0.373</v>
      </c>
      <c r="AB354">
        <v>9</v>
      </c>
    </row>
    <row r="355" spans="1:28">
      <c r="A355" t="s">
        <v>54</v>
      </c>
      <c r="B355" t="s">
        <v>68</v>
      </c>
      <c r="C355" t="s">
        <v>13</v>
      </c>
      <c r="D355" t="s">
        <v>30</v>
      </c>
      <c r="E355" t="s">
        <v>96</v>
      </c>
      <c r="F355" t="s">
        <v>12</v>
      </c>
      <c r="G355" t="s">
        <v>14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5.7762989060698998E-6</v>
      </c>
      <c r="N355">
        <v>6.0849575984700703E-5</v>
      </c>
      <c r="O355">
        <v>4.2006688963210698E-5</v>
      </c>
      <c r="P355">
        <v>0</v>
      </c>
      <c r="Q355">
        <v>93371</v>
      </c>
      <c r="R355">
        <v>106789</v>
      </c>
      <c r="S355">
        <v>101080</v>
      </c>
      <c r="T355">
        <v>101501</v>
      </c>
      <c r="U355">
        <v>70268</v>
      </c>
      <c r="V355">
        <v>58662</v>
      </c>
      <c r="W355">
        <v>44246</v>
      </c>
      <c r="X355">
        <v>39819</v>
      </c>
      <c r="Y355">
        <v>27898</v>
      </c>
      <c r="Z355">
        <v>-0.55400000000000005</v>
      </c>
      <c r="AA355">
        <v>0.122</v>
      </c>
      <c r="AB355">
        <v>9</v>
      </c>
    </row>
    <row r="356" spans="1:28">
      <c r="A356" t="s">
        <v>54</v>
      </c>
      <c r="B356" t="s">
        <v>68</v>
      </c>
      <c r="C356" t="s">
        <v>13</v>
      </c>
      <c r="D356" t="s">
        <v>30</v>
      </c>
      <c r="E356" t="s">
        <v>58</v>
      </c>
      <c r="F356" t="s">
        <v>12</v>
      </c>
      <c r="G356" t="s">
        <v>40</v>
      </c>
      <c r="H356">
        <v>5.3372071924805899E-2</v>
      </c>
      <c r="I356">
        <v>6.15013092838812E-2</v>
      </c>
      <c r="J356">
        <v>3.2174151500245898E-2</v>
      </c>
      <c r="K356">
        <v>1.8719909940720501E-2</v>
      </c>
      <c r="L356">
        <v>1.5801651239338799E-2</v>
      </c>
      <c r="M356">
        <v>1.18067549640069E-2</v>
      </c>
      <c r="N356">
        <v>9.8018525315355307E-3</v>
      </c>
      <c r="O356">
        <v>5.8441806020066902E-3</v>
      </c>
      <c r="P356">
        <v>3.9927367294994298E-3</v>
      </c>
      <c r="Q356">
        <v>1820884</v>
      </c>
      <c r="R356">
        <v>1485621</v>
      </c>
      <c r="S356">
        <v>1183969</v>
      </c>
      <c r="T356">
        <v>1031157</v>
      </c>
      <c r="U356">
        <v>833204</v>
      </c>
      <c r="V356">
        <v>914404</v>
      </c>
      <c r="W356">
        <v>811692</v>
      </c>
      <c r="X356">
        <v>595833</v>
      </c>
      <c r="Y356">
        <v>519421</v>
      </c>
      <c r="Z356">
        <v>0.93600000000000005</v>
      </c>
      <c r="AA356">
        <v>0</v>
      </c>
      <c r="AB356">
        <v>9</v>
      </c>
    </row>
    <row r="357" spans="1:28">
      <c r="A357" t="s">
        <v>54</v>
      </c>
      <c r="B357" t="s">
        <v>68</v>
      </c>
      <c r="C357" t="s">
        <v>13</v>
      </c>
      <c r="D357" t="s">
        <v>30</v>
      </c>
      <c r="E357" t="s">
        <v>58</v>
      </c>
      <c r="F357" t="s">
        <v>12</v>
      </c>
      <c r="G357" t="s">
        <v>15</v>
      </c>
      <c r="H357">
        <v>1.2716905053807401E-3</v>
      </c>
      <c r="I357">
        <v>8.38463657585292E-4</v>
      </c>
      <c r="J357">
        <v>9.54672897196262E-4</v>
      </c>
      <c r="K357">
        <v>6.1139848381212901E-4</v>
      </c>
      <c r="L357">
        <v>9.1276618960155697E-4</v>
      </c>
      <c r="M357">
        <v>4.3322241795524201E-4</v>
      </c>
      <c r="N357">
        <v>4.9693820387505599E-4</v>
      </c>
      <c r="O357">
        <v>1.6802675585284301E-4</v>
      </c>
      <c r="P357">
        <v>1.89678704489284E-4</v>
      </c>
      <c r="Q357">
        <v>1820884</v>
      </c>
      <c r="R357">
        <v>1485621</v>
      </c>
      <c r="S357">
        <v>1183969</v>
      </c>
      <c r="T357">
        <v>1031157</v>
      </c>
      <c r="U357">
        <v>833204</v>
      </c>
      <c r="V357">
        <v>914404</v>
      </c>
      <c r="W357">
        <v>811692</v>
      </c>
      <c r="X357">
        <v>595833</v>
      </c>
      <c r="Y357">
        <v>519421</v>
      </c>
      <c r="Z357">
        <v>0.86499999999999999</v>
      </c>
      <c r="AA357">
        <v>3.0000000000000001E-3</v>
      </c>
      <c r="AB357">
        <v>9</v>
      </c>
    </row>
    <row r="358" spans="1:28">
      <c r="A358" t="s">
        <v>54</v>
      </c>
      <c r="B358" t="s">
        <v>68</v>
      </c>
      <c r="C358" t="s">
        <v>13</v>
      </c>
      <c r="D358" t="s">
        <v>30</v>
      </c>
      <c r="E358" t="s">
        <v>58</v>
      </c>
      <c r="F358" t="s">
        <v>12</v>
      </c>
      <c r="G358" t="s">
        <v>14</v>
      </c>
      <c r="H358">
        <v>5.21003814194251E-2</v>
      </c>
      <c r="I358">
        <v>6.0662845626295897E-2</v>
      </c>
      <c r="J358">
        <v>3.1219478603049699E-2</v>
      </c>
      <c r="K358">
        <v>1.81085114569083E-2</v>
      </c>
      <c r="L358">
        <v>1.48888850497372E-2</v>
      </c>
      <c r="M358">
        <v>1.13735325460516E-2</v>
      </c>
      <c r="N358">
        <v>9.3049143276604795E-3</v>
      </c>
      <c r="O358">
        <v>5.6761538461538499E-3</v>
      </c>
      <c r="P358">
        <v>3.80305802501014E-3</v>
      </c>
      <c r="Q358">
        <v>1820884</v>
      </c>
      <c r="R358">
        <v>1485621</v>
      </c>
      <c r="S358">
        <v>1183969</v>
      </c>
      <c r="T358">
        <v>1031157</v>
      </c>
      <c r="U358">
        <v>833204</v>
      </c>
      <c r="V358">
        <v>914404</v>
      </c>
      <c r="W358">
        <v>811692</v>
      </c>
      <c r="X358">
        <v>595833</v>
      </c>
      <c r="Y358">
        <v>519421</v>
      </c>
      <c r="Z358">
        <v>0.93400000000000005</v>
      </c>
      <c r="AA358">
        <v>0</v>
      </c>
      <c r="AB358">
        <v>9</v>
      </c>
    </row>
    <row r="359" spans="1:28">
      <c r="A359" t="s">
        <v>54</v>
      </c>
      <c r="B359" t="s">
        <v>68</v>
      </c>
      <c r="C359" t="s">
        <v>13</v>
      </c>
      <c r="D359" t="s">
        <v>30</v>
      </c>
      <c r="E359" t="s">
        <v>59</v>
      </c>
      <c r="F359" t="s">
        <v>12</v>
      </c>
      <c r="G359" t="s">
        <v>40</v>
      </c>
      <c r="H359">
        <v>1.25611878490669E-2</v>
      </c>
      <c r="I359">
        <v>2.5426410416274001E-2</v>
      </c>
      <c r="J359">
        <v>1.6246187899655699E-2</v>
      </c>
      <c r="K359">
        <v>9.9602371181030606E-3</v>
      </c>
      <c r="L359">
        <v>5.2704886431831797E-3</v>
      </c>
      <c r="M359">
        <v>4.1878167069006799E-3</v>
      </c>
      <c r="N359">
        <v>3.3923638611470601E-3</v>
      </c>
      <c r="O359">
        <v>2.4888963210702299E-3</v>
      </c>
      <c r="P359">
        <v>1.7877217898115E-3</v>
      </c>
      <c r="Q359">
        <v>316942</v>
      </c>
      <c r="R359">
        <v>373136</v>
      </c>
      <c r="S359">
        <v>345327</v>
      </c>
      <c r="T359">
        <v>321205</v>
      </c>
      <c r="U359">
        <v>162491</v>
      </c>
      <c r="V359">
        <v>198545</v>
      </c>
      <c r="W359">
        <v>200874</v>
      </c>
      <c r="X359">
        <v>176489</v>
      </c>
      <c r="Y359">
        <v>208160</v>
      </c>
      <c r="Z359">
        <v>0.90100000000000002</v>
      </c>
      <c r="AA359">
        <v>1E-3</v>
      </c>
      <c r="AB359">
        <v>9</v>
      </c>
    </row>
    <row r="360" spans="1:28">
      <c r="A360" t="s">
        <v>54</v>
      </c>
      <c r="B360" t="s">
        <v>68</v>
      </c>
      <c r="C360" t="s">
        <v>13</v>
      </c>
      <c r="D360" t="s">
        <v>30</v>
      </c>
      <c r="E360" t="s">
        <v>59</v>
      </c>
      <c r="F360" t="s">
        <v>12</v>
      </c>
      <c r="G360" t="s">
        <v>15</v>
      </c>
      <c r="H360">
        <v>3.2441084320937197E-4</v>
      </c>
      <c r="I360">
        <v>3.3538546303411702E-4</v>
      </c>
      <c r="J360">
        <v>3.1822429906542101E-4</v>
      </c>
      <c r="K360">
        <v>0</v>
      </c>
      <c r="L360">
        <v>0</v>
      </c>
      <c r="M360">
        <v>5.7762989060698998E-6</v>
      </c>
      <c r="N360">
        <v>2.43398303938803E-4</v>
      </c>
      <c r="O360">
        <v>3.2555183946488301E-4</v>
      </c>
      <c r="P360">
        <v>9.9581319856874095E-5</v>
      </c>
      <c r="Q360">
        <v>316942</v>
      </c>
      <c r="R360">
        <v>373136</v>
      </c>
      <c r="S360">
        <v>345327</v>
      </c>
      <c r="T360">
        <v>321205</v>
      </c>
      <c r="U360">
        <v>162491</v>
      </c>
      <c r="V360">
        <v>198545</v>
      </c>
      <c r="W360">
        <v>200874</v>
      </c>
      <c r="X360">
        <v>176489</v>
      </c>
      <c r="Y360">
        <v>208160</v>
      </c>
      <c r="Z360">
        <v>0.42799999999999999</v>
      </c>
      <c r="AA360">
        <v>0.25</v>
      </c>
      <c r="AB360">
        <v>9</v>
      </c>
    </row>
    <row r="361" spans="1:28">
      <c r="A361" t="s">
        <v>54</v>
      </c>
      <c r="B361" t="s">
        <v>68</v>
      </c>
      <c r="C361" t="s">
        <v>13</v>
      </c>
      <c r="D361" t="s">
        <v>30</v>
      </c>
      <c r="E361" t="s">
        <v>59</v>
      </c>
      <c r="F361" t="s">
        <v>12</v>
      </c>
      <c r="G361" t="s">
        <v>14</v>
      </c>
      <c r="H361">
        <v>1.2236777005857499E-2</v>
      </c>
      <c r="I361">
        <v>2.50910249532399E-2</v>
      </c>
      <c r="J361">
        <v>1.59279636005903E-2</v>
      </c>
      <c r="K361">
        <v>9.9602371181030606E-3</v>
      </c>
      <c r="L361">
        <v>5.2704886431831797E-3</v>
      </c>
      <c r="M361">
        <v>4.18204040799461E-3</v>
      </c>
      <c r="N361">
        <v>3.1489655572082601E-3</v>
      </c>
      <c r="O361">
        <v>2.16334448160535E-3</v>
      </c>
      <c r="P361">
        <v>1.68814046995463E-3</v>
      </c>
      <c r="Q361">
        <v>316942</v>
      </c>
      <c r="R361">
        <v>373136</v>
      </c>
      <c r="S361">
        <v>345327</v>
      </c>
      <c r="T361">
        <v>321205</v>
      </c>
      <c r="U361">
        <v>162491</v>
      </c>
      <c r="V361">
        <v>198545</v>
      </c>
      <c r="W361">
        <v>200874</v>
      </c>
      <c r="X361">
        <v>176489</v>
      </c>
      <c r="Y361">
        <v>208160</v>
      </c>
      <c r="Z361">
        <v>0.90100000000000002</v>
      </c>
      <c r="AA361">
        <v>1E-3</v>
      </c>
      <c r="AB361">
        <v>9</v>
      </c>
    </row>
    <row r="362" spans="1:28">
      <c r="A362" t="s">
        <v>54</v>
      </c>
      <c r="B362" t="s">
        <v>68</v>
      </c>
      <c r="C362" t="s">
        <v>13</v>
      </c>
      <c r="D362" t="s">
        <v>30</v>
      </c>
      <c r="E362" t="s">
        <v>60</v>
      </c>
      <c r="F362" t="s">
        <v>12</v>
      </c>
      <c r="G362" t="s">
        <v>40</v>
      </c>
      <c r="H362">
        <v>9.5402740771012101E-2</v>
      </c>
      <c r="I362">
        <v>0.15840674650930101</v>
      </c>
      <c r="J362">
        <v>8.6272282341367398E-2</v>
      </c>
      <c r="K362">
        <v>7.4379404639762906E-2</v>
      </c>
      <c r="L362">
        <v>7.4267760824892198E-2</v>
      </c>
      <c r="M362">
        <v>3.7297562036493301E-2</v>
      </c>
      <c r="N362">
        <v>4.0733720323758403E-2</v>
      </c>
      <c r="O362">
        <v>4.6989732441471602E-2</v>
      </c>
      <c r="P362">
        <v>4.4915917223062499E-2</v>
      </c>
      <c r="Q362">
        <v>2070339</v>
      </c>
      <c r="R362">
        <v>1942010</v>
      </c>
      <c r="S362">
        <v>1716974</v>
      </c>
      <c r="T362">
        <v>1655822</v>
      </c>
      <c r="U362">
        <v>1151533</v>
      </c>
      <c r="V362">
        <v>1205260</v>
      </c>
      <c r="W362">
        <v>1001145</v>
      </c>
      <c r="X362">
        <v>1169421</v>
      </c>
      <c r="Y362">
        <v>1420549</v>
      </c>
      <c r="Z362">
        <v>0.77600000000000002</v>
      </c>
      <c r="AA362">
        <v>1.4E-2</v>
      </c>
      <c r="AB362">
        <v>9</v>
      </c>
    </row>
    <row r="363" spans="1:28">
      <c r="A363" t="s">
        <v>54</v>
      </c>
      <c r="B363" t="s">
        <v>68</v>
      </c>
      <c r="C363" t="s">
        <v>13</v>
      </c>
      <c r="D363" t="s">
        <v>30</v>
      </c>
      <c r="E363" t="s">
        <v>60</v>
      </c>
      <c r="F363" t="s">
        <v>12</v>
      </c>
      <c r="G363" t="s">
        <v>15</v>
      </c>
      <c r="H363">
        <v>1.35733496798801E-2</v>
      </c>
      <c r="I363">
        <v>8.9296379532833592E-3</v>
      </c>
      <c r="J363">
        <v>1.0869872110182E-2</v>
      </c>
      <c r="K363">
        <v>1.4829192316461501E-2</v>
      </c>
      <c r="L363">
        <v>1.4319633017512601E-2</v>
      </c>
      <c r="M363">
        <v>3.84123877253648E-3</v>
      </c>
      <c r="N363">
        <v>5.1468599687059299E-3</v>
      </c>
      <c r="O363">
        <v>3.9801337792642203E-3</v>
      </c>
      <c r="P363">
        <v>6.2499133129219099E-3</v>
      </c>
      <c r="Q363">
        <v>2070339</v>
      </c>
      <c r="R363">
        <v>1942010</v>
      </c>
      <c r="S363">
        <v>1716974</v>
      </c>
      <c r="T363">
        <v>1655822</v>
      </c>
      <c r="U363">
        <v>1151533</v>
      </c>
      <c r="V363">
        <v>1205260</v>
      </c>
      <c r="W363">
        <v>1001145</v>
      </c>
      <c r="X363">
        <v>1169421</v>
      </c>
      <c r="Y363">
        <v>1420549</v>
      </c>
      <c r="Z363">
        <v>0.53900000000000003</v>
      </c>
      <c r="AA363">
        <v>0.13400000000000001</v>
      </c>
      <c r="AB363">
        <v>9</v>
      </c>
    </row>
    <row r="364" spans="1:28">
      <c r="A364" t="s">
        <v>54</v>
      </c>
      <c r="B364" t="s">
        <v>68</v>
      </c>
      <c r="C364" t="s">
        <v>13</v>
      </c>
      <c r="D364" t="s">
        <v>30</v>
      </c>
      <c r="E364" t="s">
        <v>60</v>
      </c>
      <c r="F364" t="s">
        <v>12</v>
      </c>
      <c r="G364" t="s">
        <v>14</v>
      </c>
      <c r="H364">
        <v>8.1829391091132006E-2</v>
      </c>
      <c r="I364">
        <v>0.14947710855601801</v>
      </c>
      <c r="J364">
        <v>7.5402410231185393E-2</v>
      </c>
      <c r="K364">
        <v>5.9550212323301398E-2</v>
      </c>
      <c r="L364">
        <v>5.9948127807379702E-2</v>
      </c>
      <c r="M364">
        <v>3.3456323263956901E-2</v>
      </c>
      <c r="N364">
        <v>3.5586860355052402E-2</v>
      </c>
      <c r="O364">
        <v>4.3009598662207403E-2</v>
      </c>
      <c r="P364">
        <v>3.8666003910140502E-2</v>
      </c>
      <c r="Q364">
        <v>2070339</v>
      </c>
      <c r="R364">
        <v>1942010</v>
      </c>
      <c r="S364">
        <v>1716974</v>
      </c>
      <c r="T364">
        <v>1655822</v>
      </c>
      <c r="U364">
        <v>1151533</v>
      </c>
      <c r="V364">
        <v>1205260</v>
      </c>
      <c r="W364">
        <v>1001145</v>
      </c>
      <c r="X364">
        <v>1169421</v>
      </c>
      <c r="Y364">
        <v>1420549</v>
      </c>
      <c r="Z364">
        <v>0.75</v>
      </c>
      <c r="AA364">
        <v>0.02</v>
      </c>
      <c r="AB364">
        <v>9</v>
      </c>
    </row>
    <row r="365" spans="1:28">
      <c r="A365" t="s">
        <v>54</v>
      </c>
      <c r="B365" t="s">
        <v>68</v>
      </c>
      <c r="C365" t="s">
        <v>13</v>
      </c>
      <c r="D365" t="s">
        <v>30</v>
      </c>
      <c r="E365" t="s">
        <v>61</v>
      </c>
      <c r="F365" t="s">
        <v>12</v>
      </c>
      <c r="G365" t="s">
        <v>40</v>
      </c>
      <c r="H365">
        <v>0</v>
      </c>
      <c r="I365">
        <v>1.09000275486088E-2</v>
      </c>
      <c r="J365">
        <v>5.3763157894736796E-3</v>
      </c>
      <c r="K365">
        <v>2.2110392441860499E-2</v>
      </c>
      <c r="L365">
        <v>1.4260744876248E-2</v>
      </c>
      <c r="M365">
        <v>1.12060198777756E-3</v>
      </c>
      <c r="N365">
        <v>2.2311511194390201E-3</v>
      </c>
      <c r="O365">
        <v>6.4585284280936498E-4</v>
      </c>
      <c r="P365">
        <v>3.5849275148474701E-3</v>
      </c>
      <c r="Q365">
        <v>0</v>
      </c>
      <c r="R365">
        <v>144639</v>
      </c>
      <c r="S365">
        <v>121133</v>
      </c>
      <c r="T365">
        <v>413844</v>
      </c>
      <c r="U365">
        <v>178434</v>
      </c>
      <c r="V365">
        <v>36859</v>
      </c>
      <c r="W365">
        <v>40493</v>
      </c>
      <c r="X365">
        <v>16200</v>
      </c>
      <c r="Y365">
        <v>99798</v>
      </c>
      <c r="Z365">
        <v>0.95799999999999996</v>
      </c>
      <c r="AA365">
        <v>0</v>
      </c>
      <c r="AB365">
        <v>8</v>
      </c>
    </row>
    <row r="366" spans="1:28">
      <c r="A366" t="s">
        <v>54</v>
      </c>
      <c r="B366" t="s">
        <v>68</v>
      </c>
      <c r="C366" t="s">
        <v>13</v>
      </c>
      <c r="D366" t="s">
        <v>30</v>
      </c>
      <c r="E366" t="s">
        <v>61</v>
      </c>
      <c r="F366" t="s">
        <v>12</v>
      </c>
      <c r="G366" t="s">
        <v>15</v>
      </c>
      <c r="H366">
        <v>0</v>
      </c>
      <c r="I366">
        <v>5.4500137743044002E-4</v>
      </c>
      <c r="J366">
        <v>0</v>
      </c>
      <c r="K366">
        <v>4.3687200752394002E-3</v>
      </c>
      <c r="L366">
        <v>2.2279346778446602E-3</v>
      </c>
      <c r="M366">
        <v>1.8484156499423701E-4</v>
      </c>
      <c r="N366">
        <v>2.3325670794135299E-4</v>
      </c>
      <c r="O366">
        <v>4.7257525083611999E-5</v>
      </c>
      <c r="P366">
        <v>8.4881220258954595E-4</v>
      </c>
      <c r="Q366">
        <v>0</v>
      </c>
      <c r="R366">
        <v>144639</v>
      </c>
      <c r="S366">
        <v>121133</v>
      </c>
      <c r="T366">
        <v>413844</v>
      </c>
      <c r="U366">
        <v>178434</v>
      </c>
      <c r="V366">
        <v>36859</v>
      </c>
      <c r="W366">
        <v>40493</v>
      </c>
      <c r="X366">
        <v>16200</v>
      </c>
      <c r="Y366">
        <v>99798</v>
      </c>
      <c r="Z366">
        <v>0.93899999999999995</v>
      </c>
      <c r="AA366">
        <v>1E-3</v>
      </c>
      <c r="AB366">
        <v>8</v>
      </c>
    </row>
    <row r="367" spans="1:28">
      <c r="A367" t="s">
        <v>54</v>
      </c>
      <c r="B367" t="s">
        <v>68</v>
      </c>
      <c r="C367" t="s">
        <v>13</v>
      </c>
      <c r="D367" t="s">
        <v>30</v>
      </c>
      <c r="E367" t="s">
        <v>61</v>
      </c>
      <c r="F367" t="s">
        <v>12</v>
      </c>
      <c r="G367" t="s">
        <v>14</v>
      </c>
      <c r="H367">
        <v>0</v>
      </c>
      <c r="I367">
        <v>1.0355026171178399E-2</v>
      </c>
      <c r="J367">
        <v>5.3763157894736796E-3</v>
      </c>
      <c r="K367">
        <v>1.7741672366621102E-2</v>
      </c>
      <c r="L367">
        <v>1.20328101984033E-2</v>
      </c>
      <c r="M367">
        <v>9.35760422783323E-4</v>
      </c>
      <c r="N367">
        <v>1.9978944114976702E-3</v>
      </c>
      <c r="O367">
        <v>5.9859531772575299E-4</v>
      </c>
      <c r="P367">
        <v>2.7361153122579199E-3</v>
      </c>
      <c r="Q367">
        <v>0</v>
      </c>
      <c r="R367">
        <v>144639</v>
      </c>
      <c r="S367">
        <v>121133</v>
      </c>
      <c r="T367">
        <v>413844</v>
      </c>
      <c r="U367">
        <v>178434</v>
      </c>
      <c r="V367">
        <v>36859</v>
      </c>
      <c r="W367">
        <v>40493</v>
      </c>
      <c r="X367">
        <v>16200</v>
      </c>
      <c r="Y367">
        <v>99798</v>
      </c>
      <c r="Z367">
        <v>0.93799999999999994</v>
      </c>
      <c r="AA367">
        <v>1E-3</v>
      </c>
      <c r="AB367">
        <v>8</v>
      </c>
    </row>
    <row r="368" spans="1:28">
      <c r="A368" t="s">
        <v>54</v>
      </c>
      <c r="B368" t="s">
        <v>68</v>
      </c>
      <c r="C368" t="s">
        <v>13</v>
      </c>
      <c r="D368" t="s">
        <v>30</v>
      </c>
      <c r="E368" t="s">
        <v>62</v>
      </c>
      <c r="F368" t="s">
        <v>12</v>
      </c>
      <c r="G368" t="s">
        <v>40</v>
      </c>
      <c r="H368">
        <v>2.5952867456749801E-5</v>
      </c>
      <c r="I368">
        <v>4.19231828792646E-5</v>
      </c>
      <c r="J368">
        <v>1.6748647319232701E-5</v>
      </c>
      <c r="K368">
        <v>0</v>
      </c>
      <c r="L368">
        <v>0</v>
      </c>
      <c r="M368">
        <v>5.7762989060698998E-6</v>
      </c>
      <c r="N368">
        <v>0</v>
      </c>
      <c r="O368">
        <v>0</v>
      </c>
      <c r="P368">
        <v>0</v>
      </c>
      <c r="Q368">
        <v>9096</v>
      </c>
      <c r="R368">
        <v>8169</v>
      </c>
      <c r="S368">
        <v>1237</v>
      </c>
      <c r="T368">
        <v>914</v>
      </c>
      <c r="U368">
        <v>2232</v>
      </c>
      <c r="V368">
        <v>4946</v>
      </c>
      <c r="W368">
        <v>1544</v>
      </c>
      <c r="X368">
        <v>66</v>
      </c>
      <c r="Y368">
        <v>916</v>
      </c>
      <c r="Z368">
        <v>0.82299999999999995</v>
      </c>
      <c r="AA368">
        <v>6.0000000000000001E-3</v>
      </c>
      <c r="AB368">
        <v>9</v>
      </c>
    </row>
    <row r="369" spans="1:28">
      <c r="A369" t="s">
        <v>54</v>
      </c>
      <c r="B369" t="s">
        <v>68</v>
      </c>
      <c r="C369" t="s">
        <v>13</v>
      </c>
      <c r="D369" t="s">
        <v>30</v>
      </c>
      <c r="E369" t="s">
        <v>62</v>
      </c>
      <c r="F369" t="s">
        <v>12</v>
      </c>
      <c r="G369" t="s">
        <v>15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9096</v>
      </c>
      <c r="R369">
        <v>8169</v>
      </c>
      <c r="S369">
        <v>1237</v>
      </c>
      <c r="T369">
        <v>914</v>
      </c>
      <c r="U369">
        <v>2232</v>
      </c>
      <c r="V369">
        <v>4946</v>
      </c>
      <c r="W369">
        <v>1544</v>
      </c>
      <c r="X369">
        <v>66</v>
      </c>
      <c r="Y369">
        <v>916</v>
      </c>
      <c r="Z369" t="s">
        <v>106</v>
      </c>
      <c r="AA369" t="s">
        <v>106</v>
      </c>
      <c r="AB369">
        <v>9</v>
      </c>
    </row>
    <row r="370" spans="1:28">
      <c r="A370" t="s">
        <v>54</v>
      </c>
      <c r="B370" t="s">
        <v>68</v>
      </c>
      <c r="C370" t="s">
        <v>13</v>
      </c>
      <c r="D370" t="s">
        <v>30</v>
      </c>
      <c r="E370" t="s">
        <v>62</v>
      </c>
      <c r="F370" t="s">
        <v>12</v>
      </c>
      <c r="G370" t="s">
        <v>14</v>
      </c>
      <c r="H370">
        <v>2.5952867456749801E-5</v>
      </c>
      <c r="I370">
        <v>4.19231828792646E-5</v>
      </c>
      <c r="J370">
        <v>1.6748647319232701E-5</v>
      </c>
      <c r="K370">
        <v>0</v>
      </c>
      <c r="L370">
        <v>0</v>
      </c>
      <c r="M370">
        <v>5.7762989060698998E-6</v>
      </c>
      <c r="N370">
        <v>0</v>
      </c>
      <c r="O370">
        <v>0</v>
      </c>
      <c r="P370">
        <v>0</v>
      </c>
      <c r="Q370">
        <v>9096</v>
      </c>
      <c r="R370">
        <v>8169</v>
      </c>
      <c r="S370">
        <v>1237</v>
      </c>
      <c r="T370">
        <v>914</v>
      </c>
      <c r="U370">
        <v>2232</v>
      </c>
      <c r="V370">
        <v>4946</v>
      </c>
      <c r="W370">
        <v>1544</v>
      </c>
      <c r="X370">
        <v>66</v>
      </c>
      <c r="Y370">
        <v>916</v>
      </c>
      <c r="Z370">
        <v>0.82299999999999995</v>
      </c>
      <c r="AA370">
        <v>6.0000000000000001E-3</v>
      </c>
      <c r="AB370">
        <v>9</v>
      </c>
    </row>
    <row r="371" spans="1:28">
      <c r="A371" t="s">
        <v>54</v>
      </c>
      <c r="B371" t="s">
        <v>68</v>
      </c>
      <c r="C371" t="s">
        <v>13</v>
      </c>
      <c r="D371" t="s">
        <v>30</v>
      </c>
      <c r="E371" t="s">
        <v>97</v>
      </c>
      <c r="F371" t="s">
        <v>12</v>
      </c>
      <c r="G371" t="s">
        <v>40</v>
      </c>
      <c r="H371">
        <v>0</v>
      </c>
      <c r="I371">
        <v>2.09615914396323E-5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13104</v>
      </c>
      <c r="R371">
        <v>15993</v>
      </c>
      <c r="S371">
        <v>12263</v>
      </c>
      <c r="T371">
        <v>18438</v>
      </c>
      <c r="U371">
        <v>22591</v>
      </c>
      <c r="V371">
        <v>7638</v>
      </c>
      <c r="W371">
        <v>5613</v>
      </c>
      <c r="X371">
        <v>8132</v>
      </c>
      <c r="Y371">
        <v>6052</v>
      </c>
      <c r="Z371">
        <v>0.24</v>
      </c>
      <c r="AA371">
        <v>0.53400000000000003</v>
      </c>
      <c r="AB371">
        <v>9</v>
      </c>
    </row>
    <row r="372" spans="1:28">
      <c r="A372" t="s">
        <v>54</v>
      </c>
      <c r="B372" t="s">
        <v>68</v>
      </c>
      <c r="C372" t="s">
        <v>13</v>
      </c>
      <c r="D372" t="s">
        <v>30</v>
      </c>
      <c r="E372" t="s">
        <v>97</v>
      </c>
      <c r="F372" t="s">
        <v>12</v>
      </c>
      <c r="G372" t="s">
        <v>15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13104</v>
      </c>
      <c r="R372">
        <v>15993</v>
      </c>
      <c r="S372">
        <v>12263</v>
      </c>
      <c r="T372">
        <v>18438</v>
      </c>
      <c r="U372">
        <v>22591</v>
      </c>
      <c r="V372">
        <v>7638</v>
      </c>
      <c r="W372">
        <v>5613</v>
      </c>
      <c r="X372">
        <v>8132</v>
      </c>
      <c r="Y372">
        <v>6052</v>
      </c>
      <c r="Z372" t="s">
        <v>106</v>
      </c>
      <c r="AA372" t="s">
        <v>106</v>
      </c>
      <c r="AB372">
        <v>9</v>
      </c>
    </row>
    <row r="373" spans="1:28">
      <c r="A373" t="s">
        <v>54</v>
      </c>
      <c r="B373" t="s">
        <v>68</v>
      </c>
      <c r="C373" t="s">
        <v>13</v>
      </c>
      <c r="D373" t="s">
        <v>30</v>
      </c>
      <c r="E373" t="s">
        <v>97</v>
      </c>
      <c r="F373" t="s">
        <v>12</v>
      </c>
      <c r="G373" t="s">
        <v>14</v>
      </c>
      <c r="H373">
        <v>0</v>
      </c>
      <c r="I373">
        <v>2.09615914396323E-5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13104</v>
      </c>
      <c r="R373">
        <v>15993</v>
      </c>
      <c r="S373">
        <v>12263</v>
      </c>
      <c r="T373">
        <v>18438</v>
      </c>
      <c r="U373">
        <v>22591</v>
      </c>
      <c r="V373">
        <v>7638</v>
      </c>
      <c r="W373">
        <v>5613</v>
      </c>
      <c r="X373">
        <v>8132</v>
      </c>
      <c r="Y373">
        <v>6052</v>
      </c>
      <c r="Z373">
        <v>0.24</v>
      </c>
      <c r="AA373">
        <v>0.53400000000000003</v>
      </c>
      <c r="AB373">
        <v>9</v>
      </c>
    </row>
    <row r="374" spans="1:28">
      <c r="A374" t="s">
        <v>54</v>
      </c>
      <c r="B374" t="s">
        <v>68</v>
      </c>
      <c r="C374" t="s">
        <v>13</v>
      </c>
      <c r="D374" t="s">
        <v>30</v>
      </c>
      <c r="E374" t="s">
        <v>44</v>
      </c>
      <c r="F374" t="s">
        <v>12</v>
      </c>
      <c r="G374" t="s">
        <v>40</v>
      </c>
      <c r="H374">
        <v>3.0883912273532198E-3</v>
      </c>
      <c r="I374">
        <v>4.0036639649697701E-3</v>
      </c>
      <c r="J374">
        <v>2.2275700934579401E-3</v>
      </c>
      <c r="K374">
        <v>1.5118217054263599E-3</v>
      </c>
      <c r="L374">
        <v>1.3151684882431001E-3</v>
      </c>
      <c r="M374">
        <v>8.8955003153476397E-4</v>
      </c>
      <c r="N374">
        <v>5.9328336585083195E-4</v>
      </c>
      <c r="O374">
        <v>4.4107023411371198E-4</v>
      </c>
      <c r="P374">
        <v>3.2719576524401498E-4</v>
      </c>
      <c r="Q374" t="s">
        <v>106</v>
      </c>
      <c r="R374" t="s">
        <v>106</v>
      </c>
      <c r="S374" t="s">
        <v>106</v>
      </c>
      <c r="T374" t="s">
        <v>106</v>
      </c>
      <c r="U374" t="s">
        <v>106</v>
      </c>
      <c r="V374" t="s">
        <v>106</v>
      </c>
      <c r="W374" t="s">
        <v>106</v>
      </c>
      <c r="X374" t="s">
        <v>106</v>
      </c>
      <c r="Y374" t="s">
        <v>106</v>
      </c>
      <c r="Z374" t="s">
        <v>106</v>
      </c>
      <c r="AA374" t="s">
        <v>106</v>
      </c>
      <c r="AB374">
        <v>0</v>
      </c>
    </row>
    <row r="375" spans="1:28">
      <c r="A375" t="s">
        <v>54</v>
      </c>
      <c r="B375" t="s">
        <v>68</v>
      </c>
      <c r="C375" t="s">
        <v>13</v>
      </c>
      <c r="D375" t="s">
        <v>30</v>
      </c>
      <c r="E375" t="s">
        <v>44</v>
      </c>
      <c r="F375" t="s">
        <v>12</v>
      </c>
      <c r="G375" t="s">
        <v>15</v>
      </c>
      <c r="H375">
        <v>7.7858602370249301E-5</v>
      </c>
      <c r="I375">
        <v>6.28847743188969E-5</v>
      </c>
      <c r="J375">
        <v>5.0245941957698003E-5</v>
      </c>
      <c r="K375">
        <v>1.2227969676242601E-4</v>
      </c>
      <c r="L375">
        <v>0</v>
      </c>
      <c r="M375">
        <v>0</v>
      </c>
      <c r="N375">
        <v>3.0424787992350301E-5</v>
      </c>
      <c r="O375">
        <v>1.5752508361204001E-5</v>
      </c>
      <c r="P375">
        <v>1.42259028366963E-5</v>
      </c>
      <c r="Q375" t="s">
        <v>106</v>
      </c>
      <c r="R375" t="s">
        <v>106</v>
      </c>
      <c r="S375" t="s">
        <v>106</v>
      </c>
      <c r="T375" t="s">
        <v>106</v>
      </c>
      <c r="U375" t="s">
        <v>106</v>
      </c>
      <c r="V375" t="s">
        <v>106</v>
      </c>
      <c r="W375" t="s">
        <v>106</v>
      </c>
      <c r="X375" t="s">
        <v>106</v>
      </c>
      <c r="Y375" t="s">
        <v>106</v>
      </c>
      <c r="Z375" t="s">
        <v>106</v>
      </c>
      <c r="AA375" t="s">
        <v>106</v>
      </c>
      <c r="AB375">
        <v>0</v>
      </c>
    </row>
    <row r="376" spans="1:28">
      <c r="A376" t="s">
        <v>54</v>
      </c>
      <c r="B376" t="s">
        <v>68</v>
      </c>
      <c r="C376" t="s">
        <v>13</v>
      </c>
      <c r="D376" t="s">
        <v>30</v>
      </c>
      <c r="E376" t="s">
        <v>44</v>
      </c>
      <c r="F376" t="s">
        <v>12</v>
      </c>
      <c r="G376" t="s">
        <v>14</v>
      </c>
      <c r="H376">
        <v>3.0105326249829701E-3</v>
      </c>
      <c r="I376">
        <v>3.9407791906508702E-3</v>
      </c>
      <c r="J376">
        <v>2.1773241515002499E-3</v>
      </c>
      <c r="K376">
        <v>1.3895420086639299E-3</v>
      </c>
      <c r="L376">
        <v>1.3151684882431001E-3</v>
      </c>
      <c r="M376">
        <v>8.8955003153476397E-4</v>
      </c>
      <c r="N376">
        <v>5.6285857785848097E-4</v>
      </c>
      <c r="O376">
        <v>4.2531772575250798E-4</v>
      </c>
      <c r="P376">
        <v>3.1296986240731902E-4</v>
      </c>
      <c r="Q376" t="s">
        <v>106</v>
      </c>
      <c r="R376" t="s">
        <v>106</v>
      </c>
      <c r="S376" t="s">
        <v>106</v>
      </c>
      <c r="T376" t="s">
        <v>106</v>
      </c>
      <c r="U376" t="s">
        <v>106</v>
      </c>
      <c r="V376" t="s">
        <v>106</v>
      </c>
      <c r="W376" t="s">
        <v>106</v>
      </c>
      <c r="X376" t="s">
        <v>106</v>
      </c>
      <c r="Y376" t="s">
        <v>106</v>
      </c>
      <c r="Z376" t="s">
        <v>106</v>
      </c>
      <c r="AA376" t="s">
        <v>106</v>
      </c>
      <c r="AB376">
        <v>0</v>
      </c>
    </row>
    <row r="377" spans="1:28">
      <c r="A377" t="s">
        <v>124</v>
      </c>
      <c r="B377" t="s">
        <v>124</v>
      </c>
      <c r="C377" t="s">
        <v>69</v>
      </c>
      <c r="D377" t="s">
        <v>144</v>
      </c>
      <c r="E377" t="s">
        <v>144</v>
      </c>
      <c r="F377" t="s">
        <v>12</v>
      </c>
      <c r="G377" t="s">
        <v>40</v>
      </c>
      <c r="H377">
        <v>0.261042151162791</v>
      </c>
      <c r="I377">
        <v>0.22746611694152899</v>
      </c>
      <c r="J377">
        <v>0.32446873760740202</v>
      </c>
      <c r="K377">
        <v>0.29600886709785101</v>
      </c>
      <c r="L377">
        <v>0.31712711437084601</v>
      </c>
      <c r="M377">
        <v>0.34293417073738103</v>
      </c>
      <c r="N377">
        <v>0.377283890410959</v>
      </c>
      <c r="O377">
        <v>0.40439818456883497</v>
      </c>
      <c r="P377">
        <v>0.38001971465629097</v>
      </c>
      <c r="Q377">
        <v>19072070</v>
      </c>
      <c r="R377">
        <v>20119865</v>
      </c>
      <c r="S377">
        <v>31433063</v>
      </c>
      <c r="T377">
        <v>39178975</v>
      </c>
      <c r="U377">
        <v>39620693</v>
      </c>
      <c r="V377">
        <v>32638757</v>
      </c>
      <c r="W377">
        <v>32584112</v>
      </c>
      <c r="X377">
        <v>27362505</v>
      </c>
      <c r="Y377">
        <v>27039422</v>
      </c>
      <c r="Z377">
        <v>0.33400000000000002</v>
      </c>
      <c r="AA377">
        <v>0.379</v>
      </c>
      <c r="AB377">
        <v>9</v>
      </c>
    </row>
    <row r="378" spans="1:28">
      <c r="A378" t="s">
        <v>124</v>
      </c>
      <c r="B378" t="s">
        <v>124</v>
      </c>
      <c r="C378" t="s">
        <v>69</v>
      </c>
      <c r="D378" t="s">
        <v>144</v>
      </c>
      <c r="E378" t="s">
        <v>144</v>
      </c>
      <c r="F378" t="s">
        <v>12</v>
      </c>
      <c r="G378" t="s">
        <v>15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1.0028219178082199E-3</v>
      </c>
      <c r="O378">
        <v>4.6805345436207797E-2</v>
      </c>
      <c r="P378">
        <v>4.8960873324686597E-3</v>
      </c>
      <c r="Q378">
        <v>19072070</v>
      </c>
      <c r="R378">
        <v>20119865</v>
      </c>
      <c r="S378">
        <v>31433063</v>
      </c>
      <c r="T378">
        <v>39178975</v>
      </c>
      <c r="U378">
        <v>39620693</v>
      </c>
      <c r="V378">
        <v>32638757</v>
      </c>
      <c r="W378">
        <v>32584112</v>
      </c>
      <c r="X378">
        <v>27362505</v>
      </c>
      <c r="Y378">
        <v>27039422</v>
      </c>
      <c r="Z378">
        <v>-0.14399999999999999</v>
      </c>
      <c r="AA378">
        <v>0.71099999999999997</v>
      </c>
      <c r="AB378">
        <v>9</v>
      </c>
    </row>
    <row r="379" spans="1:28">
      <c r="A379" t="s">
        <v>124</v>
      </c>
      <c r="B379" t="s">
        <v>124</v>
      </c>
      <c r="C379" t="s">
        <v>69</v>
      </c>
      <c r="D379" t="s">
        <v>144</v>
      </c>
      <c r="E379" t="s">
        <v>144</v>
      </c>
      <c r="F379" t="s">
        <v>12</v>
      </c>
      <c r="G379" t="s">
        <v>14</v>
      </c>
      <c r="H379">
        <v>0.261042151162791</v>
      </c>
      <c r="I379">
        <v>0.22746611694152899</v>
      </c>
      <c r="J379">
        <v>0.32446873760740202</v>
      </c>
      <c r="K379">
        <v>0.29600886709785101</v>
      </c>
      <c r="L379">
        <v>0.31712711437084601</v>
      </c>
      <c r="M379">
        <v>0.34293417073738103</v>
      </c>
      <c r="N379">
        <v>0.37628106849315102</v>
      </c>
      <c r="O379">
        <v>0.29413464447806298</v>
      </c>
      <c r="P379">
        <v>0.37512362732382198</v>
      </c>
      <c r="Q379">
        <v>19072070</v>
      </c>
      <c r="R379">
        <v>20119865</v>
      </c>
      <c r="S379">
        <v>31433063</v>
      </c>
      <c r="T379">
        <v>39178975</v>
      </c>
      <c r="U379">
        <v>39620693</v>
      </c>
      <c r="V379">
        <v>32638757</v>
      </c>
      <c r="W379">
        <v>32584112</v>
      </c>
      <c r="X379">
        <v>27362505</v>
      </c>
      <c r="Y379">
        <v>27039422</v>
      </c>
      <c r="Z379">
        <v>0.49299999999999999</v>
      </c>
      <c r="AA379">
        <v>0.17799999999999999</v>
      </c>
      <c r="AB379">
        <v>9</v>
      </c>
    </row>
    <row r="380" spans="1:28">
      <c r="A380" t="s">
        <v>124</v>
      </c>
      <c r="B380" t="s">
        <v>124</v>
      </c>
      <c r="C380" t="s">
        <v>69</v>
      </c>
      <c r="D380" t="s">
        <v>10</v>
      </c>
      <c r="E380" t="s">
        <v>92</v>
      </c>
      <c r="F380" t="s">
        <v>12</v>
      </c>
      <c r="G380" t="s">
        <v>40</v>
      </c>
      <c r="H380">
        <v>3.4311046511627898E-2</v>
      </c>
      <c r="I380">
        <v>2.8863043478260901E-2</v>
      </c>
      <c r="J380">
        <v>3.4661643533818003E-2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618667</v>
      </c>
      <c r="R380">
        <v>656093</v>
      </c>
      <c r="S380">
        <v>836309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 t="s">
        <v>106</v>
      </c>
      <c r="AA380" t="s">
        <v>106</v>
      </c>
      <c r="AB380">
        <v>3</v>
      </c>
    </row>
    <row r="381" spans="1:28">
      <c r="A381" t="s">
        <v>124</v>
      </c>
      <c r="B381" t="s">
        <v>124</v>
      </c>
      <c r="C381" t="s">
        <v>69</v>
      </c>
      <c r="D381" t="s">
        <v>10</v>
      </c>
      <c r="E381" t="s">
        <v>92</v>
      </c>
      <c r="F381" t="s">
        <v>12</v>
      </c>
      <c r="G381" t="s">
        <v>15</v>
      </c>
      <c r="H381" t="s">
        <v>106</v>
      </c>
      <c r="I381" t="s">
        <v>106</v>
      </c>
      <c r="J381" t="s">
        <v>106</v>
      </c>
      <c r="K381" t="s">
        <v>106</v>
      </c>
      <c r="L381" t="s">
        <v>106</v>
      </c>
      <c r="M381" t="s">
        <v>106</v>
      </c>
      <c r="N381">
        <v>0</v>
      </c>
      <c r="O381">
        <v>0</v>
      </c>
      <c r="P381">
        <v>0</v>
      </c>
      <c r="Q381">
        <v>618667</v>
      </c>
      <c r="R381">
        <v>656093</v>
      </c>
      <c r="S381">
        <v>836309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 t="s">
        <v>106</v>
      </c>
      <c r="AA381" t="s">
        <v>106</v>
      </c>
      <c r="AB381">
        <v>3</v>
      </c>
    </row>
    <row r="382" spans="1:28">
      <c r="A382" t="s">
        <v>124</v>
      </c>
      <c r="B382" t="s">
        <v>124</v>
      </c>
      <c r="C382" t="s">
        <v>69</v>
      </c>
      <c r="D382" t="s">
        <v>10</v>
      </c>
      <c r="E382" t="s">
        <v>92</v>
      </c>
      <c r="F382" t="s">
        <v>12</v>
      </c>
      <c r="G382" t="s">
        <v>14</v>
      </c>
      <c r="H382">
        <v>3.4311046511627898E-2</v>
      </c>
      <c r="I382">
        <v>2.8863043478260901E-2</v>
      </c>
      <c r="J382">
        <v>3.4661643533818003E-2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618667</v>
      </c>
      <c r="R382">
        <v>656093</v>
      </c>
      <c r="S382">
        <v>836309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 t="s">
        <v>106</v>
      </c>
      <c r="AA382" t="s">
        <v>106</v>
      </c>
      <c r="AB382">
        <v>3</v>
      </c>
    </row>
    <row r="383" spans="1:28">
      <c r="A383" t="s">
        <v>124</v>
      </c>
      <c r="B383" t="s">
        <v>124</v>
      </c>
      <c r="C383" t="s">
        <v>69</v>
      </c>
      <c r="D383" t="s">
        <v>10</v>
      </c>
      <c r="E383" t="s">
        <v>92</v>
      </c>
      <c r="F383" t="s">
        <v>125</v>
      </c>
      <c r="G383" t="s">
        <v>40</v>
      </c>
      <c r="H383">
        <v>0</v>
      </c>
      <c r="I383">
        <v>0</v>
      </c>
      <c r="J383">
        <v>0</v>
      </c>
      <c r="K383">
        <v>3.3132067598581297E-2</v>
      </c>
      <c r="L383">
        <v>3.8823928489571398E-2</v>
      </c>
      <c r="M383">
        <v>2.9734775529192799E-2</v>
      </c>
      <c r="N383">
        <v>4.13385479452055E-2</v>
      </c>
      <c r="O383">
        <v>4.7298033282904703E-2</v>
      </c>
      <c r="P383">
        <v>4.09396238651102E-2</v>
      </c>
      <c r="Q383">
        <v>0</v>
      </c>
      <c r="R383">
        <v>0</v>
      </c>
      <c r="S383">
        <v>0</v>
      </c>
      <c r="T383">
        <v>942990</v>
      </c>
      <c r="U383">
        <v>980041</v>
      </c>
      <c r="V383">
        <v>776015</v>
      </c>
      <c r="W383">
        <v>924272</v>
      </c>
      <c r="X383">
        <v>902937</v>
      </c>
      <c r="Y383">
        <v>735220</v>
      </c>
      <c r="Z383">
        <v>0.188</v>
      </c>
      <c r="AA383">
        <v>0.72099999999999997</v>
      </c>
      <c r="AB383">
        <v>6</v>
      </c>
    </row>
    <row r="384" spans="1:28">
      <c r="A384" t="s">
        <v>124</v>
      </c>
      <c r="B384" t="s">
        <v>124</v>
      </c>
      <c r="C384" t="s">
        <v>69</v>
      </c>
      <c r="D384" t="s">
        <v>10</v>
      </c>
      <c r="E384" t="s">
        <v>92</v>
      </c>
      <c r="F384" t="s">
        <v>125</v>
      </c>
      <c r="G384" t="s">
        <v>15</v>
      </c>
      <c r="H384" t="s">
        <v>106</v>
      </c>
      <c r="I384" t="s">
        <v>106</v>
      </c>
      <c r="J384" t="s">
        <v>106</v>
      </c>
      <c r="K384" t="s">
        <v>106</v>
      </c>
      <c r="L384" t="s">
        <v>106</v>
      </c>
      <c r="M384" t="s">
        <v>106</v>
      </c>
      <c r="N384">
        <v>1.0028219178082199E-3</v>
      </c>
      <c r="O384">
        <v>2.85758951084216E-3</v>
      </c>
      <c r="P384">
        <v>9.3754863813229599E-4</v>
      </c>
      <c r="Q384">
        <v>0</v>
      </c>
      <c r="R384">
        <v>0</v>
      </c>
      <c r="S384">
        <v>0</v>
      </c>
      <c r="T384">
        <v>942990</v>
      </c>
      <c r="U384">
        <v>980041</v>
      </c>
      <c r="V384">
        <v>776015</v>
      </c>
      <c r="W384">
        <v>924272</v>
      </c>
      <c r="X384">
        <v>902937</v>
      </c>
      <c r="Y384">
        <v>735220</v>
      </c>
      <c r="Z384">
        <v>0.435</v>
      </c>
      <c r="AA384">
        <v>0.71299999999999997</v>
      </c>
      <c r="AB384">
        <v>6</v>
      </c>
    </row>
    <row r="385" spans="1:28">
      <c r="A385" t="s">
        <v>124</v>
      </c>
      <c r="B385" t="s">
        <v>124</v>
      </c>
      <c r="C385" t="s">
        <v>69</v>
      </c>
      <c r="D385" t="s">
        <v>10</v>
      </c>
      <c r="E385" t="s">
        <v>92</v>
      </c>
      <c r="F385" t="s">
        <v>125</v>
      </c>
      <c r="G385" t="s">
        <v>14</v>
      </c>
      <c r="H385">
        <v>0</v>
      </c>
      <c r="I385">
        <v>0</v>
      </c>
      <c r="J385">
        <v>0</v>
      </c>
      <c r="K385">
        <v>3.3132067598581297E-2</v>
      </c>
      <c r="L385">
        <v>3.8823928489571398E-2</v>
      </c>
      <c r="M385">
        <v>2.9734775529192799E-2</v>
      </c>
      <c r="N385">
        <v>4.0335726027397302E-2</v>
      </c>
      <c r="O385">
        <v>4.44404437720625E-2</v>
      </c>
      <c r="P385">
        <v>4.0002075226977997E-2</v>
      </c>
      <c r="Q385">
        <v>0</v>
      </c>
      <c r="R385">
        <v>0</v>
      </c>
      <c r="S385">
        <v>0</v>
      </c>
      <c r="T385">
        <v>942990</v>
      </c>
      <c r="U385">
        <v>980041</v>
      </c>
      <c r="V385">
        <v>776015</v>
      </c>
      <c r="W385">
        <v>924272</v>
      </c>
      <c r="X385">
        <v>902937</v>
      </c>
      <c r="Y385">
        <v>735220</v>
      </c>
      <c r="Z385">
        <v>0.22500000000000001</v>
      </c>
      <c r="AA385">
        <v>0.66800000000000004</v>
      </c>
      <c r="AB385">
        <v>6</v>
      </c>
    </row>
    <row r="386" spans="1:28">
      <c r="A386" t="s">
        <v>124</v>
      </c>
      <c r="B386" t="s">
        <v>124</v>
      </c>
      <c r="C386" t="s">
        <v>69</v>
      </c>
      <c r="D386" t="s">
        <v>37</v>
      </c>
      <c r="E386" t="s">
        <v>92</v>
      </c>
      <c r="F386" t="s">
        <v>12</v>
      </c>
      <c r="G386" t="s">
        <v>40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880</v>
      </c>
      <c r="W386">
        <v>0</v>
      </c>
      <c r="X386">
        <v>0</v>
      </c>
      <c r="Y386">
        <v>0</v>
      </c>
      <c r="Z386" t="s">
        <v>106</v>
      </c>
      <c r="AA386" t="s">
        <v>106</v>
      </c>
      <c r="AB386">
        <v>1</v>
      </c>
    </row>
    <row r="387" spans="1:28">
      <c r="A387" t="s">
        <v>124</v>
      </c>
      <c r="B387" t="s">
        <v>124</v>
      </c>
      <c r="C387" t="s">
        <v>69</v>
      </c>
      <c r="D387" t="s">
        <v>37</v>
      </c>
      <c r="E387" t="s">
        <v>92</v>
      </c>
      <c r="F387" t="s">
        <v>12</v>
      </c>
      <c r="G387" t="s">
        <v>15</v>
      </c>
      <c r="H387" t="s">
        <v>106</v>
      </c>
      <c r="I387" t="s">
        <v>106</v>
      </c>
      <c r="J387" t="s">
        <v>106</v>
      </c>
      <c r="K387" t="s">
        <v>106</v>
      </c>
      <c r="L387" t="s">
        <v>106</v>
      </c>
      <c r="M387" t="s">
        <v>106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880</v>
      </c>
      <c r="W387">
        <v>0</v>
      </c>
      <c r="X387">
        <v>0</v>
      </c>
      <c r="Y387">
        <v>0</v>
      </c>
      <c r="Z387" t="s">
        <v>106</v>
      </c>
      <c r="AA387" t="s">
        <v>106</v>
      </c>
      <c r="AB387">
        <v>1</v>
      </c>
    </row>
    <row r="388" spans="1:28">
      <c r="A388" t="s">
        <v>124</v>
      </c>
      <c r="B388" t="s">
        <v>124</v>
      </c>
      <c r="C388" t="s">
        <v>69</v>
      </c>
      <c r="D388" t="s">
        <v>37</v>
      </c>
      <c r="E388" t="s">
        <v>92</v>
      </c>
      <c r="F388" t="s">
        <v>12</v>
      </c>
      <c r="G388" t="s">
        <v>14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880</v>
      </c>
      <c r="W388">
        <v>0</v>
      </c>
      <c r="X388">
        <v>0</v>
      </c>
      <c r="Y388">
        <v>0</v>
      </c>
      <c r="Z388" t="s">
        <v>106</v>
      </c>
      <c r="AA388" t="s">
        <v>106</v>
      </c>
      <c r="AB388">
        <v>1</v>
      </c>
    </row>
    <row r="389" spans="1:28">
      <c r="A389" t="s">
        <v>124</v>
      </c>
      <c r="B389" t="s">
        <v>124</v>
      </c>
      <c r="C389" t="s">
        <v>69</v>
      </c>
      <c r="D389" t="s">
        <v>37</v>
      </c>
      <c r="E389" t="s">
        <v>93</v>
      </c>
      <c r="F389" t="s">
        <v>12</v>
      </c>
      <c r="G389" t="s">
        <v>40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48409</v>
      </c>
      <c r="S389">
        <v>35499</v>
      </c>
      <c r="T389">
        <v>161852</v>
      </c>
      <c r="U389">
        <v>54377</v>
      </c>
      <c r="V389">
        <v>18347</v>
      </c>
      <c r="W389">
        <v>42007</v>
      </c>
      <c r="X389">
        <v>60023</v>
      </c>
      <c r="Y389">
        <v>63140</v>
      </c>
      <c r="Z389" t="s">
        <v>106</v>
      </c>
      <c r="AA389" t="s">
        <v>106</v>
      </c>
      <c r="AB389">
        <v>8</v>
      </c>
    </row>
    <row r="390" spans="1:28">
      <c r="A390" t="s">
        <v>124</v>
      </c>
      <c r="B390" t="s">
        <v>124</v>
      </c>
      <c r="C390" t="s">
        <v>69</v>
      </c>
      <c r="D390" t="s">
        <v>37</v>
      </c>
      <c r="E390" t="s">
        <v>93</v>
      </c>
      <c r="F390" t="s">
        <v>12</v>
      </c>
      <c r="G390" t="s">
        <v>15</v>
      </c>
      <c r="H390" t="s">
        <v>106</v>
      </c>
      <c r="I390" t="s">
        <v>106</v>
      </c>
      <c r="J390" t="s">
        <v>106</v>
      </c>
      <c r="K390" t="s">
        <v>106</v>
      </c>
      <c r="L390" t="s">
        <v>106</v>
      </c>
      <c r="M390" t="s">
        <v>106</v>
      </c>
      <c r="N390">
        <v>0</v>
      </c>
      <c r="O390">
        <v>0</v>
      </c>
      <c r="P390">
        <v>0</v>
      </c>
      <c r="Q390">
        <v>0</v>
      </c>
      <c r="R390">
        <v>48409</v>
      </c>
      <c r="S390">
        <v>35499</v>
      </c>
      <c r="T390">
        <v>161852</v>
      </c>
      <c r="U390">
        <v>54377</v>
      </c>
      <c r="V390">
        <v>18347</v>
      </c>
      <c r="W390">
        <v>42007</v>
      </c>
      <c r="X390">
        <v>60023</v>
      </c>
      <c r="Y390">
        <v>63140</v>
      </c>
      <c r="Z390" t="s">
        <v>106</v>
      </c>
      <c r="AA390" t="s">
        <v>106</v>
      </c>
      <c r="AB390">
        <v>8</v>
      </c>
    </row>
    <row r="391" spans="1:28">
      <c r="A391" t="s">
        <v>124</v>
      </c>
      <c r="B391" t="s">
        <v>124</v>
      </c>
      <c r="C391" t="s">
        <v>69</v>
      </c>
      <c r="D391" t="s">
        <v>37</v>
      </c>
      <c r="E391" t="s">
        <v>93</v>
      </c>
      <c r="F391" t="s">
        <v>12</v>
      </c>
      <c r="G391" t="s">
        <v>14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48409</v>
      </c>
      <c r="S391">
        <v>35499</v>
      </c>
      <c r="T391">
        <v>161852</v>
      </c>
      <c r="U391">
        <v>54377</v>
      </c>
      <c r="V391">
        <v>18347</v>
      </c>
      <c r="W391">
        <v>42007</v>
      </c>
      <c r="X391">
        <v>60023</v>
      </c>
      <c r="Y391">
        <v>63140</v>
      </c>
      <c r="Z391" t="s">
        <v>106</v>
      </c>
      <c r="AA391" t="s">
        <v>106</v>
      </c>
      <c r="AB391">
        <v>8</v>
      </c>
    </row>
    <row r="392" spans="1:28">
      <c r="A392" t="s">
        <v>124</v>
      </c>
      <c r="B392" t="s">
        <v>124</v>
      </c>
      <c r="C392" t="s">
        <v>69</v>
      </c>
      <c r="D392" t="s">
        <v>26</v>
      </c>
      <c r="E392" t="s">
        <v>92</v>
      </c>
      <c r="F392" t="s">
        <v>12</v>
      </c>
      <c r="G392" t="s">
        <v>40</v>
      </c>
      <c r="H392">
        <v>0</v>
      </c>
      <c r="I392">
        <v>9.0479760119939999E-5</v>
      </c>
      <c r="J392">
        <v>9.9317030182859695E-5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1.0417207090358801E-4</v>
      </c>
      <c r="Q392">
        <v>15860</v>
      </c>
      <c r="R392">
        <v>26032</v>
      </c>
      <c r="S392">
        <v>35522</v>
      </c>
      <c r="T392">
        <v>4104</v>
      </c>
      <c r="U392">
        <v>438</v>
      </c>
      <c r="V392">
        <v>0</v>
      </c>
      <c r="W392">
        <v>0</v>
      </c>
      <c r="X392">
        <v>0</v>
      </c>
      <c r="Y392">
        <v>1258</v>
      </c>
      <c r="Z392">
        <v>0.495</v>
      </c>
      <c r="AA392">
        <v>0.318</v>
      </c>
      <c r="AB392">
        <v>6</v>
      </c>
    </row>
    <row r="393" spans="1:28">
      <c r="A393" t="s">
        <v>124</v>
      </c>
      <c r="B393" t="s">
        <v>124</v>
      </c>
      <c r="C393" t="s">
        <v>69</v>
      </c>
      <c r="D393" t="s">
        <v>26</v>
      </c>
      <c r="E393" t="s">
        <v>92</v>
      </c>
      <c r="F393" t="s">
        <v>12</v>
      </c>
      <c r="G393" t="s">
        <v>15</v>
      </c>
      <c r="H393" t="s">
        <v>106</v>
      </c>
      <c r="I393" t="s">
        <v>106</v>
      </c>
      <c r="J393" t="s">
        <v>106</v>
      </c>
      <c r="K393" t="s">
        <v>106</v>
      </c>
      <c r="L393" t="s">
        <v>106</v>
      </c>
      <c r="M393" t="s">
        <v>106</v>
      </c>
      <c r="N393">
        <v>0</v>
      </c>
      <c r="O393">
        <v>0</v>
      </c>
      <c r="P393">
        <v>0</v>
      </c>
      <c r="Q393">
        <v>15860</v>
      </c>
      <c r="R393">
        <v>26032</v>
      </c>
      <c r="S393">
        <v>35522</v>
      </c>
      <c r="T393">
        <v>4104</v>
      </c>
      <c r="U393">
        <v>438</v>
      </c>
      <c r="V393">
        <v>0</v>
      </c>
      <c r="W393">
        <v>0</v>
      </c>
      <c r="X393">
        <v>0</v>
      </c>
      <c r="Y393">
        <v>1258</v>
      </c>
      <c r="Z393" t="s">
        <v>106</v>
      </c>
      <c r="AA393" t="s">
        <v>106</v>
      </c>
      <c r="AB393">
        <v>6</v>
      </c>
    </row>
    <row r="394" spans="1:28">
      <c r="A394" t="s">
        <v>124</v>
      </c>
      <c r="B394" t="s">
        <v>124</v>
      </c>
      <c r="C394" t="s">
        <v>69</v>
      </c>
      <c r="D394" t="s">
        <v>26</v>
      </c>
      <c r="E394" t="s">
        <v>92</v>
      </c>
      <c r="F394" t="s">
        <v>12</v>
      </c>
      <c r="G394" t="s">
        <v>14</v>
      </c>
      <c r="H394">
        <v>0</v>
      </c>
      <c r="I394">
        <v>9.0479760119939999E-5</v>
      </c>
      <c r="J394">
        <v>9.9317030182859695E-5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1.0417207090358801E-4</v>
      </c>
      <c r="Q394">
        <v>15860</v>
      </c>
      <c r="R394">
        <v>26032</v>
      </c>
      <c r="S394">
        <v>35522</v>
      </c>
      <c r="T394">
        <v>4104</v>
      </c>
      <c r="U394">
        <v>438</v>
      </c>
      <c r="V394">
        <v>0</v>
      </c>
      <c r="W394">
        <v>0</v>
      </c>
      <c r="X394">
        <v>0</v>
      </c>
      <c r="Y394">
        <v>1258</v>
      </c>
      <c r="Z394">
        <v>0.495</v>
      </c>
      <c r="AA394">
        <v>0.318</v>
      </c>
      <c r="AB394">
        <v>6</v>
      </c>
    </row>
    <row r="395" spans="1:28">
      <c r="A395" t="s">
        <v>124</v>
      </c>
      <c r="B395" t="s">
        <v>124</v>
      </c>
      <c r="C395" t="s">
        <v>69</v>
      </c>
      <c r="D395" t="s">
        <v>26</v>
      </c>
      <c r="E395" t="s">
        <v>92</v>
      </c>
      <c r="F395" t="s">
        <v>125</v>
      </c>
      <c r="G395" t="s">
        <v>40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588</v>
      </c>
      <c r="Y395">
        <v>0</v>
      </c>
      <c r="Z395" t="s">
        <v>106</v>
      </c>
      <c r="AA395" t="s">
        <v>106</v>
      </c>
      <c r="AB395">
        <v>1</v>
      </c>
    </row>
    <row r="396" spans="1:28">
      <c r="A396" t="s">
        <v>124</v>
      </c>
      <c r="B396" t="s">
        <v>124</v>
      </c>
      <c r="C396" t="s">
        <v>69</v>
      </c>
      <c r="D396" t="s">
        <v>26</v>
      </c>
      <c r="E396" t="s">
        <v>92</v>
      </c>
      <c r="F396" t="s">
        <v>125</v>
      </c>
      <c r="G396" t="s">
        <v>15</v>
      </c>
      <c r="H396" t="s">
        <v>106</v>
      </c>
      <c r="I396" t="s">
        <v>106</v>
      </c>
      <c r="J396" t="s">
        <v>106</v>
      </c>
      <c r="K396" t="s">
        <v>106</v>
      </c>
      <c r="L396" t="s">
        <v>106</v>
      </c>
      <c r="M396" t="s">
        <v>106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588</v>
      </c>
      <c r="Y396">
        <v>0</v>
      </c>
      <c r="Z396" t="s">
        <v>106</v>
      </c>
      <c r="AA396" t="s">
        <v>106</v>
      </c>
      <c r="AB396">
        <v>1</v>
      </c>
    </row>
    <row r="397" spans="1:28">
      <c r="A397" t="s">
        <v>124</v>
      </c>
      <c r="B397" t="s">
        <v>124</v>
      </c>
      <c r="C397" t="s">
        <v>69</v>
      </c>
      <c r="D397" t="s">
        <v>26</v>
      </c>
      <c r="E397" t="s">
        <v>92</v>
      </c>
      <c r="F397" t="s">
        <v>125</v>
      </c>
      <c r="G397" t="s">
        <v>14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588</v>
      </c>
      <c r="Y397">
        <v>0</v>
      </c>
      <c r="Z397" t="s">
        <v>106</v>
      </c>
      <c r="AA397" t="s">
        <v>106</v>
      </c>
      <c r="AB397">
        <v>1</v>
      </c>
    </row>
    <row r="398" spans="1:28">
      <c r="A398" t="s">
        <v>124</v>
      </c>
      <c r="B398" t="s">
        <v>124</v>
      </c>
      <c r="C398" t="s">
        <v>69</v>
      </c>
      <c r="D398" t="s">
        <v>26</v>
      </c>
      <c r="E398" t="s">
        <v>98</v>
      </c>
      <c r="F398" t="s">
        <v>12</v>
      </c>
      <c r="G398" t="s">
        <v>40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1.0417207090358801E-4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383146</v>
      </c>
      <c r="Y398">
        <v>749480</v>
      </c>
      <c r="Z398" t="s">
        <v>106</v>
      </c>
      <c r="AA398" t="s">
        <v>106</v>
      </c>
      <c r="AB398">
        <v>2</v>
      </c>
    </row>
    <row r="399" spans="1:28">
      <c r="A399" t="s">
        <v>124</v>
      </c>
      <c r="B399" t="s">
        <v>124</v>
      </c>
      <c r="C399" t="s">
        <v>69</v>
      </c>
      <c r="D399" t="s">
        <v>26</v>
      </c>
      <c r="E399" t="s">
        <v>98</v>
      </c>
      <c r="F399" t="s">
        <v>12</v>
      </c>
      <c r="G399" t="s">
        <v>15</v>
      </c>
      <c r="H399" t="s">
        <v>106</v>
      </c>
      <c r="I399" t="s">
        <v>106</v>
      </c>
      <c r="J399" t="s">
        <v>106</v>
      </c>
      <c r="K399" t="s">
        <v>106</v>
      </c>
      <c r="L399" t="s">
        <v>106</v>
      </c>
      <c r="M399" t="s">
        <v>106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383146</v>
      </c>
      <c r="Y399">
        <v>749480</v>
      </c>
      <c r="Z399" t="s">
        <v>106</v>
      </c>
      <c r="AA399" t="s">
        <v>106</v>
      </c>
      <c r="AB399">
        <v>2</v>
      </c>
    </row>
    <row r="400" spans="1:28">
      <c r="A400" t="s">
        <v>124</v>
      </c>
      <c r="B400" t="s">
        <v>124</v>
      </c>
      <c r="C400" t="s">
        <v>69</v>
      </c>
      <c r="D400" t="s">
        <v>26</v>
      </c>
      <c r="E400" t="s">
        <v>98</v>
      </c>
      <c r="F400" t="s">
        <v>12</v>
      </c>
      <c r="G400" t="s">
        <v>14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1.0417207090358801E-4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383146</v>
      </c>
      <c r="Y400">
        <v>749480</v>
      </c>
      <c r="Z400" t="s">
        <v>106</v>
      </c>
      <c r="AA400" t="s">
        <v>106</v>
      </c>
      <c r="AB400">
        <v>2</v>
      </c>
    </row>
    <row r="401" spans="1:28">
      <c r="A401" t="s">
        <v>124</v>
      </c>
      <c r="B401" t="s">
        <v>124</v>
      </c>
      <c r="C401" t="s">
        <v>69</v>
      </c>
      <c r="D401" t="s">
        <v>26</v>
      </c>
      <c r="E401" t="s">
        <v>99</v>
      </c>
      <c r="F401" t="s">
        <v>12</v>
      </c>
      <c r="G401" t="s">
        <v>40</v>
      </c>
      <c r="H401">
        <v>2.31831395348837E-4</v>
      </c>
      <c r="I401">
        <v>1.8095952023988E-4</v>
      </c>
      <c r="J401">
        <v>2.9795109054857902E-4</v>
      </c>
      <c r="K401">
        <v>1.74379303150428E-4</v>
      </c>
      <c r="L401">
        <v>2.9264267705707102E-4</v>
      </c>
      <c r="M401">
        <v>2.0721097929751099E-4</v>
      </c>
      <c r="N401">
        <v>2.22849315068493E-4</v>
      </c>
      <c r="O401">
        <v>0</v>
      </c>
      <c r="P401">
        <v>0</v>
      </c>
      <c r="Q401">
        <v>397865</v>
      </c>
      <c r="R401">
        <v>421943</v>
      </c>
      <c r="S401">
        <v>472463</v>
      </c>
      <c r="T401">
        <v>598415</v>
      </c>
      <c r="U401">
        <v>504995</v>
      </c>
      <c r="V401">
        <v>411002</v>
      </c>
      <c r="W401">
        <v>399497</v>
      </c>
      <c r="X401">
        <v>119337</v>
      </c>
      <c r="Y401">
        <v>140365</v>
      </c>
      <c r="Z401">
        <v>0.83699999999999997</v>
      </c>
      <c r="AA401">
        <v>5.0000000000000001E-3</v>
      </c>
      <c r="AB401">
        <v>9</v>
      </c>
    </row>
    <row r="402" spans="1:28">
      <c r="A402" t="s">
        <v>124</v>
      </c>
      <c r="B402" t="s">
        <v>124</v>
      </c>
      <c r="C402" t="s">
        <v>69</v>
      </c>
      <c r="D402" t="s">
        <v>26</v>
      </c>
      <c r="E402" t="s">
        <v>99</v>
      </c>
      <c r="F402" t="s">
        <v>12</v>
      </c>
      <c r="G402" t="s">
        <v>15</v>
      </c>
      <c r="H402" t="s">
        <v>106</v>
      </c>
      <c r="I402" t="s">
        <v>106</v>
      </c>
      <c r="J402" t="s">
        <v>106</v>
      </c>
      <c r="K402" t="s">
        <v>106</v>
      </c>
      <c r="L402" t="s">
        <v>106</v>
      </c>
      <c r="M402" t="s">
        <v>106</v>
      </c>
      <c r="N402">
        <v>0</v>
      </c>
      <c r="O402">
        <v>0</v>
      </c>
      <c r="P402">
        <v>0</v>
      </c>
      <c r="Q402">
        <v>397865</v>
      </c>
      <c r="R402">
        <v>421943</v>
      </c>
      <c r="S402">
        <v>472463</v>
      </c>
      <c r="T402">
        <v>598415</v>
      </c>
      <c r="U402">
        <v>504995</v>
      </c>
      <c r="V402">
        <v>411002</v>
      </c>
      <c r="W402">
        <v>399497</v>
      </c>
      <c r="X402">
        <v>119337</v>
      </c>
      <c r="Y402">
        <v>140365</v>
      </c>
      <c r="Z402" t="s">
        <v>106</v>
      </c>
      <c r="AA402" t="s">
        <v>106</v>
      </c>
      <c r="AB402">
        <v>9</v>
      </c>
    </row>
    <row r="403" spans="1:28">
      <c r="A403" t="s">
        <v>124</v>
      </c>
      <c r="B403" t="s">
        <v>124</v>
      </c>
      <c r="C403" t="s">
        <v>69</v>
      </c>
      <c r="D403" t="s">
        <v>26</v>
      </c>
      <c r="E403" t="s">
        <v>99</v>
      </c>
      <c r="F403" t="s">
        <v>12</v>
      </c>
      <c r="G403" t="s">
        <v>14</v>
      </c>
      <c r="H403">
        <v>2.31831395348837E-4</v>
      </c>
      <c r="I403">
        <v>1.8095952023988E-4</v>
      </c>
      <c r="J403">
        <v>2.9795109054857902E-4</v>
      </c>
      <c r="K403">
        <v>1.74379303150428E-4</v>
      </c>
      <c r="L403">
        <v>2.9264267705707102E-4</v>
      </c>
      <c r="M403">
        <v>2.0721097929751099E-4</v>
      </c>
      <c r="N403">
        <v>2.22849315068493E-4</v>
      </c>
      <c r="O403">
        <v>0</v>
      </c>
      <c r="P403">
        <v>0</v>
      </c>
      <c r="Q403">
        <v>397865</v>
      </c>
      <c r="R403">
        <v>421943</v>
      </c>
      <c r="S403">
        <v>472463</v>
      </c>
      <c r="T403">
        <v>598415</v>
      </c>
      <c r="U403">
        <v>504995</v>
      </c>
      <c r="V403">
        <v>411002</v>
      </c>
      <c r="W403">
        <v>399497</v>
      </c>
      <c r="X403">
        <v>119337</v>
      </c>
      <c r="Y403">
        <v>140365</v>
      </c>
      <c r="Z403">
        <v>0.83699999999999997</v>
      </c>
      <c r="AA403">
        <v>5.0000000000000001E-3</v>
      </c>
      <c r="AB403">
        <v>9</v>
      </c>
    </row>
    <row r="404" spans="1:28">
      <c r="A404" t="s">
        <v>124</v>
      </c>
      <c r="B404" t="s">
        <v>124</v>
      </c>
      <c r="C404" t="s">
        <v>69</v>
      </c>
      <c r="D404" t="s">
        <v>26</v>
      </c>
      <c r="E404" t="s">
        <v>99</v>
      </c>
      <c r="F404" t="s">
        <v>125</v>
      </c>
      <c r="G404" t="s">
        <v>40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1.0417207090358801E-4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26275</v>
      </c>
      <c r="Y404">
        <v>15838</v>
      </c>
      <c r="Z404" t="s">
        <v>106</v>
      </c>
      <c r="AA404" t="s">
        <v>106</v>
      </c>
      <c r="AB404">
        <v>2</v>
      </c>
    </row>
    <row r="405" spans="1:28">
      <c r="A405" t="s">
        <v>124</v>
      </c>
      <c r="B405" t="s">
        <v>124</v>
      </c>
      <c r="C405" t="s">
        <v>69</v>
      </c>
      <c r="D405" t="s">
        <v>26</v>
      </c>
      <c r="E405" t="s">
        <v>99</v>
      </c>
      <c r="F405" t="s">
        <v>125</v>
      </c>
      <c r="G405" t="s">
        <v>15</v>
      </c>
      <c r="H405" t="s">
        <v>106</v>
      </c>
      <c r="I405" t="s">
        <v>106</v>
      </c>
      <c r="J405" t="s">
        <v>106</v>
      </c>
      <c r="K405" t="s">
        <v>106</v>
      </c>
      <c r="L405" t="s">
        <v>106</v>
      </c>
      <c r="M405" t="s">
        <v>106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26275</v>
      </c>
      <c r="Y405">
        <v>15838</v>
      </c>
      <c r="Z405" t="s">
        <v>106</v>
      </c>
      <c r="AA405" t="s">
        <v>106</v>
      </c>
      <c r="AB405">
        <v>2</v>
      </c>
    </row>
    <row r="406" spans="1:28">
      <c r="A406" t="s">
        <v>124</v>
      </c>
      <c r="B406" t="s">
        <v>124</v>
      </c>
      <c r="C406" t="s">
        <v>69</v>
      </c>
      <c r="D406" t="s">
        <v>26</v>
      </c>
      <c r="E406" t="s">
        <v>99</v>
      </c>
      <c r="F406" t="s">
        <v>125</v>
      </c>
      <c r="G406" t="s">
        <v>14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1.0417207090358801E-4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26275</v>
      </c>
      <c r="Y406">
        <v>15838</v>
      </c>
      <c r="Z406" t="s">
        <v>106</v>
      </c>
      <c r="AA406" t="s">
        <v>106</v>
      </c>
      <c r="AB406">
        <v>2</v>
      </c>
    </row>
    <row r="407" spans="1:28">
      <c r="A407" t="s">
        <v>124</v>
      </c>
      <c r="B407" t="s">
        <v>124</v>
      </c>
      <c r="C407" t="s">
        <v>69</v>
      </c>
      <c r="D407" t="s">
        <v>26</v>
      </c>
      <c r="E407" t="s">
        <v>93</v>
      </c>
      <c r="F407" t="s">
        <v>12</v>
      </c>
      <c r="G407" t="s">
        <v>40</v>
      </c>
      <c r="H407">
        <v>2.8399345930232599E-2</v>
      </c>
      <c r="I407">
        <v>2.6510569715142401E-2</v>
      </c>
      <c r="J407">
        <v>3.8435690680766701E-2</v>
      </c>
      <c r="K407">
        <v>2.3541205925307701E-2</v>
      </c>
      <c r="L407">
        <v>1.5217419206967699E-2</v>
      </c>
      <c r="M407">
        <v>1.64732728541521E-2</v>
      </c>
      <c r="N407">
        <v>1.7605095890411E-2</v>
      </c>
      <c r="O407">
        <v>1.37952597075139E-3</v>
      </c>
      <c r="P407">
        <v>8.3337656722870697E-4</v>
      </c>
      <c r="Q407">
        <v>1607633</v>
      </c>
      <c r="R407">
        <v>1815567</v>
      </c>
      <c r="S407">
        <v>3345574</v>
      </c>
      <c r="T407">
        <v>3826232</v>
      </c>
      <c r="U407">
        <v>2994200</v>
      </c>
      <c r="V407">
        <v>2834696</v>
      </c>
      <c r="W407">
        <v>2809728</v>
      </c>
      <c r="X407">
        <v>2085039</v>
      </c>
      <c r="Y407">
        <v>1663436</v>
      </c>
      <c r="Z407">
        <v>0.36499999999999999</v>
      </c>
      <c r="AA407">
        <v>0.33400000000000002</v>
      </c>
      <c r="AB407">
        <v>9</v>
      </c>
    </row>
    <row r="408" spans="1:28">
      <c r="A408" t="s">
        <v>124</v>
      </c>
      <c r="B408" t="s">
        <v>124</v>
      </c>
      <c r="C408" t="s">
        <v>69</v>
      </c>
      <c r="D408" t="s">
        <v>26</v>
      </c>
      <c r="E408" t="s">
        <v>93</v>
      </c>
      <c r="F408" t="s">
        <v>12</v>
      </c>
      <c r="G408" t="s">
        <v>15</v>
      </c>
      <c r="H408" t="s">
        <v>106</v>
      </c>
      <c r="I408" t="s">
        <v>106</v>
      </c>
      <c r="J408" t="s">
        <v>106</v>
      </c>
      <c r="K408" t="s">
        <v>106</v>
      </c>
      <c r="L408" t="s">
        <v>106</v>
      </c>
      <c r="M408" t="s">
        <v>106</v>
      </c>
      <c r="N408">
        <v>0</v>
      </c>
      <c r="O408">
        <v>3.9415027735753902E-4</v>
      </c>
      <c r="P408">
        <v>0</v>
      </c>
      <c r="Q408">
        <v>1607633</v>
      </c>
      <c r="R408">
        <v>1815567</v>
      </c>
      <c r="S408">
        <v>3345574</v>
      </c>
      <c r="T408">
        <v>3826232</v>
      </c>
      <c r="U408">
        <v>2994200</v>
      </c>
      <c r="V408">
        <v>2834696</v>
      </c>
      <c r="W408">
        <v>2809728</v>
      </c>
      <c r="X408">
        <v>2085039</v>
      </c>
      <c r="Y408">
        <v>1663436</v>
      </c>
      <c r="Z408">
        <v>-0.151</v>
      </c>
      <c r="AA408">
        <v>0.90400000000000003</v>
      </c>
      <c r="AB408">
        <v>9</v>
      </c>
    </row>
    <row r="409" spans="1:28">
      <c r="A409" t="s">
        <v>124</v>
      </c>
      <c r="B409" t="s">
        <v>124</v>
      </c>
      <c r="C409" t="s">
        <v>69</v>
      </c>
      <c r="D409" t="s">
        <v>26</v>
      </c>
      <c r="E409" t="s">
        <v>93</v>
      </c>
      <c r="F409" t="s">
        <v>12</v>
      </c>
      <c r="G409" t="s">
        <v>14</v>
      </c>
      <c r="H409">
        <v>2.8399345930232599E-2</v>
      </c>
      <c r="I409">
        <v>2.6510569715142401E-2</v>
      </c>
      <c r="J409">
        <v>3.8435690680766701E-2</v>
      </c>
      <c r="K409">
        <v>2.3541205925307701E-2</v>
      </c>
      <c r="L409">
        <v>1.5217419206967699E-2</v>
      </c>
      <c r="M409">
        <v>1.64732728541521E-2</v>
      </c>
      <c r="N409">
        <v>1.7605095890411E-2</v>
      </c>
      <c r="O409">
        <v>9.853756933938479E-4</v>
      </c>
      <c r="P409">
        <v>8.3337656722870697E-4</v>
      </c>
      <c r="Q409">
        <v>1607633</v>
      </c>
      <c r="R409">
        <v>1815567</v>
      </c>
      <c r="S409">
        <v>3345574</v>
      </c>
      <c r="T409">
        <v>3826232</v>
      </c>
      <c r="U409">
        <v>2994200</v>
      </c>
      <c r="V409">
        <v>2834696</v>
      </c>
      <c r="W409">
        <v>2809728</v>
      </c>
      <c r="X409">
        <v>2085039</v>
      </c>
      <c r="Y409">
        <v>1663436</v>
      </c>
      <c r="Z409">
        <v>0.36499999999999999</v>
      </c>
      <c r="AA409">
        <v>0.33400000000000002</v>
      </c>
      <c r="AB409">
        <v>9</v>
      </c>
    </row>
    <row r="410" spans="1:28">
      <c r="A410" t="s">
        <v>124</v>
      </c>
      <c r="B410" t="s">
        <v>124</v>
      </c>
      <c r="C410" t="s">
        <v>69</v>
      </c>
      <c r="D410" t="s">
        <v>26</v>
      </c>
      <c r="E410" t="s">
        <v>93</v>
      </c>
      <c r="F410" t="s">
        <v>125</v>
      </c>
      <c r="G410" t="s">
        <v>40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1.1036207766011099E-2</v>
      </c>
      <c r="P410">
        <v>9.4796584522265498E-3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775388</v>
      </c>
      <c r="Y410">
        <v>721197</v>
      </c>
      <c r="Z410" t="s">
        <v>106</v>
      </c>
      <c r="AA410" t="s">
        <v>106</v>
      </c>
      <c r="AB410">
        <v>2</v>
      </c>
    </row>
    <row r="411" spans="1:28">
      <c r="A411" t="s">
        <v>124</v>
      </c>
      <c r="B411" t="s">
        <v>124</v>
      </c>
      <c r="C411" t="s">
        <v>69</v>
      </c>
      <c r="D411" t="s">
        <v>26</v>
      </c>
      <c r="E411" t="s">
        <v>93</v>
      </c>
      <c r="F411" t="s">
        <v>125</v>
      </c>
      <c r="G411" t="s">
        <v>15</v>
      </c>
      <c r="H411" t="s">
        <v>106</v>
      </c>
      <c r="I411" t="s">
        <v>106</v>
      </c>
      <c r="J411" t="s">
        <v>106</v>
      </c>
      <c r="K411" t="s">
        <v>106</v>
      </c>
      <c r="L411" t="s">
        <v>106</v>
      </c>
      <c r="M411" t="s">
        <v>106</v>
      </c>
      <c r="N411">
        <v>0</v>
      </c>
      <c r="O411">
        <v>3.9415027735753902E-4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775388</v>
      </c>
      <c r="Y411">
        <v>721197</v>
      </c>
      <c r="Z411" t="s">
        <v>106</v>
      </c>
      <c r="AA411" t="s">
        <v>106</v>
      </c>
      <c r="AB411">
        <v>2</v>
      </c>
    </row>
    <row r="412" spans="1:28">
      <c r="A412" t="s">
        <v>124</v>
      </c>
      <c r="B412" t="s">
        <v>124</v>
      </c>
      <c r="C412" t="s">
        <v>69</v>
      </c>
      <c r="D412" t="s">
        <v>26</v>
      </c>
      <c r="E412" t="s">
        <v>93</v>
      </c>
      <c r="F412" t="s">
        <v>125</v>
      </c>
      <c r="G412" t="s">
        <v>14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1.06420574886536E-2</v>
      </c>
      <c r="P412">
        <v>9.4796584522265498E-3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775388</v>
      </c>
      <c r="Y412">
        <v>721197</v>
      </c>
      <c r="Z412" t="s">
        <v>106</v>
      </c>
      <c r="AA412" t="s">
        <v>106</v>
      </c>
      <c r="AB412">
        <v>2</v>
      </c>
    </row>
    <row r="413" spans="1:28">
      <c r="A413" t="s">
        <v>124</v>
      </c>
      <c r="B413" t="s">
        <v>124</v>
      </c>
      <c r="C413" t="s">
        <v>69</v>
      </c>
      <c r="D413" t="s">
        <v>26</v>
      </c>
      <c r="E413" t="s">
        <v>122</v>
      </c>
      <c r="F413" t="s">
        <v>12</v>
      </c>
      <c r="G413" t="s">
        <v>40</v>
      </c>
      <c r="H413">
        <v>0</v>
      </c>
      <c r="I413">
        <v>9.0479760119939999E-4</v>
      </c>
      <c r="J413">
        <v>9.93170301828596E-4</v>
      </c>
      <c r="K413">
        <v>7.8470686417692504E-4</v>
      </c>
      <c r="L413">
        <v>0</v>
      </c>
      <c r="M413">
        <v>0</v>
      </c>
      <c r="N413">
        <v>0</v>
      </c>
      <c r="O413">
        <v>9.8537569339384796E-5</v>
      </c>
      <c r="P413">
        <v>1.0417207090358801E-4</v>
      </c>
      <c r="Q413">
        <v>235133</v>
      </c>
      <c r="R413">
        <v>300458</v>
      </c>
      <c r="S413">
        <v>601160</v>
      </c>
      <c r="T413">
        <v>916800</v>
      </c>
      <c r="U413">
        <v>858475</v>
      </c>
      <c r="V413">
        <v>740526</v>
      </c>
      <c r="W413">
        <v>740526</v>
      </c>
      <c r="X413">
        <v>1064238</v>
      </c>
      <c r="Y413">
        <v>1125557</v>
      </c>
      <c r="Z413">
        <v>-0.27800000000000002</v>
      </c>
      <c r="AA413">
        <v>0.46800000000000003</v>
      </c>
      <c r="AB413">
        <v>9</v>
      </c>
    </row>
    <row r="414" spans="1:28">
      <c r="A414" t="s">
        <v>124</v>
      </c>
      <c r="B414" t="s">
        <v>124</v>
      </c>
      <c r="C414" t="s">
        <v>69</v>
      </c>
      <c r="D414" t="s">
        <v>26</v>
      </c>
      <c r="E414" t="s">
        <v>122</v>
      </c>
      <c r="F414" t="s">
        <v>12</v>
      </c>
      <c r="G414" t="s">
        <v>15</v>
      </c>
      <c r="H414" t="s">
        <v>106</v>
      </c>
      <c r="I414" t="s">
        <v>106</v>
      </c>
      <c r="J414" t="s">
        <v>106</v>
      </c>
      <c r="K414" t="s">
        <v>106</v>
      </c>
      <c r="L414" t="s">
        <v>106</v>
      </c>
      <c r="M414" t="s">
        <v>106</v>
      </c>
      <c r="N414">
        <v>0</v>
      </c>
      <c r="O414">
        <v>0</v>
      </c>
      <c r="P414">
        <v>0</v>
      </c>
      <c r="Q414">
        <v>235133</v>
      </c>
      <c r="R414">
        <v>300458</v>
      </c>
      <c r="S414">
        <v>601160</v>
      </c>
      <c r="T414">
        <v>916800</v>
      </c>
      <c r="U414">
        <v>858475</v>
      </c>
      <c r="V414">
        <v>740526</v>
      </c>
      <c r="W414">
        <v>740526</v>
      </c>
      <c r="X414">
        <v>1064238</v>
      </c>
      <c r="Y414">
        <v>1125557</v>
      </c>
      <c r="Z414" t="s">
        <v>106</v>
      </c>
      <c r="AA414" t="s">
        <v>106</v>
      </c>
      <c r="AB414">
        <v>9</v>
      </c>
    </row>
    <row r="415" spans="1:28">
      <c r="A415" t="s">
        <v>124</v>
      </c>
      <c r="B415" t="s">
        <v>124</v>
      </c>
      <c r="C415" t="s">
        <v>69</v>
      </c>
      <c r="D415" t="s">
        <v>26</v>
      </c>
      <c r="E415" t="s">
        <v>122</v>
      </c>
      <c r="F415" t="s">
        <v>12</v>
      </c>
      <c r="G415" t="s">
        <v>14</v>
      </c>
      <c r="H415">
        <v>0</v>
      </c>
      <c r="I415">
        <v>9.0479760119939999E-4</v>
      </c>
      <c r="J415">
        <v>9.93170301828596E-4</v>
      </c>
      <c r="K415">
        <v>7.8470686417692504E-4</v>
      </c>
      <c r="L415">
        <v>0</v>
      </c>
      <c r="M415">
        <v>0</v>
      </c>
      <c r="N415">
        <v>0</v>
      </c>
      <c r="O415">
        <v>9.8537569339384796E-5</v>
      </c>
      <c r="P415">
        <v>1.0417207090358801E-4</v>
      </c>
      <c r="Q415">
        <v>235133</v>
      </c>
      <c r="R415">
        <v>300458</v>
      </c>
      <c r="S415">
        <v>601160</v>
      </c>
      <c r="T415">
        <v>916800</v>
      </c>
      <c r="U415">
        <v>858475</v>
      </c>
      <c r="V415">
        <v>740526</v>
      </c>
      <c r="W415">
        <v>740526</v>
      </c>
      <c r="X415">
        <v>1064238</v>
      </c>
      <c r="Y415">
        <v>1125557</v>
      </c>
      <c r="Z415">
        <v>-0.27800000000000002</v>
      </c>
      <c r="AA415">
        <v>0.46800000000000003</v>
      </c>
      <c r="AB415">
        <v>9</v>
      </c>
    </row>
    <row r="416" spans="1:28">
      <c r="A416" t="s">
        <v>124</v>
      </c>
      <c r="B416" t="s">
        <v>124</v>
      </c>
      <c r="C416" t="s">
        <v>69</v>
      </c>
      <c r="D416" t="s">
        <v>26</v>
      </c>
      <c r="E416" t="s">
        <v>122</v>
      </c>
      <c r="F416" t="s">
        <v>125</v>
      </c>
      <c r="G416" t="s">
        <v>40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1.9707513867877E-4</v>
      </c>
      <c r="P416">
        <v>1.0417207090358801E-4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110673</v>
      </c>
      <c r="Y416">
        <v>100302</v>
      </c>
      <c r="Z416" t="s">
        <v>106</v>
      </c>
      <c r="AA416" t="s">
        <v>106</v>
      </c>
      <c r="AB416">
        <v>2</v>
      </c>
    </row>
    <row r="417" spans="1:28">
      <c r="A417" t="s">
        <v>124</v>
      </c>
      <c r="B417" t="s">
        <v>124</v>
      </c>
      <c r="C417" t="s">
        <v>69</v>
      </c>
      <c r="D417" t="s">
        <v>26</v>
      </c>
      <c r="E417" t="s">
        <v>122</v>
      </c>
      <c r="F417" t="s">
        <v>125</v>
      </c>
      <c r="G417" t="s">
        <v>15</v>
      </c>
      <c r="H417" t="s">
        <v>106</v>
      </c>
      <c r="I417" t="s">
        <v>106</v>
      </c>
      <c r="J417" t="s">
        <v>106</v>
      </c>
      <c r="K417" t="s">
        <v>106</v>
      </c>
      <c r="L417" t="s">
        <v>106</v>
      </c>
      <c r="M417" t="s">
        <v>106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110673</v>
      </c>
      <c r="Y417">
        <v>100302</v>
      </c>
      <c r="Z417" t="s">
        <v>106</v>
      </c>
      <c r="AA417" t="s">
        <v>106</v>
      </c>
      <c r="AB417">
        <v>2</v>
      </c>
    </row>
    <row r="418" spans="1:28">
      <c r="A418" t="s">
        <v>124</v>
      </c>
      <c r="B418" t="s">
        <v>124</v>
      </c>
      <c r="C418" t="s">
        <v>69</v>
      </c>
      <c r="D418" t="s">
        <v>26</v>
      </c>
      <c r="E418" t="s">
        <v>122</v>
      </c>
      <c r="F418" t="s">
        <v>125</v>
      </c>
      <c r="G418" t="s">
        <v>14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1.9707513867877E-4</v>
      </c>
      <c r="P418">
        <v>1.0417207090358801E-4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110673</v>
      </c>
      <c r="Y418">
        <v>100302</v>
      </c>
      <c r="Z418" t="s">
        <v>106</v>
      </c>
      <c r="AA418" t="s">
        <v>106</v>
      </c>
      <c r="AB418">
        <v>2</v>
      </c>
    </row>
    <row r="419" spans="1:28">
      <c r="A419" t="s">
        <v>124</v>
      </c>
      <c r="B419" t="s">
        <v>124</v>
      </c>
      <c r="C419" t="s">
        <v>69</v>
      </c>
      <c r="D419" t="s">
        <v>26</v>
      </c>
      <c r="E419" t="s">
        <v>12</v>
      </c>
      <c r="F419" t="s">
        <v>12</v>
      </c>
      <c r="G419" t="s">
        <v>40</v>
      </c>
      <c r="H419">
        <v>0</v>
      </c>
      <c r="I419">
        <v>9.0479760119939999E-5</v>
      </c>
      <c r="J419">
        <v>0</v>
      </c>
      <c r="K419">
        <v>4.3594825787606899E-4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183430</v>
      </c>
      <c r="R419">
        <v>179275</v>
      </c>
      <c r="S419">
        <v>191342</v>
      </c>
      <c r="T419">
        <v>348466</v>
      </c>
      <c r="U419">
        <v>278666</v>
      </c>
      <c r="V419">
        <v>449815</v>
      </c>
      <c r="W419">
        <v>449815</v>
      </c>
      <c r="X419">
        <v>0</v>
      </c>
      <c r="Y419">
        <v>147204</v>
      </c>
      <c r="Z419">
        <v>0.16200000000000001</v>
      </c>
      <c r="AA419">
        <v>0.70099999999999996</v>
      </c>
      <c r="AB419">
        <v>8</v>
      </c>
    </row>
    <row r="420" spans="1:28">
      <c r="A420" t="s">
        <v>124</v>
      </c>
      <c r="B420" t="s">
        <v>124</v>
      </c>
      <c r="C420" t="s">
        <v>69</v>
      </c>
      <c r="D420" t="s">
        <v>26</v>
      </c>
      <c r="E420" t="s">
        <v>12</v>
      </c>
      <c r="F420" t="s">
        <v>12</v>
      </c>
      <c r="G420" t="s">
        <v>15</v>
      </c>
      <c r="H420" t="s">
        <v>106</v>
      </c>
      <c r="I420" t="s">
        <v>106</v>
      </c>
      <c r="J420" t="s">
        <v>106</v>
      </c>
      <c r="K420" t="s">
        <v>106</v>
      </c>
      <c r="L420" t="s">
        <v>106</v>
      </c>
      <c r="M420" t="s">
        <v>106</v>
      </c>
      <c r="N420">
        <v>0</v>
      </c>
      <c r="O420">
        <v>0</v>
      </c>
      <c r="P420">
        <v>0</v>
      </c>
      <c r="Q420">
        <v>183430</v>
      </c>
      <c r="R420">
        <v>179275</v>
      </c>
      <c r="S420">
        <v>191342</v>
      </c>
      <c r="T420">
        <v>348466</v>
      </c>
      <c r="U420">
        <v>278666</v>
      </c>
      <c r="V420">
        <v>449815</v>
      </c>
      <c r="W420">
        <v>449815</v>
      </c>
      <c r="X420">
        <v>0</v>
      </c>
      <c r="Y420">
        <v>147204</v>
      </c>
      <c r="Z420" t="s">
        <v>106</v>
      </c>
      <c r="AA420" t="s">
        <v>106</v>
      </c>
      <c r="AB420">
        <v>8</v>
      </c>
    </row>
    <row r="421" spans="1:28">
      <c r="A421" t="s">
        <v>124</v>
      </c>
      <c r="B421" t="s">
        <v>124</v>
      </c>
      <c r="C421" t="s">
        <v>69</v>
      </c>
      <c r="D421" t="s">
        <v>26</v>
      </c>
      <c r="E421" t="s">
        <v>12</v>
      </c>
      <c r="F421" t="s">
        <v>12</v>
      </c>
      <c r="G421" t="s">
        <v>14</v>
      </c>
      <c r="H421">
        <v>0</v>
      </c>
      <c r="I421">
        <v>9.0479760119939999E-5</v>
      </c>
      <c r="J421">
        <v>0</v>
      </c>
      <c r="K421">
        <v>4.3594825787606899E-4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183430</v>
      </c>
      <c r="R421">
        <v>179275</v>
      </c>
      <c r="S421">
        <v>191342</v>
      </c>
      <c r="T421">
        <v>348466</v>
      </c>
      <c r="U421">
        <v>278666</v>
      </c>
      <c r="V421">
        <v>449815</v>
      </c>
      <c r="W421">
        <v>449815</v>
      </c>
      <c r="X421">
        <v>0</v>
      </c>
      <c r="Y421">
        <v>147204</v>
      </c>
      <c r="Z421">
        <v>0.16200000000000001</v>
      </c>
      <c r="AA421">
        <v>0.70099999999999996</v>
      </c>
      <c r="AB421">
        <v>8</v>
      </c>
    </row>
    <row r="422" spans="1:28">
      <c r="A422" t="s">
        <v>124</v>
      </c>
      <c r="B422" t="s">
        <v>124</v>
      </c>
      <c r="C422" t="s">
        <v>69</v>
      </c>
      <c r="D422" t="s">
        <v>26</v>
      </c>
      <c r="E422" t="s">
        <v>12</v>
      </c>
      <c r="F422" t="s">
        <v>125</v>
      </c>
      <c r="G422" t="s">
        <v>40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2.0834414180717701E-4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12939</v>
      </c>
      <c r="Z422" t="s">
        <v>106</v>
      </c>
      <c r="AA422" t="s">
        <v>106</v>
      </c>
      <c r="AB422">
        <v>1</v>
      </c>
    </row>
    <row r="423" spans="1:28">
      <c r="A423" t="s">
        <v>124</v>
      </c>
      <c r="B423" t="s">
        <v>124</v>
      </c>
      <c r="C423" t="s">
        <v>69</v>
      </c>
      <c r="D423" t="s">
        <v>26</v>
      </c>
      <c r="E423" t="s">
        <v>12</v>
      </c>
      <c r="F423" t="s">
        <v>125</v>
      </c>
      <c r="G423" t="s">
        <v>15</v>
      </c>
      <c r="H423" t="s">
        <v>106</v>
      </c>
      <c r="I423" t="s">
        <v>106</v>
      </c>
      <c r="J423" t="s">
        <v>106</v>
      </c>
      <c r="K423" t="s">
        <v>106</v>
      </c>
      <c r="L423" t="s">
        <v>106</v>
      </c>
      <c r="M423" t="s">
        <v>106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12939</v>
      </c>
      <c r="Z423" t="s">
        <v>106</v>
      </c>
      <c r="AA423" t="s">
        <v>106</v>
      </c>
      <c r="AB423">
        <v>1</v>
      </c>
    </row>
    <row r="424" spans="1:28">
      <c r="A424" t="s">
        <v>124</v>
      </c>
      <c r="B424" t="s">
        <v>124</v>
      </c>
      <c r="C424" t="s">
        <v>69</v>
      </c>
      <c r="D424" t="s">
        <v>26</v>
      </c>
      <c r="E424" t="s">
        <v>12</v>
      </c>
      <c r="F424" t="s">
        <v>125</v>
      </c>
      <c r="G424" t="s">
        <v>14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2.0834414180717701E-4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12939</v>
      </c>
      <c r="Z424" t="s">
        <v>106</v>
      </c>
      <c r="AA424" t="s">
        <v>106</v>
      </c>
      <c r="AB424">
        <v>1</v>
      </c>
    </row>
    <row r="425" spans="1:28">
      <c r="A425" t="s">
        <v>124</v>
      </c>
      <c r="B425" t="s">
        <v>124</v>
      </c>
      <c r="C425" t="s">
        <v>69</v>
      </c>
      <c r="D425" t="s">
        <v>26</v>
      </c>
      <c r="E425" t="s">
        <v>94</v>
      </c>
      <c r="F425" t="s">
        <v>12</v>
      </c>
      <c r="G425" t="s">
        <v>40</v>
      </c>
      <c r="H425">
        <v>8.2995639534883703E-2</v>
      </c>
      <c r="I425">
        <v>6.7407421289355299E-2</v>
      </c>
      <c r="J425">
        <v>8.5909231108173598E-2</v>
      </c>
      <c r="K425">
        <v>7.7598789901940302E-2</v>
      </c>
      <c r="L425">
        <v>9.2475085950034397E-2</v>
      </c>
      <c r="M425">
        <v>8.0501465457083005E-2</v>
      </c>
      <c r="N425">
        <v>8.6131260273972596E-2</v>
      </c>
      <c r="O425">
        <v>7.8238830055471498E-2</v>
      </c>
      <c r="P425">
        <v>1.9271833117163899E-2</v>
      </c>
      <c r="Q425">
        <v>11003670</v>
      </c>
      <c r="R425">
        <v>13058268</v>
      </c>
      <c r="S425">
        <v>18462096</v>
      </c>
      <c r="T425">
        <v>22354632</v>
      </c>
      <c r="U425">
        <v>24659530</v>
      </c>
      <c r="V425">
        <v>20854560</v>
      </c>
      <c r="W425">
        <v>20727711</v>
      </c>
      <c r="X425">
        <v>7036902</v>
      </c>
      <c r="Y425">
        <v>7272950</v>
      </c>
      <c r="Z425">
        <v>0.61199999999999999</v>
      </c>
      <c r="AA425">
        <v>0.08</v>
      </c>
      <c r="AB425">
        <v>9</v>
      </c>
    </row>
    <row r="426" spans="1:28">
      <c r="A426" t="s">
        <v>124</v>
      </c>
      <c r="B426" t="s">
        <v>124</v>
      </c>
      <c r="C426" t="s">
        <v>69</v>
      </c>
      <c r="D426" t="s">
        <v>26</v>
      </c>
      <c r="E426" t="s">
        <v>94</v>
      </c>
      <c r="F426" t="s">
        <v>12</v>
      </c>
      <c r="G426" t="s">
        <v>15</v>
      </c>
      <c r="H426" t="s">
        <v>106</v>
      </c>
      <c r="I426" t="s">
        <v>106</v>
      </c>
      <c r="J426" t="s">
        <v>106</v>
      </c>
      <c r="K426" t="s">
        <v>106</v>
      </c>
      <c r="L426" t="s">
        <v>106</v>
      </c>
      <c r="M426" t="s">
        <v>106</v>
      </c>
      <c r="N426">
        <v>0</v>
      </c>
      <c r="O426">
        <v>0</v>
      </c>
      <c r="P426">
        <v>0</v>
      </c>
      <c r="Q426">
        <v>11003670</v>
      </c>
      <c r="R426">
        <v>13058268</v>
      </c>
      <c r="S426">
        <v>18462096</v>
      </c>
      <c r="T426">
        <v>22354632</v>
      </c>
      <c r="U426">
        <v>24659530</v>
      </c>
      <c r="V426">
        <v>20854560</v>
      </c>
      <c r="W426">
        <v>20727711</v>
      </c>
      <c r="X426">
        <v>7036902</v>
      </c>
      <c r="Y426">
        <v>7272950</v>
      </c>
      <c r="Z426" t="s">
        <v>106</v>
      </c>
      <c r="AA426" t="s">
        <v>106</v>
      </c>
      <c r="AB426">
        <v>9</v>
      </c>
    </row>
    <row r="427" spans="1:28">
      <c r="A427" t="s">
        <v>124</v>
      </c>
      <c r="B427" t="s">
        <v>124</v>
      </c>
      <c r="C427" t="s">
        <v>69</v>
      </c>
      <c r="D427" t="s">
        <v>26</v>
      </c>
      <c r="E427" t="s">
        <v>94</v>
      </c>
      <c r="F427" t="s">
        <v>12</v>
      </c>
      <c r="G427" t="s">
        <v>14</v>
      </c>
      <c r="H427">
        <v>8.2995639534883703E-2</v>
      </c>
      <c r="I427">
        <v>6.7407421289355299E-2</v>
      </c>
      <c r="J427">
        <v>8.5909231108173598E-2</v>
      </c>
      <c r="K427">
        <v>7.7598789901940302E-2</v>
      </c>
      <c r="L427">
        <v>9.2475085950034397E-2</v>
      </c>
      <c r="M427">
        <v>8.0501465457083005E-2</v>
      </c>
      <c r="N427">
        <v>8.6131260273972596E-2</v>
      </c>
      <c r="O427">
        <v>1.47806354009077E-2</v>
      </c>
      <c r="P427">
        <v>1.9271833117163899E-2</v>
      </c>
      <c r="Q427">
        <v>11003670</v>
      </c>
      <c r="R427">
        <v>13058268</v>
      </c>
      <c r="S427">
        <v>18462096</v>
      </c>
      <c r="T427">
        <v>22354632</v>
      </c>
      <c r="U427">
        <v>24659530</v>
      </c>
      <c r="V427">
        <v>20854560</v>
      </c>
      <c r="W427">
        <v>20727711</v>
      </c>
      <c r="X427">
        <v>7036902</v>
      </c>
      <c r="Y427">
        <v>7272950</v>
      </c>
      <c r="Z427">
        <v>0.82199999999999995</v>
      </c>
      <c r="AA427">
        <v>7.0000000000000001E-3</v>
      </c>
      <c r="AB427">
        <v>9</v>
      </c>
    </row>
    <row r="428" spans="1:28">
      <c r="A428" t="s">
        <v>124</v>
      </c>
      <c r="B428" t="s">
        <v>124</v>
      </c>
      <c r="C428" t="s">
        <v>69</v>
      </c>
      <c r="D428" t="s">
        <v>26</v>
      </c>
      <c r="E428" t="s">
        <v>94</v>
      </c>
      <c r="F428" t="s">
        <v>125</v>
      </c>
      <c r="G428" t="s">
        <v>40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0.10671618759455399</v>
      </c>
      <c r="P428">
        <v>7.04203199308258E-2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7321109</v>
      </c>
      <c r="Y428">
        <v>7302739</v>
      </c>
      <c r="Z428" t="s">
        <v>106</v>
      </c>
      <c r="AA428" t="s">
        <v>106</v>
      </c>
      <c r="AB428">
        <v>2</v>
      </c>
    </row>
    <row r="429" spans="1:28">
      <c r="A429" t="s">
        <v>124</v>
      </c>
      <c r="B429" t="s">
        <v>124</v>
      </c>
      <c r="C429" t="s">
        <v>69</v>
      </c>
      <c r="D429" t="s">
        <v>26</v>
      </c>
      <c r="E429" t="s">
        <v>94</v>
      </c>
      <c r="F429" t="s">
        <v>125</v>
      </c>
      <c r="G429" t="s">
        <v>15</v>
      </c>
      <c r="H429" t="s">
        <v>106</v>
      </c>
      <c r="I429" t="s">
        <v>106</v>
      </c>
      <c r="J429" t="s">
        <v>106</v>
      </c>
      <c r="K429" t="s">
        <v>106</v>
      </c>
      <c r="L429" t="s">
        <v>106</v>
      </c>
      <c r="M429" t="s">
        <v>106</v>
      </c>
      <c r="N429">
        <v>0</v>
      </c>
      <c r="O429">
        <v>4.3060917801311098E-2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7321109</v>
      </c>
      <c r="Y429">
        <v>7302739</v>
      </c>
      <c r="Z429" t="s">
        <v>106</v>
      </c>
      <c r="AA429" t="s">
        <v>106</v>
      </c>
      <c r="AB429">
        <v>2</v>
      </c>
    </row>
    <row r="430" spans="1:28">
      <c r="A430" t="s">
        <v>124</v>
      </c>
      <c r="B430" t="s">
        <v>124</v>
      </c>
      <c r="C430" t="s">
        <v>69</v>
      </c>
      <c r="D430" t="s">
        <v>26</v>
      </c>
      <c r="E430" t="s">
        <v>94</v>
      </c>
      <c r="F430" t="s">
        <v>125</v>
      </c>
      <c r="G430" t="s">
        <v>14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6.3655269793242597E-2</v>
      </c>
      <c r="P430">
        <v>7.04203199308258E-2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7321109</v>
      </c>
      <c r="Y430">
        <v>7302739</v>
      </c>
      <c r="Z430" t="s">
        <v>106</v>
      </c>
      <c r="AA430" t="s">
        <v>106</v>
      </c>
      <c r="AB430">
        <v>2</v>
      </c>
    </row>
    <row r="431" spans="1:28">
      <c r="A431" t="s">
        <v>124</v>
      </c>
      <c r="B431" t="s">
        <v>124</v>
      </c>
      <c r="C431" t="s">
        <v>69</v>
      </c>
      <c r="D431" t="s">
        <v>26</v>
      </c>
      <c r="E431" t="s">
        <v>112</v>
      </c>
      <c r="F431" t="s">
        <v>12</v>
      </c>
      <c r="G431" t="s">
        <v>40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466646</v>
      </c>
      <c r="R431">
        <v>540507</v>
      </c>
      <c r="S431">
        <v>568973</v>
      </c>
      <c r="T431">
        <v>756785</v>
      </c>
      <c r="U431">
        <v>745857</v>
      </c>
      <c r="V431">
        <v>770304</v>
      </c>
      <c r="W431">
        <v>769989</v>
      </c>
      <c r="X431">
        <v>808947</v>
      </c>
      <c r="Y431">
        <v>829863</v>
      </c>
      <c r="Z431" t="s">
        <v>106</v>
      </c>
      <c r="AA431" t="s">
        <v>106</v>
      </c>
      <c r="AB431">
        <v>9</v>
      </c>
    </row>
    <row r="432" spans="1:28">
      <c r="A432" t="s">
        <v>124</v>
      </c>
      <c r="B432" t="s">
        <v>124</v>
      </c>
      <c r="C432" t="s">
        <v>69</v>
      </c>
      <c r="D432" t="s">
        <v>26</v>
      </c>
      <c r="E432" t="s">
        <v>112</v>
      </c>
      <c r="F432" t="s">
        <v>12</v>
      </c>
      <c r="G432" t="s">
        <v>15</v>
      </c>
      <c r="H432" t="s">
        <v>106</v>
      </c>
      <c r="I432" t="s">
        <v>106</v>
      </c>
      <c r="J432" t="s">
        <v>106</v>
      </c>
      <c r="K432" t="s">
        <v>106</v>
      </c>
      <c r="L432" t="s">
        <v>106</v>
      </c>
      <c r="M432" t="s">
        <v>106</v>
      </c>
      <c r="N432">
        <v>0</v>
      </c>
      <c r="O432">
        <v>0</v>
      </c>
      <c r="P432">
        <v>0</v>
      </c>
      <c r="Q432">
        <v>466646</v>
      </c>
      <c r="R432">
        <v>540507</v>
      </c>
      <c r="S432">
        <v>568973</v>
      </c>
      <c r="T432">
        <v>756785</v>
      </c>
      <c r="U432">
        <v>745857</v>
      </c>
      <c r="V432">
        <v>770304</v>
      </c>
      <c r="W432">
        <v>769989</v>
      </c>
      <c r="X432">
        <v>808947</v>
      </c>
      <c r="Y432">
        <v>829863</v>
      </c>
      <c r="Z432" t="s">
        <v>106</v>
      </c>
      <c r="AA432" t="s">
        <v>106</v>
      </c>
      <c r="AB432">
        <v>9</v>
      </c>
    </row>
    <row r="433" spans="1:28">
      <c r="A433" t="s">
        <v>124</v>
      </c>
      <c r="B433" t="s">
        <v>124</v>
      </c>
      <c r="C433" t="s">
        <v>69</v>
      </c>
      <c r="D433" t="s">
        <v>26</v>
      </c>
      <c r="E433" t="s">
        <v>112</v>
      </c>
      <c r="F433" t="s">
        <v>12</v>
      </c>
      <c r="G433" t="s">
        <v>14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466646</v>
      </c>
      <c r="R433">
        <v>540507</v>
      </c>
      <c r="S433">
        <v>568973</v>
      </c>
      <c r="T433">
        <v>756785</v>
      </c>
      <c r="U433">
        <v>745857</v>
      </c>
      <c r="V433">
        <v>770304</v>
      </c>
      <c r="W433">
        <v>769989</v>
      </c>
      <c r="X433">
        <v>808947</v>
      </c>
      <c r="Y433">
        <v>829863</v>
      </c>
      <c r="Z433" t="s">
        <v>106</v>
      </c>
      <c r="AA433" t="s">
        <v>106</v>
      </c>
      <c r="AB433">
        <v>9</v>
      </c>
    </row>
    <row r="434" spans="1:28">
      <c r="A434" t="s">
        <v>124</v>
      </c>
      <c r="B434" t="s">
        <v>124</v>
      </c>
      <c r="C434" t="s">
        <v>69</v>
      </c>
      <c r="D434" t="s">
        <v>26</v>
      </c>
      <c r="E434" t="s">
        <v>95</v>
      </c>
      <c r="F434" t="s">
        <v>12</v>
      </c>
      <c r="G434" t="s">
        <v>40</v>
      </c>
      <c r="H434">
        <v>2.31831395348837E-4</v>
      </c>
      <c r="I434">
        <v>0</v>
      </c>
      <c r="J434">
        <v>1.9863406036571901E-4</v>
      </c>
      <c r="K434">
        <v>8.7189651575213904E-5</v>
      </c>
      <c r="L434">
        <v>1.95095118038047E-4</v>
      </c>
      <c r="M434">
        <v>5.1802744824377804E-4</v>
      </c>
      <c r="N434">
        <v>5.5712328767123305E-4</v>
      </c>
      <c r="O434">
        <v>0</v>
      </c>
      <c r="P434">
        <v>2.0834414180717701E-4</v>
      </c>
      <c r="Q434">
        <v>3035742</v>
      </c>
      <c r="R434">
        <v>1135975</v>
      </c>
      <c r="S434">
        <v>3148397</v>
      </c>
      <c r="T434">
        <v>4076421</v>
      </c>
      <c r="U434">
        <v>3124058</v>
      </c>
      <c r="V434">
        <v>888396</v>
      </c>
      <c r="W434">
        <v>828481</v>
      </c>
      <c r="X434">
        <v>1565259</v>
      </c>
      <c r="Y434">
        <v>1228870</v>
      </c>
      <c r="Z434">
        <v>-0.38400000000000001</v>
      </c>
      <c r="AA434">
        <v>0.308</v>
      </c>
      <c r="AB434">
        <v>9</v>
      </c>
    </row>
    <row r="435" spans="1:28">
      <c r="A435" t="s">
        <v>124</v>
      </c>
      <c r="B435" t="s">
        <v>124</v>
      </c>
      <c r="C435" t="s">
        <v>69</v>
      </c>
      <c r="D435" t="s">
        <v>26</v>
      </c>
      <c r="E435" t="s">
        <v>95</v>
      </c>
      <c r="F435" t="s">
        <v>12</v>
      </c>
      <c r="G435" t="s">
        <v>15</v>
      </c>
      <c r="H435" t="s">
        <v>106</v>
      </c>
      <c r="I435" t="s">
        <v>106</v>
      </c>
      <c r="J435" t="s">
        <v>106</v>
      </c>
      <c r="K435" t="s">
        <v>106</v>
      </c>
      <c r="L435" t="s">
        <v>106</v>
      </c>
      <c r="M435" t="s">
        <v>106</v>
      </c>
      <c r="N435">
        <v>0</v>
      </c>
      <c r="O435">
        <v>0</v>
      </c>
      <c r="P435">
        <v>0</v>
      </c>
      <c r="Q435">
        <v>3035742</v>
      </c>
      <c r="R435">
        <v>1135975</v>
      </c>
      <c r="S435">
        <v>3148397</v>
      </c>
      <c r="T435">
        <v>4076421</v>
      </c>
      <c r="U435">
        <v>3124058</v>
      </c>
      <c r="V435">
        <v>888396</v>
      </c>
      <c r="W435">
        <v>828481</v>
      </c>
      <c r="X435">
        <v>1565259</v>
      </c>
      <c r="Y435">
        <v>1228870</v>
      </c>
      <c r="Z435" t="s">
        <v>106</v>
      </c>
      <c r="AA435" t="s">
        <v>106</v>
      </c>
      <c r="AB435">
        <v>9</v>
      </c>
    </row>
    <row r="436" spans="1:28">
      <c r="A436" t="s">
        <v>124</v>
      </c>
      <c r="B436" t="s">
        <v>124</v>
      </c>
      <c r="C436" t="s">
        <v>69</v>
      </c>
      <c r="D436" t="s">
        <v>26</v>
      </c>
      <c r="E436" t="s">
        <v>95</v>
      </c>
      <c r="F436" t="s">
        <v>12</v>
      </c>
      <c r="G436" t="s">
        <v>14</v>
      </c>
      <c r="H436">
        <v>2.31831395348837E-4</v>
      </c>
      <c r="I436">
        <v>0</v>
      </c>
      <c r="J436">
        <v>1.9863406036571901E-4</v>
      </c>
      <c r="K436">
        <v>8.7189651575213904E-5</v>
      </c>
      <c r="L436">
        <v>1.95095118038047E-4</v>
      </c>
      <c r="M436">
        <v>5.1802744824377804E-4</v>
      </c>
      <c r="N436">
        <v>5.5712328767123305E-4</v>
      </c>
      <c r="O436">
        <v>0</v>
      </c>
      <c r="P436">
        <v>2.0834414180717701E-4</v>
      </c>
      <c r="Q436">
        <v>3035742</v>
      </c>
      <c r="R436">
        <v>1135975</v>
      </c>
      <c r="S436">
        <v>3148397</v>
      </c>
      <c r="T436">
        <v>4076421</v>
      </c>
      <c r="U436">
        <v>3124058</v>
      </c>
      <c r="V436">
        <v>888396</v>
      </c>
      <c r="W436">
        <v>828481</v>
      </c>
      <c r="X436">
        <v>1565259</v>
      </c>
      <c r="Y436">
        <v>1228870</v>
      </c>
      <c r="Z436">
        <v>-0.38400000000000001</v>
      </c>
      <c r="AA436">
        <v>0.308</v>
      </c>
      <c r="AB436">
        <v>9</v>
      </c>
    </row>
    <row r="437" spans="1:28">
      <c r="A437" t="s">
        <v>124</v>
      </c>
      <c r="B437" t="s">
        <v>124</v>
      </c>
      <c r="C437" t="s">
        <v>69</v>
      </c>
      <c r="D437" t="s">
        <v>26</v>
      </c>
      <c r="E437" t="s">
        <v>95</v>
      </c>
      <c r="F437" t="s">
        <v>125</v>
      </c>
      <c r="G437" t="s">
        <v>40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2.9561270801815398E-4</v>
      </c>
      <c r="P437">
        <v>3.12516212710765E-4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147222</v>
      </c>
      <c r="Y437">
        <v>184067</v>
      </c>
      <c r="Z437" t="s">
        <v>106</v>
      </c>
      <c r="AA437" t="s">
        <v>106</v>
      </c>
      <c r="AB437">
        <v>2</v>
      </c>
    </row>
    <row r="438" spans="1:28">
      <c r="A438" t="s">
        <v>124</v>
      </c>
      <c r="B438" t="s">
        <v>124</v>
      </c>
      <c r="C438" t="s">
        <v>69</v>
      </c>
      <c r="D438" t="s">
        <v>26</v>
      </c>
      <c r="E438" t="s">
        <v>95</v>
      </c>
      <c r="F438" t="s">
        <v>125</v>
      </c>
      <c r="G438" t="s">
        <v>15</v>
      </c>
      <c r="H438" t="s">
        <v>106</v>
      </c>
      <c r="I438" t="s">
        <v>106</v>
      </c>
      <c r="J438" t="s">
        <v>106</v>
      </c>
      <c r="K438" t="s">
        <v>106</v>
      </c>
      <c r="L438" t="s">
        <v>106</v>
      </c>
      <c r="M438" t="s">
        <v>106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147222</v>
      </c>
      <c r="Y438">
        <v>184067</v>
      </c>
      <c r="Z438" t="s">
        <v>106</v>
      </c>
      <c r="AA438" t="s">
        <v>106</v>
      </c>
      <c r="AB438">
        <v>2</v>
      </c>
    </row>
    <row r="439" spans="1:28">
      <c r="A439" t="s">
        <v>124</v>
      </c>
      <c r="B439" t="s">
        <v>124</v>
      </c>
      <c r="C439" t="s">
        <v>69</v>
      </c>
      <c r="D439" t="s">
        <v>26</v>
      </c>
      <c r="E439" t="s">
        <v>95</v>
      </c>
      <c r="F439" t="s">
        <v>125</v>
      </c>
      <c r="G439" t="s">
        <v>14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2.9561270801815398E-4</v>
      </c>
      <c r="P439">
        <v>3.12516212710765E-4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147222</v>
      </c>
      <c r="Y439">
        <v>184067</v>
      </c>
      <c r="Z439" t="s">
        <v>106</v>
      </c>
      <c r="AA439" t="s">
        <v>106</v>
      </c>
      <c r="AB439">
        <v>2</v>
      </c>
    </row>
    <row r="440" spans="1:28">
      <c r="A440" t="s">
        <v>124</v>
      </c>
      <c r="B440" t="s">
        <v>124</v>
      </c>
      <c r="C440" t="s">
        <v>69</v>
      </c>
      <c r="D440" t="s">
        <v>26</v>
      </c>
      <c r="E440" t="s">
        <v>96</v>
      </c>
      <c r="F440" t="s">
        <v>12</v>
      </c>
      <c r="G440" t="s">
        <v>40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2.0834414180717701E-4</v>
      </c>
      <c r="Q440">
        <v>229673</v>
      </c>
      <c r="R440">
        <v>347756</v>
      </c>
      <c r="S440">
        <v>176851</v>
      </c>
      <c r="T440">
        <v>187550</v>
      </c>
      <c r="U440">
        <v>164883</v>
      </c>
      <c r="V440">
        <v>24911</v>
      </c>
      <c r="W440">
        <v>24911</v>
      </c>
      <c r="X440">
        <v>647487</v>
      </c>
      <c r="Y440">
        <v>579451</v>
      </c>
      <c r="Z440">
        <v>0.53300000000000003</v>
      </c>
      <c r="AA440">
        <v>0.14000000000000001</v>
      </c>
      <c r="AB440">
        <v>9</v>
      </c>
    </row>
    <row r="441" spans="1:28">
      <c r="A441" t="s">
        <v>124</v>
      </c>
      <c r="B441" t="s">
        <v>124</v>
      </c>
      <c r="C441" t="s">
        <v>69</v>
      </c>
      <c r="D441" t="s">
        <v>26</v>
      </c>
      <c r="E441" t="s">
        <v>96</v>
      </c>
      <c r="F441" t="s">
        <v>12</v>
      </c>
      <c r="G441" t="s">
        <v>15</v>
      </c>
      <c r="H441" t="s">
        <v>106</v>
      </c>
      <c r="I441" t="s">
        <v>106</v>
      </c>
      <c r="J441" t="s">
        <v>106</v>
      </c>
      <c r="K441" t="s">
        <v>106</v>
      </c>
      <c r="L441" t="s">
        <v>106</v>
      </c>
      <c r="M441" t="s">
        <v>106</v>
      </c>
      <c r="N441">
        <v>0</v>
      </c>
      <c r="O441">
        <v>0</v>
      </c>
      <c r="P441">
        <v>0</v>
      </c>
      <c r="Q441">
        <v>229673</v>
      </c>
      <c r="R441">
        <v>347756</v>
      </c>
      <c r="S441">
        <v>176851</v>
      </c>
      <c r="T441">
        <v>187550</v>
      </c>
      <c r="U441">
        <v>164883</v>
      </c>
      <c r="V441">
        <v>24911</v>
      </c>
      <c r="W441">
        <v>24911</v>
      </c>
      <c r="X441">
        <v>647487</v>
      </c>
      <c r="Y441">
        <v>579451</v>
      </c>
      <c r="Z441" t="s">
        <v>106</v>
      </c>
      <c r="AA441" t="s">
        <v>106</v>
      </c>
      <c r="AB441">
        <v>9</v>
      </c>
    </row>
    <row r="442" spans="1:28">
      <c r="A442" t="s">
        <v>124</v>
      </c>
      <c r="B442" t="s">
        <v>124</v>
      </c>
      <c r="C442" t="s">
        <v>69</v>
      </c>
      <c r="D442" t="s">
        <v>26</v>
      </c>
      <c r="E442" t="s">
        <v>96</v>
      </c>
      <c r="F442" t="s">
        <v>12</v>
      </c>
      <c r="G442" t="s">
        <v>14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2.0834414180717701E-4</v>
      </c>
      <c r="Q442">
        <v>229673</v>
      </c>
      <c r="R442">
        <v>347756</v>
      </c>
      <c r="S442">
        <v>176851</v>
      </c>
      <c r="T442">
        <v>187550</v>
      </c>
      <c r="U442">
        <v>164883</v>
      </c>
      <c r="V442">
        <v>24911</v>
      </c>
      <c r="W442">
        <v>24911</v>
      </c>
      <c r="X442">
        <v>647487</v>
      </c>
      <c r="Y442">
        <v>579451</v>
      </c>
      <c r="Z442">
        <v>0.53300000000000003</v>
      </c>
      <c r="AA442">
        <v>0.14000000000000001</v>
      </c>
      <c r="AB442">
        <v>9</v>
      </c>
    </row>
    <row r="443" spans="1:28">
      <c r="A443" t="s">
        <v>124</v>
      </c>
      <c r="B443" t="s">
        <v>124</v>
      </c>
      <c r="C443" t="s">
        <v>69</v>
      </c>
      <c r="D443" t="s">
        <v>26</v>
      </c>
      <c r="E443" t="s">
        <v>96</v>
      </c>
      <c r="F443" t="s">
        <v>125</v>
      </c>
      <c r="G443" t="s">
        <v>40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45936</v>
      </c>
      <c r="Y443">
        <v>96457</v>
      </c>
      <c r="Z443" t="s">
        <v>106</v>
      </c>
      <c r="AA443" t="s">
        <v>106</v>
      </c>
      <c r="AB443">
        <v>2</v>
      </c>
    </row>
    <row r="444" spans="1:28">
      <c r="A444" t="s">
        <v>124</v>
      </c>
      <c r="B444" t="s">
        <v>124</v>
      </c>
      <c r="C444" t="s">
        <v>69</v>
      </c>
      <c r="D444" t="s">
        <v>26</v>
      </c>
      <c r="E444" t="s">
        <v>96</v>
      </c>
      <c r="F444" t="s">
        <v>125</v>
      </c>
      <c r="G444" t="s">
        <v>15</v>
      </c>
      <c r="H444" t="s">
        <v>106</v>
      </c>
      <c r="I444" t="s">
        <v>106</v>
      </c>
      <c r="J444" t="s">
        <v>106</v>
      </c>
      <c r="K444" t="s">
        <v>106</v>
      </c>
      <c r="L444" t="s">
        <v>106</v>
      </c>
      <c r="M444" t="s">
        <v>106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45936</v>
      </c>
      <c r="Y444">
        <v>96457</v>
      </c>
      <c r="Z444" t="s">
        <v>106</v>
      </c>
      <c r="AA444" t="s">
        <v>106</v>
      </c>
      <c r="AB444">
        <v>2</v>
      </c>
    </row>
    <row r="445" spans="1:28">
      <c r="A445" t="s">
        <v>124</v>
      </c>
      <c r="B445" t="s">
        <v>124</v>
      </c>
      <c r="C445" t="s">
        <v>69</v>
      </c>
      <c r="D445" t="s">
        <v>26</v>
      </c>
      <c r="E445" t="s">
        <v>96</v>
      </c>
      <c r="F445" t="s">
        <v>125</v>
      </c>
      <c r="G445" t="s">
        <v>14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45936</v>
      </c>
      <c r="Y445">
        <v>96457</v>
      </c>
      <c r="Z445" t="s">
        <v>106</v>
      </c>
      <c r="AA445" t="s">
        <v>106</v>
      </c>
      <c r="AB445">
        <v>2</v>
      </c>
    </row>
    <row r="446" spans="1:28">
      <c r="A446" t="s">
        <v>124</v>
      </c>
      <c r="B446" t="s">
        <v>124</v>
      </c>
      <c r="C446" t="s">
        <v>69</v>
      </c>
      <c r="D446" t="s">
        <v>26</v>
      </c>
      <c r="E446" t="s">
        <v>97</v>
      </c>
      <c r="F446" t="s">
        <v>12</v>
      </c>
      <c r="G446" t="s">
        <v>40</v>
      </c>
      <c r="H446">
        <v>0.114872456395349</v>
      </c>
      <c r="I446">
        <v>0.103418365817091</v>
      </c>
      <c r="J446">
        <v>0.16387309980171799</v>
      </c>
      <c r="K446">
        <v>0.160254579595243</v>
      </c>
      <c r="L446">
        <v>0.17012294292917701</v>
      </c>
      <c r="M446">
        <v>0.21549941846941201</v>
      </c>
      <c r="N446">
        <v>0.23142901369863</v>
      </c>
      <c r="O446">
        <v>3.4488149268784699E-3</v>
      </c>
      <c r="P446">
        <v>2.50012970168612E-3</v>
      </c>
      <c r="Q446">
        <v>1277751</v>
      </c>
      <c r="R446">
        <v>1589582</v>
      </c>
      <c r="S446">
        <v>3558877</v>
      </c>
      <c r="T446">
        <v>5004728</v>
      </c>
      <c r="U446">
        <v>5255173</v>
      </c>
      <c r="V446">
        <v>4869305</v>
      </c>
      <c r="W446">
        <v>4867175</v>
      </c>
      <c r="X446">
        <v>480469</v>
      </c>
      <c r="Y446">
        <v>395241</v>
      </c>
      <c r="Z446">
        <v>0.9</v>
      </c>
      <c r="AA446">
        <v>1E-3</v>
      </c>
      <c r="AB446">
        <v>9</v>
      </c>
    </row>
    <row r="447" spans="1:28">
      <c r="A447" t="s">
        <v>124</v>
      </c>
      <c r="B447" t="s">
        <v>124</v>
      </c>
      <c r="C447" t="s">
        <v>69</v>
      </c>
      <c r="D447" t="s">
        <v>26</v>
      </c>
      <c r="E447" t="s">
        <v>97</v>
      </c>
      <c r="F447" t="s">
        <v>12</v>
      </c>
      <c r="G447" t="s">
        <v>15</v>
      </c>
      <c r="H447" t="s">
        <v>106</v>
      </c>
      <c r="I447" t="s">
        <v>106</v>
      </c>
      <c r="J447" t="s">
        <v>106</v>
      </c>
      <c r="K447" t="s">
        <v>106</v>
      </c>
      <c r="L447" t="s">
        <v>106</v>
      </c>
      <c r="M447" t="s">
        <v>106</v>
      </c>
      <c r="N447">
        <v>0</v>
      </c>
      <c r="O447">
        <v>0</v>
      </c>
      <c r="P447">
        <v>0</v>
      </c>
      <c r="Q447">
        <v>1277751</v>
      </c>
      <c r="R447">
        <v>1589582</v>
      </c>
      <c r="S447">
        <v>3558877</v>
      </c>
      <c r="T447">
        <v>5004728</v>
      </c>
      <c r="U447">
        <v>5255173</v>
      </c>
      <c r="V447">
        <v>4869305</v>
      </c>
      <c r="W447">
        <v>4867175</v>
      </c>
      <c r="X447">
        <v>480469</v>
      </c>
      <c r="Y447">
        <v>395241</v>
      </c>
      <c r="Z447" t="s">
        <v>106</v>
      </c>
      <c r="AA447" t="s">
        <v>106</v>
      </c>
      <c r="AB447">
        <v>9</v>
      </c>
    </row>
    <row r="448" spans="1:28">
      <c r="A448" t="s">
        <v>124</v>
      </c>
      <c r="B448" t="s">
        <v>124</v>
      </c>
      <c r="C448" t="s">
        <v>69</v>
      </c>
      <c r="D448" t="s">
        <v>26</v>
      </c>
      <c r="E448" t="s">
        <v>97</v>
      </c>
      <c r="F448" t="s">
        <v>12</v>
      </c>
      <c r="G448" t="s">
        <v>14</v>
      </c>
      <c r="H448">
        <v>0.114872456395349</v>
      </c>
      <c r="I448">
        <v>0.103418365817091</v>
      </c>
      <c r="J448">
        <v>0.16387309980171799</v>
      </c>
      <c r="K448">
        <v>0.160254579595243</v>
      </c>
      <c r="L448">
        <v>0.17012294292917701</v>
      </c>
      <c r="M448">
        <v>0.21549941846941201</v>
      </c>
      <c r="N448">
        <v>0.23142901369863</v>
      </c>
      <c r="O448">
        <v>3.4488149268784699E-3</v>
      </c>
      <c r="P448">
        <v>2.50012970168612E-3</v>
      </c>
      <c r="Q448">
        <v>1277751</v>
      </c>
      <c r="R448">
        <v>1589582</v>
      </c>
      <c r="S448">
        <v>3558877</v>
      </c>
      <c r="T448">
        <v>5004728</v>
      </c>
      <c r="U448">
        <v>5255173</v>
      </c>
      <c r="V448">
        <v>4869305</v>
      </c>
      <c r="W448">
        <v>4867175</v>
      </c>
      <c r="X448">
        <v>480469</v>
      </c>
      <c r="Y448">
        <v>395241</v>
      </c>
      <c r="Z448">
        <v>0.9</v>
      </c>
      <c r="AA448">
        <v>1E-3</v>
      </c>
      <c r="AB448">
        <v>9</v>
      </c>
    </row>
    <row r="449" spans="1:28">
      <c r="A449" t="s">
        <v>124</v>
      </c>
      <c r="B449" t="s">
        <v>124</v>
      </c>
      <c r="C449" t="s">
        <v>69</v>
      </c>
      <c r="D449" t="s">
        <v>26</v>
      </c>
      <c r="E449" t="s">
        <v>97</v>
      </c>
      <c r="F449" t="s">
        <v>125</v>
      </c>
      <c r="G449" t="s">
        <v>40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0.15568935955622801</v>
      </c>
      <c r="P449">
        <v>0.23511636402939901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3781530</v>
      </c>
      <c r="Y449">
        <v>3673848</v>
      </c>
      <c r="Z449" t="s">
        <v>106</v>
      </c>
      <c r="AA449" t="s">
        <v>106</v>
      </c>
      <c r="AB449">
        <v>2</v>
      </c>
    </row>
    <row r="450" spans="1:28">
      <c r="A450" t="s">
        <v>124</v>
      </c>
      <c r="B450" t="s">
        <v>124</v>
      </c>
      <c r="C450" t="s">
        <v>69</v>
      </c>
      <c r="D450" t="s">
        <v>26</v>
      </c>
      <c r="E450" t="s">
        <v>97</v>
      </c>
      <c r="F450" t="s">
        <v>125</v>
      </c>
      <c r="G450" t="s">
        <v>15</v>
      </c>
      <c r="H450" t="s">
        <v>106</v>
      </c>
      <c r="I450" t="s">
        <v>106</v>
      </c>
      <c r="J450" t="s">
        <v>106</v>
      </c>
      <c r="K450" t="s">
        <v>106</v>
      </c>
      <c r="L450" t="s">
        <v>106</v>
      </c>
      <c r="M450" t="s">
        <v>106</v>
      </c>
      <c r="N450">
        <v>0</v>
      </c>
      <c r="O450">
        <v>9.8537569339384796E-5</v>
      </c>
      <c r="P450">
        <v>3.9585386943363603E-3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3781530</v>
      </c>
      <c r="Y450">
        <v>3673848</v>
      </c>
      <c r="Z450" t="s">
        <v>106</v>
      </c>
      <c r="AA450" t="s">
        <v>106</v>
      </c>
      <c r="AB450">
        <v>2</v>
      </c>
    </row>
    <row r="451" spans="1:28">
      <c r="A451" t="s">
        <v>124</v>
      </c>
      <c r="B451" t="s">
        <v>124</v>
      </c>
      <c r="C451" t="s">
        <v>69</v>
      </c>
      <c r="D451" t="s">
        <v>26</v>
      </c>
      <c r="E451" t="s">
        <v>97</v>
      </c>
      <c r="F451" t="s">
        <v>125</v>
      </c>
      <c r="G451" t="s">
        <v>14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0.15559082198688901</v>
      </c>
      <c r="P451">
        <v>0.23115782533506299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3781530</v>
      </c>
      <c r="Y451">
        <v>3673848</v>
      </c>
      <c r="Z451" t="s">
        <v>106</v>
      </c>
      <c r="AA451" t="s">
        <v>106</v>
      </c>
      <c r="AB451">
        <v>2</v>
      </c>
    </row>
    <row r="452" spans="1:28">
      <c r="A452" t="s">
        <v>124</v>
      </c>
      <c r="B452" t="s">
        <v>124</v>
      </c>
      <c r="C452" t="s">
        <v>69</v>
      </c>
      <c r="D452" t="s">
        <v>26</v>
      </c>
      <c r="E452" t="s">
        <v>44</v>
      </c>
      <c r="F452" t="s">
        <v>12</v>
      </c>
      <c r="G452" t="s">
        <v>40</v>
      </c>
      <c r="H452">
        <v>1.08960755813953E-2</v>
      </c>
      <c r="I452">
        <v>1.0948050974512701E-2</v>
      </c>
      <c r="J452">
        <v>1.04282881692003E-2</v>
      </c>
      <c r="K452">
        <v>1.63916544961402E-2</v>
      </c>
      <c r="L452">
        <v>2.18506532202613E-2</v>
      </c>
      <c r="M452">
        <v>1.3779530123284501E-2</v>
      </c>
      <c r="N452">
        <v>1.48194794520548E-2</v>
      </c>
      <c r="O452">
        <v>4.1287241553202202E-2</v>
      </c>
      <c r="P452">
        <v>2.8959835711197601E-2</v>
      </c>
      <c r="Q452" t="s">
        <v>106</v>
      </c>
      <c r="R452" t="s">
        <v>106</v>
      </c>
      <c r="S452" t="s">
        <v>106</v>
      </c>
      <c r="T452" t="s">
        <v>106</v>
      </c>
      <c r="U452" t="s">
        <v>106</v>
      </c>
      <c r="V452" t="s">
        <v>106</v>
      </c>
      <c r="W452" t="s">
        <v>106</v>
      </c>
      <c r="X452" t="s">
        <v>106</v>
      </c>
      <c r="Y452" t="s">
        <v>106</v>
      </c>
      <c r="Z452" t="s">
        <v>106</v>
      </c>
      <c r="AA452" t="s">
        <v>106</v>
      </c>
      <c r="AB452">
        <v>0</v>
      </c>
    </row>
    <row r="453" spans="1:28">
      <c r="A453" t="s">
        <v>124</v>
      </c>
      <c r="B453" t="s">
        <v>124</v>
      </c>
      <c r="C453" t="s">
        <v>69</v>
      </c>
      <c r="D453" t="s">
        <v>26</v>
      </c>
      <c r="E453" t="s">
        <v>44</v>
      </c>
      <c r="F453" t="s">
        <v>12</v>
      </c>
      <c r="G453" t="s">
        <v>15</v>
      </c>
      <c r="H453" t="s">
        <v>106</v>
      </c>
      <c r="I453" t="s">
        <v>106</v>
      </c>
      <c r="J453" t="s">
        <v>106</v>
      </c>
      <c r="K453" t="s">
        <v>106</v>
      </c>
      <c r="L453" t="s">
        <v>106</v>
      </c>
      <c r="M453" t="s">
        <v>106</v>
      </c>
      <c r="N453">
        <v>0</v>
      </c>
      <c r="O453">
        <v>1.21201210287443E-2</v>
      </c>
      <c r="P453">
        <v>0</v>
      </c>
      <c r="Q453" t="s">
        <v>106</v>
      </c>
      <c r="R453" t="s">
        <v>106</v>
      </c>
      <c r="S453" t="s">
        <v>106</v>
      </c>
      <c r="T453" t="s">
        <v>106</v>
      </c>
      <c r="U453" t="s">
        <v>106</v>
      </c>
      <c r="V453" t="s">
        <v>106</v>
      </c>
      <c r="W453" t="s">
        <v>106</v>
      </c>
      <c r="X453" t="s">
        <v>106</v>
      </c>
      <c r="Y453" t="s">
        <v>106</v>
      </c>
      <c r="Z453" t="s">
        <v>106</v>
      </c>
      <c r="AA453" t="s">
        <v>106</v>
      </c>
      <c r="AB453">
        <v>0</v>
      </c>
    </row>
    <row r="454" spans="1:28">
      <c r="A454" t="s">
        <v>124</v>
      </c>
      <c r="B454" t="s">
        <v>124</v>
      </c>
      <c r="C454" t="s">
        <v>69</v>
      </c>
      <c r="D454" t="s">
        <v>26</v>
      </c>
      <c r="E454" t="s">
        <v>44</v>
      </c>
      <c r="F454" t="s">
        <v>12</v>
      </c>
      <c r="G454" t="s">
        <v>14</v>
      </c>
      <c r="H454">
        <v>1.08960755813953E-2</v>
      </c>
      <c r="I454">
        <v>1.0948050974512701E-2</v>
      </c>
      <c r="J454">
        <v>1.04282881692003E-2</v>
      </c>
      <c r="K454">
        <v>1.63916544961402E-2</v>
      </c>
      <c r="L454">
        <v>2.18506532202613E-2</v>
      </c>
      <c r="M454">
        <v>1.3779530123284501E-2</v>
      </c>
      <c r="N454">
        <v>1.48194794520548E-2</v>
      </c>
      <c r="O454">
        <v>2.9167120524457898E-2</v>
      </c>
      <c r="P454">
        <v>2.8959835711197601E-2</v>
      </c>
      <c r="Q454" t="s">
        <v>106</v>
      </c>
      <c r="R454" t="s">
        <v>106</v>
      </c>
      <c r="S454" t="s">
        <v>106</v>
      </c>
      <c r="T454" t="s">
        <v>106</v>
      </c>
      <c r="U454" t="s">
        <v>106</v>
      </c>
      <c r="V454" t="s">
        <v>106</v>
      </c>
      <c r="W454" t="s">
        <v>106</v>
      </c>
      <c r="X454" t="s">
        <v>106</v>
      </c>
      <c r="Y454" t="s">
        <v>106</v>
      </c>
      <c r="Z454" t="s">
        <v>106</v>
      </c>
      <c r="AA454" t="s">
        <v>106</v>
      </c>
      <c r="AB454">
        <v>0</v>
      </c>
    </row>
    <row r="455" spans="1:28">
      <c r="A455" t="s">
        <v>117</v>
      </c>
      <c r="B455" t="s">
        <v>118</v>
      </c>
      <c r="C455" t="s">
        <v>13</v>
      </c>
      <c r="D455" t="s">
        <v>144</v>
      </c>
      <c r="E455" t="s">
        <v>144</v>
      </c>
      <c r="F455" t="s">
        <v>12</v>
      </c>
      <c r="G455" t="s">
        <v>40</v>
      </c>
      <c r="H455">
        <v>0.60224859813084097</v>
      </c>
      <c r="I455">
        <v>0.62883333333333302</v>
      </c>
      <c r="J455">
        <v>0.93770280862181599</v>
      </c>
      <c r="K455">
        <v>0.57176483050847404</v>
      </c>
      <c r="L455">
        <v>0.54535817805383002</v>
      </c>
      <c r="M455">
        <v>0.39974450896238301</v>
      </c>
      <c r="N455">
        <v>0.61320838396111799</v>
      </c>
      <c r="O455">
        <v>0.60968751935583798</v>
      </c>
      <c r="P455">
        <v>0.40100055088830699</v>
      </c>
      <c r="Q455">
        <v>68438935</v>
      </c>
      <c r="R455">
        <v>72639347</v>
      </c>
      <c r="S455">
        <v>70714586</v>
      </c>
      <c r="T455">
        <v>66168410</v>
      </c>
      <c r="U455">
        <v>67004598</v>
      </c>
      <c r="V455">
        <v>52743548</v>
      </c>
      <c r="W455">
        <v>52381954</v>
      </c>
      <c r="X455">
        <v>59333230</v>
      </c>
      <c r="Y455">
        <v>55224930</v>
      </c>
      <c r="Z455">
        <v>0.60299999999999998</v>
      </c>
      <c r="AA455">
        <v>8.5999999999999993E-2</v>
      </c>
      <c r="AB455">
        <v>9</v>
      </c>
    </row>
    <row r="456" spans="1:28">
      <c r="A456" t="s">
        <v>117</v>
      </c>
      <c r="B456" t="s">
        <v>118</v>
      </c>
      <c r="C456" t="s">
        <v>13</v>
      </c>
      <c r="D456" t="s">
        <v>144</v>
      </c>
      <c r="E456" t="s">
        <v>144</v>
      </c>
      <c r="F456" t="s">
        <v>12</v>
      </c>
      <c r="G456" t="s">
        <v>15</v>
      </c>
      <c r="H456">
        <v>1.7406853582554501E-2</v>
      </c>
      <c r="I456">
        <v>1.33366013071895E-2</v>
      </c>
      <c r="J456">
        <v>0.229571195297191</v>
      </c>
      <c r="K456">
        <v>6.9240466101694903E-2</v>
      </c>
      <c r="L456">
        <v>0.14135817805383</v>
      </c>
      <c r="M456">
        <v>2.46755869729866E-2</v>
      </c>
      <c r="N456">
        <v>0.16321051032806799</v>
      </c>
      <c r="O456">
        <v>0.20411892226695599</v>
      </c>
      <c r="P456">
        <v>0.17352582288940899</v>
      </c>
      <c r="Q456">
        <v>68438935</v>
      </c>
      <c r="R456">
        <v>72639347</v>
      </c>
      <c r="S456">
        <v>70714586</v>
      </c>
      <c r="T456">
        <v>66168410</v>
      </c>
      <c r="U456">
        <v>67004598</v>
      </c>
      <c r="V456">
        <v>52743548</v>
      </c>
      <c r="W456">
        <v>52381954</v>
      </c>
      <c r="X456">
        <v>59333230</v>
      </c>
      <c r="Y456">
        <v>55224930</v>
      </c>
      <c r="Z456">
        <v>-0.193</v>
      </c>
      <c r="AA456">
        <v>0.62</v>
      </c>
      <c r="AB456">
        <v>9</v>
      </c>
    </row>
    <row r="457" spans="1:28">
      <c r="A457" t="s">
        <v>117</v>
      </c>
      <c r="B457" t="s">
        <v>118</v>
      </c>
      <c r="C457" t="s">
        <v>13</v>
      </c>
      <c r="D457" t="s">
        <v>144</v>
      </c>
      <c r="E457" t="s">
        <v>144</v>
      </c>
      <c r="F457" t="s">
        <v>12</v>
      </c>
      <c r="G457" t="s">
        <v>14</v>
      </c>
      <c r="H457">
        <v>0.58484174454828697</v>
      </c>
      <c r="I457">
        <v>0.61549673202614397</v>
      </c>
      <c r="J457">
        <v>0.70813161332462404</v>
      </c>
      <c r="K457">
        <v>0.50252436440678006</v>
      </c>
      <c r="L457">
        <v>0.40400000000000003</v>
      </c>
      <c r="M457">
        <v>0.37506892198939701</v>
      </c>
      <c r="N457">
        <v>0.44999787363304999</v>
      </c>
      <c r="O457">
        <v>0.40556859708888199</v>
      </c>
      <c r="P457">
        <v>0.22747472799889801</v>
      </c>
      <c r="Q457">
        <v>68438935</v>
      </c>
      <c r="R457">
        <v>72639347</v>
      </c>
      <c r="S457">
        <v>70714586</v>
      </c>
      <c r="T457">
        <v>66168410</v>
      </c>
      <c r="U457">
        <v>67004598</v>
      </c>
      <c r="V457">
        <v>52743548</v>
      </c>
      <c r="W457">
        <v>52381954</v>
      </c>
      <c r="X457">
        <v>59333230</v>
      </c>
      <c r="Y457">
        <v>55224930</v>
      </c>
      <c r="Z457">
        <v>0.76500000000000001</v>
      </c>
      <c r="AA457">
        <v>1.6E-2</v>
      </c>
      <c r="AB457">
        <v>9</v>
      </c>
    </row>
    <row r="458" spans="1:28">
      <c r="A458" t="s">
        <v>117</v>
      </c>
      <c r="B458" t="s">
        <v>118</v>
      </c>
      <c r="C458" t="s">
        <v>13</v>
      </c>
      <c r="D458" t="s">
        <v>10</v>
      </c>
      <c r="E458" t="s">
        <v>92</v>
      </c>
      <c r="F458" t="s">
        <v>12</v>
      </c>
      <c r="G458" t="s">
        <v>40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38953</v>
      </c>
      <c r="X458">
        <v>70493</v>
      </c>
      <c r="Y458">
        <v>34710</v>
      </c>
      <c r="Z458" t="s">
        <v>106</v>
      </c>
      <c r="AA458" t="s">
        <v>106</v>
      </c>
      <c r="AB458">
        <v>3</v>
      </c>
    </row>
    <row r="459" spans="1:28">
      <c r="A459" t="s">
        <v>117</v>
      </c>
      <c r="B459" t="s">
        <v>118</v>
      </c>
      <c r="C459" t="s">
        <v>13</v>
      </c>
      <c r="D459" t="s">
        <v>10</v>
      </c>
      <c r="E459" t="s">
        <v>92</v>
      </c>
      <c r="F459" t="s">
        <v>12</v>
      </c>
      <c r="G459" t="s">
        <v>15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38953</v>
      </c>
      <c r="X459">
        <v>70493</v>
      </c>
      <c r="Y459">
        <v>34710</v>
      </c>
      <c r="Z459" t="s">
        <v>106</v>
      </c>
      <c r="AA459" t="s">
        <v>106</v>
      </c>
      <c r="AB459">
        <v>3</v>
      </c>
    </row>
    <row r="460" spans="1:28">
      <c r="A460" t="s">
        <v>117</v>
      </c>
      <c r="B460" t="s">
        <v>118</v>
      </c>
      <c r="C460" t="s">
        <v>13</v>
      </c>
      <c r="D460" t="s">
        <v>10</v>
      </c>
      <c r="E460" t="s">
        <v>92</v>
      </c>
      <c r="F460" t="s">
        <v>12</v>
      </c>
      <c r="G460" t="s">
        <v>14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38953</v>
      </c>
      <c r="X460">
        <v>70493</v>
      </c>
      <c r="Y460">
        <v>34710</v>
      </c>
      <c r="Z460" t="s">
        <v>106</v>
      </c>
      <c r="AA460" t="s">
        <v>106</v>
      </c>
      <c r="AB460">
        <v>3</v>
      </c>
    </row>
    <row r="461" spans="1:28">
      <c r="A461" t="s">
        <v>117</v>
      </c>
      <c r="B461" t="s">
        <v>118</v>
      </c>
      <c r="C461" t="s">
        <v>13</v>
      </c>
      <c r="D461" t="s">
        <v>10</v>
      </c>
      <c r="E461" t="s">
        <v>11</v>
      </c>
      <c r="F461" t="s">
        <v>12</v>
      </c>
      <c r="G461" t="s">
        <v>40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1766</v>
      </c>
      <c r="W461">
        <v>0</v>
      </c>
      <c r="X461">
        <v>0</v>
      </c>
      <c r="Y461">
        <v>0</v>
      </c>
      <c r="Z461" t="s">
        <v>106</v>
      </c>
      <c r="AA461" t="s">
        <v>106</v>
      </c>
      <c r="AB461">
        <v>1</v>
      </c>
    </row>
    <row r="462" spans="1:28">
      <c r="A462" t="s">
        <v>117</v>
      </c>
      <c r="B462" t="s">
        <v>118</v>
      </c>
      <c r="C462" t="s">
        <v>13</v>
      </c>
      <c r="D462" t="s">
        <v>10</v>
      </c>
      <c r="E462" t="s">
        <v>11</v>
      </c>
      <c r="F462" t="s">
        <v>12</v>
      </c>
      <c r="G462" t="s">
        <v>15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1766</v>
      </c>
      <c r="W462">
        <v>0</v>
      </c>
      <c r="X462">
        <v>0</v>
      </c>
      <c r="Y462">
        <v>0</v>
      </c>
      <c r="Z462" t="s">
        <v>106</v>
      </c>
      <c r="AA462" t="s">
        <v>106</v>
      </c>
      <c r="AB462">
        <v>1</v>
      </c>
    </row>
    <row r="463" spans="1:28">
      <c r="A463" t="s">
        <v>117</v>
      </c>
      <c r="B463" t="s">
        <v>118</v>
      </c>
      <c r="C463" t="s">
        <v>13</v>
      </c>
      <c r="D463" t="s">
        <v>10</v>
      </c>
      <c r="E463" t="s">
        <v>11</v>
      </c>
      <c r="F463" t="s">
        <v>12</v>
      </c>
      <c r="G463" t="s">
        <v>14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1766</v>
      </c>
      <c r="W463">
        <v>0</v>
      </c>
      <c r="X463">
        <v>0</v>
      </c>
      <c r="Y463">
        <v>0</v>
      </c>
      <c r="Z463" t="s">
        <v>106</v>
      </c>
      <c r="AA463" t="s">
        <v>106</v>
      </c>
      <c r="AB463">
        <v>1</v>
      </c>
    </row>
    <row r="464" spans="1:28">
      <c r="A464" t="s">
        <v>117</v>
      </c>
      <c r="B464" t="s">
        <v>118</v>
      </c>
      <c r="C464" t="s">
        <v>13</v>
      </c>
      <c r="D464" t="s">
        <v>10</v>
      </c>
      <c r="E464" t="s">
        <v>16</v>
      </c>
      <c r="F464" t="s">
        <v>12</v>
      </c>
      <c r="G464" t="s">
        <v>40</v>
      </c>
      <c r="H464">
        <v>1.7692211838006199E-2</v>
      </c>
      <c r="I464">
        <v>3.7996732026143801E-2</v>
      </c>
      <c r="J464">
        <v>5.60617243631613E-2</v>
      </c>
      <c r="K464">
        <v>1.9540254237288099E-2</v>
      </c>
      <c r="L464">
        <v>2.19146997929607E-2</v>
      </c>
      <c r="M464">
        <v>1.0966927543549601E-2</v>
      </c>
      <c r="N464">
        <v>9.7970838396111808E-3</v>
      </c>
      <c r="O464">
        <v>1.1305048002477501E-2</v>
      </c>
      <c r="P464">
        <v>9.0539870541247805E-3</v>
      </c>
      <c r="Q464">
        <v>2914644</v>
      </c>
      <c r="R464">
        <v>4568918</v>
      </c>
      <c r="S464">
        <v>3996701</v>
      </c>
      <c r="T464">
        <v>3246205</v>
      </c>
      <c r="U464">
        <v>3351614</v>
      </c>
      <c r="V464">
        <v>2285026</v>
      </c>
      <c r="W464">
        <v>1932211</v>
      </c>
      <c r="X464">
        <v>2392748</v>
      </c>
      <c r="Y464">
        <v>2339618</v>
      </c>
      <c r="Z464">
        <v>0.85899999999999999</v>
      </c>
      <c r="AA464">
        <v>3.0000000000000001E-3</v>
      </c>
      <c r="AB464">
        <v>9</v>
      </c>
    </row>
    <row r="465" spans="1:28">
      <c r="A465" t="s">
        <v>117</v>
      </c>
      <c r="B465" t="s">
        <v>118</v>
      </c>
      <c r="C465" t="s">
        <v>13</v>
      </c>
      <c r="D465" t="s">
        <v>10</v>
      </c>
      <c r="E465" t="s">
        <v>16</v>
      </c>
      <c r="F465" t="s">
        <v>12</v>
      </c>
      <c r="G465" t="s">
        <v>15</v>
      </c>
      <c r="H465">
        <v>0</v>
      </c>
      <c r="I465">
        <v>7.5490196078431397E-4</v>
      </c>
      <c r="J465">
        <v>0</v>
      </c>
      <c r="K465">
        <v>0</v>
      </c>
      <c r="L465">
        <v>6.5242236024844703E-3</v>
      </c>
      <c r="M465">
        <v>7.3112850290330705E-4</v>
      </c>
      <c r="N465">
        <v>2.0039489671931998E-3</v>
      </c>
      <c r="O465">
        <v>5.3384948900588401E-3</v>
      </c>
      <c r="P465">
        <v>4.3930588073268096E-3</v>
      </c>
      <c r="Q465">
        <v>2914644</v>
      </c>
      <c r="R465">
        <v>4568918</v>
      </c>
      <c r="S465">
        <v>3996701</v>
      </c>
      <c r="T465">
        <v>3246205</v>
      </c>
      <c r="U465">
        <v>3351614</v>
      </c>
      <c r="V465">
        <v>2285026</v>
      </c>
      <c r="W465">
        <v>1932211</v>
      </c>
      <c r="X465">
        <v>2392748</v>
      </c>
      <c r="Y465">
        <v>2339618</v>
      </c>
      <c r="Z465">
        <v>-0.30199999999999999</v>
      </c>
      <c r="AA465">
        <v>0.43</v>
      </c>
      <c r="AB465">
        <v>9</v>
      </c>
    </row>
    <row r="466" spans="1:28">
      <c r="A466" t="s">
        <v>117</v>
      </c>
      <c r="B466" t="s">
        <v>118</v>
      </c>
      <c r="C466" t="s">
        <v>13</v>
      </c>
      <c r="D466" t="s">
        <v>10</v>
      </c>
      <c r="E466" t="s">
        <v>16</v>
      </c>
      <c r="F466" t="s">
        <v>12</v>
      </c>
      <c r="G466" t="s">
        <v>14</v>
      </c>
      <c r="H466">
        <v>1.7692211838006199E-2</v>
      </c>
      <c r="I466">
        <v>3.7241830065359499E-2</v>
      </c>
      <c r="J466">
        <v>5.60617243631613E-2</v>
      </c>
      <c r="K466">
        <v>1.9540254237288099E-2</v>
      </c>
      <c r="L466">
        <v>1.5390476190476199E-2</v>
      </c>
      <c r="M466">
        <v>1.0235799040646301E-2</v>
      </c>
      <c r="N466">
        <v>7.79313487241798E-3</v>
      </c>
      <c r="O466">
        <v>5.9665531124187101E-3</v>
      </c>
      <c r="P466">
        <v>4.6609282467979596E-3</v>
      </c>
      <c r="Q466">
        <v>2914644</v>
      </c>
      <c r="R466">
        <v>4568918</v>
      </c>
      <c r="S466">
        <v>3996701</v>
      </c>
      <c r="T466">
        <v>3246205</v>
      </c>
      <c r="U466">
        <v>3351614</v>
      </c>
      <c r="V466">
        <v>2285026</v>
      </c>
      <c r="W466">
        <v>1932211</v>
      </c>
      <c r="X466">
        <v>2392748</v>
      </c>
      <c r="Y466">
        <v>2339618</v>
      </c>
      <c r="Z466">
        <v>0.84599999999999997</v>
      </c>
      <c r="AA466">
        <v>4.0000000000000001E-3</v>
      </c>
      <c r="AB466">
        <v>9</v>
      </c>
    </row>
    <row r="467" spans="1:28">
      <c r="A467" t="s">
        <v>117</v>
      </c>
      <c r="B467" t="s">
        <v>118</v>
      </c>
      <c r="C467" t="s">
        <v>13</v>
      </c>
      <c r="D467" t="s">
        <v>10</v>
      </c>
      <c r="E467" t="s">
        <v>94</v>
      </c>
      <c r="F467" t="s">
        <v>12</v>
      </c>
      <c r="G467" t="s">
        <v>40</v>
      </c>
      <c r="H467">
        <v>1.14143302180685E-3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21681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 t="s">
        <v>106</v>
      </c>
      <c r="AA467" t="s">
        <v>106</v>
      </c>
      <c r="AB467">
        <v>1</v>
      </c>
    </row>
    <row r="468" spans="1:28">
      <c r="A468" t="s">
        <v>117</v>
      </c>
      <c r="B468" t="s">
        <v>118</v>
      </c>
      <c r="C468" t="s">
        <v>13</v>
      </c>
      <c r="D468" t="s">
        <v>10</v>
      </c>
      <c r="E468" t="s">
        <v>94</v>
      </c>
      <c r="F468" t="s">
        <v>12</v>
      </c>
      <c r="G468" t="s">
        <v>15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21681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 t="s">
        <v>106</v>
      </c>
      <c r="AA468" t="s">
        <v>106</v>
      </c>
      <c r="AB468">
        <v>1</v>
      </c>
    </row>
    <row r="469" spans="1:28">
      <c r="A469" t="s">
        <v>117</v>
      </c>
      <c r="B469" t="s">
        <v>118</v>
      </c>
      <c r="C469" t="s">
        <v>13</v>
      </c>
      <c r="D469" t="s">
        <v>10</v>
      </c>
      <c r="E469" t="s">
        <v>94</v>
      </c>
      <c r="F469" t="s">
        <v>12</v>
      </c>
      <c r="G469" t="s">
        <v>14</v>
      </c>
      <c r="H469">
        <v>1.14143302180685E-3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21681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 t="s">
        <v>106</v>
      </c>
      <c r="AA469" t="s">
        <v>106</v>
      </c>
      <c r="AB469">
        <v>1</v>
      </c>
    </row>
    <row r="470" spans="1:28">
      <c r="A470" t="s">
        <v>117</v>
      </c>
      <c r="B470" t="s">
        <v>118</v>
      </c>
      <c r="C470" t="s">
        <v>13</v>
      </c>
      <c r="D470" t="s">
        <v>10</v>
      </c>
      <c r="E470" t="s">
        <v>21</v>
      </c>
      <c r="F470" t="s">
        <v>12</v>
      </c>
      <c r="G470" t="s">
        <v>40</v>
      </c>
      <c r="H470">
        <v>0</v>
      </c>
      <c r="I470">
        <v>7.5490196078431397E-4</v>
      </c>
      <c r="J470">
        <v>2.5055519268451999E-3</v>
      </c>
      <c r="K470">
        <v>2.76112288135593E-3</v>
      </c>
      <c r="L470">
        <v>4.0149068322981396E-3</v>
      </c>
      <c r="M470">
        <v>1.6450391315324399E-3</v>
      </c>
      <c r="N470">
        <v>4.8985419198055904E-3</v>
      </c>
      <c r="O470">
        <v>4.0823784453391104E-3</v>
      </c>
      <c r="P470">
        <v>8.1968048478171102E-3</v>
      </c>
      <c r="Q470">
        <v>0</v>
      </c>
      <c r="R470">
        <v>119327</v>
      </c>
      <c r="S470">
        <v>188914</v>
      </c>
      <c r="T470">
        <v>424630</v>
      </c>
      <c r="U470">
        <v>464699</v>
      </c>
      <c r="V470">
        <v>467476</v>
      </c>
      <c r="W470">
        <v>468989</v>
      </c>
      <c r="X470">
        <v>425076</v>
      </c>
      <c r="Y470">
        <v>290226</v>
      </c>
      <c r="Z470">
        <v>0.22500000000000001</v>
      </c>
      <c r="AA470">
        <v>0.59199999999999997</v>
      </c>
      <c r="AB470">
        <v>8</v>
      </c>
    </row>
    <row r="471" spans="1:28">
      <c r="A471" t="s">
        <v>117</v>
      </c>
      <c r="B471" t="s">
        <v>118</v>
      </c>
      <c r="C471" t="s">
        <v>13</v>
      </c>
      <c r="D471" t="s">
        <v>10</v>
      </c>
      <c r="E471" t="s">
        <v>21</v>
      </c>
      <c r="F471" t="s">
        <v>12</v>
      </c>
      <c r="G471" t="s">
        <v>15</v>
      </c>
      <c r="H471">
        <v>0</v>
      </c>
      <c r="I471">
        <v>0</v>
      </c>
      <c r="J471">
        <v>9.3958197256695003E-4</v>
      </c>
      <c r="K471">
        <v>6.3718220338983105E-4</v>
      </c>
      <c r="L471">
        <v>1.5055900621118001E-3</v>
      </c>
      <c r="M471">
        <v>0</v>
      </c>
      <c r="N471">
        <v>1.7812879708384E-3</v>
      </c>
      <c r="O471">
        <v>1.8841746670795901E-3</v>
      </c>
      <c r="P471">
        <v>6.3217187715190696E-3</v>
      </c>
      <c r="Q471">
        <v>0</v>
      </c>
      <c r="R471">
        <v>119327</v>
      </c>
      <c r="S471">
        <v>188914</v>
      </c>
      <c r="T471">
        <v>424630</v>
      </c>
      <c r="U471">
        <v>464699</v>
      </c>
      <c r="V471">
        <v>467476</v>
      </c>
      <c r="W471">
        <v>468989</v>
      </c>
      <c r="X471">
        <v>425076</v>
      </c>
      <c r="Y471">
        <v>290226</v>
      </c>
      <c r="Z471">
        <v>-1.7999999999999999E-2</v>
      </c>
      <c r="AA471">
        <v>0.96599999999999997</v>
      </c>
      <c r="AB471">
        <v>8</v>
      </c>
    </row>
    <row r="472" spans="1:28">
      <c r="A472" t="s">
        <v>117</v>
      </c>
      <c r="B472" t="s">
        <v>118</v>
      </c>
      <c r="C472" t="s">
        <v>13</v>
      </c>
      <c r="D472" t="s">
        <v>10</v>
      </c>
      <c r="E472" t="s">
        <v>21</v>
      </c>
      <c r="F472" t="s">
        <v>12</v>
      </c>
      <c r="G472" t="s">
        <v>14</v>
      </c>
      <c r="H472">
        <v>0</v>
      </c>
      <c r="I472">
        <v>7.5490196078431397E-4</v>
      </c>
      <c r="J472">
        <v>1.5659699542782499E-3</v>
      </c>
      <c r="K472">
        <v>2.1239406779660999E-3</v>
      </c>
      <c r="L472">
        <v>2.5093167701863298E-3</v>
      </c>
      <c r="M472">
        <v>1.6450391315324399E-3</v>
      </c>
      <c r="N472">
        <v>3.1172539489671899E-3</v>
      </c>
      <c r="O472">
        <v>2.1982037782595199E-3</v>
      </c>
      <c r="P472">
        <v>1.8750860762980299E-3</v>
      </c>
      <c r="Q472">
        <v>0</v>
      </c>
      <c r="R472">
        <v>119327</v>
      </c>
      <c r="S472">
        <v>188914</v>
      </c>
      <c r="T472">
        <v>424630</v>
      </c>
      <c r="U472">
        <v>464699</v>
      </c>
      <c r="V472">
        <v>467476</v>
      </c>
      <c r="W472">
        <v>468989</v>
      </c>
      <c r="X472">
        <v>425076</v>
      </c>
      <c r="Y472">
        <v>290226</v>
      </c>
      <c r="Z472">
        <v>0.79300000000000004</v>
      </c>
      <c r="AA472">
        <v>1.9E-2</v>
      </c>
      <c r="AB472">
        <v>8</v>
      </c>
    </row>
    <row r="473" spans="1:28">
      <c r="A473" t="s">
        <v>117</v>
      </c>
      <c r="B473" t="s">
        <v>118</v>
      </c>
      <c r="C473" t="s">
        <v>13</v>
      </c>
      <c r="D473" t="s">
        <v>37</v>
      </c>
      <c r="E473" t="s">
        <v>92</v>
      </c>
      <c r="F473" t="s">
        <v>12</v>
      </c>
      <c r="G473" t="s">
        <v>40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2752</v>
      </c>
      <c r="R473">
        <v>1620</v>
      </c>
      <c r="S473">
        <v>16995</v>
      </c>
      <c r="T473">
        <v>12221</v>
      </c>
      <c r="U473">
        <v>6031</v>
      </c>
      <c r="V473">
        <v>884</v>
      </c>
      <c r="W473">
        <v>2750</v>
      </c>
      <c r="X473">
        <v>6993</v>
      </c>
      <c r="Y473">
        <v>6060</v>
      </c>
      <c r="Z473" t="s">
        <v>106</v>
      </c>
      <c r="AA473" t="s">
        <v>106</v>
      </c>
      <c r="AB473">
        <v>9</v>
      </c>
    </row>
    <row r="474" spans="1:28">
      <c r="A474" t="s">
        <v>117</v>
      </c>
      <c r="B474" t="s">
        <v>118</v>
      </c>
      <c r="C474" t="s">
        <v>13</v>
      </c>
      <c r="D474" t="s">
        <v>37</v>
      </c>
      <c r="E474" t="s">
        <v>92</v>
      </c>
      <c r="F474" t="s">
        <v>12</v>
      </c>
      <c r="G474" t="s">
        <v>15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2752</v>
      </c>
      <c r="R474">
        <v>1620</v>
      </c>
      <c r="S474">
        <v>16995</v>
      </c>
      <c r="T474">
        <v>12221</v>
      </c>
      <c r="U474">
        <v>6031</v>
      </c>
      <c r="V474">
        <v>884</v>
      </c>
      <c r="W474">
        <v>2750</v>
      </c>
      <c r="X474">
        <v>6993</v>
      </c>
      <c r="Y474">
        <v>6060</v>
      </c>
      <c r="Z474" t="s">
        <v>106</v>
      </c>
      <c r="AA474" t="s">
        <v>106</v>
      </c>
      <c r="AB474">
        <v>9</v>
      </c>
    </row>
    <row r="475" spans="1:28">
      <c r="A475" t="s">
        <v>117</v>
      </c>
      <c r="B475" t="s">
        <v>118</v>
      </c>
      <c r="C475" t="s">
        <v>13</v>
      </c>
      <c r="D475" t="s">
        <v>37</v>
      </c>
      <c r="E475" t="s">
        <v>92</v>
      </c>
      <c r="F475" t="s">
        <v>12</v>
      </c>
      <c r="G475" t="s">
        <v>14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2752</v>
      </c>
      <c r="R475">
        <v>1620</v>
      </c>
      <c r="S475">
        <v>16995</v>
      </c>
      <c r="T475">
        <v>12221</v>
      </c>
      <c r="U475">
        <v>6031</v>
      </c>
      <c r="V475">
        <v>884</v>
      </c>
      <c r="W475">
        <v>2750</v>
      </c>
      <c r="X475">
        <v>6993</v>
      </c>
      <c r="Y475">
        <v>6060</v>
      </c>
      <c r="Z475" t="s">
        <v>106</v>
      </c>
      <c r="AA475" t="s">
        <v>106</v>
      </c>
      <c r="AB475">
        <v>9</v>
      </c>
    </row>
    <row r="476" spans="1:28">
      <c r="A476" t="s">
        <v>117</v>
      </c>
      <c r="B476" t="s">
        <v>118</v>
      </c>
      <c r="C476" t="s">
        <v>13</v>
      </c>
      <c r="D476" t="s">
        <v>37</v>
      </c>
      <c r="E476" t="s">
        <v>11</v>
      </c>
      <c r="F476" t="s">
        <v>12</v>
      </c>
      <c r="G476" t="s">
        <v>40</v>
      </c>
      <c r="H476">
        <v>0</v>
      </c>
      <c r="I476">
        <v>2.5163398692810502E-4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52079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 t="s">
        <v>106</v>
      </c>
      <c r="AA476" t="s">
        <v>106</v>
      </c>
      <c r="AB476">
        <v>1</v>
      </c>
    </row>
    <row r="477" spans="1:28">
      <c r="A477" t="s">
        <v>117</v>
      </c>
      <c r="B477" t="s">
        <v>118</v>
      </c>
      <c r="C477" t="s">
        <v>13</v>
      </c>
      <c r="D477" t="s">
        <v>37</v>
      </c>
      <c r="E477" t="s">
        <v>11</v>
      </c>
      <c r="F477" t="s">
        <v>12</v>
      </c>
      <c r="G477" t="s">
        <v>15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52079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 t="s">
        <v>106</v>
      </c>
      <c r="AA477" t="s">
        <v>106</v>
      </c>
      <c r="AB477">
        <v>1</v>
      </c>
    </row>
    <row r="478" spans="1:28">
      <c r="A478" t="s">
        <v>117</v>
      </c>
      <c r="B478" t="s">
        <v>118</v>
      </c>
      <c r="C478" t="s">
        <v>13</v>
      </c>
      <c r="D478" t="s">
        <v>37</v>
      </c>
      <c r="E478" t="s">
        <v>11</v>
      </c>
      <c r="F478" t="s">
        <v>12</v>
      </c>
      <c r="G478" t="s">
        <v>14</v>
      </c>
      <c r="H478">
        <v>0</v>
      </c>
      <c r="I478">
        <v>2.5163398692810502E-4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52079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 t="s">
        <v>106</v>
      </c>
      <c r="AA478" t="s">
        <v>106</v>
      </c>
      <c r="AB478">
        <v>1</v>
      </c>
    </row>
    <row r="479" spans="1:28">
      <c r="A479" t="s">
        <v>117</v>
      </c>
      <c r="B479" t="s">
        <v>118</v>
      </c>
      <c r="C479" t="s">
        <v>13</v>
      </c>
      <c r="D479" t="s">
        <v>37</v>
      </c>
      <c r="E479" t="s">
        <v>16</v>
      </c>
      <c r="F479" t="s">
        <v>12</v>
      </c>
      <c r="G479" t="s">
        <v>40</v>
      </c>
      <c r="H479">
        <v>1.46959501557632E-2</v>
      </c>
      <c r="I479">
        <v>2.1640522875817001E-2</v>
      </c>
      <c r="J479">
        <v>3.1006205094709301E-2</v>
      </c>
      <c r="K479">
        <v>1.9540254237288099E-2</v>
      </c>
      <c r="L479">
        <v>1.9739958592132501E-2</v>
      </c>
      <c r="M479">
        <v>1.55364806866953E-2</v>
      </c>
      <c r="N479">
        <v>1.5808930741190799E-2</v>
      </c>
      <c r="O479">
        <v>2.0097863115515601E-2</v>
      </c>
      <c r="P479">
        <v>8.5182481751824805E-3</v>
      </c>
      <c r="Q479">
        <v>6040112</v>
      </c>
      <c r="R479">
        <v>5696823</v>
      </c>
      <c r="S479">
        <v>5684136</v>
      </c>
      <c r="T479">
        <v>5278959</v>
      </c>
      <c r="U479">
        <v>5012272</v>
      </c>
      <c r="V479">
        <v>4322550</v>
      </c>
      <c r="W479">
        <v>3862069</v>
      </c>
      <c r="X479">
        <v>3735554</v>
      </c>
      <c r="Y479">
        <v>3882328</v>
      </c>
      <c r="Z479">
        <v>0.48199999999999998</v>
      </c>
      <c r="AA479">
        <v>0.188</v>
      </c>
      <c r="AB479">
        <v>9</v>
      </c>
    </row>
    <row r="480" spans="1:28">
      <c r="A480" t="s">
        <v>117</v>
      </c>
      <c r="B480" t="s">
        <v>118</v>
      </c>
      <c r="C480" t="s">
        <v>13</v>
      </c>
      <c r="D480" t="s">
        <v>37</v>
      </c>
      <c r="E480" t="s">
        <v>16</v>
      </c>
      <c r="F480" t="s">
        <v>12</v>
      </c>
      <c r="G480" t="s">
        <v>15</v>
      </c>
      <c r="H480">
        <v>0</v>
      </c>
      <c r="I480">
        <v>2.5163398692810502E-4</v>
      </c>
      <c r="J480">
        <v>0</v>
      </c>
      <c r="K480">
        <v>0</v>
      </c>
      <c r="L480">
        <v>1.0037267080745299E-3</v>
      </c>
      <c r="M480">
        <v>2.3761676344357498E-3</v>
      </c>
      <c r="N480">
        <v>8.9064398541919805E-4</v>
      </c>
      <c r="O480">
        <v>9.7349024465778894E-3</v>
      </c>
      <c r="P480">
        <v>3.2144332736537698E-3</v>
      </c>
      <c r="Q480">
        <v>6040112</v>
      </c>
      <c r="R480">
        <v>5696823</v>
      </c>
      <c r="S480">
        <v>5684136</v>
      </c>
      <c r="T480">
        <v>5278959</v>
      </c>
      <c r="U480">
        <v>5012272</v>
      </c>
      <c r="V480">
        <v>4322550</v>
      </c>
      <c r="W480">
        <v>3862069</v>
      </c>
      <c r="X480">
        <v>3735554</v>
      </c>
      <c r="Y480">
        <v>3882328</v>
      </c>
      <c r="Z480">
        <v>-0.68500000000000005</v>
      </c>
      <c r="AA480">
        <v>4.2000000000000003E-2</v>
      </c>
      <c r="AB480">
        <v>9</v>
      </c>
    </row>
    <row r="481" spans="1:28">
      <c r="A481" t="s">
        <v>117</v>
      </c>
      <c r="B481" t="s">
        <v>118</v>
      </c>
      <c r="C481" t="s">
        <v>13</v>
      </c>
      <c r="D481" t="s">
        <v>37</v>
      </c>
      <c r="E481" t="s">
        <v>16</v>
      </c>
      <c r="F481" t="s">
        <v>12</v>
      </c>
      <c r="G481" t="s">
        <v>14</v>
      </c>
      <c r="H481">
        <v>1.46959501557632E-2</v>
      </c>
      <c r="I481">
        <v>2.1388888888888902E-2</v>
      </c>
      <c r="J481">
        <v>3.1006205094709301E-2</v>
      </c>
      <c r="K481">
        <v>1.9540254237288099E-2</v>
      </c>
      <c r="L481">
        <v>1.8736231884057999E-2</v>
      </c>
      <c r="M481">
        <v>1.31603130522595E-2</v>
      </c>
      <c r="N481">
        <v>1.4918286755771599E-2</v>
      </c>
      <c r="O481">
        <v>1.03629606689378E-2</v>
      </c>
      <c r="P481">
        <v>5.3038149015287202E-3</v>
      </c>
      <c r="Q481">
        <v>6040112</v>
      </c>
      <c r="R481">
        <v>5696823</v>
      </c>
      <c r="S481">
        <v>5684136</v>
      </c>
      <c r="T481">
        <v>5278959</v>
      </c>
      <c r="U481">
        <v>5012272</v>
      </c>
      <c r="V481">
        <v>4322550</v>
      </c>
      <c r="W481">
        <v>3862069</v>
      </c>
      <c r="X481">
        <v>3735554</v>
      </c>
      <c r="Y481">
        <v>3882328</v>
      </c>
      <c r="Z481">
        <v>0.69799999999999995</v>
      </c>
      <c r="AA481">
        <v>3.5999999999999997E-2</v>
      </c>
      <c r="AB481">
        <v>9</v>
      </c>
    </row>
    <row r="482" spans="1:28">
      <c r="A482" t="s">
        <v>117</v>
      </c>
      <c r="B482" t="s">
        <v>118</v>
      </c>
      <c r="C482" t="s">
        <v>13</v>
      </c>
      <c r="D482" t="s">
        <v>37</v>
      </c>
      <c r="E482" t="s">
        <v>99</v>
      </c>
      <c r="F482" t="s">
        <v>12</v>
      </c>
      <c r="G482" t="s">
        <v>40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923468</v>
      </c>
      <c r="R482">
        <v>1146431</v>
      </c>
      <c r="S482">
        <v>1444428</v>
      </c>
      <c r="T482">
        <v>1475721</v>
      </c>
      <c r="U482">
        <v>1413942</v>
      </c>
      <c r="V482">
        <v>898082</v>
      </c>
      <c r="W482">
        <v>1151870</v>
      </c>
      <c r="X482">
        <v>1347063</v>
      </c>
      <c r="Y482">
        <v>1658806</v>
      </c>
      <c r="Z482" t="s">
        <v>106</v>
      </c>
      <c r="AA482" t="s">
        <v>106</v>
      </c>
      <c r="AB482">
        <v>9</v>
      </c>
    </row>
    <row r="483" spans="1:28">
      <c r="A483" t="s">
        <v>117</v>
      </c>
      <c r="B483" t="s">
        <v>118</v>
      </c>
      <c r="C483" t="s">
        <v>13</v>
      </c>
      <c r="D483" t="s">
        <v>37</v>
      </c>
      <c r="E483" t="s">
        <v>99</v>
      </c>
      <c r="F483" t="s">
        <v>12</v>
      </c>
      <c r="G483" t="s">
        <v>15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923468</v>
      </c>
      <c r="R483">
        <v>1146431</v>
      </c>
      <c r="S483">
        <v>1444428</v>
      </c>
      <c r="T483">
        <v>1475721</v>
      </c>
      <c r="U483">
        <v>1413942</v>
      </c>
      <c r="V483">
        <v>898082</v>
      </c>
      <c r="W483">
        <v>1151870</v>
      </c>
      <c r="X483">
        <v>1347063</v>
      </c>
      <c r="Y483">
        <v>1658806</v>
      </c>
      <c r="Z483" t="s">
        <v>106</v>
      </c>
      <c r="AA483" t="s">
        <v>106</v>
      </c>
      <c r="AB483">
        <v>9</v>
      </c>
    </row>
    <row r="484" spans="1:28">
      <c r="A484" t="s">
        <v>117</v>
      </c>
      <c r="B484" t="s">
        <v>118</v>
      </c>
      <c r="C484" t="s">
        <v>13</v>
      </c>
      <c r="D484" t="s">
        <v>37</v>
      </c>
      <c r="E484" t="s">
        <v>99</v>
      </c>
      <c r="F484" t="s">
        <v>12</v>
      </c>
      <c r="G484" t="s">
        <v>14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923468</v>
      </c>
      <c r="R484">
        <v>1146431</v>
      </c>
      <c r="S484">
        <v>1444428</v>
      </c>
      <c r="T484">
        <v>1475721</v>
      </c>
      <c r="U484">
        <v>1413942</v>
      </c>
      <c r="V484">
        <v>898082</v>
      </c>
      <c r="W484">
        <v>1151870</v>
      </c>
      <c r="X484">
        <v>1347063</v>
      </c>
      <c r="Y484">
        <v>1658806</v>
      </c>
      <c r="Z484" t="s">
        <v>106</v>
      </c>
      <c r="AA484" t="s">
        <v>106</v>
      </c>
      <c r="AB484">
        <v>9</v>
      </c>
    </row>
    <row r="485" spans="1:28">
      <c r="A485" t="s">
        <v>117</v>
      </c>
      <c r="B485" t="s">
        <v>118</v>
      </c>
      <c r="C485" t="s">
        <v>13</v>
      </c>
      <c r="D485" t="s">
        <v>37</v>
      </c>
      <c r="E485" t="s">
        <v>17</v>
      </c>
      <c r="F485" t="s">
        <v>12</v>
      </c>
      <c r="G485" t="s">
        <v>40</v>
      </c>
      <c r="H485">
        <v>1.2270404984423699E-2</v>
      </c>
      <c r="I485">
        <v>2.21437908496732E-2</v>
      </c>
      <c r="J485">
        <v>3.0379817112998E-2</v>
      </c>
      <c r="K485">
        <v>2.69740466101695E-2</v>
      </c>
      <c r="L485">
        <v>2.0743685300206999E-2</v>
      </c>
      <c r="M485">
        <v>1.29775309265337E-2</v>
      </c>
      <c r="N485">
        <v>1.8926184690157999E-2</v>
      </c>
      <c r="O485">
        <v>8.6358005574481301E-3</v>
      </c>
      <c r="P485">
        <v>4.1787632557498998E-3</v>
      </c>
      <c r="Q485">
        <v>2072275</v>
      </c>
      <c r="R485">
        <v>2209784</v>
      </c>
      <c r="S485">
        <v>1683378</v>
      </c>
      <c r="T485">
        <v>968269</v>
      </c>
      <c r="U485">
        <v>983770</v>
      </c>
      <c r="V485">
        <v>724124</v>
      </c>
      <c r="W485">
        <v>636583</v>
      </c>
      <c r="X485">
        <v>721781</v>
      </c>
      <c r="Y485">
        <v>617961</v>
      </c>
      <c r="Z485">
        <v>0.38400000000000001</v>
      </c>
      <c r="AA485">
        <v>0.308</v>
      </c>
      <c r="AB485">
        <v>9</v>
      </c>
    </row>
    <row r="486" spans="1:28">
      <c r="A486" t="s">
        <v>117</v>
      </c>
      <c r="B486" t="s">
        <v>118</v>
      </c>
      <c r="C486" t="s">
        <v>13</v>
      </c>
      <c r="D486" t="s">
        <v>37</v>
      </c>
      <c r="E486" t="s">
        <v>17</v>
      </c>
      <c r="F486" t="s">
        <v>12</v>
      </c>
      <c r="G486" t="s">
        <v>15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3.2144332736537703E-4</v>
      </c>
      <c r="Q486">
        <v>2072275</v>
      </c>
      <c r="R486">
        <v>2209784</v>
      </c>
      <c r="S486">
        <v>1683378</v>
      </c>
      <c r="T486">
        <v>968269</v>
      </c>
      <c r="U486">
        <v>983770</v>
      </c>
      <c r="V486">
        <v>724124</v>
      </c>
      <c r="W486">
        <v>636583</v>
      </c>
      <c r="X486">
        <v>721781</v>
      </c>
      <c r="Y486">
        <v>617961</v>
      </c>
      <c r="Z486">
        <v>-0.33200000000000002</v>
      </c>
      <c r="AA486">
        <v>0.38300000000000001</v>
      </c>
      <c r="AB486">
        <v>9</v>
      </c>
    </row>
    <row r="487" spans="1:28">
      <c r="A487" t="s">
        <v>117</v>
      </c>
      <c r="B487" t="s">
        <v>118</v>
      </c>
      <c r="C487" t="s">
        <v>13</v>
      </c>
      <c r="D487" t="s">
        <v>37</v>
      </c>
      <c r="E487" t="s">
        <v>17</v>
      </c>
      <c r="F487" t="s">
        <v>12</v>
      </c>
      <c r="G487" t="s">
        <v>14</v>
      </c>
      <c r="H487">
        <v>1.2270404984423699E-2</v>
      </c>
      <c r="I487">
        <v>2.21437908496732E-2</v>
      </c>
      <c r="J487">
        <v>3.0379817112998E-2</v>
      </c>
      <c r="K487">
        <v>2.69740466101695E-2</v>
      </c>
      <c r="L487">
        <v>2.0743685300206999E-2</v>
      </c>
      <c r="M487">
        <v>1.29775309265337E-2</v>
      </c>
      <c r="N487">
        <v>1.8926184690157999E-2</v>
      </c>
      <c r="O487">
        <v>8.6358005574481301E-3</v>
      </c>
      <c r="P487">
        <v>3.85731992838452E-3</v>
      </c>
      <c r="Q487">
        <v>2072275</v>
      </c>
      <c r="R487">
        <v>2209784</v>
      </c>
      <c r="S487">
        <v>1683378</v>
      </c>
      <c r="T487">
        <v>968269</v>
      </c>
      <c r="U487">
        <v>983770</v>
      </c>
      <c r="V487">
        <v>724124</v>
      </c>
      <c r="W487">
        <v>636583</v>
      </c>
      <c r="X487">
        <v>721781</v>
      </c>
      <c r="Y487">
        <v>617961</v>
      </c>
      <c r="Z487">
        <v>0.38500000000000001</v>
      </c>
      <c r="AA487">
        <v>0.30599999999999999</v>
      </c>
      <c r="AB487">
        <v>9</v>
      </c>
    </row>
    <row r="488" spans="1:28">
      <c r="A488" t="s">
        <v>117</v>
      </c>
      <c r="B488" t="s">
        <v>118</v>
      </c>
      <c r="C488" t="s">
        <v>13</v>
      </c>
      <c r="D488" t="s">
        <v>37</v>
      </c>
      <c r="E488" t="s">
        <v>18</v>
      </c>
      <c r="F488" t="s">
        <v>12</v>
      </c>
      <c r="G488" t="s">
        <v>40</v>
      </c>
      <c r="H488">
        <v>0</v>
      </c>
      <c r="I488">
        <v>0</v>
      </c>
      <c r="J488">
        <v>3.1319399085564999E-4</v>
      </c>
      <c r="K488">
        <v>4.2478813559321997E-4</v>
      </c>
      <c r="L488">
        <v>3.34575569358178E-4</v>
      </c>
      <c r="M488">
        <v>3.6556425145165401E-4</v>
      </c>
      <c r="N488">
        <v>2.226609963548E-4</v>
      </c>
      <c r="O488">
        <v>4.7104366676989801E-4</v>
      </c>
      <c r="P488">
        <v>1.60721663682688E-4</v>
      </c>
      <c r="Q488">
        <v>18276</v>
      </c>
      <c r="R488">
        <v>40888</v>
      </c>
      <c r="S488">
        <v>27240</v>
      </c>
      <c r="T488">
        <v>71011</v>
      </c>
      <c r="U488">
        <v>29897</v>
      </c>
      <c r="V488">
        <v>37830</v>
      </c>
      <c r="W488">
        <v>17331</v>
      </c>
      <c r="X488">
        <v>16157</v>
      </c>
      <c r="Y488">
        <v>86642</v>
      </c>
      <c r="Z488">
        <v>-1E-3</v>
      </c>
      <c r="AA488">
        <v>0.998</v>
      </c>
      <c r="AB488">
        <v>9</v>
      </c>
    </row>
    <row r="489" spans="1:28">
      <c r="A489" t="s">
        <v>117</v>
      </c>
      <c r="B489" t="s">
        <v>118</v>
      </c>
      <c r="C489" t="s">
        <v>13</v>
      </c>
      <c r="D489" t="s">
        <v>37</v>
      </c>
      <c r="E489" t="s">
        <v>18</v>
      </c>
      <c r="F489" t="s">
        <v>12</v>
      </c>
      <c r="G489" t="s">
        <v>15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3.1402911117993203E-4</v>
      </c>
      <c r="P489">
        <v>5.3573887894229498E-5</v>
      </c>
      <c r="Q489">
        <v>18276</v>
      </c>
      <c r="R489">
        <v>40888</v>
      </c>
      <c r="S489">
        <v>27240</v>
      </c>
      <c r="T489">
        <v>71011</v>
      </c>
      <c r="U489">
        <v>29897</v>
      </c>
      <c r="V489">
        <v>37830</v>
      </c>
      <c r="W489">
        <v>17331</v>
      </c>
      <c r="X489">
        <v>16157</v>
      </c>
      <c r="Y489">
        <v>86642</v>
      </c>
      <c r="Z489">
        <v>-0.21199999999999999</v>
      </c>
      <c r="AA489">
        <v>0.58299999999999996</v>
      </c>
      <c r="AB489">
        <v>9</v>
      </c>
    </row>
    <row r="490" spans="1:28">
      <c r="A490" t="s">
        <v>117</v>
      </c>
      <c r="B490" t="s">
        <v>118</v>
      </c>
      <c r="C490" t="s">
        <v>13</v>
      </c>
      <c r="D490" t="s">
        <v>37</v>
      </c>
      <c r="E490" t="s">
        <v>18</v>
      </c>
      <c r="F490" t="s">
        <v>12</v>
      </c>
      <c r="G490" t="s">
        <v>14</v>
      </c>
      <c r="H490">
        <v>0</v>
      </c>
      <c r="I490">
        <v>0</v>
      </c>
      <c r="J490">
        <v>3.1319399085564999E-4</v>
      </c>
      <c r="K490">
        <v>4.2478813559321997E-4</v>
      </c>
      <c r="L490">
        <v>3.34575569358178E-4</v>
      </c>
      <c r="M490">
        <v>3.6556425145165401E-4</v>
      </c>
      <c r="N490">
        <v>2.226609963548E-4</v>
      </c>
      <c r="O490">
        <v>1.5701455558996601E-4</v>
      </c>
      <c r="P490">
        <v>1.07147775788459E-4</v>
      </c>
      <c r="Q490">
        <v>18276</v>
      </c>
      <c r="R490">
        <v>40888</v>
      </c>
      <c r="S490">
        <v>27240</v>
      </c>
      <c r="T490">
        <v>71011</v>
      </c>
      <c r="U490">
        <v>29897</v>
      </c>
      <c r="V490">
        <v>37830</v>
      </c>
      <c r="W490">
        <v>17331</v>
      </c>
      <c r="X490">
        <v>16157</v>
      </c>
      <c r="Y490">
        <v>86642</v>
      </c>
      <c r="Z490">
        <v>0.13900000000000001</v>
      </c>
      <c r="AA490">
        <v>0.72099999999999997</v>
      </c>
      <c r="AB490">
        <v>9</v>
      </c>
    </row>
    <row r="491" spans="1:28">
      <c r="A491" t="s">
        <v>117</v>
      </c>
      <c r="B491" t="s">
        <v>118</v>
      </c>
      <c r="C491" t="s">
        <v>13</v>
      </c>
      <c r="D491" t="s">
        <v>37</v>
      </c>
      <c r="E491" t="s">
        <v>19</v>
      </c>
      <c r="F491" t="s">
        <v>12</v>
      </c>
      <c r="G491" t="s">
        <v>40</v>
      </c>
      <c r="H491">
        <v>8.5607476635514001E-4</v>
      </c>
      <c r="I491">
        <v>0</v>
      </c>
      <c r="J491">
        <v>9.3958197256695003E-4</v>
      </c>
      <c r="K491">
        <v>6.3718220338983105E-4</v>
      </c>
      <c r="L491">
        <v>1.67287784679089E-4</v>
      </c>
      <c r="M491">
        <v>0</v>
      </c>
      <c r="N491">
        <v>0</v>
      </c>
      <c r="O491">
        <v>0</v>
      </c>
      <c r="P491">
        <v>0</v>
      </c>
      <c r="Q491">
        <v>400652</v>
      </c>
      <c r="R491">
        <v>340754</v>
      </c>
      <c r="S491">
        <v>323584</v>
      </c>
      <c r="T491">
        <v>475144</v>
      </c>
      <c r="U491">
        <v>656851</v>
      </c>
      <c r="V491">
        <v>202109</v>
      </c>
      <c r="W491">
        <v>46467</v>
      </c>
      <c r="X491">
        <v>57188</v>
      </c>
      <c r="Y491">
        <v>55715</v>
      </c>
      <c r="Z491">
        <v>0.46800000000000003</v>
      </c>
      <c r="AA491">
        <v>0.20399999999999999</v>
      </c>
      <c r="AB491">
        <v>9</v>
      </c>
    </row>
    <row r="492" spans="1:28">
      <c r="A492" t="s">
        <v>117</v>
      </c>
      <c r="B492" t="s">
        <v>118</v>
      </c>
      <c r="C492" t="s">
        <v>13</v>
      </c>
      <c r="D492" t="s">
        <v>37</v>
      </c>
      <c r="E492" t="s">
        <v>19</v>
      </c>
      <c r="F492" t="s">
        <v>12</v>
      </c>
      <c r="G492" t="s">
        <v>15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400652</v>
      </c>
      <c r="R492">
        <v>340754</v>
      </c>
      <c r="S492">
        <v>323584</v>
      </c>
      <c r="T492">
        <v>475144</v>
      </c>
      <c r="U492">
        <v>656851</v>
      </c>
      <c r="V492">
        <v>202109</v>
      </c>
      <c r="W492">
        <v>46467</v>
      </c>
      <c r="X492">
        <v>57188</v>
      </c>
      <c r="Y492">
        <v>55715</v>
      </c>
      <c r="Z492" t="s">
        <v>106</v>
      </c>
      <c r="AA492" t="s">
        <v>106</v>
      </c>
      <c r="AB492">
        <v>9</v>
      </c>
    </row>
    <row r="493" spans="1:28">
      <c r="A493" t="s">
        <v>117</v>
      </c>
      <c r="B493" t="s">
        <v>118</v>
      </c>
      <c r="C493" t="s">
        <v>13</v>
      </c>
      <c r="D493" t="s">
        <v>37</v>
      </c>
      <c r="E493" t="s">
        <v>19</v>
      </c>
      <c r="F493" t="s">
        <v>12</v>
      </c>
      <c r="G493" t="s">
        <v>14</v>
      </c>
      <c r="H493">
        <v>8.5607476635514001E-4</v>
      </c>
      <c r="I493">
        <v>0</v>
      </c>
      <c r="J493">
        <v>9.3958197256695003E-4</v>
      </c>
      <c r="K493">
        <v>6.3718220338983105E-4</v>
      </c>
      <c r="L493">
        <v>1.67287784679089E-4</v>
      </c>
      <c r="M493">
        <v>0</v>
      </c>
      <c r="N493">
        <v>0</v>
      </c>
      <c r="O493">
        <v>0</v>
      </c>
      <c r="P493">
        <v>0</v>
      </c>
      <c r="Q493">
        <v>400652</v>
      </c>
      <c r="R493">
        <v>340754</v>
      </c>
      <c r="S493">
        <v>323584</v>
      </c>
      <c r="T493">
        <v>475144</v>
      </c>
      <c r="U493">
        <v>656851</v>
      </c>
      <c r="V493">
        <v>202109</v>
      </c>
      <c r="W493">
        <v>46467</v>
      </c>
      <c r="X493">
        <v>57188</v>
      </c>
      <c r="Y493">
        <v>55715</v>
      </c>
      <c r="Z493">
        <v>0.46800000000000003</v>
      </c>
      <c r="AA493">
        <v>0.20399999999999999</v>
      </c>
      <c r="AB493">
        <v>9</v>
      </c>
    </row>
    <row r="494" spans="1:28">
      <c r="A494" t="s">
        <v>117</v>
      </c>
      <c r="B494" t="s">
        <v>118</v>
      </c>
      <c r="C494" t="s">
        <v>13</v>
      </c>
      <c r="D494" t="s">
        <v>37</v>
      </c>
      <c r="E494" t="s">
        <v>94</v>
      </c>
      <c r="F494" t="s">
        <v>12</v>
      </c>
      <c r="G494" t="s">
        <v>40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53461</v>
      </c>
      <c r="R494">
        <v>112703</v>
      </c>
      <c r="S494">
        <v>263883</v>
      </c>
      <c r="T494">
        <v>87830</v>
      </c>
      <c r="U494">
        <v>74440</v>
      </c>
      <c r="V494">
        <v>64091</v>
      </c>
      <c r="W494">
        <v>66100</v>
      </c>
      <c r="X494">
        <v>262398</v>
      </c>
      <c r="Y494">
        <v>105120</v>
      </c>
      <c r="Z494" t="s">
        <v>106</v>
      </c>
      <c r="AA494" t="s">
        <v>106</v>
      </c>
      <c r="AB494">
        <v>9</v>
      </c>
    </row>
    <row r="495" spans="1:28">
      <c r="A495" t="s">
        <v>117</v>
      </c>
      <c r="B495" t="s">
        <v>118</v>
      </c>
      <c r="C495" t="s">
        <v>13</v>
      </c>
      <c r="D495" t="s">
        <v>37</v>
      </c>
      <c r="E495" t="s">
        <v>94</v>
      </c>
      <c r="F495" t="s">
        <v>12</v>
      </c>
      <c r="G495" t="s">
        <v>15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53461</v>
      </c>
      <c r="R495">
        <v>112703</v>
      </c>
      <c r="S495">
        <v>263883</v>
      </c>
      <c r="T495">
        <v>87830</v>
      </c>
      <c r="U495">
        <v>74440</v>
      </c>
      <c r="V495">
        <v>64091</v>
      </c>
      <c r="W495">
        <v>66100</v>
      </c>
      <c r="X495">
        <v>262398</v>
      </c>
      <c r="Y495">
        <v>105120</v>
      </c>
      <c r="Z495" t="s">
        <v>106</v>
      </c>
      <c r="AA495" t="s">
        <v>106</v>
      </c>
      <c r="AB495">
        <v>9</v>
      </c>
    </row>
    <row r="496" spans="1:28">
      <c r="A496" t="s">
        <v>117</v>
      </c>
      <c r="B496" t="s">
        <v>118</v>
      </c>
      <c r="C496" t="s">
        <v>13</v>
      </c>
      <c r="D496" t="s">
        <v>37</v>
      </c>
      <c r="E496" t="s">
        <v>94</v>
      </c>
      <c r="F496" t="s">
        <v>12</v>
      </c>
      <c r="G496" t="s">
        <v>14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53461</v>
      </c>
      <c r="R496">
        <v>112703</v>
      </c>
      <c r="S496">
        <v>263883</v>
      </c>
      <c r="T496">
        <v>87830</v>
      </c>
      <c r="U496">
        <v>74440</v>
      </c>
      <c r="V496">
        <v>64091</v>
      </c>
      <c r="W496">
        <v>66100</v>
      </c>
      <c r="X496">
        <v>262398</v>
      </c>
      <c r="Y496">
        <v>105120</v>
      </c>
      <c r="Z496" t="s">
        <v>106</v>
      </c>
      <c r="AA496" t="s">
        <v>106</v>
      </c>
      <c r="AB496">
        <v>9</v>
      </c>
    </row>
    <row r="497" spans="1:28">
      <c r="A497" t="s">
        <v>117</v>
      </c>
      <c r="B497" t="s">
        <v>118</v>
      </c>
      <c r="C497" t="s">
        <v>13</v>
      </c>
      <c r="D497" t="s">
        <v>37</v>
      </c>
      <c r="E497" t="s">
        <v>112</v>
      </c>
      <c r="F497" t="s">
        <v>12</v>
      </c>
      <c r="G497" t="s">
        <v>40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6750</v>
      </c>
      <c r="Y497">
        <v>402</v>
      </c>
      <c r="Z497" t="s">
        <v>106</v>
      </c>
      <c r="AA497" t="s">
        <v>106</v>
      </c>
      <c r="AB497">
        <v>2</v>
      </c>
    </row>
    <row r="498" spans="1:28">
      <c r="A498" t="s">
        <v>117</v>
      </c>
      <c r="B498" t="s">
        <v>118</v>
      </c>
      <c r="C498" t="s">
        <v>13</v>
      </c>
      <c r="D498" t="s">
        <v>37</v>
      </c>
      <c r="E498" t="s">
        <v>112</v>
      </c>
      <c r="F498" t="s">
        <v>12</v>
      </c>
      <c r="G498" t="s">
        <v>15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6750</v>
      </c>
      <c r="Y498">
        <v>402</v>
      </c>
      <c r="Z498" t="s">
        <v>106</v>
      </c>
      <c r="AA498" t="s">
        <v>106</v>
      </c>
      <c r="AB498">
        <v>2</v>
      </c>
    </row>
    <row r="499" spans="1:28">
      <c r="A499" t="s">
        <v>117</v>
      </c>
      <c r="B499" t="s">
        <v>118</v>
      </c>
      <c r="C499" t="s">
        <v>13</v>
      </c>
      <c r="D499" t="s">
        <v>37</v>
      </c>
      <c r="E499" t="s">
        <v>112</v>
      </c>
      <c r="F499" t="s">
        <v>12</v>
      </c>
      <c r="G499" t="s">
        <v>14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6750</v>
      </c>
      <c r="Y499">
        <v>402</v>
      </c>
      <c r="Z499" t="s">
        <v>106</v>
      </c>
      <c r="AA499" t="s">
        <v>106</v>
      </c>
      <c r="AB499">
        <v>2</v>
      </c>
    </row>
    <row r="500" spans="1:28">
      <c r="A500" t="s">
        <v>117</v>
      </c>
      <c r="B500" t="s">
        <v>118</v>
      </c>
      <c r="C500" t="s">
        <v>13</v>
      </c>
      <c r="D500" t="s">
        <v>37</v>
      </c>
      <c r="E500" t="s">
        <v>95</v>
      </c>
      <c r="F500" t="s">
        <v>12</v>
      </c>
      <c r="G500" t="s">
        <v>40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1115234</v>
      </c>
      <c r="R500">
        <v>928512</v>
      </c>
      <c r="S500">
        <v>607353</v>
      </c>
      <c r="T500">
        <v>1046152</v>
      </c>
      <c r="U500">
        <v>1088394</v>
      </c>
      <c r="V500">
        <v>1323397</v>
      </c>
      <c r="W500">
        <v>1289327</v>
      </c>
      <c r="X500">
        <v>1540445</v>
      </c>
      <c r="Y500">
        <v>1233740</v>
      </c>
      <c r="Z500" t="s">
        <v>106</v>
      </c>
      <c r="AA500" t="s">
        <v>106</v>
      </c>
      <c r="AB500">
        <v>9</v>
      </c>
    </row>
    <row r="501" spans="1:28">
      <c r="A501" t="s">
        <v>117</v>
      </c>
      <c r="B501" t="s">
        <v>118</v>
      </c>
      <c r="C501" t="s">
        <v>13</v>
      </c>
      <c r="D501" t="s">
        <v>37</v>
      </c>
      <c r="E501" t="s">
        <v>95</v>
      </c>
      <c r="F501" t="s">
        <v>12</v>
      </c>
      <c r="G501" t="s">
        <v>15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1115234</v>
      </c>
      <c r="R501">
        <v>928512</v>
      </c>
      <c r="S501">
        <v>607353</v>
      </c>
      <c r="T501">
        <v>1046152</v>
      </c>
      <c r="U501">
        <v>1088394</v>
      </c>
      <c r="V501">
        <v>1323397</v>
      </c>
      <c r="W501">
        <v>1289327</v>
      </c>
      <c r="X501">
        <v>1540445</v>
      </c>
      <c r="Y501">
        <v>1233740</v>
      </c>
      <c r="Z501" t="s">
        <v>106</v>
      </c>
      <c r="AA501" t="s">
        <v>106</v>
      </c>
      <c r="AB501">
        <v>9</v>
      </c>
    </row>
    <row r="502" spans="1:28">
      <c r="A502" t="s">
        <v>117</v>
      </c>
      <c r="B502" t="s">
        <v>118</v>
      </c>
      <c r="C502" t="s">
        <v>13</v>
      </c>
      <c r="D502" t="s">
        <v>37</v>
      </c>
      <c r="E502" t="s">
        <v>95</v>
      </c>
      <c r="F502" t="s">
        <v>12</v>
      </c>
      <c r="G502" t="s">
        <v>14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1115234</v>
      </c>
      <c r="R502">
        <v>928512</v>
      </c>
      <c r="S502">
        <v>607353</v>
      </c>
      <c r="T502">
        <v>1046152</v>
      </c>
      <c r="U502">
        <v>1088394</v>
      </c>
      <c r="V502">
        <v>1323397</v>
      </c>
      <c r="W502">
        <v>1289327</v>
      </c>
      <c r="X502">
        <v>1540445</v>
      </c>
      <c r="Y502">
        <v>1233740</v>
      </c>
      <c r="Z502" t="s">
        <v>106</v>
      </c>
      <c r="AA502" t="s">
        <v>106</v>
      </c>
      <c r="AB502">
        <v>9</v>
      </c>
    </row>
    <row r="503" spans="1:28">
      <c r="A503" t="s">
        <v>117</v>
      </c>
      <c r="B503" t="s">
        <v>118</v>
      </c>
      <c r="C503" t="s">
        <v>13</v>
      </c>
      <c r="D503" t="s">
        <v>37</v>
      </c>
      <c r="E503" t="s">
        <v>96</v>
      </c>
      <c r="F503" t="s">
        <v>12</v>
      </c>
      <c r="G503" t="s">
        <v>40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1235488</v>
      </c>
      <c r="R503">
        <v>1275515</v>
      </c>
      <c r="S503">
        <v>1307748</v>
      </c>
      <c r="T503">
        <v>1120401</v>
      </c>
      <c r="U503">
        <v>1176950</v>
      </c>
      <c r="V503">
        <v>1286565</v>
      </c>
      <c r="W503">
        <v>1393349</v>
      </c>
      <c r="X503">
        <v>1363889</v>
      </c>
      <c r="Y503">
        <v>1364411</v>
      </c>
      <c r="Z503" t="s">
        <v>106</v>
      </c>
      <c r="AA503" t="s">
        <v>106</v>
      </c>
      <c r="AB503">
        <v>9</v>
      </c>
    </row>
    <row r="504" spans="1:28">
      <c r="A504" t="s">
        <v>117</v>
      </c>
      <c r="B504" t="s">
        <v>118</v>
      </c>
      <c r="C504" t="s">
        <v>13</v>
      </c>
      <c r="D504" t="s">
        <v>37</v>
      </c>
      <c r="E504" t="s">
        <v>96</v>
      </c>
      <c r="F504" t="s">
        <v>12</v>
      </c>
      <c r="G504" t="s">
        <v>15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1235488</v>
      </c>
      <c r="R504">
        <v>1275515</v>
      </c>
      <c r="S504">
        <v>1307748</v>
      </c>
      <c r="T504">
        <v>1120401</v>
      </c>
      <c r="U504">
        <v>1176950</v>
      </c>
      <c r="V504">
        <v>1286565</v>
      </c>
      <c r="W504">
        <v>1393349</v>
      </c>
      <c r="X504">
        <v>1363889</v>
      </c>
      <c r="Y504">
        <v>1364411</v>
      </c>
      <c r="Z504" t="s">
        <v>106</v>
      </c>
      <c r="AA504" t="s">
        <v>106</v>
      </c>
      <c r="AB504">
        <v>9</v>
      </c>
    </row>
    <row r="505" spans="1:28">
      <c r="A505" t="s">
        <v>117</v>
      </c>
      <c r="B505" t="s">
        <v>118</v>
      </c>
      <c r="C505" t="s">
        <v>13</v>
      </c>
      <c r="D505" t="s">
        <v>37</v>
      </c>
      <c r="E505" t="s">
        <v>96</v>
      </c>
      <c r="F505" t="s">
        <v>12</v>
      </c>
      <c r="G505" t="s">
        <v>14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1235488</v>
      </c>
      <c r="R505">
        <v>1275515</v>
      </c>
      <c r="S505">
        <v>1307748</v>
      </c>
      <c r="T505">
        <v>1120401</v>
      </c>
      <c r="U505">
        <v>1176950</v>
      </c>
      <c r="V505">
        <v>1286565</v>
      </c>
      <c r="W505">
        <v>1393349</v>
      </c>
      <c r="X505">
        <v>1363889</v>
      </c>
      <c r="Y505">
        <v>1364411</v>
      </c>
      <c r="Z505" t="s">
        <v>106</v>
      </c>
      <c r="AA505" t="s">
        <v>106</v>
      </c>
      <c r="AB505">
        <v>9</v>
      </c>
    </row>
    <row r="506" spans="1:28">
      <c r="A506" t="s">
        <v>117</v>
      </c>
      <c r="B506" t="s">
        <v>118</v>
      </c>
      <c r="C506" t="s">
        <v>13</v>
      </c>
      <c r="D506" t="s">
        <v>37</v>
      </c>
      <c r="E506" t="s">
        <v>20</v>
      </c>
      <c r="F506" t="s">
        <v>12</v>
      </c>
      <c r="G506" t="s">
        <v>40</v>
      </c>
      <c r="H506">
        <v>5.8498442367601201E-3</v>
      </c>
      <c r="I506">
        <v>6.7941176470588203E-3</v>
      </c>
      <c r="J506">
        <v>6.8902677988243004E-3</v>
      </c>
      <c r="K506">
        <v>7.0090042372881302E-3</v>
      </c>
      <c r="L506">
        <v>3.8476190476190498E-3</v>
      </c>
      <c r="M506">
        <v>4.9351173945973202E-3</v>
      </c>
      <c r="N506">
        <v>4.6758809234507901E-3</v>
      </c>
      <c r="O506">
        <v>4.0823784453391104E-3</v>
      </c>
      <c r="P506">
        <v>3.0001377220768501E-3</v>
      </c>
      <c r="Q506">
        <v>2435406</v>
      </c>
      <c r="R506">
        <v>2261954</v>
      </c>
      <c r="S506">
        <v>1804168</v>
      </c>
      <c r="T506">
        <v>2227366</v>
      </c>
      <c r="U506">
        <v>2304849</v>
      </c>
      <c r="V506">
        <v>1660337</v>
      </c>
      <c r="W506">
        <v>1350751</v>
      </c>
      <c r="X506">
        <v>1541252</v>
      </c>
      <c r="Y506">
        <v>2070764</v>
      </c>
      <c r="Z506">
        <v>0.25800000000000001</v>
      </c>
      <c r="AA506">
        <v>0.503</v>
      </c>
      <c r="AB506">
        <v>9</v>
      </c>
    </row>
    <row r="507" spans="1:28">
      <c r="A507" t="s">
        <v>117</v>
      </c>
      <c r="B507" t="s">
        <v>118</v>
      </c>
      <c r="C507" t="s">
        <v>13</v>
      </c>
      <c r="D507" t="s">
        <v>37</v>
      </c>
      <c r="E507" t="s">
        <v>20</v>
      </c>
      <c r="F507" t="s">
        <v>12</v>
      </c>
      <c r="G507" t="s">
        <v>15</v>
      </c>
      <c r="H507">
        <v>0</v>
      </c>
      <c r="I507">
        <v>0</v>
      </c>
      <c r="J507">
        <v>3.1319399085564999E-4</v>
      </c>
      <c r="K507">
        <v>2.1239406779660999E-4</v>
      </c>
      <c r="L507">
        <v>1.67287784679089E-4</v>
      </c>
      <c r="M507">
        <v>0</v>
      </c>
      <c r="N507">
        <v>8.9064398541919805E-4</v>
      </c>
      <c r="O507">
        <v>3.1402911117993203E-4</v>
      </c>
      <c r="P507">
        <v>6.4288665473075297E-4</v>
      </c>
      <c r="Q507">
        <v>2435406</v>
      </c>
      <c r="R507">
        <v>2261954</v>
      </c>
      <c r="S507">
        <v>1804168</v>
      </c>
      <c r="T507">
        <v>2227366</v>
      </c>
      <c r="U507">
        <v>2304849</v>
      </c>
      <c r="V507">
        <v>1660337</v>
      </c>
      <c r="W507">
        <v>1350751</v>
      </c>
      <c r="X507">
        <v>1541252</v>
      </c>
      <c r="Y507">
        <v>2070764</v>
      </c>
      <c r="Z507">
        <v>-0.57299999999999995</v>
      </c>
      <c r="AA507">
        <v>0.107</v>
      </c>
      <c r="AB507">
        <v>9</v>
      </c>
    </row>
    <row r="508" spans="1:28">
      <c r="A508" t="s">
        <v>117</v>
      </c>
      <c r="B508" t="s">
        <v>118</v>
      </c>
      <c r="C508" t="s">
        <v>13</v>
      </c>
      <c r="D508" t="s">
        <v>37</v>
      </c>
      <c r="E508" t="s">
        <v>20</v>
      </c>
      <c r="F508" t="s">
        <v>12</v>
      </c>
      <c r="G508" t="s">
        <v>14</v>
      </c>
      <c r="H508">
        <v>5.8498442367601201E-3</v>
      </c>
      <c r="I508">
        <v>6.7941176470588203E-3</v>
      </c>
      <c r="J508">
        <v>6.5770738079686496E-3</v>
      </c>
      <c r="K508">
        <v>6.79661016949153E-3</v>
      </c>
      <c r="L508">
        <v>3.68033126293996E-3</v>
      </c>
      <c r="M508">
        <v>4.9351173945973202E-3</v>
      </c>
      <c r="N508">
        <v>3.7852369380315899E-3</v>
      </c>
      <c r="O508">
        <v>3.7683493341591802E-3</v>
      </c>
      <c r="P508">
        <v>2.3572510673460999E-3</v>
      </c>
      <c r="Q508">
        <v>2435406</v>
      </c>
      <c r="R508">
        <v>2261954</v>
      </c>
      <c r="S508">
        <v>1804168</v>
      </c>
      <c r="T508">
        <v>2227366</v>
      </c>
      <c r="U508">
        <v>2304849</v>
      </c>
      <c r="V508">
        <v>1660337</v>
      </c>
      <c r="W508">
        <v>1350751</v>
      </c>
      <c r="X508">
        <v>1541252</v>
      </c>
      <c r="Y508">
        <v>2070764</v>
      </c>
      <c r="Z508">
        <v>0.34</v>
      </c>
      <c r="AA508">
        <v>0.37</v>
      </c>
      <c r="AB508">
        <v>9</v>
      </c>
    </row>
    <row r="509" spans="1:28">
      <c r="A509" t="s">
        <v>117</v>
      </c>
      <c r="B509" t="s">
        <v>118</v>
      </c>
      <c r="C509" t="s">
        <v>13</v>
      </c>
      <c r="D509" t="s">
        <v>37</v>
      </c>
      <c r="E509" t="s">
        <v>21</v>
      </c>
      <c r="F509" t="s">
        <v>12</v>
      </c>
      <c r="G509" t="s">
        <v>40</v>
      </c>
      <c r="H509">
        <v>9.5595015576324001E-3</v>
      </c>
      <c r="I509">
        <v>1.0568627450980399E-2</v>
      </c>
      <c r="J509">
        <v>2.5055519268451999E-2</v>
      </c>
      <c r="K509">
        <v>1.3168432203389801E-2</v>
      </c>
      <c r="L509">
        <v>1.6728778467908899E-2</v>
      </c>
      <c r="M509">
        <v>1.11497096692754E-2</v>
      </c>
      <c r="N509">
        <v>1.2246354799513999E-2</v>
      </c>
      <c r="O509">
        <v>2.9832765562093501E-2</v>
      </c>
      <c r="P509">
        <v>7.5539181930863496E-3</v>
      </c>
      <c r="Q509">
        <v>2177819</v>
      </c>
      <c r="R509">
        <v>2259084</v>
      </c>
      <c r="S509">
        <v>2182086</v>
      </c>
      <c r="T509">
        <v>2026756</v>
      </c>
      <c r="U509">
        <v>2064267</v>
      </c>
      <c r="V509">
        <v>1664642</v>
      </c>
      <c r="W509">
        <v>1718133</v>
      </c>
      <c r="X509">
        <v>1677997</v>
      </c>
      <c r="Y509">
        <v>1349076</v>
      </c>
      <c r="Z509">
        <v>0.107</v>
      </c>
      <c r="AA509">
        <v>0.78400000000000003</v>
      </c>
      <c r="AB509">
        <v>9</v>
      </c>
    </row>
    <row r="510" spans="1:28">
      <c r="A510" t="s">
        <v>117</v>
      </c>
      <c r="B510" t="s">
        <v>118</v>
      </c>
      <c r="C510" t="s">
        <v>13</v>
      </c>
      <c r="D510" t="s">
        <v>37</v>
      </c>
      <c r="E510" t="s">
        <v>21</v>
      </c>
      <c r="F510" t="s">
        <v>12</v>
      </c>
      <c r="G510" t="s">
        <v>15</v>
      </c>
      <c r="H510">
        <v>2.8535825545171299E-4</v>
      </c>
      <c r="I510">
        <v>2.5163398692810502E-4</v>
      </c>
      <c r="J510">
        <v>9.7090137165251507E-3</v>
      </c>
      <c r="K510">
        <v>1.9115466101694901E-3</v>
      </c>
      <c r="L510">
        <v>3.3457556935817799E-3</v>
      </c>
      <c r="M510">
        <v>1.8278212572582701E-4</v>
      </c>
      <c r="N510">
        <v>3.56257594167679E-3</v>
      </c>
      <c r="O510">
        <v>2.1510994115825299E-2</v>
      </c>
      <c r="P510">
        <v>5.3038149015287202E-3</v>
      </c>
      <c r="Q510">
        <v>2177819</v>
      </c>
      <c r="R510">
        <v>2259084</v>
      </c>
      <c r="S510">
        <v>2182086</v>
      </c>
      <c r="T510">
        <v>2026756</v>
      </c>
      <c r="U510">
        <v>2064267</v>
      </c>
      <c r="V510">
        <v>1664642</v>
      </c>
      <c r="W510">
        <v>1718133</v>
      </c>
      <c r="X510">
        <v>1677997</v>
      </c>
      <c r="Y510">
        <v>1349076</v>
      </c>
      <c r="Z510">
        <v>-0.28100000000000003</v>
      </c>
      <c r="AA510">
        <v>0.46400000000000002</v>
      </c>
      <c r="AB510">
        <v>9</v>
      </c>
    </row>
    <row r="511" spans="1:28">
      <c r="A511" t="s">
        <v>117</v>
      </c>
      <c r="B511" t="s">
        <v>118</v>
      </c>
      <c r="C511" t="s">
        <v>13</v>
      </c>
      <c r="D511" t="s">
        <v>37</v>
      </c>
      <c r="E511" t="s">
        <v>21</v>
      </c>
      <c r="F511" t="s">
        <v>12</v>
      </c>
      <c r="G511" t="s">
        <v>14</v>
      </c>
      <c r="H511">
        <v>9.2741433021806905E-3</v>
      </c>
      <c r="I511">
        <v>1.03169934640523E-2</v>
      </c>
      <c r="J511">
        <v>1.5346505551926799E-2</v>
      </c>
      <c r="K511">
        <v>1.12568855932203E-2</v>
      </c>
      <c r="L511">
        <v>1.33830227743271E-2</v>
      </c>
      <c r="M511">
        <v>1.0966927543549601E-2</v>
      </c>
      <c r="N511">
        <v>8.6837788578371794E-3</v>
      </c>
      <c r="O511">
        <v>8.3217714462681894E-3</v>
      </c>
      <c r="P511">
        <v>2.2501032915576398E-3</v>
      </c>
      <c r="Q511">
        <v>2177819</v>
      </c>
      <c r="R511">
        <v>2259084</v>
      </c>
      <c r="S511">
        <v>2182086</v>
      </c>
      <c r="T511">
        <v>2026756</v>
      </c>
      <c r="U511">
        <v>2064267</v>
      </c>
      <c r="V511">
        <v>1664642</v>
      </c>
      <c r="W511">
        <v>1718133</v>
      </c>
      <c r="X511">
        <v>1677997</v>
      </c>
      <c r="Y511">
        <v>1349076</v>
      </c>
      <c r="Z511">
        <v>0.745</v>
      </c>
      <c r="AA511">
        <v>2.1000000000000001E-2</v>
      </c>
      <c r="AB511">
        <v>9</v>
      </c>
    </row>
    <row r="512" spans="1:28">
      <c r="A512" t="s">
        <v>117</v>
      </c>
      <c r="B512" t="s">
        <v>118</v>
      </c>
      <c r="C512" t="s">
        <v>13</v>
      </c>
      <c r="D512" t="s">
        <v>37</v>
      </c>
      <c r="E512" t="s">
        <v>22</v>
      </c>
      <c r="F512" t="s">
        <v>12</v>
      </c>
      <c r="G512" t="s">
        <v>40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6269</v>
      </c>
      <c r="R512">
        <v>991</v>
      </c>
      <c r="S512">
        <v>3204</v>
      </c>
      <c r="T512">
        <v>1505</v>
      </c>
      <c r="U512">
        <v>5646</v>
      </c>
      <c r="V512">
        <v>7952</v>
      </c>
      <c r="W512">
        <v>10318</v>
      </c>
      <c r="X512">
        <v>2204</v>
      </c>
      <c r="Y512">
        <v>4242</v>
      </c>
      <c r="Z512" t="s">
        <v>106</v>
      </c>
      <c r="AA512" t="s">
        <v>106</v>
      </c>
      <c r="AB512">
        <v>9</v>
      </c>
    </row>
    <row r="513" spans="1:28">
      <c r="A513" t="s">
        <v>117</v>
      </c>
      <c r="B513" t="s">
        <v>118</v>
      </c>
      <c r="C513" t="s">
        <v>13</v>
      </c>
      <c r="D513" t="s">
        <v>37</v>
      </c>
      <c r="E513" t="s">
        <v>22</v>
      </c>
      <c r="F513" t="s">
        <v>12</v>
      </c>
      <c r="G513" t="s">
        <v>15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6269</v>
      </c>
      <c r="R513">
        <v>991</v>
      </c>
      <c r="S513">
        <v>3204</v>
      </c>
      <c r="T513">
        <v>1505</v>
      </c>
      <c r="U513">
        <v>5646</v>
      </c>
      <c r="V513">
        <v>7952</v>
      </c>
      <c r="W513">
        <v>10318</v>
      </c>
      <c r="X513">
        <v>2204</v>
      </c>
      <c r="Y513">
        <v>4242</v>
      </c>
      <c r="Z513" t="s">
        <v>106</v>
      </c>
      <c r="AA513" t="s">
        <v>106</v>
      </c>
      <c r="AB513">
        <v>9</v>
      </c>
    </row>
    <row r="514" spans="1:28">
      <c r="A514" t="s">
        <v>117</v>
      </c>
      <c r="B514" t="s">
        <v>118</v>
      </c>
      <c r="C514" t="s">
        <v>13</v>
      </c>
      <c r="D514" t="s">
        <v>37</v>
      </c>
      <c r="E514" t="s">
        <v>22</v>
      </c>
      <c r="F514" t="s">
        <v>12</v>
      </c>
      <c r="G514" t="s">
        <v>14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6269</v>
      </c>
      <c r="R514">
        <v>991</v>
      </c>
      <c r="S514">
        <v>3204</v>
      </c>
      <c r="T514">
        <v>1505</v>
      </c>
      <c r="U514">
        <v>5646</v>
      </c>
      <c r="V514">
        <v>7952</v>
      </c>
      <c r="W514">
        <v>10318</v>
      </c>
      <c r="X514">
        <v>2204</v>
      </c>
      <c r="Y514">
        <v>4242</v>
      </c>
      <c r="Z514" t="s">
        <v>106</v>
      </c>
      <c r="AA514" t="s">
        <v>106</v>
      </c>
      <c r="AB514">
        <v>9</v>
      </c>
    </row>
    <row r="515" spans="1:28">
      <c r="A515" t="s">
        <v>117</v>
      </c>
      <c r="B515" t="s">
        <v>118</v>
      </c>
      <c r="C515" t="s">
        <v>13</v>
      </c>
      <c r="D515" t="s">
        <v>37</v>
      </c>
      <c r="E515" t="s">
        <v>44</v>
      </c>
      <c r="F515" t="s">
        <v>12</v>
      </c>
      <c r="G515" t="s">
        <v>40</v>
      </c>
      <c r="H515">
        <v>5.7071651090342696E-3</v>
      </c>
      <c r="I515">
        <v>6.7941176470588203E-3</v>
      </c>
      <c r="J515">
        <v>1.03354016982364E-2</v>
      </c>
      <c r="K515">
        <v>1.21064618644068E-2</v>
      </c>
      <c r="L515">
        <v>1.1208281573499001E-2</v>
      </c>
      <c r="M515">
        <v>6.9457207775814201E-3</v>
      </c>
      <c r="N515">
        <v>1.0910388821385199E-2</v>
      </c>
      <c r="O515">
        <v>1.3346237225147099E-2</v>
      </c>
      <c r="P515">
        <v>7.1253270899325196E-3</v>
      </c>
      <c r="Q515" t="s">
        <v>106</v>
      </c>
      <c r="R515" t="s">
        <v>106</v>
      </c>
      <c r="S515" t="s">
        <v>106</v>
      </c>
      <c r="T515" t="s">
        <v>106</v>
      </c>
      <c r="U515" t="s">
        <v>106</v>
      </c>
      <c r="V515" t="s">
        <v>106</v>
      </c>
      <c r="W515" t="s">
        <v>106</v>
      </c>
      <c r="X515" t="s">
        <v>106</v>
      </c>
      <c r="Y515" t="s">
        <v>106</v>
      </c>
      <c r="Z515" t="s">
        <v>106</v>
      </c>
      <c r="AA515" t="s">
        <v>106</v>
      </c>
      <c r="AB515">
        <v>0</v>
      </c>
    </row>
    <row r="516" spans="1:28">
      <c r="A516" t="s">
        <v>117</v>
      </c>
      <c r="B516" t="s">
        <v>118</v>
      </c>
      <c r="C516" t="s">
        <v>13</v>
      </c>
      <c r="D516" t="s">
        <v>37</v>
      </c>
      <c r="E516" t="s">
        <v>44</v>
      </c>
      <c r="F516" t="s">
        <v>12</v>
      </c>
      <c r="G516" t="s">
        <v>15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1.07147775788459E-4</v>
      </c>
      <c r="Q516" t="s">
        <v>106</v>
      </c>
      <c r="R516" t="s">
        <v>106</v>
      </c>
      <c r="S516" t="s">
        <v>106</v>
      </c>
      <c r="T516" t="s">
        <v>106</v>
      </c>
      <c r="U516" t="s">
        <v>106</v>
      </c>
      <c r="V516" t="s">
        <v>106</v>
      </c>
      <c r="W516" t="s">
        <v>106</v>
      </c>
      <c r="X516" t="s">
        <v>106</v>
      </c>
      <c r="Y516" t="s">
        <v>106</v>
      </c>
      <c r="Z516" t="s">
        <v>106</v>
      </c>
      <c r="AA516" t="s">
        <v>106</v>
      </c>
      <c r="AB516">
        <v>0</v>
      </c>
    </row>
    <row r="517" spans="1:28">
      <c r="A517" t="s">
        <v>117</v>
      </c>
      <c r="B517" t="s">
        <v>118</v>
      </c>
      <c r="C517" t="s">
        <v>13</v>
      </c>
      <c r="D517" t="s">
        <v>37</v>
      </c>
      <c r="E517" t="s">
        <v>44</v>
      </c>
      <c r="F517" t="s">
        <v>12</v>
      </c>
      <c r="G517" t="s">
        <v>14</v>
      </c>
      <c r="H517">
        <v>5.7071651090342696E-3</v>
      </c>
      <c r="I517">
        <v>6.7941176470588203E-3</v>
      </c>
      <c r="J517">
        <v>1.03354016982364E-2</v>
      </c>
      <c r="K517">
        <v>1.21064618644068E-2</v>
      </c>
      <c r="L517">
        <v>1.1208281573499001E-2</v>
      </c>
      <c r="M517">
        <v>6.9457207775814201E-3</v>
      </c>
      <c r="N517">
        <v>1.0910388821385199E-2</v>
      </c>
      <c r="O517">
        <v>1.3346237225147099E-2</v>
      </c>
      <c r="P517">
        <v>7.01817931414406E-3</v>
      </c>
      <c r="Q517" t="s">
        <v>106</v>
      </c>
      <c r="R517" t="s">
        <v>106</v>
      </c>
      <c r="S517" t="s">
        <v>106</v>
      </c>
      <c r="T517" t="s">
        <v>106</v>
      </c>
      <c r="U517" t="s">
        <v>106</v>
      </c>
      <c r="V517" t="s">
        <v>106</v>
      </c>
      <c r="W517" t="s">
        <v>106</v>
      </c>
      <c r="X517" t="s">
        <v>106</v>
      </c>
      <c r="Y517" t="s">
        <v>106</v>
      </c>
      <c r="Z517" t="s">
        <v>106</v>
      </c>
      <c r="AA517" t="s">
        <v>106</v>
      </c>
      <c r="AB517">
        <v>0</v>
      </c>
    </row>
    <row r="518" spans="1:28">
      <c r="A518" t="s">
        <v>117</v>
      </c>
      <c r="B518" t="s">
        <v>118</v>
      </c>
      <c r="C518" t="s">
        <v>13</v>
      </c>
      <c r="D518" t="s">
        <v>26</v>
      </c>
      <c r="E518" t="s">
        <v>92</v>
      </c>
      <c r="F518" t="s">
        <v>12</v>
      </c>
      <c r="G518" t="s">
        <v>40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2420</v>
      </c>
      <c r="R518">
        <v>5940</v>
      </c>
      <c r="S518">
        <v>52646</v>
      </c>
      <c r="T518">
        <v>1776</v>
      </c>
      <c r="U518">
        <v>0</v>
      </c>
      <c r="V518">
        <v>0</v>
      </c>
      <c r="W518">
        <v>0</v>
      </c>
      <c r="X518">
        <v>1461</v>
      </c>
      <c r="Y518">
        <v>441</v>
      </c>
      <c r="Z518" t="s">
        <v>106</v>
      </c>
      <c r="AA518" t="s">
        <v>106</v>
      </c>
      <c r="AB518">
        <v>6</v>
      </c>
    </row>
    <row r="519" spans="1:28">
      <c r="A519" t="s">
        <v>117</v>
      </c>
      <c r="B519" t="s">
        <v>118</v>
      </c>
      <c r="C519" t="s">
        <v>13</v>
      </c>
      <c r="D519" t="s">
        <v>26</v>
      </c>
      <c r="E519" t="s">
        <v>92</v>
      </c>
      <c r="F519" t="s">
        <v>12</v>
      </c>
      <c r="G519" t="s">
        <v>15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2420</v>
      </c>
      <c r="R519">
        <v>5940</v>
      </c>
      <c r="S519">
        <v>52646</v>
      </c>
      <c r="T519">
        <v>1776</v>
      </c>
      <c r="U519">
        <v>0</v>
      </c>
      <c r="V519">
        <v>0</v>
      </c>
      <c r="W519">
        <v>0</v>
      </c>
      <c r="X519">
        <v>1461</v>
      </c>
      <c r="Y519">
        <v>441</v>
      </c>
      <c r="Z519" t="s">
        <v>106</v>
      </c>
      <c r="AA519" t="s">
        <v>106</v>
      </c>
      <c r="AB519">
        <v>6</v>
      </c>
    </row>
    <row r="520" spans="1:28">
      <c r="A520" t="s">
        <v>117</v>
      </c>
      <c r="B520" t="s">
        <v>118</v>
      </c>
      <c r="C520" t="s">
        <v>13</v>
      </c>
      <c r="D520" t="s">
        <v>26</v>
      </c>
      <c r="E520" t="s">
        <v>92</v>
      </c>
      <c r="F520" t="s">
        <v>12</v>
      </c>
      <c r="G520" t="s">
        <v>14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2420</v>
      </c>
      <c r="R520">
        <v>5940</v>
      </c>
      <c r="S520">
        <v>52646</v>
      </c>
      <c r="T520">
        <v>1776</v>
      </c>
      <c r="U520">
        <v>0</v>
      </c>
      <c r="V520">
        <v>0</v>
      </c>
      <c r="W520">
        <v>0</v>
      </c>
      <c r="X520">
        <v>1461</v>
      </c>
      <c r="Y520">
        <v>441</v>
      </c>
      <c r="Z520" t="s">
        <v>106</v>
      </c>
      <c r="AA520" t="s">
        <v>106</v>
      </c>
      <c r="AB520">
        <v>6</v>
      </c>
    </row>
    <row r="521" spans="1:28">
      <c r="A521" t="s">
        <v>117</v>
      </c>
      <c r="B521" t="s">
        <v>118</v>
      </c>
      <c r="C521" t="s">
        <v>13</v>
      </c>
      <c r="D521" t="s">
        <v>26</v>
      </c>
      <c r="E521" t="s">
        <v>16</v>
      </c>
      <c r="F521" t="s">
        <v>12</v>
      </c>
      <c r="G521" t="s">
        <v>40</v>
      </c>
      <c r="H521">
        <v>0</v>
      </c>
      <c r="I521">
        <v>2.5163398692810502E-4</v>
      </c>
      <c r="J521">
        <v>0</v>
      </c>
      <c r="K521">
        <v>6.3718220338983105E-4</v>
      </c>
      <c r="L521">
        <v>0</v>
      </c>
      <c r="M521">
        <v>0</v>
      </c>
      <c r="N521">
        <v>0</v>
      </c>
      <c r="O521">
        <v>1.5701455558996601E-4</v>
      </c>
      <c r="P521">
        <v>0</v>
      </c>
      <c r="Q521">
        <v>45086</v>
      </c>
      <c r="R521">
        <v>317773</v>
      </c>
      <c r="S521">
        <v>263900</v>
      </c>
      <c r="T521">
        <v>305832</v>
      </c>
      <c r="U521">
        <v>320576</v>
      </c>
      <c r="V521">
        <v>146443</v>
      </c>
      <c r="W521">
        <v>138669</v>
      </c>
      <c r="X521">
        <v>306957</v>
      </c>
      <c r="Y521">
        <v>205105</v>
      </c>
      <c r="Z521">
        <v>0.495</v>
      </c>
      <c r="AA521">
        <v>0.17599999999999999</v>
      </c>
      <c r="AB521">
        <v>9</v>
      </c>
    </row>
    <row r="522" spans="1:28">
      <c r="A522" t="s">
        <v>117</v>
      </c>
      <c r="B522" t="s">
        <v>118</v>
      </c>
      <c r="C522" t="s">
        <v>13</v>
      </c>
      <c r="D522" t="s">
        <v>26</v>
      </c>
      <c r="E522" t="s">
        <v>16</v>
      </c>
      <c r="F522" t="s">
        <v>12</v>
      </c>
      <c r="G522" t="s">
        <v>15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45086</v>
      </c>
      <c r="R522">
        <v>317773</v>
      </c>
      <c r="S522">
        <v>263900</v>
      </c>
      <c r="T522">
        <v>305832</v>
      </c>
      <c r="U522">
        <v>320576</v>
      </c>
      <c r="V522">
        <v>146443</v>
      </c>
      <c r="W522">
        <v>138669</v>
      </c>
      <c r="X522">
        <v>306957</v>
      </c>
      <c r="Y522">
        <v>205105</v>
      </c>
      <c r="Z522" t="s">
        <v>106</v>
      </c>
      <c r="AA522" t="s">
        <v>106</v>
      </c>
      <c r="AB522">
        <v>9</v>
      </c>
    </row>
    <row r="523" spans="1:28">
      <c r="A523" t="s">
        <v>117</v>
      </c>
      <c r="B523" t="s">
        <v>118</v>
      </c>
      <c r="C523" t="s">
        <v>13</v>
      </c>
      <c r="D523" t="s">
        <v>26</v>
      </c>
      <c r="E523" t="s">
        <v>16</v>
      </c>
      <c r="F523" t="s">
        <v>12</v>
      </c>
      <c r="G523" t="s">
        <v>14</v>
      </c>
      <c r="H523">
        <v>0</v>
      </c>
      <c r="I523">
        <v>2.5163398692810502E-4</v>
      </c>
      <c r="J523">
        <v>0</v>
      </c>
      <c r="K523">
        <v>6.3718220338983105E-4</v>
      </c>
      <c r="L523">
        <v>0</v>
      </c>
      <c r="M523">
        <v>0</v>
      </c>
      <c r="N523">
        <v>0</v>
      </c>
      <c r="O523">
        <v>1.5701455558996601E-4</v>
      </c>
      <c r="P523">
        <v>0</v>
      </c>
      <c r="Q523">
        <v>45086</v>
      </c>
      <c r="R523">
        <v>317773</v>
      </c>
      <c r="S523">
        <v>263900</v>
      </c>
      <c r="T523">
        <v>305832</v>
      </c>
      <c r="U523">
        <v>320576</v>
      </c>
      <c r="V523">
        <v>146443</v>
      </c>
      <c r="W523">
        <v>138669</v>
      </c>
      <c r="X523">
        <v>306957</v>
      </c>
      <c r="Y523">
        <v>205105</v>
      </c>
      <c r="Z523">
        <v>0.495</v>
      </c>
      <c r="AA523">
        <v>0.17599999999999999</v>
      </c>
      <c r="AB523">
        <v>9</v>
      </c>
    </row>
    <row r="524" spans="1:28">
      <c r="A524" t="s">
        <v>117</v>
      </c>
      <c r="B524" t="s">
        <v>118</v>
      </c>
      <c r="C524" t="s">
        <v>13</v>
      </c>
      <c r="D524" t="s">
        <v>26</v>
      </c>
      <c r="E524" t="s">
        <v>99</v>
      </c>
      <c r="F524" t="s">
        <v>12</v>
      </c>
      <c r="G524" t="s">
        <v>40</v>
      </c>
      <c r="H524">
        <v>0</v>
      </c>
      <c r="I524">
        <v>0</v>
      </c>
      <c r="J524">
        <v>0</v>
      </c>
      <c r="K524">
        <v>0</v>
      </c>
      <c r="L524">
        <v>1.67287784679089E-4</v>
      </c>
      <c r="M524">
        <v>3.6556425145165401E-4</v>
      </c>
      <c r="N524">
        <v>4.4532199270959903E-4</v>
      </c>
      <c r="O524">
        <v>7.8507277794983004E-4</v>
      </c>
      <c r="P524">
        <v>0</v>
      </c>
      <c r="Q524">
        <v>2952607</v>
      </c>
      <c r="R524">
        <v>3858636</v>
      </c>
      <c r="S524">
        <v>3399410</v>
      </c>
      <c r="T524">
        <v>3999549</v>
      </c>
      <c r="U524">
        <v>4183237</v>
      </c>
      <c r="V524">
        <v>3306267</v>
      </c>
      <c r="W524">
        <v>3267207</v>
      </c>
      <c r="X524">
        <v>2344999</v>
      </c>
      <c r="Y524">
        <v>2216237</v>
      </c>
      <c r="Z524">
        <v>-0.375</v>
      </c>
      <c r="AA524">
        <v>0.32</v>
      </c>
      <c r="AB524">
        <v>9</v>
      </c>
    </row>
    <row r="525" spans="1:28">
      <c r="A525" t="s">
        <v>117</v>
      </c>
      <c r="B525" t="s">
        <v>118</v>
      </c>
      <c r="C525" t="s">
        <v>13</v>
      </c>
      <c r="D525" t="s">
        <v>26</v>
      </c>
      <c r="E525" t="s">
        <v>99</v>
      </c>
      <c r="F525" t="s">
        <v>12</v>
      </c>
      <c r="G525" t="s">
        <v>15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2952607</v>
      </c>
      <c r="R525">
        <v>3858636</v>
      </c>
      <c r="S525">
        <v>3399410</v>
      </c>
      <c r="T525">
        <v>3999549</v>
      </c>
      <c r="U525">
        <v>4183237</v>
      </c>
      <c r="V525">
        <v>3306267</v>
      </c>
      <c r="W525">
        <v>3267207</v>
      </c>
      <c r="X525">
        <v>2344999</v>
      </c>
      <c r="Y525">
        <v>2216237</v>
      </c>
      <c r="Z525" t="s">
        <v>106</v>
      </c>
      <c r="AA525" t="s">
        <v>106</v>
      </c>
      <c r="AB525">
        <v>9</v>
      </c>
    </row>
    <row r="526" spans="1:28">
      <c r="A526" t="s">
        <v>117</v>
      </c>
      <c r="B526" t="s">
        <v>118</v>
      </c>
      <c r="C526" t="s">
        <v>13</v>
      </c>
      <c r="D526" t="s">
        <v>26</v>
      </c>
      <c r="E526" t="s">
        <v>99</v>
      </c>
      <c r="F526" t="s">
        <v>12</v>
      </c>
      <c r="G526" t="s">
        <v>14</v>
      </c>
      <c r="H526">
        <v>0</v>
      </c>
      <c r="I526">
        <v>0</v>
      </c>
      <c r="J526">
        <v>0</v>
      </c>
      <c r="K526">
        <v>0</v>
      </c>
      <c r="L526">
        <v>1.67287784679089E-4</v>
      </c>
      <c r="M526">
        <v>3.6556425145165401E-4</v>
      </c>
      <c r="N526">
        <v>4.4532199270959903E-4</v>
      </c>
      <c r="O526">
        <v>7.8507277794983004E-4</v>
      </c>
      <c r="P526">
        <v>0</v>
      </c>
      <c r="Q526">
        <v>2952607</v>
      </c>
      <c r="R526">
        <v>3858636</v>
      </c>
      <c r="S526">
        <v>3399410</v>
      </c>
      <c r="T526">
        <v>3999549</v>
      </c>
      <c r="U526">
        <v>4183237</v>
      </c>
      <c r="V526">
        <v>3306267</v>
      </c>
      <c r="W526">
        <v>3267207</v>
      </c>
      <c r="X526">
        <v>2344999</v>
      </c>
      <c r="Y526">
        <v>2216237</v>
      </c>
      <c r="Z526">
        <v>-0.375</v>
      </c>
      <c r="AA526">
        <v>0.32</v>
      </c>
      <c r="AB526">
        <v>9</v>
      </c>
    </row>
    <row r="527" spans="1:28">
      <c r="A527" t="s">
        <v>117</v>
      </c>
      <c r="B527" t="s">
        <v>118</v>
      </c>
      <c r="C527" t="s">
        <v>13</v>
      </c>
      <c r="D527" t="s">
        <v>26</v>
      </c>
      <c r="E527" t="s">
        <v>17</v>
      </c>
      <c r="F527" t="s">
        <v>12</v>
      </c>
      <c r="G527" t="s">
        <v>40</v>
      </c>
      <c r="H527">
        <v>1.56947040498442E-3</v>
      </c>
      <c r="I527">
        <v>2.0130718954248401E-3</v>
      </c>
      <c r="J527">
        <v>1.5659699542782499E-3</v>
      </c>
      <c r="K527">
        <v>1.0619703389830499E-3</v>
      </c>
      <c r="L527">
        <v>6.6915113871635599E-4</v>
      </c>
      <c r="M527">
        <v>9.1391062862913397E-4</v>
      </c>
      <c r="N527">
        <v>1.1133049817740001E-3</v>
      </c>
      <c r="O527">
        <v>9.4208733353979602E-4</v>
      </c>
      <c r="P527">
        <v>2.1429555157691802E-3</v>
      </c>
      <c r="Q527">
        <v>1783662</v>
      </c>
      <c r="R527">
        <v>2085242</v>
      </c>
      <c r="S527">
        <v>2144357</v>
      </c>
      <c r="T527">
        <v>1947806</v>
      </c>
      <c r="U527">
        <v>2175901</v>
      </c>
      <c r="V527">
        <v>2240099</v>
      </c>
      <c r="W527">
        <v>2239709</v>
      </c>
      <c r="X527">
        <v>2233974</v>
      </c>
      <c r="Y527">
        <v>2042906</v>
      </c>
      <c r="Z527">
        <v>-0.42599999999999999</v>
      </c>
      <c r="AA527">
        <v>0.252</v>
      </c>
      <c r="AB527">
        <v>9</v>
      </c>
    </row>
    <row r="528" spans="1:28">
      <c r="A528" t="s">
        <v>117</v>
      </c>
      <c r="B528" t="s">
        <v>118</v>
      </c>
      <c r="C528" t="s">
        <v>13</v>
      </c>
      <c r="D528" t="s">
        <v>26</v>
      </c>
      <c r="E528" t="s">
        <v>17</v>
      </c>
      <c r="F528" t="s">
        <v>12</v>
      </c>
      <c r="G528" t="s">
        <v>15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3.7501721525960599E-4</v>
      </c>
      <c r="Q528">
        <v>1783662</v>
      </c>
      <c r="R528">
        <v>2085242</v>
      </c>
      <c r="S528">
        <v>2144357</v>
      </c>
      <c r="T528">
        <v>1947806</v>
      </c>
      <c r="U528">
        <v>2175901</v>
      </c>
      <c r="V528">
        <v>2240099</v>
      </c>
      <c r="W528">
        <v>2239709</v>
      </c>
      <c r="X528">
        <v>2233974</v>
      </c>
      <c r="Y528">
        <v>2042906</v>
      </c>
      <c r="Z528">
        <v>-0.13700000000000001</v>
      </c>
      <c r="AA528">
        <v>0.72599999999999998</v>
      </c>
      <c r="AB528">
        <v>9</v>
      </c>
    </row>
    <row r="529" spans="1:28">
      <c r="A529" t="s">
        <v>117</v>
      </c>
      <c r="B529" t="s">
        <v>118</v>
      </c>
      <c r="C529" t="s">
        <v>13</v>
      </c>
      <c r="D529" t="s">
        <v>26</v>
      </c>
      <c r="E529" t="s">
        <v>17</v>
      </c>
      <c r="F529" t="s">
        <v>12</v>
      </c>
      <c r="G529" t="s">
        <v>14</v>
      </c>
      <c r="H529">
        <v>1.56947040498442E-3</v>
      </c>
      <c r="I529">
        <v>2.0130718954248401E-3</v>
      </c>
      <c r="J529">
        <v>1.5659699542782499E-3</v>
      </c>
      <c r="K529">
        <v>1.0619703389830499E-3</v>
      </c>
      <c r="L529">
        <v>6.6915113871635599E-4</v>
      </c>
      <c r="M529">
        <v>9.1391062862913397E-4</v>
      </c>
      <c r="N529">
        <v>1.1133049817740001E-3</v>
      </c>
      <c r="O529">
        <v>9.4208733353979602E-4</v>
      </c>
      <c r="P529">
        <v>1.7679383005095701E-3</v>
      </c>
      <c r="Q529">
        <v>1783662</v>
      </c>
      <c r="R529">
        <v>2085242</v>
      </c>
      <c r="S529">
        <v>2144357</v>
      </c>
      <c r="T529">
        <v>1947806</v>
      </c>
      <c r="U529">
        <v>2175901</v>
      </c>
      <c r="V529">
        <v>2240099</v>
      </c>
      <c r="W529">
        <v>2239709</v>
      </c>
      <c r="X529">
        <v>2233974</v>
      </c>
      <c r="Y529">
        <v>2042906</v>
      </c>
      <c r="Z529">
        <v>-0.44700000000000001</v>
      </c>
      <c r="AA529">
        <v>0.22700000000000001</v>
      </c>
      <c r="AB529">
        <v>9</v>
      </c>
    </row>
    <row r="530" spans="1:28">
      <c r="A530" t="s">
        <v>117</v>
      </c>
      <c r="B530" t="s">
        <v>118</v>
      </c>
      <c r="C530" t="s">
        <v>13</v>
      </c>
      <c r="D530" t="s">
        <v>26</v>
      </c>
      <c r="E530" t="s">
        <v>18</v>
      </c>
      <c r="F530" t="s">
        <v>12</v>
      </c>
      <c r="G530" t="s">
        <v>40</v>
      </c>
      <c r="H530">
        <v>1.99750778816199E-3</v>
      </c>
      <c r="I530">
        <v>2.2647058823529399E-3</v>
      </c>
      <c r="J530">
        <v>3.4451338994121502E-3</v>
      </c>
      <c r="K530">
        <v>1.2743644067796599E-3</v>
      </c>
      <c r="L530">
        <v>1.33830227743271E-3</v>
      </c>
      <c r="M530">
        <v>2.0106033829840999E-3</v>
      </c>
      <c r="N530">
        <v>2.44927095990279E-3</v>
      </c>
      <c r="O530">
        <v>1.71145865593063E-2</v>
      </c>
      <c r="P530">
        <v>3.0001377220768501E-3</v>
      </c>
      <c r="Q530">
        <v>762235</v>
      </c>
      <c r="R530">
        <v>971823</v>
      </c>
      <c r="S530">
        <v>1201844</v>
      </c>
      <c r="T530">
        <v>1371988</v>
      </c>
      <c r="U530">
        <v>1529613</v>
      </c>
      <c r="V530">
        <v>1043635</v>
      </c>
      <c r="W530">
        <v>1043484</v>
      </c>
      <c r="X530">
        <v>992674</v>
      </c>
      <c r="Y530">
        <v>999986</v>
      </c>
      <c r="Z530">
        <v>-0.23200000000000001</v>
      </c>
      <c r="AA530">
        <v>0.54800000000000004</v>
      </c>
      <c r="AB530">
        <v>9</v>
      </c>
    </row>
    <row r="531" spans="1:28">
      <c r="A531" t="s">
        <v>117</v>
      </c>
      <c r="B531" t="s">
        <v>118</v>
      </c>
      <c r="C531" t="s">
        <v>13</v>
      </c>
      <c r="D531" t="s">
        <v>26</v>
      </c>
      <c r="E531" t="s">
        <v>18</v>
      </c>
      <c r="F531" t="s">
        <v>12</v>
      </c>
      <c r="G531" t="s">
        <v>15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1.3817280891917E-2</v>
      </c>
      <c r="P531">
        <v>1.0714777578845901E-3</v>
      </c>
      <c r="Q531">
        <v>762235</v>
      </c>
      <c r="R531">
        <v>971823</v>
      </c>
      <c r="S531">
        <v>1201844</v>
      </c>
      <c r="T531">
        <v>1371988</v>
      </c>
      <c r="U531">
        <v>1529613</v>
      </c>
      <c r="V531">
        <v>1043635</v>
      </c>
      <c r="W531">
        <v>1043484</v>
      </c>
      <c r="X531">
        <v>992674</v>
      </c>
      <c r="Y531">
        <v>999986</v>
      </c>
      <c r="Z531">
        <v>-0.191</v>
      </c>
      <c r="AA531">
        <v>0.622</v>
      </c>
      <c r="AB531">
        <v>9</v>
      </c>
    </row>
    <row r="532" spans="1:28">
      <c r="A532" t="s">
        <v>117</v>
      </c>
      <c r="B532" t="s">
        <v>118</v>
      </c>
      <c r="C532" t="s">
        <v>13</v>
      </c>
      <c r="D532" t="s">
        <v>26</v>
      </c>
      <c r="E532" t="s">
        <v>18</v>
      </c>
      <c r="F532" t="s">
        <v>12</v>
      </c>
      <c r="G532" t="s">
        <v>14</v>
      </c>
      <c r="H532">
        <v>1.99750778816199E-3</v>
      </c>
      <c r="I532">
        <v>2.2647058823529399E-3</v>
      </c>
      <c r="J532">
        <v>3.4451338994121502E-3</v>
      </c>
      <c r="K532">
        <v>1.2743644067796599E-3</v>
      </c>
      <c r="L532">
        <v>1.33830227743271E-3</v>
      </c>
      <c r="M532">
        <v>2.0106033829840999E-3</v>
      </c>
      <c r="N532">
        <v>2.44927095990279E-3</v>
      </c>
      <c r="O532">
        <v>3.2973056673892801E-3</v>
      </c>
      <c r="P532">
        <v>1.92865996419226E-3</v>
      </c>
      <c r="Q532">
        <v>762235</v>
      </c>
      <c r="R532">
        <v>971823</v>
      </c>
      <c r="S532">
        <v>1201844</v>
      </c>
      <c r="T532">
        <v>1371988</v>
      </c>
      <c r="U532">
        <v>1529613</v>
      </c>
      <c r="V532">
        <v>1043635</v>
      </c>
      <c r="W532">
        <v>1043484</v>
      </c>
      <c r="X532">
        <v>992674</v>
      </c>
      <c r="Y532">
        <v>999986</v>
      </c>
      <c r="Z532">
        <v>-0.379</v>
      </c>
      <c r="AA532">
        <v>0.314</v>
      </c>
      <c r="AB532">
        <v>9</v>
      </c>
    </row>
    <row r="533" spans="1:28">
      <c r="A533" t="s">
        <v>117</v>
      </c>
      <c r="B533" t="s">
        <v>118</v>
      </c>
      <c r="C533" t="s">
        <v>13</v>
      </c>
      <c r="D533" t="s">
        <v>26</v>
      </c>
      <c r="E533" t="s">
        <v>19</v>
      </c>
      <c r="F533" t="s">
        <v>12</v>
      </c>
      <c r="G533" t="s">
        <v>40</v>
      </c>
      <c r="H533">
        <v>1.28411214953271E-3</v>
      </c>
      <c r="I533">
        <v>1.2581699346405201E-3</v>
      </c>
      <c r="J533">
        <v>3.1319399085564999E-4</v>
      </c>
      <c r="K533">
        <v>3.61069915254237E-3</v>
      </c>
      <c r="L533">
        <v>3.34575569358178E-4</v>
      </c>
      <c r="M533">
        <v>3.6556425145165401E-4</v>
      </c>
      <c r="N533">
        <v>4.4532199270959903E-4</v>
      </c>
      <c r="O533">
        <v>4.7104366676989801E-4</v>
      </c>
      <c r="P533">
        <v>4.2859110315383598E-4</v>
      </c>
      <c r="Q533">
        <v>235082</v>
      </c>
      <c r="R533">
        <v>338303</v>
      </c>
      <c r="S533">
        <v>405334</v>
      </c>
      <c r="T533">
        <v>710618</v>
      </c>
      <c r="U533">
        <v>724605</v>
      </c>
      <c r="V533">
        <v>475817</v>
      </c>
      <c r="W533">
        <v>475817</v>
      </c>
      <c r="X533">
        <v>553903</v>
      </c>
      <c r="Y533">
        <v>497021</v>
      </c>
      <c r="Z533">
        <v>0.253</v>
      </c>
      <c r="AA533">
        <v>0.51100000000000001</v>
      </c>
      <c r="AB533">
        <v>9</v>
      </c>
    </row>
    <row r="534" spans="1:28">
      <c r="A534" t="s">
        <v>117</v>
      </c>
      <c r="B534" t="s">
        <v>118</v>
      </c>
      <c r="C534" t="s">
        <v>13</v>
      </c>
      <c r="D534" t="s">
        <v>26</v>
      </c>
      <c r="E534" t="s">
        <v>19</v>
      </c>
      <c r="F534" t="s">
        <v>12</v>
      </c>
      <c r="G534" t="s">
        <v>15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235082</v>
      </c>
      <c r="R534">
        <v>338303</v>
      </c>
      <c r="S534">
        <v>405334</v>
      </c>
      <c r="T534">
        <v>710618</v>
      </c>
      <c r="U534">
        <v>724605</v>
      </c>
      <c r="V534">
        <v>475817</v>
      </c>
      <c r="W534">
        <v>475817</v>
      </c>
      <c r="X534">
        <v>553903</v>
      </c>
      <c r="Y534">
        <v>497021</v>
      </c>
      <c r="Z534" t="s">
        <v>106</v>
      </c>
      <c r="AA534" t="s">
        <v>106</v>
      </c>
      <c r="AB534">
        <v>9</v>
      </c>
    </row>
    <row r="535" spans="1:28">
      <c r="A535" t="s">
        <v>117</v>
      </c>
      <c r="B535" t="s">
        <v>118</v>
      </c>
      <c r="C535" t="s">
        <v>13</v>
      </c>
      <c r="D535" t="s">
        <v>26</v>
      </c>
      <c r="E535" t="s">
        <v>19</v>
      </c>
      <c r="F535" t="s">
        <v>12</v>
      </c>
      <c r="G535" t="s">
        <v>14</v>
      </c>
      <c r="H535">
        <v>1.28411214953271E-3</v>
      </c>
      <c r="I535">
        <v>1.2581699346405201E-3</v>
      </c>
      <c r="J535">
        <v>3.1319399085564999E-4</v>
      </c>
      <c r="K535">
        <v>3.61069915254237E-3</v>
      </c>
      <c r="L535">
        <v>3.34575569358178E-4</v>
      </c>
      <c r="M535">
        <v>3.6556425145165401E-4</v>
      </c>
      <c r="N535">
        <v>4.4532199270959903E-4</v>
      </c>
      <c r="O535">
        <v>4.7104366676989801E-4</v>
      </c>
      <c r="P535">
        <v>4.2859110315383598E-4</v>
      </c>
      <c r="Q535">
        <v>235082</v>
      </c>
      <c r="R535">
        <v>338303</v>
      </c>
      <c r="S535">
        <v>405334</v>
      </c>
      <c r="T535">
        <v>710618</v>
      </c>
      <c r="U535">
        <v>724605</v>
      </c>
      <c r="V535">
        <v>475817</v>
      </c>
      <c r="W535">
        <v>475817</v>
      </c>
      <c r="X535">
        <v>553903</v>
      </c>
      <c r="Y535">
        <v>497021</v>
      </c>
      <c r="Z535">
        <v>0.253</v>
      </c>
      <c r="AA535">
        <v>0.51100000000000001</v>
      </c>
      <c r="AB535">
        <v>9</v>
      </c>
    </row>
    <row r="536" spans="1:28">
      <c r="A536" t="s">
        <v>117</v>
      </c>
      <c r="B536" t="s">
        <v>118</v>
      </c>
      <c r="C536" t="s">
        <v>13</v>
      </c>
      <c r="D536" t="s">
        <v>26</v>
      </c>
      <c r="E536" t="s">
        <v>12</v>
      </c>
      <c r="F536" t="s">
        <v>12</v>
      </c>
      <c r="G536" t="s">
        <v>40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1.07147775788459E-4</v>
      </c>
      <c r="Q536">
        <v>31764</v>
      </c>
      <c r="R536">
        <v>33746</v>
      </c>
      <c r="S536">
        <v>76723</v>
      </c>
      <c r="T536">
        <v>42606</v>
      </c>
      <c r="U536">
        <v>12474</v>
      </c>
      <c r="V536">
        <v>22633</v>
      </c>
      <c r="W536">
        <v>22633</v>
      </c>
      <c r="X536">
        <v>0</v>
      </c>
      <c r="Y536">
        <v>54326</v>
      </c>
      <c r="Z536">
        <v>0.33800000000000002</v>
      </c>
      <c r="AA536">
        <v>0.41299999999999998</v>
      </c>
      <c r="AB536">
        <v>8</v>
      </c>
    </row>
    <row r="537" spans="1:28">
      <c r="A537" t="s">
        <v>117</v>
      </c>
      <c r="B537" t="s">
        <v>118</v>
      </c>
      <c r="C537" t="s">
        <v>13</v>
      </c>
      <c r="D537" t="s">
        <v>26</v>
      </c>
      <c r="E537" t="s">
        <v>12</v>
      </c>
      <c r="F537" t="s">
        <v>12</v>
      </c>
      <c r="G537" t="s">
        <v>15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31764</v>
      </c>
      <c r="R537">
        <v>33746</v>
      </c>
      <c r="S537">
        <v>76723</v>
      </c>
      <c r="T537">
        <v>42606</v>
      </c>
      <c r="U537">
        <v>12474</v>
      </c>
      <c r="V537">
        <v>22633</v>
      </c>
      <c r="W537">
        <v>22633</v>
      </c>
      <c r="X537">
        <v>0</v>
      </c>
      <c r="Y537">
        <v>54326</v>
      </c>
      <c r="Z537" t="s">
        <v>106</v>
      </c>
      <c r="AA537" t="s">
        <v>106</v>
      </c>
      <c r="AB537">
        <v>8</v>
      </c>
    </row>
    <row r="538" spans="1:28">
      <c r="A538" t="s">
        <v>117</v>
      </c>
      <c r="B538" t="s">
        <v>118</v>
      </c>
      <c r="C538" t="s">
        <v>13</v>
      </c>
      <c r="D538" t="s">
        <v>26</v>
      </c>
      <c r="E538" t="s">
        <v>12</v>
      </c>
      <c r="F538" t="s">
        <v>12</v>
      </c>
      <c r="G538" t="s">
        <v>14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1.07147775788459E-4</v>
      </c>
      <c r="Q538">
        <v>31764</v>
      </c>
      <c r="R538">
        <v>33746</v>
      </c>
      <c r="S538">
        <v>76723</v>
      </c>
      <c r="T538">
        <v>42606</v>
      </c>
      <c r="U538">
        <v>12474</v>
      </c>
      <c r="V538">
        <v>22633</v>
      </c>
      <c r="W538">
        <v>22633</v>
      </c>
      <c r="X538">
        <v>0</v>
      </c>
      <c r="Y538">
        <v>54326</v>
      </c>
      <c r="Z538">
        <v>0.33800000000000002</v>
      </c>
      <c r="AA538">
        <v>0.41299999999999998</v>
      </c>
      <c r="AB538">
        <v>8</v>
      </c>
    </row>
    <row r="539" spans="1:28">
      <c r="A539" t="s">
        <v>117</v>
      </c>
      <c r="B539" t="s">
        <v>118</v>
      </c>
      <c r="C539" t="s">
        <v>13</v>
      </c>
      <c r="D539" t="s">
        <v>26</v>
      </c>
      <c r="E539" t="s">
        <v>94</v>
      </c>
      <c r="F539" t="s">
        <v>12</v>
      </c>
      <c r="G539" t="s">
        <v>40</v>
      </c>
      <c r="H539">
        <v>1.4267912772585701E-4</v>
      </c>
      <c r="I539">
        <v>5.0326797385620895E-4</v>
      </c>
      <c r="J539">
        <v>0</v>
      </c>
      <c r="K539">
        <v>0</v>
      </c>
      <c r="L539">
        <v>1.67287784679089E-4</v>
      </c>
      <c r="M539">
        <v>0</v>
      </c>
      <c r="N539">
        <v>0</v>
      </c>
      <c r="O539">
        <v>1.8841746670795901E-3</v>
      </c>
      <c r="P539">
        <v>3.7501721525960599E-4</v>
      </c>
      <c r="Q539">
        <v>294181</v>
      </c>
      <c r="R539">
        <v>365856</v>
      </c>
      <c r="S539">
        <v>534022</v>
      </c>
      <c r="T539">
        <v>251752</v>
      </c>
      <c r="U539">
        <v>254572</v>
      </c>
      <c r="V539">
        <v>100534</v>
      </c>
      <c r="W539">
        <v>99778</v>
      </c>
      <c r="X539">
        <v>203513</v>
      </c>
      <c r="Y539">
        <v>153636</v>
      </c>
      <c r="Z539">
        <v>-9.0999999999999998E-2</v>
      </c>
      <c r="AA539">
        <v>0.81599999999999995</v>
      </c>
      <c r="AB539">
        <v>9</v>
      </c>
    </row>
    <row r="540" spans="1:28">
      <c r="A540" t="s">
        <v>117</v>
      </c>
      <c r="B540" t="s">
        <v>118</v>
      </c>
      <c r="C540" t="s">
        <v>13</v>
      </c>
      <c r="D540" t="s">
        <v>26</v>
      </c>
      <c r="E540" t="s">
        <v>94</v>
      </c>
      <c r="F540" t="s">
        <v>12</v>
      </c>
      <c r="G540" t="s">
        <v>15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9.4208733353979602E-4</v>
      </c>
      <c r="P540">
        <v>0</v>
      </c>
      <c r="Q540">
        <v>294181</v>
      </c>
      <c r="R540">
        <v>365856</v>
      </c>
      <c r="S540">
        <v>534022</v>
      </c>
      <c r="T540">
        <v>251752</v>
      </c>
      <c r="U540">
        <v>254572</v>
      </c>
      <c r="V540">
        <v>100534</v>
      </c>
      <c r="W540">
        <v>99778</v>
      </c>
      <c r="X540">
        <v>203513</v>
      </c>
      <c r="Y540">
        <v>153636</v>
      </c>
      <c r="Z540">
        <v>-0.129</v>
      </c>
      <c r="AA540">
        <v>0.74099999999999999</v>
      </c>
      <c r="AB540">
        <v>9</v>
      </c>
    </row>
    <row r="541" spans="1:28">
      <c r="A541" t="s">
        <v>117</v>
      </c>
      <c r="B541" t="s">
        <v>118</v>
      </c>
      <c r="C541" t="s">
        <v>13</v>
      </c>
      <c r="D541" t="s">
        <v>26</v>
      </c>
      <c r="E541" t="s">
        <v>94</v>
      </c>
      <c r="F541" t="s">
        <v>12</v>
      </c>
      <c r="G541" t="s">
        <v>14</v>
      </c>
      <c r="H541">
        <v>1.4267912772585701E-4</v>
      </c>
      <c r="I541">
        <v>5.0326797385620895E-4</v>
      </c>
      <c r="J541">
        <v>0</v>
      </c>
      <c r="K541">
        <v>0</v>
      </c>
      <c r="L541">
        <v>1.67287784679089E-4</v>
      </c>
      <c r="M541">
        <v>0</v>
      </c>
      <c r="N541">
        <v>0</v>
      </c>
      <c r="O541">
        <v>9.4208733353979602E-4</v>
      </c>
      <c r="P541">
        <v>3.7501721525960599E-4</v>
      </c>
      <c r="Q541">
        <v>294181</v>
      </c>
      <c r="R541">
        <v>365856</v>
      </c>
      <c r="S541">
        <v>534022</v>
      </c>
      <c r="T541">
        <v>251752</v>
      </c>
      <c r="U541">
        <v>254572</v>
      </c>
      <c r="V541">
        <v>100534</v>
      </c>
      <c r="W541">
        <v>99778</v>
      </c>
      <c r="X541">
        <v>203513</v>
      </c>
      <c r="Y541">
        <v>153636</v>
      </c>
      <c r="Z541">
        <v>-4.5999999999999999E-2</v>
      </c>
      <c r="AA541">
        <v>0.90600000000000003</v>
      </c>
      <c r="AB541">
        <v>9</v>
      </c>
    </row>
    <row r="542" spans="1:28">
      <c r="A542" t="s">
        <v>117</v>
      </c>
      <c r="B542" t="s">
        <v>118</v>
      </c>
      <c r="C542" t="s">
        <v>13</v>
      </c>
      <c r="D542" t="s">
        <v>26</v>
      </c>
      <c r="E542" t="s">
        <v>95</v>
      </c>
      <c r="F542" t="s">
        <v>12</v>
      </c>
      <c r="G542" t="s">
        <v>40</v>
      </c>
      <c r="H542">
        <v>1.4267912772585701E-4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7.8507277794983004E-4</v>
      </c>
      <c r="P542">
        <v>1.60721663682688E-4</v>
      </c>
      <c r="Q542">
        <v>1658847</v>
      </c>
      <c r="R542">
        <v>1560711</v>
      </c>
      <c r="S542">
        <v>1508537</v>
      </c>
      <c r="T542">
        <v>1496809</v>
      </c>
      <c r="U542">
        <v>1733968</v>
      </c>
      <c r="V542">
        <v>879733</v>
      </c>
      <c r="W542">
        <v>876493</v>
      </c>
      <c r="X542">
        <v>1880852</v>
      </c>
      <c r="Y542">
        <v>1462023</v>
      </c>
      <c r="Z542">
        <v>0.51100000000000001</v>
      </c>
      <c r="AA542">
        <v>0.16</v>
      </c>
      <c r="AB542">
        <v>9</v>
      </c>
    </row>
    <row r="543" spans="1:28">
      <c r="A543" t="s">
        <v>117</v>
      </c>
      <c r="B543" t="s">
        <v>118</v>
      </c>
      <c r="C543" t="s">
        <v>13</v>
      </c>
      <c r="D543" t="s">
        <v>26</v>
      </c>
      <c r="E543" t="s">
        <v>95</v>
      </c>
      <c r="F543" t="s">
        <v>12</v>
      </c>
      <c r="G543" t="s">
        <v>15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1658847</v>
      </c>
      <c r="R543">
        <v>1560711</v>
      </c>
      <c r="S543">
        <v>1508537</v>
      </c>
      <c r="T543">
        <v>1496809</v>
      </c>
      <c r="U543">
        <v>1733968</v>
      </c>
      <c r="V543">
        <v>879733</v>
      </c>
      <c r="W543">
        <v>876493</v>
      </c>
      <c r="X543">
        <v>1880852</v>
      </c>
      <c r="Y543">
        <v>1462023</v>
      </c>
      <c r="Z543" t="s">
        <v>106</v>
      </c>
      <c r="AA543" t="s">
        <v>106</v>
      </c>
      <c r="AB543">
        <v>9</v>
      </c>
    </row>
    <row r="544" spans="1:28">
      <c r="A544" t="s">
        <v>117</v>
      </c>
      <c r="B544" t="s">
        <v>118</v>
      </c>
      <c r="C544" t="s">
        <v>13</v>
      </c>
      <c r="D544" t="s">
        <v>26</v>
      </c>
      <c r="E544" t="s">
        <v>95</v>
      </c>
      <c r="F544" t="s">
        <v>12</v>
      </c>
      <c r="G544" t="s">
        <v>14</v>
      </c>
      <c r="H544">
        <v>1.4267912772585701E-4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7.8507277794983004E-4</v>
      </c>
      <c r="P544">
        <v>1.60721663682688E-4</v>
      </c>
      <c r="Q544">
        <v>1658847</v>
      </c>
      <c r="R544">
        <v>1560711</v>
      </c>
      <c r="S544">
        <v>1508537</v>
      </c>
      <c r="T544">
        <v>1496809</v>
      </c>
      <c r="U544">
        <v>1733968</v>
      </c>
      <c r="V544">
        <v>879733</v>
      </c>
      <c r="W544">
        <v>876493</v>
      </c>
      <c r="X544">
        <v>1880852</v>
      </c>
      <c r="Y544">
        <v>1462023</v>
      </c>
      <c r="Z544">
        <v>0.51100000000000001</v>
      </c>
      <c r="AA544">
        <v>0.16</v>
      </c>
      <c r="AB544">
        <v>9</v>
      </c>
    </row>
    <row r="545" spans="1:28">
      <c r="A545" t="s">
        <v>117</v>
      </c>
      <c r="B545" t="s">
        <v>118</v>
      </c>
      <c r="C545" t="s">
        <v>13</v>
      </c>
      <c r="D545" t="s">
        <v>26</v>
      </c>
      <c r="E545" t="s">
        <v>96</v>
      </c>
      <c r="F545" t="s">
        <v>12</v>
      </c>
      <c r="G545" t="s">
        <v>40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5.3573887894229498E-5</v>
      </c>
      <c r="Q545">
        <v>1255149</v>
      </c>
      <c r="R545">
        <v>2079060</v>
      </c>
      <c r="S545">
        <v>2083116</v>
      </c>
      <c r="T545">
        <v>2577408</v>
      </c>
      <c r="U545">
        <v>2279887</v>
      </c>
      <c r="V545">
        <v>565233</v>
      </c>
      <c r="W545">
        <v>565233</v>
      </c>
      <c r="X545">
        <v>1406957</v>
      </c>
      <c r="Y545">
        <v>1637407</v>
      </c>
      <c r="Z545">
        <v>1.7000000000000001E-2</v>
      </c>
      <c r="AA545">
        <v>0.96599999999999997</v>
      </c>
      <c r="AB545">
        <v>9</v>
      </c>
    </row>
    <row r="546" spans="1:28">
      <c r="A546" t="s">
        <v>117</v>
      </c>
      <c r="B546" t="s">
        <v>118</v>
      </c>
      <c r="C546" t="s">
        <v>13</v>
      </c>
      <c r="D546" t="s">
        <v>26</v>
      </c>
      <c r="E546" t="s">
        <v>96</v>
      </c>
      <c r="F546" t="s">
        <v>12</v>
      </c>
      <c r="G546" t="s">
        <v>15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1255149</v>
      </c>
      <c r="R546">
        <v>2079060</v>
      </c>
      <c r="S546">
        <v>2083116</v>
      </c>
      <c r="T546">
        <v>2577408</v>
      </c>
      <c r="U546">
        <v>2279887</v>
      </c>
      <c r="V546">
        <v>565233</v>
      </c>
      <c r="W546">
        <v>565233</v>
      </c>
      <c r="X546">
        <v>1406957</v>
      </c>
      <c r="Y546">
        <v>1637407</v>
      </c>
      <c r="Z546" t="s">
        <v>106</v>
      </c>
      <c r="AA546" t="s">
        <v>106</v>
      </c>
      <c r="AB546">
        <v>9</v>
      </c>
    </row>
    <row r="547" spans="1:28">
      <c r="A547" t="s">
        <v>117</v>
      </c>
      <c r="B547" t="s">
        <v>118</v>
      </c>
      <c r="C547" t="s">
        <v>13</v>
      </c>
      <c r="D547" t="s">
        <v>26</v>
      </c>
      <c r="E547" t="s">
        <v>96</v>
      </c>
      <c r="F547" t="s">
        <v>12</v>
      </c>
      <c r="G547" t="s">
        <v>14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5.3573887894229498E-5</v>
      </c>
      <c r="Q547">
        <v>1255149</v>
      </c>
      <c r="R547">
        <v>2079060</v>
      </c>
      <c r="S547">
        <v>2083116</v>
      </c>
      <c r="T547">
        <v>2577408</v>
      </c>
      <c r="U547">
        <v>2279887</v>
      </c>
      <c r="V547">
        <v>565233</v>
      </c>
      <c r="W547">
        <v>565233</v>
      </c>
      <c r="X547">
        <v>1406957</v>
      </c>
      <c r="Y547">
        <v>1637407</v>
      </c>
      <c r="Z547">
        <v>1.7000000000000001E-2</v>
      </c>
      <c r="AA547">
        <v>0.96599999999999997</v>
      </c>
      <c r="AB547">
        <v>9</v>
      </c>
    </row>
    <row r="548" spans="1:28">
      <c r="A548" t="s">
        <v>117</v>
      </c>
      <c r="B548" t="s">
        <v>118</v>
      </c>
      <c r="C548" t="s">
        <v>13</v>
      </c>
      <c r="D548" t="s">
        <v>26</v>
      </c>
      <c r="E548" t="s">
        <v>20</v>
      </c>
      <c r="F548" t="s">
        <v>12</v>
      </c>
      <c r="G548" t="s">
        <v>40</v>
      </c>
      <c r="H548">
        <v>0.341859190031153</v>
      </c>
      <c r="I548">
        <v>0.281326797385621</v>
      </c>
      <c r="J548">
        <v>0.197938602220771</v>
      </c>
      <c r="K548">
        <v>0.143578389830508</v>
      </c>
      <c r="L548">
        <v>0.13399751552795</v>
      </c>
      <c r="M548">
        <v>0.122281242110578</v>
      </c>
      <c r="N548">
        <v>0.21241859052247899</v>
      </c>
      <c r="O548">
        <v>0.17350108392691199</v>
      </c>
      <c r="P548">
        <v>0.156864343754304</v>
      </c>
      <c r="Q548">
        <v>7734607</v>
      </c>
      <c r="R548">
        <v>7788841</v>
      </c>
      <c r="S548">
        <v>7366673</v>
      </c>
      <c r="T548">
        <v>7881085</v>
      </c>
      <c r="U548">
        <v>7420257</v>
      </c>
      <c r="V548">
        <v>6314288</v>
      </c>
      <c r="W548">
        <v>6290496</v>
      </c>
      <c r="X548">
        <v>9431237</v>
      </c>
      <c r="Y548">
        <v>10053439</v>
      </c>
      <c r="Z548">
        <v>-4.3999999999999997E-2</v>
      </c>
      <c r="AA548">
        <v>0.91100000000000003</v>
      </c>
      <c r="AB548">
        <v>9</v>
      </c>
    </row>
    <row r="549" spans="1:28">
      <c r="A549" t="s">
        <v>117</v>
      </c>
      <c r="B549" t="s">
        <v>118</v>
      </c>
      <c r="C549" t="s">
        <v>13</v>
      </c>
      <c r="D549" t="s">
        <v>26</v>
      </c>
      <c r="E549" t="s">
        <v>20</v>
      </c>
      <c r="F549" t="s">
        <v>12</v>
      </c>
      <c r="G549" t="s">
        <v>15</v>
      </c>
      <c r="H549">
        <v>0</v>
      </c>
      <c r="I549">
        <v>0</v>
      </c>
      <c r="J549">
        <v>2.8187459177008499E-3</v>
      </c>
      <c r="K549">
        <v>6.3718220338983105E-4</v>
      </c>
      <c r="L549">
        <v>1.6728778467908899E-3</v>
      </c>
      <c r="M549">
        <v>5.4834637717748002E-4</v>
      </c>
      <c r="N549">
        <v>6.4571688942891906E-2</v>
      </c>
      <c r="O549">
        <v>1.16190771136575E-2</v>
      </c>
      <c r="P549">
        <v>2.46439884313455E-2</v>
      </c>
      <c r="Q549">
        <v>7734607</v>
      </c>
      <c r="R549">
        <v>7788841</v>
      </c>
      <c r="S549">
        <v>7366673</v>
      </c>
      <c r="T549">
        <v>7881085</v>
      </c>
      <c r="U549">
        <v>7420257</v>
      </c>
      <c r="V549">
        <v>6314288</v>
      </c>
      <c r="W549">
        <v>6290496</v>
      </c>
      <c r="X549">
        <v>9431237</v>
      </c>
      <c r="Y549">
        <v>10053439</v>
      </c>
      <c r="Z549">
        <v>-0.124</v>
      </c>
      <c r="AA549">
        <v>0.751</v>
      </c>
      <c r="AB549">
        <v>9</v>
      </c>
    </row>
    <row r="550" spans="1:28">
      <c r="A550" t="s">
        <v>117</v>
      </c>
      <c r="B550" t="s">
        <v>118</v>
      </c>
      <c r="C550" t="s">
        <v>13</v>
      </c>
      <c r="D550" t="s">
        <v>26</v>
      </c>
      <c r="E550" t="s">
        <v>20</v>
      </c>
      <c r="F550" t="s">
        <v>12</v>
      </c>
      <c r="G550" t="s">
        <v>14</v>
      </c>
      <c r="H550">
        <v>0.341859190031153</v>
      </c>
      <c r="I550">
        <v>0.281326797385621</v>
      </c>
      <c r="J550">
        <v>0.19511985630306999</v>
      </c>
      <c r="K550">
        <v>0.14294120762711901</v>
      </c>
      <c r="L550">
        <v>0.13232463768115901</v>
      </c>
      <c r="M550">
        <v>0.121732895733401</v>
      </c>
      <c r="N550">
        <v>0.14784690157958699</v>
      </c>
      <c r="O550">
        <v>0.16188200681325501</v>
      </c>
      <c r="P550">
        <v>0.13222035532295801</v>
      </c>
      <c r="Q550">
        <v>7734607</v>
      </c>
      <c r="R550">
        <v>7788841</v>
      </c>
      <c r="S550">
        <v>7366673</v>
      </c>
      <c r="T550">
        <v>7881085</v>
      </c>
      <c r="U550">
        <v>7420257</v>
      </c>
      <c r="V550">
        <v>6314288</v>
      </c>
      <c r="W550">
        <v>6290496</v>
      </c>
      <c r="X550">
        <v>9431237</v>
      </c>
      <c r="Y550">
        <v>10053439</v>
      </c>
      <c r="Z550">
        <v>-7.0000000000000001E-3</v>
      </c>
      <c r="AA550">
        <v>0.98499999999999999</v>
      </c>
      <c r="AB550">
        <v>9</v>
      </c>
    </row>
    <row r="551" spans="1:28">
      <c r="A551" t="s">
        <v>117</v>
      </c>
      <c r="B551" t="s">
        <v>118</v>
      </c>
      <c r="C551" t="s">
        <v>13</v>
      </c>
      <c r="D551" t="s">
        <v>26</v>
      </c>
      <c r="E551" t="s">
        <v>21</v>
      </c>
      <c r="F551" t="s">
        <v>12</v>
      </c>
      <c r="G551" t="s">
        <v>40</v>
      </c>
      <c r="H551">
        <v>0.116568847352025</v>
      </c>
      <c r="I551">
        <v>7.5993464052287601E-2</v>
      </c>
      <c r="J551">
        <v>0.17758099281515299</v>
      </c>
      <c r="K551">
        <v>0.10258633474576299</v>
      </c>
      <c r="L551">
        <v>0.14503850931677001</v>
      </c>
      <c r="M551">
        <v>7.1650593284524097E-2</v>
      </c>
      <c r="N551">
        <v>0.130034021871203</v>
      </c>
      <c r="O551">
        <v>0.10300154846701801</v>
      </c>
      <c r="P551">
        <v>8.3253821787632604E-2</v>
      </c>
      <c r="Q551">
        <v>10516376</v>
      </c>
      <c r="R551">
        <v>10920284</v>
      </c>
      <c r="S551">
        <v>11540724</v>
      </c>
      <c r="T551">
        <v>10898037</v>
      </c>
      <c r="U551">
        <v>10785794</v>
      </c>
      <c r="V551">
        <v>7338510</v>
      </c>
      <c r="W551">
        <v>7293644</v>
      </c>
      <c r="X551">
        <v>6895363</v>
      </c>
      <c r="Y551">
        <v>6068354</v>
      </c>
      <c r="Z551">
        <v>0.47299999999999998</v>
      </c>
      <c r="AA551">
        <v>0.19900000000000001</v>
      </c>
      <c r="AB551">
        <v>9</v>
      </c>
    </row>
    <row r="552" spans="1:28">
      <c r="A552" t="s">
        <v>117</v>
      </c>
      <c r="B552" t="s">
        <v>118</v>
      </c>
      <c r="C552" t="s">
        <v>13</v>
      </c>
      <c r="D552" t="s">
        <v>26</v>
      </c>
      <c r="E552" t="s">
        <v>21</v>
      </c>
      <c r="F552" t="s">
        <v>12</v>
      </c>
      <c r="G552" t="s">
        <v>15</v>
      </c>
      <c r="H552">
        <v>1.05582554517134E-2</v>
      </c>
      <c r="I552">
        <v>3.5228758169934598E-3</v>
      </c>
      <c r="J552">
        <v>6.7023514043109106E-2</v>
      </c>
      <c r="K552">
        <v>2.18765889830509E-2</v>
      </c>
      <c r="L552">
        <v>6.8086128364389195E-2</v>
      </c>
      <c r="M552">
        <v>6.0318101489522796E-3</v>
      </c>
      <c r="N552">
        <v>5.0098724179829898E-2</v>
      </c>
      <c r="O552">
        <v>5.1971817900278702E-2</v>
      </c>
      <c r="P552">
        <v>6.2681448836248502E-2</v>
      </c>
      <c r="Q552">
        <v>10516376</v>
      </c>
      <c r="R552">
        <v>10920284</v>
      </c>
      <c r="S552">
        <v>11540724</v>
      </c>
      <c r="T552">
        <v>10898037</v>
      </c>
      <c r="U552">
        <v>10785794</v>
      </c>
      <c r="V552">
        <v>7338510</v>
      </c>
      <c r="W552">
        <v>7293644</v>
      </c>
      <c r="X552">
        <v>6895363</v>
      </c>
      <c r="Y552">
        <v>6068354</v>
      </c>
      <c r="Z552">
        <v>-0.17</v>
      </c>
      <c r="AA552">
        <v>0.66300000000000003</v>
      </c>
      <c r="AB552">
        <v>9</v>
      </c>
    </row>
    <row r="553" spans="1:28">
      <c r="A553" t="s">
        <v>117</v>
      </c>
      <c r="B553" t="s">
        <v>118</v>
      </c>
      <c r="C553" t="s">
        <v>13</v>
      </c>
      <c r="D553" t="s">
        <v>26</v>
      </c>
      <c r="E553" t="s">
        <v>21</v>
      </c>
      <c r="F553" t="s">
        <v>12</v>
      </c>
      <c r="G553" t="s">
        <v>14</v>
      </c>
      <c r="H553">
        <v>0.10601059190031201</v>
      </c>
      <c r="I553">
        <v>7.2470588235294106E-2</v>
      </c>
      <c r="J553">
        <v>0.110557478772044</v>
      </c>
      <c r="K553">
        <v>8.0709745762711907E-2</v>
      </c>
      <c r="L553">
        <v>7.6952380952380994E-2</v>
      </c>
      <c r="M553">
        <v>6.5618783135571804E-2</v>
      </c>
      <c r="N553">
        <v>7.9935297691373003E-2</v>
      </c>
      <c r="O553">
        <v>5.1029730566738901E-2</v>
      </c>
      <c r="P553">
        <v>2.0572372951384098E-2</v>
      </c>
      <c r="Q553">
        <v>10516376</v>
      </c>
      <c r="R553">
        <v>10920284</v>
      </c>
      <c r="S553">
        <v>11540724</v>
      </c>
      <c r="T553">
        <v>10898037</v>
      </c>
      <c r="U553">
        <v>10785794</v>
      </c>
      <c r="V553">
        <v>7338510</v>
      </c>
      <c r="W553">
        <v>7293644</v>
      </c>
      <c r="X553">
        <v>6895363</v>
      </c>
      <c r="Y553">
        <v>6068354</v>
      </c>
      <c r="Z553">
        <v>0.77400000000000002</v>
      </c>
      <c r="AA553">
        <v>1.4E-2</v>
      </c>
      <c r="AB553">
        <v>9</v>
      </c>
    </row>
    <row r="554" spans="1:28">
      <c r="A554" t="s">
        <v>117</v>
      </c>
      <c r="B554" t="s">
        <v>118</v>
      </c>
      <c r="C554" t="s">
        <v>13</v>
      </c>
      <c r="D554" t="s">
        <v>26</v>
      </c>
      <c r="E554" t="s">
        <v>22</v>
      </c>
      <c r="F554" t="s">
        <v>12</v>
      </c>
      <c r="G554" t="s">
        <v>40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4.7104366676989801E-4</v>
      </c>
      <c r="P554">
        <v>2.6786943947114698E-4</v>
      </c>
      <c r="Q554">
        <v>5832</v>
      </c>
      <c r="R554">
        <v>6986</v>
      </c>
      <c r="S554">
        <v>14923</v>
      </c>
      <c r="T554">
        <v>21471</v>
      </c>
      <c r="U554">
        <v>4483</v>
      </c>
      <c r="V554">
        <v>9527</v>
      </c>
      <c r="W554">
        <v>9527</v>
      </c>
      <c r="X554">
        <v>55029</v>
      </c>
      <c r="Y554">
        <v>54466</v>
      </c>
      <c r="Z554">
        <v>0.92500000000000004</v>
      </c>
      <c r="AA554">
        <v>0</v>
      </c>
      <c r="AB554">
        <v>9</v>
      </c>
    </row>
    <row r="555" spans="1:28">
      <c r="A555" t="s">
        <v>117</v>
      </c>
      <c r="B555" t="s">
        <v>118</v>
      </c>
      <c r="C555" t="s">
        <v>13</v>
      </c>
      <c r="D555" t="s">
        <v>26</v>
      </c>
      <c r="E555" t="s">
        <v>22</v>
      </c>
      <c r="F555" t="s">
        <v>12</v>
      </c>
      <c r="G555" t="s">
        <v>15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5832</v>
      </c>
      <c r="R555">
        <v>6986</v>
      </c>
      <c r="S555">
        <v>14923</v>
      </c>
      <c r="T555">
        <v>21471</v>
      </c>
      <c r="U555">
        <v>4483</v>
      </c>
      <c r="V555">
        <v>9527</v>
      </c>
      <c r="W555">
        <v>9527</v>
      </c>
      <c r="X555">
        <v>55029</v>
      </c>
      <c r="Y555">
        <v>54466</v>
      </c>
      <c r="Z555" t="s">
        <v>106</v>
      </c>
      <c r="AA555" t="s">
        <v>106</v>
      </c>
      <c r="AB555">
        <v>9</v>
      </c>
    </row>
    <row r="556" spans="1:28">
      <c r="A556" t="s">
        <v>117</v>
      </c>
      <c r="B556" t="s">
        <v>118</v>
      </c>
      <c r="C556" t="s">
        <v>13</v>
      </c>
      <c r="D556" t="s">
        <v>26</v>
      </c>
      <c r="E556" t="s">
        <v>22</v>
      </c>
      <c r="F556" t="s">
        <v>12</v>
      </c>
      <c r="G556" t="s">
        <v>14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4.7104366676989801E-4</v>
      </c>
      <c r="P556">
        <v>2.6786943947114698E-4</v>
      </c>
      <c r="Q556">
        <v>5832</v>
      </c>
      <c r="R556">
        <v>6986</v>
      </c>
      <c r="S556">
        <v>14923</v>
      </c>
      <c r="T556">
        <v>21471</v>
      </c>
      <c r="U556">
        <v>4483</v>
      </c>
      <c r="V556">
        <v>9527</v>
      </c>
      <c r="W556">
        <v>9527</v>
      </c>
      <c r="X556">
        <v>55029</v>
      </c>
      <c r="Y556">
        <v>54466</v>
      </c>
      <c r="Z556">
        <v>0.92500000000000004</v>
      </c>
      <c r="AA556">
        <v>0</v>
      </c>
      <c r="AB556">
        <v>9</v>
      </c>
    </row>
    <row r="557" spans="1:28">
      <c r="A557" t="s">
        <v>117</v>
      </c>
      <c r="B557" t="s">
        <v>118</v>
      </c>
      <c r="C557" t="s">
        <v>13</v>
      </c>
      <c r="D557" t="s">
        <v>26</v>
      </c>
      <c r="E557" t="s">
        <v>44</v>
      </c>
      <c r="F557" t="s">
        <v>12</v>
      </c>
      <c r="G557" t="s">
        <v>40</v>
      </c>
      <c r="H557">
        <v>4.2803738317757E-4</v>
      </c>
      <c r="I557">
        <v>5.0326797385620895E-4</v>
      </c>
      <c r="J557">
        <v>3.1319399085564999E-4</v>
      </c>
      <c r="K557">
        <v>4.2478813559321997E-4</v>
      </c>
      <c r="L557">
        <v>5.0186335403726702E-4</v>
      </c>
      <c r="M557">
        <v>1.8278212572582701E-4</v>
      </c>
      <c r="N557">
        <v>2.226609963548E-4</v>
      </c>
      <c r="O557">
        <v>2.5122328894394501E-3</v>
      </c>
      <c r="P557">
        <v>2.3572510673460999E-3</v>
      </c>
      <c r="Q557" t="s">
        <v>106</v>
      </c>
      <c r="R557" t="s">
        <v>106</v>
      </c>
      <c r="S557" t="s">
        <v>106</v>
      </c>
      <c r="T557" t="s">
        <v>106</v>
      </c>
      <c r="U557" t="s">
        <v>106</v>
      </c>
      <c r="V557" t="s">
        <v>106</v>
      </c>
      <c r="W557" t="s">
        <v>106</v>
      </c>
      <c r="X557" t="s">
        <v>106</v>
      </c>
      <c r="Y557" t="s">
        <v>106</v>
      </c>
      <c r="Z557" t="s">
        <v>106</v>
      </c>
      <c r="AA557" t="s">
        <v>106</v>
      </c>
      <c r="AB557">
        <v>0</v>
      </c>
    </row>
    <row r="558" spans="1:28">
      <c r="A558" t="s">
        <v>117</v>
      </c>
      <c r="B558" t="s">
        <v>118</v>
      </c>
      <c r="C558" t="s">
        <v>13</v>
      </c>
      <c r="D558" t="s">
        <v>26</v>
      </c>
      <c r="E558" t="s">
        <v>44</v>
      </c>
      <c r="F558" t="s">
        <v>12</v>
      </c>
      <c r="G558" t="s">
        <v>15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 t="s">
        <v>106</v>
      </c>
      <c r="R558" t="s">
        <v>106</v>
      </c>
      <c r="S558" t="s">
        <v>106</v>
      </c>
      <c r="T558" t="s">
        <v>106</v>
      </c>
      <c r="U558" t="s">
        <v>106</v>
      </c>
      <c r="V558" t="s">
        <v>106</v>
      </c>
      <c r="W558" t="s">
        <v>106</v>
      </c>
      <c r="X558" t="s">
        <v>106</v>
      </c>
      <c r="Y558" t="s">
        <v>106</v>
      </c>
      <c r="Z558" t="s">
        <v>106</v>
      </c>
      <c r="AA558" t="s">
        <v>106</v>
      </c>
      <c r="AB558">
        <v>0</v>
      </c>
    </row>
    <row r="559" spans="1:28">
      <c r="A559" t="s">
        <v>117</v>
      </c>
      <c r="B559" t="s">
        <v>118</v>
      </c>
      <c r="C559" t="s">
        <v>13</v>
      </c>
      <c r="D559" t="s">
        <v>26</v>
      </c>
      <c r="E559" t="s">
        <v>44</v>
      </c>
      <c r="F559" t="s">
        <v>12</v>
      </c>
      <c r="G559" t="s">
        <v>14</v>
      </c>
      <c r="H559">
        <v>4.2803738317757E-4</v>
      </c>
      <c r="I559">
        <v>5.0326797385620895E-4</v>
      </c>
      <c r="J559">
        <v>3.1319399085564999E-4</v>
      </c>
      <c r="K559">
        <v>4.2478813559321997E-4</v>
      </c>
      <c r="L559">
        <v>5.0186335403726702E-4</v>
      </c>
      <c r="M559">
        <v>1.8278212572582701E-4</v>
      </c>
      <c r="N559">
        <v>2.226609963548E-4</v>
      </c>
      <c r="O559">
        <v>2.5122328894394501E-3</v>
      </c>
      <c r="P559">
        <v>2.3572510673460999E-3</v>
      </c>
      <c r="Q559" t="s">
        <v>106</v>
      </c>
      <c r="R559" t="s">
        <v>106</v>
      </c>
      <c r="S559" t="s">
        <v>106</v>
      </c>
      <c r="T559" t="s">
        <v>106</v>
      </c>
      <c r="U559" t="s">
        <v>106</v>
      </c>
      <c r="V559" t="s">
        <v>106</v>
      </c>
      <c r="W559" t="s">
        <v>106</v>
      </c>
      <c r="X559" t="s">
        <v>106</v>
      </c>
      <c r="Y559" t="s">
        <v>106</v>
      </c>
      <c r="Z559" t="s">
        <v>106</v>
      </c>
      <c r="AA559" t="s">
        <v>106</v>
      </c>
      <c r="AB559">
        <v>0</v>
      </c>
    </row>
    <row r="560" spans="1:28">
      <c r="A560" t="s">
        <v>117</v>
      </c>
      <c r="B560" t="s">
        <v>118</v>
      </c>
      <c r="C560" t="s">
        <v>13</v>
      </c>
      <c r="D560" t="s">
        <v>119</v>
      </c>
      <c r="E560" t="s">
        <v>21</v>
      </c>
      <c r="F560" t="s">
        <v>12</v>
      </c>
      <c r="G560" t="s">
        <v>40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730</v>
      </c>
      <c r="T560">
        <v>6378</v>
      </c>
      <c r="U560">
        <v>11065</v>
      </c>
      <c r="V560">
        <v>5203</v>
      </c>
      <c r="W560">
        <v>3090</v>
      </c>
      <c r="X560">
        <v>7854</v>
      </c>
      <c r="Y560">
        <v>2298</v>
      </c>
      <c r="Z560" t="s">
        <v>106</v>
      </c>
      <c r="AA560" t="s">
        <v>106</v>
      </c>
      <c r="AB560">
        <v>7</v>
      </c>
    </row>
    <row r="561" spans="1:28">
      <c r="A561" t="s">
        <v>117</v>
      </c>
      <c r="B561" t="s">
        <v>118</v>
      </c>
      <c r="C561" t="s">
        <v>13</v>
      </c>
      <c r="D561" t="s">
        <v>119</v>
      </c>
      <c r="E561" t="s">
        <v>21</v>
      </c>
      <c r="F561" t="s">
        <v>12</v>
      </c>
      <c r="G561" t="s">
        <v>15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730</v>
      </c>
      <c r="T561">
        <v>6378</v>
      </c>
      <c r="U561">
        <v>11065</v>
      </c>
      <c r="V561">
        <v>5203</v>
      </c>
      <c r="W561">
        <v>3090</v>
      </c>
      <c r="X561">
        <v>7854</v>
      </c>
      <c r="Y561">
        <v>2298</v>
      </c>
      <c r="Z561" t="s">
        <v>106</v>
      </c>
      <c r="AA561" t="s">
        <v>106</v>
      </c>
      <c r="AB561">
        <v>7</v>
      </c>
    </row>
    <row r="562" spans="1:28">
      <c r="A562" t="s">
        <v>117</v>
      </c>
      <c r="B562" t="s">
        <v>118</v>
      </c>
      <c r="C562" t="s">
        <v>13</v>
      </c>
      <c r="D562" t="s">
        <v>119</v>
      </c>
      <c r="E562" t="s">
        <v>21</v>
      </c>
      <c r="F562" t="s">
        <v>12</v>
      </c>
      <c r="G562" t="s">
        <v>14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730</v>
      </c>
      <c r="T562">
        <v>6378</v>
      </c>
      <c r="U562">
        <v>11065</v>
      </c>
      <c r="V562">
        <v>5203</v>
      </c>
      <c r="W562">
        <v>3090</v>
      </c>
      <c r="X562">
        <v>7854</v>
      </c>
      <c r="Y562">
        <v>2298</v>
      </c>
      <c r="Z562" t="s">
        <v>106</v>
      </c>
      <c r="AA562" t="s">
        <v>106</v>
      </c>
      <c r="AB562">
        <v>7</v>
      </c>
    </row>
    <row r="563" spans="1:28">
      <c r="A563" t="s">
        <v>117</v>
      </c>
      <c r="B563" t="s">
        <v>118</v>
      </c>
      <c r="C563" t="s">
        <v>13</v>
      </c>
      <c r="D563" t="s">
        <v>119</v>
      </c>
      <c r="E563" t="s">
        <v>44</v>
      </c>
      <c r="F563" t="s">
        <v>12</v>
      </c>
      <c r="G563" t="s">
        <v>40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 t="s">
        <v>106</v>
      </c>
      <c r="R563" t="s">
        <v>106</v>
      </c>
      <c r="S563" t="s">
        <v>106</v>
      </c>
      <c r="T563" t="s">
        <v>106</v>
      </c>
      <c r="U563" t="s">
        <v>106</v>
      </c>
      <c r="V563" t="s">
        <v>106</v>
      </c>
      <c r="W563" t="s">
        <v>106</v>
      </c>
      <c r="X563" t="s">
        <v>106</v>
      </c>
      <c r="Y563" t="s">
        <v>106</v>
      </c>
      <c r="Z563" t="s">
        <v>106</v>
      </c>
      <c r="AA563" t="s">
        <v>106</v>
      </c>
      <c r="AB563">
        <v>0</v>
      </c>
    </row>
    <row r="564" spans="1:28">
      <c r="A564" t="s">
        <v>117</v>
      </c>
      <c r="B564" t="s">
        <v>118</v>
      </c>
      <c r="C564" t="s">
        <v>13</v>
      </c>
      <c r="D564" t="s">
        <v>119</v>
      </c>
      <c r="E564" t="s">
        <v>44</v>
      </c>
      <c r="F564" t="s">
        <v>12</v>
      </c>
      <c r="G564" t="s">
        <v>15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 t="s">
        <v>106</v>
      </c>
      <c r="R564" t="s">
        <v>106</v>
      </c>
      <c r="S564" t="s">
        <v>106</v>
      </c>
      <c r="T564" t="s">
        <v>106</v>
      </c>
      <c r="U564" t="s">
        <v>106</v>
      </c>
      <c r="V564" t="s">
        <v>106</v>
      </c>
      <c r="W564" t="s">
        <v>106</v>
      </c>
      <c r="X564" t="s">
        <v>106</v>
      </c>
      <c r="Y564" t="s">
        <v>106</v>
      </c>
      <c r="Z564" t="s">
        <v>106</v>
      </c>
      <c r="AA564" t="s">
        <v>106</v>
      </c>
      <c r="AB564">
        <v>0</v>
      </c>
    </row>
    <row r="565" spans="1:28">
      <c r="A565" t="s">
        <v>117</v>
      </c>
      <c r="B565" t="s">
        <v>118</v>
      </c>
      <c r="C565" t="s">
        <v>13</v>
      </c>
      <c r="D565" t="s">
        <v>119</v>
      </c>
      <c r="E565" t="s">
        <v>44</v>
      </c>
      <c r="F565" t="s">
        <v>12</v>
      </c>
      <c r="G565" t="s">
        <v>14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 t="s">
        <v>106</v>
      </c>
      <c r="R565" t="s">
        <v>106</v>
      </c>
      <c r="S565" t="s">
        <v>106</v>
      </c>
      <c r="T565" t="s">
        <v>106</v>
      </c>
      <c r="U565" t="s">
        <v>106</v>
      </c>
      <c r="V565" t="s">
        <v>106</v>
      </c>
      <c r="W565" t="s">
        <v>106</v>
      </c>
      <c r="X565" t="s">
        <v>106</v>
      </c>
      <c r="Y565" t="s">
        <v>106</v>
      </c>
      <c r="Z565" t="s">
        <v>106</v>
      </c>
      <c r="AA565" t="s">
        <v>106</v>
      </c>
      <c r="AB565">
        <v>0</v>
      </c>
    </row>
    <row r="566" spans="1:28">
      <c r="A566" t="s">
        <v>117</v>
      </c>
      <c r="B566" t="s">
        <v>118</v>
      </c>
      <c r="C566" t="s">
        <v>13</v>
      </c>
      <c r="D566" t="s">
        <v>38</v>
      </c>
      <c r="E566" t="s">
        <v>92</v>
      </c>
      <c r="F566" t="s">
        <v>12</v>
      </c>
      <c r="G566" t="s">
        <v>40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1476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 t="s">
        <v>106</v>
      </c>
      <c r="AA566" t="s">
        <v>106</v>
      </c>
      <c r="AB566">
        <v>1</v>
      </c>
    </row>
    <row r="567" spans="1:28">
      <c r="A567" t="s">
        <v>117</v>
      </c>
      <c r="B567" t="s">
        <v>118</v>
      </c>
      <c r="C567" t="s">
        <v>13</v>
      </c>
      <c r="D567" t="s">
        <v>38</v>
      </c>
      <c r="E567" t="s">
        <v>92</v>
      </c>
      <c r="F567" t="s">
        <v>12</v>
      </c>
      <c r="G567" t="s">
        <v>15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1476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 t="s">
        <v>106</v>
      </c>
      <c r="AA567" t="s">
        <v>106</v>
      </c>
      <c r="AB567">
        <v>1</v>
      </c>
    </row>
    <row r="568" spans="1:28">
      <c r="A568" t="s">
        <v>117</v>
      </c>
      <c r="B568" t="s">
        <v>118</v>
      </c>
      <c r="C568" t="s">
        <v>13</v>
      </c>
      <c r="D568" t="s">
        <v>38</v>
      </c>
      <c r="E568" t="s">
        <v>92</v>
      </c>
      <c r="F568" t="s">
        <v>12</v>
      </c>
      <c r="G568" t="s">
        <v>14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1476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 t="s">
        <v>106</v>
      </c>
      <c r="AA568" t="s">
        <v>106</v>
      </c>
      <c r="AB568">
        <v>1</v>
      </c>
    </row>
    <row r="569" spans="1:28">
      <c r="A569" t="s">
        <v>117</v>
      </c>
      <c r="B569" t="s">
        <v>118</v>
      </c>
      <c r="C569" t="s">
        <v>13</v>
      </c>
      <c r="D569" t="s">
        <v>38</v>
      </c>
      <c r="E569" t="s">
        <v>16</v>
      </c>
      <c r="F569" t="s">
        <v>12</v>
      </c>
      <c r="G569" t="s">
        <v>40</v>
      </c>
      <c r="H569">
        <v>8.5607476635514001E-4</v>
      </c>
      <c r="I569">
        <v>2.76797385620915E-3</v>
      </c>
      <c r="J569">
        <v>1.2527759634226E-3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284450</v>
      </c>
      <c r="R569">
        <v>365302</v>
      </c>
      <c r="S569">
        <v>202229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 t="s">
        <v>106</v>
      </c>
      <c r="AA569" t="s">
        <v>106</v>
      </c>
      <c r="AB569">
        <v>3</v>
      </c>
    </row>
    <row r="570" spans="1:28">
      <c r="A570" t="s">
        <v>117</v>
      </c>
      <c r="B570" t="s">
        <v>118</v>
      </c>
      <c r="C570" t="s">
        <v>13</v>
      </c>
      <c r="D570" t="s">
        <v>38</v>
      </c>
      <c r="E570" t="s">
        <v>16</v>
      </c>
      <c r="F570" t="s">
        <v>12</v>
      </c>
      <c r="G570" t="s">
        <v>15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284450</v>
      </c>
      <c r="R570">
        <v>365302</v>
      </c>
      <c r="S570">
        <v>202229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 t="s">
        <v>106</v>
      </c>
      <c r="AA570" t="s">
        <v>106</v>
      </c>
      <c r="AB570">
        <v>3</v>
      </c>
    </row>
    <row r="571" spans="1:28">
      <c r="A571" t="s">
        <v>117</v>
      </c>
      <c r="B571" t="s">
        <v>118</v>
      </c>
      <c r="C571" t="s">
        <v>13</v>
      </c>
      <c r="D571" t="s">
        <v>38</v>
      </c>
      <c r="E571" t="s">
        <v>16</v>
      </c>
      <c r="F571" t="s">
        <v>12</v>
      </c>
      <c r="G571" t="s">
        <v>14</v>
      </c>
      <c r="H571">
        <v>8.5607476635514001E-4</v>
      </c>
      <c r="I571">
        <v>2.76797385620915E-3</v>
      </c>
      <c r="J571">
        <v>1.2527759634226E-3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284450</v>
      </c>
      <c r="R571">
        <v>365302</v>
      </c>
      <c r="S571">
        <v>202229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 t="s">
        <v>106</v>
      </c>
      <c r="AA571" t="s">
        <v>106</v>
      </c>
      <c r="AB571">
        <v>3</v>
      </c>
    </row>
    <row r="572" spans="1:28">
      <c r="A572" t="s">
        <v>117</v>
      </c>
      <c r="B572" t="s">
        <v>118</v>
      </c>
      <c r="C572" t="s">
        <v>13</v>
      </c>
      <c r="D572" t="s">
        <v>38</v>
      </c>
      <c r="E572" t="s">
        <v>21</v>
      </c>
      <c r="F572" t="s">
        <v>12</v>
      </c>
      <c r="G572" t="s">
        <v>40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3557</v>
      </c>
      <c r="R572">
        <v>0</v>
      </c>
      <c r="S572">
        <v>6745</v>
      </c>
      <c r="T572">
        <v>19360</v>
      </c>
      <c r="U572">
        <v>30580</v>
      </c>
      <c r="V572">
        <v>25740</v>
      </c>
      <c r="W572">
        <v>31020</v>
      </c>
      <c r="X572">
        <v>37620</v>
      </c>
      <c r="Y572">
        <v>41195</v>
      </c>
      <c r="Z572" t="s">
        <v>106</v>
      </c>
      <c r="AA572" t="s">
        <v>106</v>
      </c>
      <c r="AB572">
        <v>8</v>
      </c>
    </row>
    <row r="573" spans="1:28">
      <c r="A573" t="s">
        <v>117</v>
      </c>
      <c r="B573" t="s">
        <v>118</v>
      </c>
      <c r="C573" t="s">
        <v>13</v>
      </c>
      <c r="D573" t="s">
        <v>38</v>
      </c>
      <c r="E573" t="s">
        <v>21</v>
      </c>
      <c r="F573" t="s">
        <v>12</v>
      </c>
      <c r="G573" t="s">
        <v>15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3557</v>
      </c>
      <c r="R573">
        <v>0</v>
      </c>
      <c r="S573">
        <v>6745</v>
      </c>
      <c r="T573">
        <v>19360</v>
      </c>
      <c r="U573">
        <v>30580</v>
      </c>
      <c r="V573">
        <v>25740</v>
      </c>
      <c r="W573">
        <v>31020</v>
      </c>
      <c r="X573">
        <v>37620</v>
      </c>
      <c r="Y573">
        <v>41195</v>
      </c>
      <c r="Z573" t="s">
        <v>106</v>
      </c>
      <c r="AA573" t="s">
        <v>106</v>
      </c>
      <c r="AB573">
        <v>8</v>
      </c>
    </row>
    <row r="574" spans="1:28">
      <c r="A574" t="s">
        <v>117</v>
      </c>
      <c r="B574" t="s">
        <v>118</v>
      </c>
      <c r="C574" t="s">
        <v>13</v>
      </c>
      <c r="D574" t="s">
        <v>38</v>
      </c>
      <c r="E574" t="s">
        <v>21</v>
      </c>
      <c r="F574" t="s">
        <v>12</v>
      </c>
      <c r="G574" t="s">
        <v>14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3557</v>
      </c>
      <c r="R574">
        <v>0</v>
      </c>
      <c r="S574">
        <v>6745</v>
      </c>
      <c r="T574">
        <v>19360</v>
      </c>
      <c r="U574">
        <v>30580</v>
      </c>
      <c r="V574">
        <v>25740</v>
      </c>
      <c r="W574">
        <v>31020</v>
      </c>
      <c r="X574">
        <v>37620</v>
      </c>
      <c r="Y574">
        <v>41195</v>
      </c>
      <c r="Z574" t="s">
        <v>106</v>
      </c>
      <c r="AA574" t="s">
        <v>106</v>
      </c>
      <c r="AB574">
        <v>8</v>
      </c>
    </row>
    <row r="575" spans="1:28">
      <c r="A575" t="s">
        <v>117</v>
      </c>
      <c r="B575" t="s">
        <v>118</v>
      </c>
      <c r="C575" t="s">
        <v>13</v>
      </c>
      <c r="D575" t="s">
        <v>27</v>
      </c>
      <c r="E575" t="s">
        <v>92</v>
      </c>
      <c r="F575" t="s">
        <v>12</v>
      </c>
      <c r="G575" t="s">
        <v>40</v>
      </c>
      <c r="H575">
        <v>7.1339563862928305E-4</v>
      </c>
      <c r="I575">
        <v>6.54248366013072E-3</v>
      </c>
      <c r="J575">
        <v>3.1319399085564999E-4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251944</v>
      </c>
      <c r="R575">
        <v>700722</v>
      </c>
      <c r="S575">
        <v>5372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 t="s">
        <v>106</v>
      </c>
      <c r="AA575" t="s">
        <v>106</v>
      </c>
      <c r="AB575">
        <v>3</v>
      </c>
    </row>
    <row r="576" spans="1:28">
      <c r="A576" t="s">
        <v>117</v>
      </c>
      <c r="B576" t="s">
        <v>118</v>
      </c>
      <c r="C576" t="s">
        <v>13</v>
      </c>
      <c r="D576" t="s">
        <v>27</v>
      </c>
      <c r="E576" t="s">
        <v>92</v>
      </c>
      <c r="F576" t="s">
        <v>12</v>
      </c>
      <c r="G576" t="s">
        <v>15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251944</v>
      </c>
      <c r="R576">
        <v>700722</v>
      </c>
      <c r="S576">
        <v>5372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 t="s">
        <v>106</v>
      </c>
      <c r="AA576" t="s">
        <v>106</v>
      </c>
      <c r="AB576">
        <v>3</v>
      </c>
    </row>
    <row r="577" spans="1:28">
      <c r="A577" t="s">
        <v>117</v>
      </c>
      <c r="B577" t="s">
        <v>118</v>
      </c>
      <c r="C577" t="s">
        <v>13</v>
      </c>
      <c r="D577" t="s">
        <v>27</v>
      </c>
      <c r="E577" t="s">
        <v>92</v>
      </c>
      <c r="F577" t="s">
        <v>12</v>
      </c>
      <c r="G577" t="s">
        <v>14</v>
      </c>
      <c r="H577">
        <v>7.1339563862928305E-4</v>
      </c>
      <c r="I577">
        <v>6.54248366013072E-3</v>
      </c>
      <c r="J577">
        <v>3.1319399085564999E-4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251944</v>
      </c>
      <c r="R577">
        <v>700722</v>
      </c>
      <c r="S577">
        <v>5372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 t="s">
        <v>106</v>
      </c>
      <c r="AA577" t="s">
        <v>106</v>
      </c>
      <c r="AB577">
        <v>3</v>
      </c>
    </row>
    <row r="578" spans="1:28">
      <c r="A578" t="s">
        <v>117</v>
      </c>
      <c r="B578" t="s">
        <v>118</v>
      </c>
      <c r="C578" t="s">
        <v>13</v>
      </c>
      <c r="D578" t="s">
        <v>27</v>
      </c>
      <c r="E578" t="s">
        <v>16</v>
      </c>
      <c r="F578" t="s">
        <v>12</v>
      </c>
      <c r="G578" t="s">
        <v>40</v>
      </c>
      <c r="H578">
        <v>9.7021806853582505E-3</v>
      </c>
      <c r="I578">
        <v>2.06339869281046E-2</v>
      </c>
      <c r="J578">
        <v>5.2303396472893497E-2</v>
      </c>
      <c r="K578">
        <v>3.5045021186440699E-2</v>
      </c>
      <c r="L578">
        <v>2.04091097308489E-2</v>
      </c>
      <c r="M578">
        <v>2.3578894218631699E-2</v>
      </c>
      <c r="N578">
        <v>1.9148845686512799E-2</v>
      </c>
      <c r="O578">
        <v>3.0146794673273501E-2</v>
      </c>
      <c r="P578">
        <v>5.1966671257402597E-3</v>
      </c>
      <c r="Q578">
        <v>3748872</v>
      </c>
      <c r="R578">
        <v>2331454</v>
      </c>
      <c r="S578">
        <v>2969538</v>
      </c>
      <c r="T578">
        <v>2079409</v>
      </c>
      <c r="U578">
        <v>1767496</v>
      </c>
      <c r="V578">
        <v>1020052</v>
      </c>
      <c r="W578">
        <v>916246</v>
      </c>
      <c r="X578">
        <v>948287</v>
      </c>
      <c r="Y578">
        <v>879763</v>
      </c>
      <c r="Z578">
        <v>0.20300000000000001</v>
      </c>
      <c r="AA578">
        <v>0.60099999999999998</v>
      </c>
      <c r="AB578">
        <v>9</v>
      </c>
    </row>
    <row r="579" spans="1:28">
      <c r="A579" t="s">
        <v>117</v>
      </c>
      <c r="B579" t="s">
        <v>118</v>
      </c>
      <c r="C579" t="s">
        <v>13</v>
      </c>
      <c r="D579" t="s">
        <v>27</v>
      </c>
      <c r="E579" t="s">
        <v>16</v>
      </c>
      <c r="F579" t="s">
        <v>12</v>
      </c>
      <c r="G579" t="s">
        <v>15</v>
      </c>
      <c r="H579">
        <v>0</v>
      </c>
      <c r="I579">
        <v>0</v>
      </c>
      <c r="J579">
        <v>0</v>
      </c>
      <c r="K579">
        <v>0</v>
      </c>
      <c r="L579">
        <v>6.6915113871635599E-4</v>
      </c>
      <c r="M579">
        <v>6.39737440040394E-3</v>
      </c>
      <c r="N579">
        <v>8.9064398541919805E-4</v>
      </c>
      <c r="O579">
        <v>1.44453391142769E-2</v>
      </c>
      <c r="P579">
        <v>5.3573887894229504E-4</v>
      </c>
      <c r="Q579">
        <v>3748872</v>
      </c>
      <c r="R579">
        <v>2331454</v>
      </c>
      <c r="S579">
        <v>2969538</v>
      </c>
      <c r="T579">
        <v>2079409</v>
      </c>
      <c r="U579">
        <v>1767496</v>
      </c>
      <c r="V579">
        <v>1020052</v>
      </c>
      <c r="W579">
        <v>916246</v>
      </c>
      <c r="X579">
        <v>948287</v>
      </c>
      <c r="Y579">
        <v>879763</v>
      </c>
      <c r="Z579">
        <v>-0.49</v>
      </c>
      <c r="AA579">
        <v>0.18099999999999999</v>
      </c>
      <c r="AB579">
        <v>9</v>
      </c>
    </row>
    <row r="580" spans="1:28">
      <c r="A580" t="s">
        <v>117</v>
      </c>
      <c r="B580" t="s">
        <v>118</v>
      </c>
      <c r="C580" t="s">
        <v>13</v>
      </c>
      <c r="D580" t="s">
        <v>27</v>
      </c>
      <c r="E580" t="s">
        <v>16</v>
      </c>
      <c r="F580" t="s">
        <v>12</v>
      </c>
      <c r="G580" t="s">
        <v>14</v>
      </c>
      <c r="H580">
        <v>9.7021806853582592E-3</v>
      </c>
      <c r="I580">
        <v>2.06339869281046E-2</v>
      </c>
      <c r="J580">
        <v>5.2303396472893497E-2</v>
      </c>
      <c r="K580">
        <v>3.5045021186440699E-2</v>
      </c>
      <c r="L580">
        <v>1.9739958592132501E-2</v>
      </c>
      <c r="M580">
        <v>1.71815198182277E-2</v>
      </c>
      <c r="N580">
        <v>1.8258201701093602E-2</v>
      </c>
      <c r="O580">
        <v>1.5701455558996599E-2</v>
      </c>
      <c r="P580">
        <v>4.6609282467979596E-3</v>
      </c>
      <c r="Q580">
        <v>3748872</v>
      </c>
      <c r="R580">
        <v>2331454</v>
      </c>
      <c r="S580">
        <v>2969538</v>
      </c>
      <c r="T580">
        <v>2079409</v>
      </c>
      <c r="U580">
        <v>1767496</v>
      </c>
      <c r="V580">
        <v>1020052</v>
      </c>
      <c r="W580">
        <v>916246</v>
      </c>
      <c r="X580">
        <v>948287</v>
      </c>
      <c r="Y580">
        <v>879763</v>
      </c>
      <c r="Z580">
        <v>0.36799999999999999</v>
      </c>
      <c r="AA580">
        <v>0.33</v>
      </c>
      <c r="AB580">
        <v>9</v>
      </c>
    </row>
    <row r="581" spans="1:28">
      <c r="A581" t="s">
        <v>117</v>
      </c>
      <c r="B581" t="s">
        <v>118</v>
      </c>
      <c r="C581" t="s">
        <v>13</v>
      </c>
      <c r="D581" t="s">
        <v>27</v>
      </c>
      <c r="E581" t="s">
        <v>98</v>
      </c>
      <c r="F581" t="s">
        <v>12</v>
      </c>
      <c r="G581" t="s">
        <v>40</v>
      </c>
      <c r="H581">
        <v>1.4267912772585701E-4</v>
      </c>
      <c r="I581">
        <v>1.2581699346405201E-3</v>
      </c>
      <c r="J581">
        <v>3.1319399085564999E-4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50721</v>
      </c>
      <c r="R581">
        <v>92689</v>
      </c>
      <c r="S581">
        <v>18279</v>
      </c>
      <c r="T581">
        <v>0</v>
      </c>
      <c r="U581">
        <v>0</v>
      </c>
      <c r="V581">
        <v>20910</v>
      </c>
      <c r="W581">
        <v>0</v>
      </c>
      <c r="X581">
        <v>0</v>
      </c>
      <c r="Y581">
        <v>0</v>
      </c>
      <c r="Z581" t="s">
        <v>106</v>
      </c>
      <c r="AA581" t="s">
        <v>106</v>
      </c>
      <c r="AB581">
        <v>4</v>
      </c>
    </row>
    <row r="582" spans="1:28">
      <c r="A582" t="s">
        <v>117</v>
      </c>
      <c r="B582" t="s">
        <v>118</v>
      </c>
      <c r="C582" t="s">
        <v>13</v>
      </c>
      <c r="D582" t="s">
        <v>27</v>
      </c>
      <c r="E582" t="s">
        <v>98</v>
      </c>
      <c r="F582" t="s">
        <v>12</v>
      </c>
      <c r="G582" t="s">
        <v>15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50721</v>
      </c>
      <c r="R582">
        <v>92689</v>
      </c>
      <c r="S582">
        <v>18279</v>
      </c>
      <c r="T582">
        <v>0</v>
      </c>
      <c r="U582">
        <v>0</v>
      </c>
      <c r="V582">
        <v>20910</v>
      </c>
      <c r="W582">
        <v>0</v>
      </c>
      <c r="X582">
        <v>0</v>
      </c>
      <c r="Y582">
        <v>0</v>
      </c>
      <c r="Z582" t="s">
        <v>106</v>
      </c>
      <c r="AA582" t="s">
        <v>106</v>
      </c>
      <c r="AB582">
        <v>4</v>
      </c>
    </row>
    <row r="583" spans="1:28">
      <c r="A583" t="s">
        <v>117</v>
      </c>
      <c r="B583" t="s">
        <v>118</v>
      </c>
      <c r="C583" t="s">
        <v>13</v>
      </c>
      <c r="D583" t="s">
        <v>27</v>
      </c>
      <c r="E583" t="s">
        <v>98</v>
      </c>
      <c r="F583" t="s">
        <v>12</v>
      </c>
      <c r="G583" t="s">
        <v>14</v>
      </c>
      <c r="H583">
        <v>1.4267912772585701E-4</v>
      </c>
      <c r="I583">
        <v>1.2581699346405201E-3</v>
      </c>
      <c r="J583">
        <v>3.1319399085564999E-4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50721</v>
      </c>
      <c r="R583">
        <v>92689</v>
      </c>
      <c r="S583">
        <v>18279</v>
      </c>
      <c r="T583">
        <v>0</v>
      </c>
      <c r="U583">
        <v>0</v>
      </c>
      <c r="V583">
        <v>20910</v>
      </c>
      <c r="W583">
        <v>0</v>
      </c>
      <c r="X583">
        <v>0</v>
      </c>
      <c r="Y583">
        <v>0</v>
      </c>
      <c r="Z583" t="s">
        <v>106</v>
      </c>
      <c r="AA583" t="s">
        <v>106</v>
      </c>
      <c r="AB583">
        <v>4</v>
      </c>
    </row>
    <row r="584" spans="1:28">
      <c r="A584" t="s">
        <v>117</v>
      </c>
      <c r="B584" t="s">
        <v>118</v>
      </c>
      <c r="C584" t="s">
        <v>13</v>
      </c>
      <c r="D584" t="s">
        <v>27</v>
      </c>
      <c r="E584" t="s">
        <v>99</v>
      </c>
      <c r="F584" t="s">
        <v>12</v>
      </c>
      <c r="G584" t="s">
        <v>40</v>
      </c>
      <c r="H584">
        <v>1.4267912772585701E-4</v>
      </c>
      <c r="I584">
        <v>2.5163398692810502E-4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673285</v>
      </c>
      <c r="R584">
        <v>791263</v>
      </c>
      <c r="S584">
        <v>417379</v>
      </c>
      <c r="T584">
        <v>60978</v>
      </c>
      <c r="U584">
        <v>141996</v>
      </c>
      <c r="V584">
        <v>137162</v>
      </c>
      <c r="W584">
        <v>178634</v>
      </c>
      <c r="X584">
        <v>191022</v>
      </c>
      <c r="Y584">
        <v>189358</v>
      </c>
      <c r="Z584">
        <v>0.91400000000000003</v>
      </c>
      <c r="AA584">
        <v>1E-3</v>
      </c>
      <c r="AB584">
        <v>9</v>
      </c>
    </row>
    <row r="585" spans="1:28">
      <c r="A585" t="s">
        <v>117</v>
      </c>
      <c r="B585" t="s">
        <v>118</v>
      </c>
      <c r="C585" t="s">
        <v>13</v>
      </c>
      <c r="D585" t="s">
        <v>27</v>
      </c>
      <c r="E585" t="s">
        <v>99</v>
      </c>
      <c r="F585" t="s">
        <v>12</v>
      </c>
      <c r="G585" t="s">
        <v>15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673285</v>
      </c>
      <c r="R585">
        <v>791263</v>
      </c>
      <c r="S585">
        <v>417379</v>
      </c>
      <c r="T585">
        <v>60978</v>
      </c>
      <c r="U585">
        <v>141996</v>
      </c>
      <c r="V585">
        <v>137162</v>
      </c>
      <c r="W585">
        <v>178634</v>
      </c>
      <c r="X585">
        <v>191022</v>
      </c>
      <c r="Y585">
        <v>189358</v>
      </c>
      <c r="Z585" t="s">
        <v>106</v>
      </c>
      <c r="AA585" t="s">
        <v>106</v>
      </c>
      <c r="AB585">
        <v>9</v>
      </c>
    </row>
    <row r="586" spans="1:28">
      <c r="A586" t="s">
        <v>117</v>
      </c>
      <c r="B586" t="s">
        <v>118</v>
      </c>
      <c r="C586" t="s">
        <v>13</v>
      </c>
      <c r="D586" t="s">
        <v>27</v>
      </c>
      <c r="E586" t="s">
        <v>99</v>
      </c>
      <c r="F586" t="s">
        <v>12</v>
      </c>
      <c r="G586" t="s">
        <v>14</v>
      </c>
      <c r="H586">
        <v>1.4267912772585701E-4</v>
      </c>
      <c r="I586">
        <v>2.5163398692810502E-4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673285</v>
      </c>
      <c r="R586">
        <v>791263</v>
      </c>
      <c r="S586">
        <v>417379</v>
      </c>
      <c r="T586">
        <v>60978</v>
      </c>
      <c r="U586">
        <v>141996</v>
      </c>
      <c r="V586">
        <v>137162</v>
      </c>
      <c r="W586">
        <v>178634</v>
      </c>
      <c r="X586">
        <v>191022</v>
      </c>
      <c r="Y586">
        <v>189358</v>
      </c>
      <c r="Z586">
        <v>0.91400000000000003</v>
      </c>
      <c r="AA586">
        <v>1E-3</v>
      </c>
      <c r="AB586">
        <v>9</v>
      </c>
    </row>
    <row r="587" spans="1:28">
      <c r="A587" t="s">
        <v>117</v>
      </c>
      <c r="B587" t="s">
        <v>118</v>
      </c>
      <c r="C587" t="s">
        <v>13</v>
      </c>
      <c r="D587" t="s">
        <v>27</v>
      </c>
      <c r="E587" t="s">
        <v>17</v>
      </c>
      <c r="F587" t="s">
        <v>12</v>
      </c>
      <c r="G587" t="s">
        <v>40</v>
      </c>
      <c r="H587">
        <v>6.1352024922118401E-3</v>
      </c>
      <c r="I587">
        <v>1.9879084967320299E-2</v>
      </c>
      <c r="J587">
        <v>3.1006205094709301E-2</v>
      </c>
      <c r="K587">
        <v>1.78411016949153E-2</v>
      </c>
      <c r="L587">
        <v>1.5725051759834401E-2</v>
      </c>
      <c r="M587">
        <v>1.86437768240343E-2</v>
      </c>
      <c r="N587">
        <v>2.0707472660996401E-2</v>
      </c>
      <c r="O587">
        <v>1.44453391142769E-2</v>
      </c>
      <c r="P587">
        <v>5.9467015562594703E-3</v>
      </c>
      <c r="Q587">
        <v>1062126</v>
      </c>
      <c r="R587">
        <v>886948</v>
      </c>
      <c r="S587">
        <v>678791</v>
      </c>
      <c r="T587">
        <v>531205</v>
      </c>
      <c r="U587">
        <v>561733</v>
      </c>
      <c r="V587">
        <v>532849</v>
      </c>
      <c r="W587">
        <v>550698</v>
      </c>
      <c r="X587">
        <v>523982</v>
      </c>
      <c r="Y587">
        <v>451217</v>
      </c>
      <c r="Z587">
        <v>-0.11600000000000001</v>
      </c>
      <c r="AA587">
        <v>0.76600000000000001</v>
      </c>
      <c r="AB587">
        <v>9</v>
      </c>
    </row>
    <row r="588" spans="1:28">
      <c r="A588" t="s">
        <v>117</v>
      </c>
      <c r="B588" t="s">
        <v>118</v>
      </c>
      <c r="C588" t="s">
        <v>13</v>
      </c>
      <c r="D588" t="s">
        <v>27</v>
      </c>
      <c r="E588" t="s">
        <v>17</v>
      </c>
      <c r="F588" t="s">
        <v>12</v>
      </c>
      <c r="G588" t="s">
        <v>15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3.2144332736537703E-4</v>
      </c>
      <c r="Q588">
        <v>1062126</v>
      </c>
      <c r="R588">
        <v>886948</v>
      </c>
      <c r="S588">
        <v>678791</v>
      </c>
      <c r="T588">
        <v>531205</v>
      </c>
      <c r="U588">
        <v>561733</v>
      </c>
      <c r="V588">
        <v>532849</v>
      </c>
      <c r="W588">
        <v>550698</v>
      </c>
      <c r="X588">
        <v>523982</v>
      </c>
      <c r="Y588">
        <v>451217</v>
      </c>
      <c r="Z588">
        <v>-0.35399999999999998</v>
      </c>
      <c r="AA588">
        <v>0.35</v>
      </c>
      <c r="AB588">
        <v>9</v>
      </c>
    </row>
    <row r="589" spans="1:28">
      <c r="A589" t="s">
        <v>117</v>
      </c>
      <c r="B589" t="s">
        <v>118</v>
      </c>
      <c r="C589" t="s">
        <v>13</v>
      </c>
      <c r="D589" t="s">
        <v>27</v>
      </c>
      <c r="E589" t="s">
        <v>17</v>
      </c>
      <c r="F589" t="s">
        <v>12</v>
      </c>
      <c r="G589" t="s">
        <v>14</v>
      </c>
      <c r="H589">
        <v>6.1352024922118401E-3</v>
      </c>
      <c r="I589">
        <v>1.9879084967320299E-2</v>
      </c>
      <c r="J589">
        <v>3.1006205094709301E-2</v>
      </c>
      <c r="K589">
        <v>1.78411016949153E-2</v>
      </c>
      <c r="L589">
        <v>1.5725051759834401E-2</v>
      </c>
      <c r="M589">
        <v>1.86437768240343E-2</v>
      </c>
      <c r="N589">
        <v>2.0707472660996401E-2</v>
      </c>
      <c r="O589">
        <v>1.44453391142769E-2</v>
      </c>
      <c r="P589">
        <v>5.6252582288940896E-3</v>
      </c>
      <c r="Q589">
        <v>1062126</v>
      </c>
      <c r="R589">
        <v>886948</v>
      </c>
      <c r="S589">
        <v>678791</v>
      </c>
      <c r="T589">
        <v>531205</v>
      </c>
      <c r="U589">
        <v>561733</v>
      </c>
      <c r="V589">
        <v>532849</v>
      </c>
      <c r="W589">
        <v>550698</v>
      </c>
      <c r="X589">
        <v>523982</v>
      </c>
      <c r="Y589">
        <v>451217</v>
      </c>
      <c r="Z589">
        <v>-0.111</v>
      </c>
      <c r="AA589">
        <v>0.77700000000000002</v>
      </c>
      <c r="AB589">
        <v>9</v>
      </c>
    </row>
    <row r="590" spans="1:28">
      <c r="A590" t="s">
        <v>117</v>
      </c>
      <c r="B590" t="s">
        <v>118</v>
      </c>
      <c r="C590" t="s">
        <v>13</v>
      </c>
      <c r="D590" t="s">
        <v>27</v>
      </c>
      <c r="E590" t="s">
        <v>18</v>
      </c>
      <c r="F590" t="s">
        <v>12</v>
      </c>
      <c r="G590" t="s">
        <v>40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3.1402911117993203E-4</v>
      </c>
      <c r="P590">
        <v>5.3573887894229498E-5</v>
      </c>
      <c r="Q590">
        <v>802</v>
      </c>
      <c r="R590">
        <v>172</v>
      </c>
      <c r="S590">
        <v>16260</v>
      </c>
      <c r="T590">
        <v>20223</v>
      </c>
      <c r="U590">
        <v>25383</v>
      </c>
      <c r="V590">
        <v>44065</v>
      </c>
      <c r="W590">
        <v>37113</v>
      </c>
      <c r="X590">
        <v>66405</v>
      </c>
      <c r="Y590">
        <v>50562</v>
      </c>
      <c r="Z590">
        <v>0.69099999999999995</v>
      </c>
      <c r="AA590">
        <v>3.9E-2</v>
      </c>
      <c r="AB590">
        <v>9</v>
      </c>
    </row>
    <row r="591" spans="1:28">
      <c r="A591" t="s">
        <v>117</v>
      </c>
      <c r="B591" t="s">
        <v>118</v>
      </c>
      <c r="C591" t="s">
        <v>13</v>
      </c>
      <c r="D591" t="s">
        <v>27</v>
      </c>
      <c r="E591" t="s">
        <v>18</v>
      </c>
      <c r="F591" t="s">
        <v>12</v>
      </c>
      <c r="G591" t="s">
        <v>15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802</v>
      </c>
      <c r="R591">
        <v>172</v>
      </c>
      <c r="S591">
        <v>16260</v>
      </c>
      <c r="T591">
        <v>20223</v>
      </c>
      <c r="U591">
        <v>25383</v>
      </c>
      <c r="V591">
        <v>44065</v>
      </c>
      <c r="W591">
        <v>37113</v>
      </c>
      <c r="X591">
        <v>66405</v>
      </c>
      <c r="Y591">
        <v>50562</v>
      </c>
      <c r="Z591" t="s">
        <v>106</v>
      </c>
      <c r="AA591" t="s">
        <v>106</v>
      </c>
      <c r="AB591">
        <v>9</v>
      </c>
    </row>
    <row r="592" spans="1:28">
      <c r="A592" t="s">
        <v>117</v>
      </c>
      <c r="B592" t="s">
        <v>118</v>
      </c>
      <c r="C592" t="s">
        <v>13</v>
      </c>
      <c r="D592" t="s">
        <v>27</v>
      </c>
      <c r="E592" t="s">
        <v>18</v>
      </c>
      <c r="F592" t="s">
        <v>12</v>
      </c>
      <c r="G592" t="s">
        <v>14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3.1402911117993203E-4</v>
      </c>
      <c r="P592">
        <v>5.3573887894229498E-5</v>
      </c>
      <c r="Q592">
        <v>802</v>
      </c>
      <c r="R592">
        <v>172</v>
      </c>
      <c r="S592">
        <v>16260</v>
      </c>
      <c r="T592">
        <v>20223</v>
      </c>
      <c r="U592">
        <v>25383</v>
      </c>
      <c r="V592">
        <v>44065</v>
      </c>
      <c r="W592">
        <v>37113</v>
      </c>
      <c r="X592">
        <v>66405</v>
      </c>
      <c r="Y592">
        <v>50562</v>
      </c>
      <c r="Z592">
        <v>0.69099999999999995</v>
      </c>
      <c r="AA592">
        <v>3.9E-2</v>
      </c>
      <c r="AB592">
        <v>9</v>
      </c>
    </row>
    <row r="593" spans="1:28">
      <c r="A593" t="s">
        <v>117</v>
      </c>
      <c r="B593" t="s">
        <v>118</v>
      </c>
      <c r="C593" t="s">
        <v>13</v>
      </c>
      <c r="D593" t="s">
        <v>27</v>
      </c>
      <c r="E593" t="s">
        <v>19</v>
      </c>
      <c r="F593" t="s">
        <v>12</v>
      </c>
      <c r="G593" t="s">
        <v>40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1.8278212572582701E-4</v>
      </c>
      <c r="N593">
        <v>0</v>
      </c>
      <c r="O593">
        <v>0</v>
      </c>
      <c r="P593">
        <v>0</v>
      </c>
      <c r="Q593">
        <v>91311</v>
      </c>
      <c r="R593">
        <v>3600</v>
      </c>
      <c r="S593">
        <v>72796</v>
      </c>
      <c r="T593">
        <v>1265</v>
      </c>
      <c r="U593">
        <v>55984</v>
      </c>
      <c r="V593">
        <v>23606</v>
      </c>
      <c r="W593">
        <v>29165</v>
      </c>
      <c r="X593">
        <v>34204</v>
      </c>
      <c r="Y593">
        <v>17477</v>
      </c>
      <c r="Z593">
        <v>-0.158</v>
      </c>
      <c r="AA593">
        <v>0.68500000000000005</v>
      </c>
      <c r="AB593">
        <v>9</v>
      </c>
    </row>
    <row r="594" spans="1:28">
      <c r="A594" t="s">
        <v>117</v>
      </c>
      <c r="B594" t="s">
        <v>118</v>
      </c>
      <c r="C594" t="s">
        <v>13</v>
      </c>
      <c r="D594" t="s">
        <v>27</v>
      </c>
      <c r="E594" t="s">
        <v>19</v>
      </c>
      <c r="F594" t="s">
        <v>12</v>
      </c>
      <c r="G594" t="s">
        <v>15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91311</v>
      </c>
      <c r="R594">
        <v>3600</v>
      </c>
      <c r="S594">
        <v>72796</v>
      </c>
      <c r="T594">
        <v>1265</v>
      </c>
      <c r="U594">
        <v>55984</v>
      </c>
      <c r="V594">
        <v>23606</v>
      </c>
      <c r="W594">
        <v>29165</v>
      </c>
      <c r="X594">
        <v>34204</v>
      </c>
      <c r="Y594">
        <v>17477</v>
      </c>
      <c r="Z594" t="s">
        <v>106</v>
      </c>
      <c r="AA594" t="s">
        <v>106</v>
      </c>
      <c r="AB594">
        <v>9</v>
      </c>
    </row>
    <row r="595" spans="1:28">
      <c r="A595" t="s">
        <v>117</v>
      </c>
      <c r="B595" t="s">
        <v>118</v>
      </c>
      <c r="C595" t="s">
        <v>13</v>
      </c>
      <c r="D595" t="s">
        <v>27</v>
      </c>
      <c r="E595" t="s">
        <v>19</v>
      </c>
      <c r="F595" t="s">
        <v>12</v>
      </c>
      <c r="G595" t="s">
        <v>14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1.8278212572582701E-4</v>
      </c>
      <c r="N595">
        <v>0</v>
      </c>
      <c r="O595">
        <v>0</v>
      </c>
      <c r="P595">
        <v>0</v>
      </c>
      <c r="Q595">
        <v>91311</v>
      </c>
      <c r="R595">
        <v>3600</v>
      </c>
      <c r="S595">
        <v>72796</v>
      </c>
      <c r="T595">
        <v>1265</v>
      </c>
      <c r="U595">
        <v>55984</v>
      </c>
      <c r="V595">
        <v>23606</v>
      </c>
      <c r="W595">
        <v>29165</v>
      </c>
      <c r="X595">
        <v>34204</v>
      </c>
      <c r="Y595">
        <v>17477</v>
      </c>
      <c r="Z595">
        <v>-0.158</v>
      </c>
      <c r="AA595">
        <v>0.68500000000000005</v>
      </c>
      <c r="AB595">
        <v>9</v>
      </c>
    </row>
    <row r="596" spans="1:28">
      <c r="A596" t="s">
        <v>117</v>
      </c>
      <c r="B596" t="s">
        <v>118</v>
      </c>
      <c r="C596" t="s">
        <v>13</v>
      </c>
      <c r="D596" t="s">
        <v>27</v>
      </c>
      <c r="E596" t="s">
        <v>12</v>
      </c>
      <c r="F596" t="s">
        <v>12</v>
      </c>
      <c r="G596" t="s">
        <v>40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383</v>
      </c>
      <c r="V596">
        <v>275</v>
      </c>
      <c r="W596">
        <v>0</v>
      </c>
      <c r="X596">
        <v>52</v>
      </c>
      <c r="Y596">
        <v>0</v>
      </c>
      <c r="Z596" t="s">
        <v>106</v>
      </c>
      <c r="AA596" t="s">
        <v>106</v>
      </c>
      <c r="AB596">
        <v>3</v>
      </c>
    </row>
    <row r="597" spans="1:28">
      <c r="A597" t="s">
        <v>117</v>
      </c>
      <c r="B597" t="s">
        <v>118</v>
      </c>
      <c r="C597" t="s">
        <v>13</v>
      </c>
      <c r="D597" t="s">
        <v>27</v>
      </c>
      <c r="E597" t="s">
        <v>12</v>
      </c>
      <c r="F597" t="s">
        <v>12</v>
      </c>
      <c r="G597" t="s">
        <v>15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383</v>
      </c>
      <c r="V597">
        <v>275</v>
      </c>
      <c r="W597">
        <v>0</v>
      </c>
      <c r="X597">
        <v>52</v>
      </c>
      <c r="Y597">
        <v>0</v>
      </c>
      <c r="Z597" t="s">
        <v>106</v>
      </c>
      <c r="AA597" t="s">
        <v>106</v>
      </c>
      <c r="AB597">
        <v>3</v>
      </c>
    </row>
    <row r="598" spans="1:28">
      <c r="A598" t="s">
        <v>117</v>
      </c>
      <c r="B598" t="s">
        <v>118</v>
      </c>
      <c r="C598" t="s">
        <v>13</v>
      </c>
      <c r="D598" t="s">
        <v>27</v>
      </c>
      <c r="E598" t="s">
        <v>12</v>
      </c>
      <c r="F598" t="s">
        <v>12</v>
      </c>
      <c r="G598" t="s">
        <v>14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383</v>
      </c>
      <c r="V598">
        <v>275</v>
      </c>
      <c r="W598">
        <v>0</v>
      </c>
      <c r="X598">
        <v>52</v>
      </c>
      <c r="Y598">
        <v>0</v>
      </c>
      <c r="Z598" t="s">
        <v>106</v>
      </c>
      <c r="AA598" t="s">
        <v>106</v>
      </c>
      <c r="AB598">
        <v>3</v>
      </c>
    </row>
    <row r="599" spans="1:28">
      <c r="A599" t="s">
        <v>117</v>
      </c>
      <c r="B599" t="s">
        <v>118</v>
      </c>
      <c r="C599" t="s">
        <v>13</v>
      </c>
      <c r="D599" t="s">
        <v>27</v>
      </c>
      <c r="E599" t="s">
        <v>94</v>
      </c>
      <c r="F599" t="s">
        <v>12</v>
      </c>
      <c r="G599" t="s">
        <v>40</v>
      </c>
      <c r="H599">
        <v>9.9875389408099697E-4</v>
      </c>
      <c r="I599">
        <v>9.5620915032679794E-3</v>
      </c>
      <c r="J599">
        <v>0</v>
      </c>
      <c r="K599">
        <v>6.3718220338983105E-4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234115</v>
      </c>
      <c r="R599">
        <v>1117325</v>
      </c>
      <c r="S599">
        <v>163041</v>
      </c>
      <c r="T599">
        <v>16230</v>
      </c>
      <c r="U599">
        <v>8602</v>
      </c>
      <c r="V599">
        <v>24314</v>
      </c>
      <c r="W599">
        <v>3570</v>
      </c>
      <c r="X599">
        <v>14674</v>
      </c>
      <c r="Y599">
        <v>52054</v>
      </c>
      <c r="Z599">
        <v>0.98299999999999998</v>
      </c>
      <c r="AA599">
        <v>0</v>
      </c>
      <c r="AB599">
        <v>9</v>
      </c>
    </row>
    <row r="600" spans="1:28">
      <c r="A600" t="s">
        <v>117</v>
      </c>
      <c r="B600" t="s">
        <v>118</v>
      </c>
      <c r="C600" t="s">
        <v>13</v>
      </c>
      <c r="D600" t="s">
        <v>27</v>
      </c>
      <c r="E600" t="s">
        <v>94</v>
      </c>
      <c r="F600" t="s">
        <v>12</v>
      </c>
      <c r="G600" t="s">
        <v>15</v>
      </c>
      <c r="H600">
        <v>0</v>
      </c>
      <c r="I600">
        <v>2.5163398692810502E-4</v>
      </c>
      <c r="J600">
        <v>0</v>
      </c>
      <c r="K600">
        <v>6.3718220338983105E-4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234115</v>
      </c>
      <c r="R600">
        <v>1117325</v>
      </c>
      <c r="S600">
        <v>163041</v>
      </c>
      <c r="T600">
        <v>16230</v>
      </c>
      <c r="U600">
        <v>8602</v>
      </c>
      <c r="V600">
        <v>24314</v>
      </c>
      <c r="W600">
        <v>3570</v>
      </c>
      <c r="X600">
        <v>14674</v>
      </c>
      <c r="Y600">
        <v>52054</v>
      </c>
      <c r="Z600">
        <v>0.20699999999999999</v>
      </c>
      <c r="AA600">
        <v>0.59299999999999997</v>
      </c>
      <c r="AB600">
        <v>9</v>
      </c>
    </row>
    <row r="601" spans="1:28">
      <c r="A601" t="s">
        <v>117</v>
      </c>
      <c r="B601" t="s">
        <v>118</v>
      </c>
      <c r="C601" t="s">
        <v>13</v>
      </c>
      <c r="D601" t="s">
        <v>27</v>
      </c>
      <c r="E601" t="s">
        <v>94</v>
      </c>
      <c r="F601" t="s">
        <v>12</v>
      </c>
      <c r="G601" t="s">
        <v>14</v>
      </c>
      <c r="H601">
        <v>9.9875389408099697E-4</v>
      </c>
      <c r="I601">
        <v>9.3104575163398696E-3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234115</v>
      </c>
      <c r="R601">
        <v>1117325</v>
      </c>
      <c r="S601">
        <v>163041</v>
      </c>
      <c r="T601">
        <v>16230</v>
      </c>
      <c r="U601">
        <v>8602</v>
      </c>
      <c r="V601">
        <v>24314</v>
      </c>
      <c r="W601">
        <v>3570</v>
      </c>
      <c r="X601">
        <v>14674</v>
      </c>
      <c r="Y601">
        <v>52054</v>
      </c>
      <c r="Z601">
        <v>0.98799999999999999</v>
      </c>
      <c r="AA601">
        <v>0</v>
      </c>
      <c r="AB601">
        <v>9</v>
      </c>
    </row>
    <row r="602" spans="1:28">
      <c r="A602" t="s">
        <v>117</v>
      </c>
      <c r="B602" t="s">
        <v>118</v>
      </c>
      <c r="C602" t="s">
        <v>13</v>
      </c>
      <c r="D602" t="s">
        <v>27</v>
      </c>
      <c r="E602" t="s">
        <v>112</v>
      </c>
      <c r="F602" t="s">
        <v>12</v>
      </c>
      <c r="G602" t="s">
        <v>40</v>
      </c>
      <c r="H602">
        <v>7.1339563862928305E-4</v>
      </c>
      <c r="I602">
        <v>1.2581699346405201E-3</v>
      </c>
      <c r="J602">
        <v>3.1319399085564999E-4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17566</v>
      </c>
      <c r="R602">
        <v>37748</v>
      </c>
      <c r="S602">
        <v>8338</v>
      </c>
      <c r="T602">
        <v>0</v>
      </c>
      <c r="U602">
        <v>0</v>
      </c>
      <c r="V602">
        <v>0</v>
      </c>
      <c r="W602">
        <v>85</v>
      </c>
      <c r="X602">
        <v>0</v>
      </c>
      <c r="Y602">
        <v>0</v>
      </c>
      <c r="Z602" t="s">
        <v>106</v>
      </c>
      <c r="AA602" t="s">
        <v>106</v>
      </c>
      <c r="AB602">
        <v>4</v>
      </c>
    </row>
    <row r="603" spans="1:28">
      <c r="A603" t="s">
        <v>117</v>
      </c>
      <c r="B603" t="s">
        <v>118</v>
      </c>
      <c r="C603" t="s">
        <v>13</v>
      </c>
      <c r="D603" t="s">
        <v>27</v>
      </c>
      <c r="E603" t="s">
        <v>112</v>
      </c>
      <c r="F603" t="s">
        <v>12</v>
      </c>
      <c r="G603" t="s">
        <v>15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17566</v>
      </c>
      <c r="R603">
        <v>37748</v>
      </c>
      <c r="S603">
        <v>8338</v>
      </c>
      <c r="T603">
        <v>0</v>
      </c>
      <c r="U603">
        <v>0</v>
      </c>
      <c r="V603">
        <v>0</v>
      </c>
      <c r="W603">
        <v>85</v>
      </c>
      <c r="X603">
        <v>0</v>
      </c>
      <c r="Y603">
        <v>0</v>
      </c>
      <c r="Z603" t="s">
        <v>106</v>
      </c>
      <c r="AA603" t="s">
        <v>106</v>
      </c>
      <c r="AB603">
        <v>4</v>
      </c>
    </row>
    <row r="604" spans="1:28">
      <c r="A604" t="s">
        <v>117</v>
      </c>
      <c r="B604" t="s">
        <v>118</v>
      </c>
      <c r="C604" t="s">
        <v>13</v>
      </c>
      <c r="D604" t="s">
        <v>27</v>
      </c>
      <c r="E604" t="s">
        <v>112</v>
      </c>
      <c r="F604" t="s">
        <v>12</v>
      </c>
      <c r="G604" t="s">
        <v>14</v>
      </c>
      <c r="H604">
        <v>7.1339563862928305E-4</v>
      </c>
      <c r="I604">
        <v>1.2581699346405201E-3</v>
      </c>
      <c r="J604">
        <v>3.1319399085564999E-4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17566</v>
      </c>
      <c r="R604">
        <v>37748</v>
      </c>
      <c r="S604">
        <v>8338</v>
      </c>
      <c r="T604">
        <v>0</v>
      </c>
      <c r="U604">
        <v>0</v>
      </c>
      <c r="V604">
        <v>0</v>
      </c>
      <c r="W604">
        <v>85</v>
      </c>
      <c r="X604">
        <v>0</v>
      </c>
      <c r="Y604">
        <v>0</v>
      </c>
      <c r="Z604" t="s">
        <v>106</v>
      </c>
      <c r="AA604" t="s">
        <v>106</v>
      </c>
      <c r="AB604">
        <v>4</v>
      </c>
    </row>
    <row r="605" spans="1:28">
      <c r="A605" t="s">
        <v>117</v>
      </c>
      <c r="B605" t="s">
        <v>118</v>
      </c>
      <c r="C605" t="s">
        <v>13</v>
      </c>
      <c r="D605" t="s">
        <v>27</v>
      </c>
      <c r="E605" t="s">
        <v>95</v>
      </c>
      <c r="F605" t="s">
        <v>12</v>
      </c>
      <c r="G605" t="s">
        <v>40</v>
      </c>
      <c r="H605">
        <v>1.4267912772585701E-4</v>
      </c>
      <c r="I605">
        <v>1.5098039215686301E-3</v>
      </c>
      <c r="J605">
        <v>3.1319399085564999E-4</v>
      </c>
      <c r="K605">
        <v>2.1239406779660999E-4</v>
      </c>
      <c r="L605">
        <v>0</v>
      </c>
      <c r="M605">
        <v>0</v>
      </c>
      <c r="N605">
        <v>0</v>
      </c>
      <c r="O605">
        <v>0</v>
      </c>
      <c r="P605">
        <v>5.3573887894229498E-5</v>
      </c>
      <c r="Q605">
        <v>1505626</v>
      </c>
      <c r="R605">
        <v>1579201</v>
      </c>
      <c r="S605">
        <v>1459330</v>
      </c>
      <c r="T605">
        <v>1311817</v>
      </c>
      <c r="U605">
        <v>1988761</v>
      </c>
      <c r="V605">
        <v>2272168</v>
      </c>
      <c r="W605">
        <v>3538141</v>
      </c>
      <c r="X605">
        <v>4241321</v>
      </c>
      <c r="Y605">
        <v>2205216</v>
      </c>
      <c r="Z605">
        <v>-0.38900000000000001</v>
      </c>
      <c r="AA605">
        <v>0.30099999999999999</v>
      </c>
      <c r="AB605">
        <v>9</v>
      </c>
    </row>
    <row r="606" spans="1:28">
      <c r="A606" t="s">
        <v>117</v>
      </c>
      <c r="B606" t="s">
        <v>118</v>
      </c>
      <c r="C606" t="s">
        <v>13</v>
      </c>
      <c r="D606" t="s">
        <v>27</v>
      </c>
      <c r="E606" t="s">
        <v>95</v>
      </c>
      <c r="F606" t="s">
        <v>12</v>
      </c>
      <c r="G606" t="s">
        <v>15</v>
      </c>
      <c r="H606">
        <v>0</v>
      </c>
      <c r="I606">
        <v>2.5163398692810502E-4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1505626</v>
      </c>
      <c r="R606">
        <v>1579201</v>
      </c>
      <c r="S606">
        <v>1459330</v>
      </c>
      <c r="T606">
        <v>1311817</v>
      </c>
      <c r="U606">
        <v>1988761</v>
      </c>
      <c r="V606">
        <v>2272168</v>
      </c>
      <c r="W606">
        <v>3538141</v>
      </c>
      <c r="X606">
        <v>4241321</v>
      </c>
      <c r="Y606">
        <v>2205216</v>
      </c>
      <c r="Z606">
        <v>-0.24199999999999999</v>
      </c>
      <c r="AA606">
        <v>0.53</v>
      </c>
      <c r="AB606">
        <v>9</v>
      </c>
    </row>
    <row r="607" spans="1:28">
      <c r="A607" t="s">
        <v>117</v>
      </c>
      <c r="B607" t="s">
        <v>118</v>
      </c>
      <c r="C607" t="s">
        <v>13</v>
      </c>
      <c r="D607" t="s">
        <v>27</v>
      </c>
      <c r="E607" t="s">
        <v>95</v>
      </c>
      <c r="F607" t="s">
        <v>12</v>
      </c>
      <c r="G607" t="s">
        <v>14</v>
      </c>
      <c r="H607">
        <v>1.4267912772585701E-4</v>
      </c>
      <c r="I607">
        <v>1.2581699346405201E-3</v>
      </c>
      <c r="J607">
        <v>3.1319399085564999E-4</v>
      </c>
      <c r="K607">
        <v>2.1239406779660999E-4</v>
      </c>
      <c r="L607">
        <v>0</v>
      </c>
      <c r="M607">
        <v>0</v>
      </c>
      <c r="N607">
        <v>0</v>
      </c>
      <c r="O607">
        <v>0</v>
      </c>
      <c r="P607">
        <v>5.3573887894229498E-5</v>
      </c>
      <c r="Q607">
        <v>1505626</v>
      </c>
      <c r="R607">
        <v>1579201</v>
      </c>
      <c r="S607">
        <v>1459330</v>
      </c>
      <c r="T607">
        <v>1311817</v>
      </c>
      <c r="U607">
        <v>1988761</v>
      </c>
      <c r="V607">
        <v>2272168</v>
      </c>
      <c r="W607">
        <v>3538141</v>
      </c>
      <c r="X607">
        <v>4241321</v>
      </c>
      <c r="Y607">
        <v>2205216</v>
      </c>
      <c r="Z607">
        <v>-0.41599999999999998</v>
      </c>
      <c r="AA607">
        <v>0.26500000000000001</v>
      </c>
      <c r="AB607">
        <v>9</v>
      </c>
    </row>
    <row r="608" spans="1:28">
      <c r="A608" t="s">
        <v>117</v>
      </c>
      <c r="B608" t="s">
        <v>118</v>
      </c>
      <c r="C608" t="s">
        <v>13</v>
      </c>
      <c r="D608" t="s">
        <v>27</v>
      </c>
      <c r="E608" t="s">
        <v>96</v>
      </c>
      <c r="F608" t="s">
        <v>12</v>
      </c>
      <c r="G608" t="s">
        <v>40</v>
      </c>
      <c r="H608">
        <v>0</v>
      </c>
      <c r="I608">
        <v>2.5163398692810502E-4</v>
      </c>
      <c r="J608">
        <v>0</v>
      </c>
      <c r="K608">
        <v>0</v>
      </c>
      <c r="L608">
        <v>0</v>
      </c>
      <c r="M608">
        <v>0</v>
      </c>
      <c r="N608">
        <v>6.6798298906439897E-4</v>
      </c>
      <c r="O608">
        <v>0</v>
      </c>
      <c r="P608">
        <v>5.3573887894229498E-5</v>
      </c>
      <c r="Q608">
        <v>56573</v>
      </c>
      <c r="R608">
        <v>121030</v>
      </c>
      <c r="S608">
        <v>184573</v>
      </c>
      <c r="T608">
        <v>191006</v>
      </c>
      <c r="U608">
        <v>371142</v>
      </c>
      <c r="V608">
        <v>302734</v>
      </c>
      <c r="W608">
        <v>317790</v>
      </c>
      <c r="X608">
        <v>386409</v>
      </c>
      <c r="Y608">
        <v>311940</v>
      </c>
      <c r="Z608">
        <v>8.1000000000000003E-2</v>
      </c>
      <c r="AA608">
        <v>0.83599999999999997</v>
      </c>
      <c r="AB608">
        <v>9</v>
      </c>
    </row>
    <row r="609" spans="1:28">
      <c r="A609" t="s">
        <v>117</v>
      </c>
      <c r="B609" t="s">
        <v>118</v>
      </c>
      <c r="C609" t="s">
        <v>13</v>
      </c>
      <c r="D609" t="s">
        <v>27</v>
      </c>
      <c r="E609" t="s">
        <v>96</v>
      </c>
      <c r="F609" t="s">
        <v>12</v>
      </c>
      <c r="G609" t="s">
        <v>15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56573</v>
      </c>
      <c r="R609">
        <v>121030</v>
      </c>
      <c r="S609">
        <v>184573</v>
      </c>
      <c r="T609">
        <v>191006</v>
      </c>
      <c r="U609">
        <v>371142</v>
      </c>
      <c r="V609">
        <v>302734</v>
      </c>
      <c r="W609">
        <v>317790</v>
      </c>
      <c r="X609">
        <v>386409</v>
      </c>
      <c r="Y609">
        <v>311940</v>
      </c>
      <c r="Z609" t="s">
        <v>106</v>
      </c>
      <c r="AA609" t="s">
        <v>106</v>
      </c>
      <c r="AB609">
        <v>9</v>
      </c>
    </row>
    <row r="610" spans="1:28">
      <c r="A610" t="s">
        <v>117</v>
      </c>
      <c r="B610" t="s">
        <v>118</v>
      </c>
      <c r="C610" t="s">
        <v>13</v>
      </c>
      <c r="D610" t="s">
        <v>27</v>
      </c>
      <c r="E610" t="s">
        <v>96</v>
      </c>
      <c r="F610" t="s">
        <v>12</v>
      </c>
      <c r="G610" t="s">
        <v>14</v>
      </c>
      <c r="H610">
        <v>0</v>
      </c>
      <c r="I610">
        <v>2.5163398692810502E-4</v>
      </c>
      <c r="J610">
        <v>0</v>
      </c>
      <c r="K610">
        <v>0</v>
      </c>
      <c r="L610">
        <v>0</v>
      </c>
      <c r="M610">
        <v>0</v>
      </c>
      <c r="N610">
        <v>6.6798298906439897E-4</v>
      </c>
      <c r="O610">
        <v>0</v>
      </c>
      <c r="P610">
        <v>5.3573887894229498E-5</v>
      </c>
      <c r="Q610">
        <v>56573</v>
      </c>
      <c r="R610">
        <v>121030</v>
      </c>
      <c r="S610">
        <v>184573</v>
      </c>
      <c r="T610">
        <v>191006</v>
      </c>
      <c r="U610">
        <v>371142</v>
      </c>
      <c r="V610">
        <v>302734</v>
      </c>
      <c r="W610">
        <v>317790</v>
      </c>
      <c r="X610">
        <v>386409</v>
      </c>
      <c r="Y610">
        <v>311940</v>
      </c>
      <c r="Z610">
        <v>8.1000000000000003E-2</v>
      </c>
      <c r="AA610">
        <v>0.83599999999999997</v>
      </c>
      <c r="AB610">
        <v>9</v>
      </c>
    </row>
    <row r="611" spans="1:28">
      <c r="A611" t="s">
        <v>117</v>
      </c>
      <c r="B611" t="s">
        <v>118</v>
      </c>
      <c r="C611" t="s">
        <v>13</v>
      </c>
      <c r="D611" t="s">
        <v>27</v>
      </c>
      <c r="E611" t="s">
        <v>20</v>
      </c>
      <c r="F611" t="s">
        <v>12</v>
      </c>
      <c r="G611" t="s">
        <v>40</v>
      </c>
      <c r="H611">
        <v>1.5409345794392499E-2</v>
      </c>
      <c r="I611">
        <v>3.1957516339869298E-2</v>
      </c>
      <c r="J611">
        <v>0.101474853037231</v>
      </c>
      <c r="K611">
        <v>5.3098516949152498E-2</v>
      </c>
      <c r="L611">
        <v>4.5669565217391302E-2</v>
      </c>
      <c r="M611">
        <v>4.2039888916940202E-2</v>
      </c>
      <c r="N611">
        <v>8.1271263669501798E-2</v>
      </c>
      <c r="O611">
        <v>9.2167544131309995E-2</v>
      </c>
      <c r="P611">
        <v>5.6627599504200501E-2</v>
      </c>
      <c r="Q611">
        <v>5847912</v>
      </c>
      <c r="R611">
        <v>5080624</v>
      </c>
      <c r="S611">
        <v>4811084</v>
      </c>
      <c r="T611">
        <v>3883296</v>
      </c>
      <c r="U611">
        <v>4031609</v>
      </c>
      <c r="V611">
        <v>3868538</v>
      </c>
      <c r="W611">
        <v>4179250</v>
      </c>
      <c r="X611">
        <v>4521574</v>
      </c>
      <c r="Y611">
        <v>4438717</v>
      </c>
      <c r="Z611">
        <v>-0.316</v>
      </c>
      <c r="AA611">
        <v>0.40799999999999997</v>
      </c>
      <c r="AB611">
        <v>9</v>
      </c>
    </row>
    <row r="612" spans="1:28">
      <c r="A612" t="s">
        <v>117</v>
      </c>
      <c r="B612" t="s">
        <v>118</v>
      </c>
      <c r="C612" t="s">
        <v>13</v>
      </c>
      <c r="D612" t="s">
        <v>27</v>
      </c>
      <c r="E612" t="s">
        <v>20</v>
      </c>
      <c r="F612" t="s">
        <v>12</v>
      </c>
      <c r="G612" t="s">
        <v>15</v>
      </c>
      <c r="H612">
        <v>1.71214953271028E-3</v>
      </c>
      <c r="I612">
        <v>2.0130718954248401E-3</v>
      </c>
      <c r="J612">
        <v>4.9797844546048298E-2</v>
      </c>
      <c r="K612">
        <v>9.3453389830508507E-3</v>
      </c>
      <c r="L612">
        <v>1.5390476190476199E-2</v>
      </c>
      <c r="M612">
        <v>3.83842464024236E-3</v>
      </c>
      <c r="N612">
        <v>1.9371506682867599E-2</v>
      </c>
      <c r="O612">
        <v>3.04608237844534E-2</v>
      </c>
      <c r="P612">
        <v>3.39658449249415E-2</v>
      </c>
      <c r="Q612">
        <v>5847912</v>
      </c>
      <c r="R612">
        <v>5080624</v>
      </c>
      <c r="S612">
        <v>4811084</v>
      </c>
      <c r="T612">
        <v>3883296</v>
      </c>
      <c r="U612">
        <v>4031609</v>
      </c>
      <c r="V612">
        <v>3868538</v>
      </c>
      <c r="W612">
        <v>4179250</v>
      </c>
      <c r="X612">
        <v>4521574</v>
      </c>
      <c r="Y612">
        <v>4438717</v>
      </c>
      <c r="Z612">
        <v>-8.2000000000000003E-2</v>
      </c>
      <c r="AA612">
        <v>0.83399999999999996</v>
      </c>
      <c r="AB612">
        <v>9</v>
      </c>
    </row>
    <row r="613" spans="1:28">
      <c r="A613" t="s">
        <v>117</v>
      </c>
      <c r="B613" t="s">
        <v>118</v>
      </c>
      <c r="C613" t="s">
        <v>13</v>
      </c>
      <c r="D613" t="s">
        <v>27</v>
      </c>
      <c r="E613" t="s">
        <v>20</v>
      </c>
      <c r="F613" t="s">
        <v>12</v>
      </c>
      <c r="G613" t="s">
        <v>14</v>
      </c>
      <c r="H613">
        <v>1.36971962616822E-2</v>
      </c>
      <c r="I613">
        <v>2.9944444444444399E-2</v>
      </c>
      <c r="J613">
        <v>5.1677008491182203E-2</v>
      </c>
      <c r="K613">
        <v>4.3753177966101703E-2</v>
      </c>
      <c r="L613">
        <v>3.0279089026915101E-2</v>
      </c>
      <c r="M613">
        <v>3.8201464276697801E-2</v>
      </c>
      <c r="N613">
        <v>6.1899756986634302E-2</v>
      </c>
      <c r="O613">
        <v>6.1706720346856599E-2</v>
      </c>
      <c r="P613">
        <v>2.2661754579259102E-2</v>
      </c>
      <c r="Q613">
        <v>5847912</v>
      </c>
      <c r="R613">
        <v>5080624</v>
      </c>
      <c r="S613">
        <v>4811084</v>
      </c>
      <c r="T613">
        <v>3883296</v>
      </c>
      <c r="U613">
        <v>4031609</v>
      </c>
      <c r="V613">
        <v>3868538</v>
      </c>
      <c r="W613">
        <v>4179250</v>
      </c>
      <c r="X613">
        <v>4521574</v>
      </c>
      <c r="Y613">
        <v>4438717</v>
      </c>
      <c r="Z613">
        <v>-0.45300000000000001</v>
      </c>
      <c r="AA613">
        <v>0.221</v>
      </c>
      <c r="AB613">
        <v>9</v>
      </c>
    </row>
    <row r="614" spans="1:28">
      <c r="A614" t="s">
        <v>117</v>
      </c>
      <c r="B614" t="s">
        <v>118</v>
      </c>
      <c r="C614" t="s">
        <v>13</v>
      </c>
      <c r="D614" t="s">
        <v>27</v>
      </c>
      <c r="E614" t="s">
        <v>21</v>
      </c>
      <c r="F614" t="s">
        <v>12</v>
      </c>
      <c r="G614" t="s">
        <v>40</v>
      </c>
      <c r="H614">
        <v>4.0092834890965698E-2</v>
      </c>
      <c r="I614">
        <v>6.5173202614379103E-2</v>
      </c>
      <c r="J614">
        <v>0.21422468974526501</v>
      </c>
      <c r="K614">
        <v>0.119577860169492</v>
      </c>
      <c r="L614">
        <v>9.3012008281573494E-2</v>
      </c>
      <c r="M614">
        <v>5.5382984094925501E-2</v>
      </c>
      <c r="N614">
        <v>7.0360874848116706E-2</v>
      </c>
      <c r="O614">
        <v>8.7771136574791006E-2</v>
      </c>
      <c r="P614">
        <v>3.9858972593306702E-2</v>
      </c>
      <c r="Q614">
        <v>5516623</v>
      </c>
      <c r="R614">
        <v>5481022</v>
      </c>
      <c r="S614">
        <v>6549003</v>
      </c>
      <c r="T614">
        <v>5781300</v>
      </c>
      <c r="U614">
        <v>6056725</v>
      </c>
      <c r="V614">
        <v>4609737</v>
      </c>
      <c r="W614">
        <v>3523331</v>
      </c>
      <c r="X614">
        <v>4109070</v>
      </c>
      <c r="Y614">
        <v>3802745</v>
      </c>
      <c r="Z614">
        <v>0.61799999999999999</v>
      </c>
      <c r="AA614">
        <v>7.5999999999999998E-2</v>
      </c>
      <c r="AB614">
        <v>9</v>
      </c>
    </row>
    <row r="615" spans="1:28">
      <c r="A615" t="s">
        <v>117</v>
      </c>
      <c r="B615" t="s">
        <v>118</v>
      </c>
      <c r="C615" t="s">
        <v>13</v>
      </c>
      <c r="D615" t="s">
        <v>27</v>
      </c>
      <c r="E615" t="s">
        <v>21</v>
      </c>
      <c r="F615" t="s">
        <v>12</v>
      </c>
      <c r="G615" t="s">
        <v>15</v>
      </c>
      <c r="H615">
        <v>4.8510903426791296E-3</v>
      </c>
      <c r="I615">
        <v>6.03921568627451E-3</v>
      </c>
      <c r="J615">
        <v>9.8342913128674103E-2</v>
      </c>
      <c r="K615">
        <v>3.3558262711864399E-2</v>
      </c>
      <c r="L615">
        <v>4.2658385093167703E-2</v>
      </c>
      <c r="M615">
        <v>4.5695531431456703E-3</v>
      </c>
      <c r="N615">
        <v>1.73675577156744E-2</v>
      </c>
      <c r="O615">
        <v>3.8468566119541699E-2</v>
      </c>
      <c r="P615">
        <v>2.7001239498691602E-2</v>
      </c>
      <c r="Q615">
        <v>5516623</v>
      </c>
      <c r="R615">
        <v>5481022</v>
      </c>
      <c r="S615">
        <v>6549003</v>
      </c>
      <c r="T615">
        <v>5781300</v>
      </c>
      <c r="U615">
        <v>6056725</v>
      </c>
      <c r="V615">
        <v>4609737</v>
      </c>
      <c r="W615">
        <v>3523331</v>
      </c>
      <c r="X615">
        <v>4109070</v>
      </c>
      <c r="Y615">
        <v>3802745</v>
      </c>
      <c r="Z615">
        <v>0.48399999999999999</v>
      </c>
      <c r="AA615">
        <v>0.187</v>
      </c>
      <c r="AB615">
        <v>9</v>
      </c>
    </row>
    <row r="616" spans="1:28">
      <c r="A616" t="s">
        <v>117</v>
      </c>
      <c r="B616" t="s">
        <v>118</v>
      </c>
      <c r="C616" t="s">
        <v>13</v>
      </c>
      <c r="D616" t="s">
        <v>27</v>
      </c>
      <c r="E616" t="s">
        <v>21</v>
      </c>
      <c r="F616" t="s">
        <v>12</v>
      </c>
      <c r="G616" t="s">
        <v>14</v>
      </c>
      <c r="H616">
        <v>3.5241744548286602E-2</v>
      </c>
      <c r="I616">
        <v>5.91339869281046E-2</v>
      </c>
      <c r="J616">
        <v>0.11588177661658999</v>
      </c>
      <c r="K616">
        <v>8.6019597457627106E-2</v>
      </c>
      <c r="L616">
        <v>5.0353623188405798E-2</v>
      </c>
      <c r="M616">
        <v>5.0813430951779898E-2</v>
      </c>
      <c r="N616">
        <v>5.2993317132442298E-2</v>
      </c>
      <c r="O616">
        <v>4.93025704552493E-2</v>
      </c>
      <c r="P616">
        <v>1.28577330946151E-2</v>
      </c>
      <c r="Q616">
        <v>5516623</v>
      </c>
      <c r="R616">
        <v>5481022</v>
      </c>
      <c r="S616">
        <v>6549003</v>
      </c>
      <c r="T616">
        <v>5781300</v>
      </c>
      <c r="U616">
        <v>6056725</v>
      </c>
      <c r="V616">
        <v>4609737</v>
      </c>
      <c r="W616">
        <v>3523331</v>
      </c>
      <c r="X616">
        <v>4109070</v>
      </c>
      <c r="Y616">
        <v>3802745</v>
      </c>
      <c r="Z616">
        <v>0.65500000000000003</v>
      </c>
      <c r="AA616">
        <v>5.5E-2</v>
      </c>
      <c r="AB616">
        <v>9</v>
      </c>
    </row>
    <row r="617" spans="1:28">
      <c r="A617" t="s">
        <v>117</v>
      </c>
      <c r="B617" t="s">
        <v>118</v>
      </c>
      <c r="C617" t="s">
        <v>13</v>
      </c>
      <c r="D617" t="s">
        <v>27</v>
      </c>
      <c r="E617" t="s">
        <v>22</v>
      </c>
      <c r="F617" t="s">
        <v>12</v>
      </c>
      <c r="G617" t="s">
        <v>40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8499</v>
      </c>
      <c r="R617">
        <v>8964</v>
      </c>
      <c r="S617">
        <v>340</v>
      </c>
      <c r="T617">
        <v>10012</v>
      </c>
      <c r="U617">
        <v>3976</v>
      </c>
      <c r="V617">
        <v>11941</v>
      </c>
      <c r="W617">
        <v>17389</v>
      </c>
      <c r="X617">
        <v>9604</v>
      </c>
      <c r="Y617">
        <v>21664</v>
      </c>
      <c r="Z617" t="s">
        <v>106</v>
      </c>
      <c r="AA617" t="s">
        <v>106</v>
      </c>
      <c r="AB617">
        <v>9</v>
      </c>
    </row>
    <row r="618" spans="1:28">
      <c r="A618" t="s">
        <v>117</v>
      </c>
      <c r="B618" t="s">
        <v>118</v>
      </c>
      <c r="C618" t="s">
        <v>13</v>
      </c>
      <c r="D618" t="s">
        <v>27</v>
      </c>
      <c r="E618" t="s">
        <v>22</v>
      </c>
      <c r="F618" t="s">
        <v>12</v>
      </c>
      <c r="G618" t="s">
        <v>15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8499</v>
      </c>
      <c r="R618">
        <v>8964</v>
      </c>
      <c r="S618">
        <v>340</v>
      </c>
      <c r="T618">
        <v>10012</v>
      </c>
      <c r="U618">
        <v>3976</v>
      </c>
      <c r="V618">
        <v>11941</v>
      </c>
      <c r="W618">
        <v>17389</v>
      </c>
      <c r="X618">
        <v>9604</v>
      </c>
      <c r="Y618">
        <v>21664</v>
      </c>
      <c r="Z618" t="s">
        <v>106</v>
      </c>
      <c r="AA618" t="s">
        <v>106</v>
      </c>
      <c r="AB618">
        <v>9</v>
      </c>
    </row>
    <row r="619" spans="1:28">
      <c r="A619" t="s">
        <v>117</v>
      </c>
      <c r="B619" t="s">
        <v>118</v>
      </c>
      <c r="C619" t="s">
        <v>13</v>
      </c>
      <c r="D619" t="s">
        <v>27</v>
      </c>
      <c r="E619" t="s">
        <v>22</v>
      </c>
      <c r="F619" t="s">
        <v>12</v>
      </c>
      <c r="G619" t="s">
        <v>14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8499</v>
      </c>
      <c r="R619">
        <v>8964</v>
      </c>
      <c r="S619">
        <v>340</v>
      </c>
      <c r="T619">
        <v>10012</v>
      </c>
      <c r="U619">
        <v>3976</v>
      </c>
      <c r="V619">
        <v>11941</v>
      </c>
      <c r="W619">
        <v>17389</v>
      </c>
      <c r="X619">
        <v>9604</v>
      </c>
      <c r="Y619">
        <v>21664</v>
      </c>
      <c r="Z619" t="s">
        <v>106</v>
      </c>
      <c r="AA619" t="s">
        <v>106</v>
      </c>
      <c r="AB619">
        <v>9</v>
      </c>
    </row>
    <row r="620" spans="1:28">
      <c r="A620" t="s">
        <v>117</v>
      </c>
      <c r="B620" t="s">
        <v>118</v>
      </c>
      <c r="C620" t="s">
        <v>13</v>
      </c>
      <c r="D620" t="s">
        <v>27</v>
      </c>
      <c r="E620" t="s">
        <v>44</v>
      </c>
      <c r="F620" t="s">
        <v>12</v>
      </c>
      <c r="G620" t="s">
        <v>40</v>
      </c>
      <c r="H620">
        <v>2.7965109034267899E-2</v>
      </c>
      <c r="I620">
        <v>4.2777777777777796E-3</v>
      </c>
      <c r="J620">
        <v>5.9506858262573497E-3</v>
      </c>
      <c r="K620">
        <v>2.3363347457627101E-3</v>
      </c>
      <c r="L620">
        <v>0</v>
      </c>
      <c r="M620">
        <v>1.8278212572582701E-4</v>
      </c>
      <c r="N620">
        <v>0</v>
      </c>
      <c r="O620">
        <v>4.3964075565190502E-3</v>
      </c>
      <c r="P620">
        <v>1.8215121884037999E-3</v>
      </c>
      <c r="Q620" t="s">
        <v>106</v>
      </c>
      <c r="R620" t="s">
        <v>106</v>
      </c>
      <c r="S620" t="s">
        <v>106</v>
      </c>
      <c r="T620" t="s">
        <v>106</v>
      </c>
      <c r="U620" t="s">
        <v>106</v>
      </c>
      <c r="V620" t="s">
        <v>106</v>
      </c>
      <c r="W620" t="s">
        <v>106</v>
      </c>
      <c r="X620" t="s">
        <v>106</v>
      </c>
      <c r="Y620" t="s">
        <v>106</v>
      </c>
      <c r="Z620" t="s">
        <v>106</v>
      </c>
      <c r="AA620" t="s">
        <v>106</v>
      </c>
      <c r="AB620">
        <v>0</v>
      </c>
    </row>
    <row r="621" spans="1:28">
      <c r="A621" t="s">
        <v>117</v>
      </c>
      <c r="B621" t="s">
        <v>118</v>
      </c>
      <c r="C621" t="s">
        <v>13</v>
      </c>
      <c r="D621" t="s">
        <v>27</v>
      </c>
      <c r="E621" t="s">
        <v>44</v>
      </c>
      <c r="F621" t="s">
        <v>12</v>
      </c>
      <c r="G621" t="s">
        <v>15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 t="s">
        <v>106</v>
      </c>
      <c r="R621" t="s">
        <v>106</v>
      </c>
      <c r="S621" t="s">
        <v>106</v>
      </c>
      <c r="T621" t="s">
        <v>106</v>
      </c>
      <c r="U621" t="s">
        <v>106</v>
      </c>
      <c r="V621" t="s">
        <v>106</v>
      </c>
      <c r="W621" t="s">
        <v>106</v>
      </c>
      <c r="X621" t="s">
        <v>106</v>
      </c>
      <c r="Y621" t="s">
        <v>106</v>
      </c>
      <c r="Z621" t="s">
        <v>106</v>
      </c>
      <c r="AA621" t="s">
        <v>106</v>
      </c>
      <c r="AB621">
        <v>0</v>
      </c>
    </row>
    <row r="622" spans="1:28">
      <c r="A622" t="s">
        <v>117</v>
      </c>
      <c r="B622" t="s">
        <v>118</v>
      </c>
      <c r="C622" t="s">
        <v>13</v>
      </c>
      <c r="D622" t="s">
        <v>27</v>
      </c>
      <c r="E622" t="s">
        <v>44</v>
      </c>
      <c r="F622" t="s">
        <v>12</v>
      </c>
      <c r="G622" t="s">
        <v>14</v>
      </c>
      <c r="H622">
        <v>2.7965109034267899E-2</v>
      </c>
      <c r="I622">
        <v>4.2777777777777796E-3</v>
      </c>
      <c r="J622">
        <v>5.9506858262573497E-3</v>
      </c>
      <c r="K622">
        <v>2.3363347457627101E-3</v>
      </c>
      <c r="L622">
        <v>0</v>
      </c>
      <c r="M622">
        <v>1.8278212572582701E-4</v>
      </c>
      <c r="N622">
        <v>0</v>
      </c>
      <c r="O622">
        <v>4.3964075565190502E-3</v>
      </c>
      <c r="P622">
        <v>1.8215121884037999E-3</v>
      </c>
      <c r="Q622" t="s">
        <v>106</v>
      </c>
      <c r="R622" t="s">
        <v>106</v>
      </c>
      <c r="S622" t="s">
        <v>106</v>
      </c>
      <c r="T622" t="s">
        <v>106</v>
      </c>
      <c r="U622" t="s">
        <v>106</v>
      </c>
      <c r="V622" t="s">
        <v>106</v>
      </c>
      <c r="W622" t="s">
        <v>106</v>
      </c>
      <c r="X622" t="s">
        <v>106</v>
      </c>
      <c r="Y622" t="s">
        <v>106</v>
      </c>
      <c r="Z622" t="s">
        <v>106</v>
      </c>
      <c r="AA622" t="s">
        <v>106</v>
      </c>
      <c r="AB622">
        <v>0</v>
      </c>
    </row>
    <row r="623" spans="1:28">
      <c r="A623" t="s">
        <v>117</v>
      </c>
      <c r="B623" t="s">
        <v>118</v>
      </c>
      <c r="C623" t="s">
        <v>13</v>
      </c>
      <c r="D623" t="s">
        <v>39</v>
      </c>
      <c r="E623" t="s">
        <v>20</v>
      </c>
      <c r="F623" t="s">
        <v>12</v>
      </c>
      <c r="G623" t="s">
        <v>40</v>
      </c>
      <c r="H623">
        <v>2.8535825545171299E-4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1.01790386999036E-3</v>
      </c>
      <c r="Q623">
        <v>7641</v>
      </c>
      <c r="R623">
        <v>0</v>
      </c>
      <c r="S623">
        <v>716</v>
      </c>
      <c r="T623">
        <v>5176</v>
      </c>
      <c r="U623">
        <v>0</v>
      </c>
      <c r="V623">
        <v>1141</v>
      </c>
      <c r="W623">
        <v>1805</v>
      </c>
      <c r="X623">
        <v>16615</v>
      </c>
      <c r="Y623">
        <v>24770</v>
      </c>
      <c r="Z623">
        <v>0.79300000000000004</v>
      </c>
      <c r="AA623">
        <v>3.3000000000000002E-2</v>
      </c>
      <c r="AB623">
        <v>7</v>
      </c>
    </row>
    <row r="624" spans="1:28">
      <c r="A624" t="s">
        <v>117</v>
      </c>
      <c r="B624" t="s">
        <v>118</v>
      </c>
      <c r="C624" t="s">
        <v>13</v>
      </c>
      <c r="D624" t="s">
        <v>39</v>
      </c>
      <c r="E624" t="s">
        <v>20</v>
      </c>
      <c r="F624" t="s">
        <v>12</v>
      </c>
      <c r="G624" t="s">
        <v>15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2.6786943947114698E-4</v>
      </c>
      <c r="Q624">
        <v>7641</v>
      </c>
      <c r="R624">
        <v>0</v>
      </c>
      <c r="S624">
        <v>716</v>
      </c>
      <c r="T624">
        <v>5176</v>
      </c>
      <c r="U624">
        <v>0</v>
      </c>
      <c r="V624">
        <v>1141</v>
      </c>
      <c r="W624">
        <v>1805</v>
      </c>
      <c r="X624">
        <v>16615</v>
      </c>
      <c r="Y624">
        <v>24770</v>
      </c>
      <c r="Z624">
        <v>0.79600000000000004</v>
      </c>
      <c r="AA624">
        <v>3.2000000000000001E-2</v>
      </c>
      <c r="AB624">
        <v>7</v>
      </c>
    </row>
    <row r="625" spans="1:28">
      <c r="A625" t="s">
        <v>117</v>
      </c>
      <c r="B625" t="s">
        <v>118</v>
      </c>
      <c r="C625" t="s">
        <v>13</v>
      </c>
      <c r="D625" t="s">
        <v>39</v>
      </c>
      <c r="E625" t="s">
        <v>20</v>
      </c>
      <c r="F625" t="s">
        <v>12</v>
      </c>
      <c r="G625" t="s">
        <v>14</v>
      </c>
      <c r="H625">
        <v>2.8535825545171299E-4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7.5003443051921198E-4</v>
      </c>
      <c r="Q625">
        <v>7641</v>
      </c>
      <c r="R625">
        <v>0</v>
      </c>
      <c r="S625">
        <v>716</v>
      </c>
      <c r="T625">
        <v>5176</v>
      </c>
      <c r="U625">
        <v>0</v>
      </c>
      <c r="V625">
        <v>1141</v>
      </c>
      <c r="W625">
        <v>1805</v>
      </c>
      <c r="X625">
        <v>16615</v>
      </c>
      <c r="Y625">
        <v>24770</v>
      </c>
      <c r="Z625">
        <v>0.77800000000000002</v>
      </c>
      <c r="AA625">
        <v>0.04</v>
      </c>
      <c r="AB625">
        <v>7</v>
      </c>
    </row>
    <row r="626" spans="1:28">
      <c r="A626" t="s">
        <v>117</v>
      </c>
      <c r="B626" t="s">
        <v>118</v>
      </c>
      <c r="C626" t="s">
        <v>13</v>
      </c>
      <c r="D626" t="s">
        <v>39</v>
      </c>
      <c r="E626" t="s">
        <v>21</v>
      </c>
      <c r="F626" t="s">
        <v>12</v>
      </c>
      <c r="G626" t="s">
        <v>40</v>
      </c>
      <c r="H626">
        <v>0</v>
      </c>
      <c r="I626">
        <v>7.5490196078431397E-4</v>
      </c>
      <c r="J626">
        <v>1.8791639451339001E-3</v>
      </c>
      <c r="K626">
        <v>1.4867584745762699E-3</v>
      </c>
      <c r="L626">
        <v>6.6915113871635599E-4</v>
      </c>
      <c r="M626">
        <v>3.1072961373390601E-3</v>
      </c>
      <c r="N626">
        <v>4.8985419198055904E-3</v>
      </c>
      <c r="O626">
        <v>4.8674512232889404E-3</v>
      </c>
      <c r="P626">
        <v>1.60721663682688E-4</v>
      </c>
      <c r="Q626">
        <v>0</v>
      </c>
      <c r="R626">
        <v>53672</v>
      </c>
      <c r="S626">
        <v>72432</v>
      </c>
      <c r="T626">
        <v>42938</v>
      </c>
      <c r="U626">
        <v>20658</v>
      </c>
      <c r="V626">
        <v>131938</v>
      </c>
      <c r="W626">
        <v>144056</v>
      </c>
      <c r="X626">
        <v>146457</v>
      </c>
      <c r="Y626">
        <v>6852</v>
      </c>
      <c r="Z626">
        <v>0.95799999999999996</v>
      </c>
      <c r="AA626">
        <v>0</v>
      </c>
      <c r="AB626">
        <v>8</v>
      </c>
    </row>
    <row r="627" spans="1:28">
      <c r="A627" t="s">
        <v>117</v>
      </c>
      <c r="B627" t="s">
        <v>118</v>
      </c>
      <c r="C627" t="s">
        <v>13</v>
      </c>
      <c r="D627" t="s">
        <v>39</v>
      </c>
      <c r="E627" t="s">
        <v>21</v>
      </c>
      <c r="F627" t="s">
        <v>12</v>
      </c>
      <c r="G627" t="s">
        <v>15</v>
      </c>
      <c r="H627">
        <v>0</v>
      </c>
      <c r="I627">
        <v>0</v>
      </c>
      <c r="J627">
        <v>6.2638798171129998E-4</v>
      </c>
      <c r="K627">
        <v>4.2478813559321997E-4</v>
      </c>
      <c r="L627">
        <v>3.34575569358178E-4</v>
      </c>
      <c r="M627">
        <v>0</v>
      </c>
      <c r="N627">
        <v>1.3359659781287999E-3</v>
      </c>
      <c r="O627">
        <v>2.8262620006193899E-3</v>
      </c>
      <c r="P627">
        <v>1.07147775788459E-4</v>
      </c>
      <c r="Q627">
        <v>0</v>
      </c>
      <c r="R627">
        <v>53672</v>
      </c>
      <c r="S627">
        <v>72432</v>
      </c>
      <c r="T627">
        <v>42938</v>
      </c>
      <c r="U627">
        <v>20658</v>
      </c>
      <c r="V627">
        <v>131938</v>
      </c>
      <c r="W627">
        <v>144056</v>
      </c>
      <c r="X627">
        <v>146457</v>
      </c>
      <c r="Y627">
        <v>6852</v>
      </c>
      <c r="Z627">
        <v>0.63400000000000001</v>
      </c>
      <c r="AA627">
        <v>9.0999999999999998E-2</v>
      </c>
      <c r="AB627">
        <v>8</v>
      </c>
    </row>
    <row r="628" spans="1:28">
      <c r="A628" t="s">
        <v>117</v>
      </c>
      <c r="B628" t="s">
        <v>118</v>
      </c>
      <c r="C628" t="s">
        <v>13</v>
      </c>
      <c r="D628" t="s">
        <v>39</v>
      </c>
      <c r="E628" t="s">
        <v>21</v>
      </c>
      <c r="F628" t="s">
        <v>12</v>
      </c>
      <c r="G628" t="s">
        <v>14</v>
      </c>
      <c r="H628">
        <v>0</v>
      </c>
      <c r="I628">
        <v>7.5490196078431397E-4</v>
      </c>
      <c r="J628">
        <v>1.2527759634226E-3</v>
      </c>
      <c r="K628">
        <v>1.0619703389830499E-3</v>
      </c>
      <c r="L628">
        <v>3.34575569358178E-4</v>
      </c>
      <c r="M628">
        <v>3.1072961373390601E-3</v>
      </c>
      <c r="N628">
        <v>3.56257594167679E-3</v>
      </c>
      <c r="O628">
        <v>2.04118922266956E-3</v>
      </c>
      <c r="P628">
        <v>5.3573887894229498E-5</v>
      </c>
      <c r="Q628">
        <v>0</v>
      </c>
      <c r="R628">
        <v>53672</v>
      </c>
      <c r="S628">
        <v>72432</v>
      </c>
      <c r="T628">
        <v>42938</v>
      </c>
      <c r="U628">
        <v>20658</v>
      </c>
      <c r="V628">
        <v>131938</v>
      </c>
      <c r="W628">
        <v>144056</v>
      </c>
      <c r="X628">
        <v>146457</v>
      </c>
      <c r="Y628">
        <v>6852</v>
      </c>
      <c r="Z628">
        <v>0.92500000000000004</v>
      </c>
      <c r="AA628">
        <v>1E-3</v>
      </c>
      <c r="AB628">
        <v>8</v>
      </c>
    </row>
    <row r="629" spans="1:28">
      <c r="A629" t="s">
        <v>117</v>
      </c>
      <c r="B629" t="s">
        <v>118</v>
      </c>
      <c r="C629" t="s">
        <v>13</v>
      </c>
      <c r="D629" t="s">
        <v>39</v>
      </c>
      <c r="E629" t="s">
        <v>44</v>
      </c>
      <c r="F629" t="s">
        <v>12</v>
      </c>
      <c r="G629" t="s">
        <v>40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 t="s">
        <v>106</v>
      </c>
      <c r="R629" t="s">
        <v>106</v>
      </c>
      <c r="S629" t="s">
        <v>106</v>
      </c>
      <c r="T629" t="s">
        <v>106</v>
      </c>
      <c r="U629" t="s">
        <v>106</v>
      </c>
      <c r="V629" t="s">
        <v>106</v>
      </c>
      <c r="W629" t="s">
        <v>106</v>
      </c>
      <c r="X629" t="s">
        <v>106</v>
      </c>
      <c r="Y629" t="s">
        <v>106</v>
      </c>
      <c r="Z629" t="s">
        <v>106</v>
      </c>
      <c r="AA629" t="s">
        <v>106</v>
      </c>
      <c r="AB629">
        <v>0</v>
      </c>
    </row>
    <row r="630" spans="1:28">
      <c r="A630" t="s">
        <v>117</v>
      </c>
      <c r="B630" t="s">
        <v>118</v>
      </c>
      <c r="C630" t="s">
        <v>13</v>
      </c>
      <c r="D630" t="s">
        <v>39</v>
      </c>
      <c r="E630" t="s">
        <v>44</v>
      </c>
      <c r="F630" t="s">
        <v>12</v>
      </c>
      <c r="G630" t="s">
        <v>15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 t="s">
        <v>106</v>
      </c>
      <c r="R630" t="s">
        <v>106</v>
      </c>
      <c r="S630" t="s">
        <v>106</v>
      </c>
      <c r="T630" t="s">
        <v>106</v>
      </c>
      <c r="U630" t="s">
        <v>106</v>
      </c>
      <c r="V630" t="s">
        <v>106</v>
      </c>
      <c r="W630" t="s">
        <v>106</v>
      </c>
      <c r="X630" t="s">
        <v>106</v>
      </c>
      <c r="Y630" t="s">
        <v>106</v>
      </c>
      <c r="Z630" t="s">
        <v>106</v>
      </c>
      <c r="AA630" t="s">
        <v>106</v>
      </c>
      <c r="AB630">
        <v>0</v>
      </c>
    </row>
    <row r="631" spans="1:28">
      <c r="A631" t="s">
        <v>117</v>
      </c>
      <c r="B631" t="s">
        <v>118</v>
      </c>
      <c r="C631" t="s">
        <v>13</v>
      </c>
      <c r="D631" t="s">
        <v>39</v>
      </c>
      <c r="E631" t="s">
        <v>44</v>
      </c>
      <c r="F631" t="s">
        <v>12</v>
      </c>
      <c r="G631" t="s">
        <v>14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 t="s">
        <v>106</v>
      </c>
      <c r="R631" t="s">
        <v>106</v>
      </c>
      <c r="S631" t="s">
        <v>106</v>
      </c>
      <c r="T631" t="s">
        <v>106</v>
      </c>
      <c r="U631" t="s">
        <v>106</v>
      </c>
      <c r="V631" t="s">
        <v>106</v>
      </c>
      <c r="W631" t="s">
        <v>106</v>
      </c>
      <c r="X631" t="s">
        <v>106</v>
      </c>
      <c r="Y631" t="s">
        <v>106</v>
      </c>
      <c r="Z631" t="s">
        <v>106</v>
      </c>
      <c r="AA631" t="s">
        <v>106</v>
      </c>
      <c r="AB631">
        <v>0</v>
      </c>
    </row>
    <row r="632" spans="1:28">
      <c r="A632" t="s">
        <v>117</v>
      </c>
      <c r="B632" t="s">
        <v>118</v>
      </c>
      <c r="C632" t="s">
        <v>13</v>
      </c>
      <c r="D632" t="s">
        <v>28</v>
      </c>
      <c r="E632" t="s">
        <v>20</v>
      </c>
      <c r="F632" t="s">
        <v>12</v>
      </c>
      <c r="G632" t="s">
        <v>40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5.3573887894229498E-5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6044</v>
      </c>
      <c r="Y632">
        <v>221</v>
      </c>
      <c r="Z632" t="s">
        <v>106</v>
      </c>
      <c r="AA632" t="s">
        <v>106</v>
      </c>
      <c r="AB632">
        <v>2</v>
      </c>
    </row>
    <row r="633" spans="1:28">
      <c r="A633" t="s">
        <v>117</v>
      </c>
      <c r="B633" t="s">
        <v>118</v>
      </c>
      <c r="C633" t="s">
        <v>13</v>
      </c>
      <c r="D633" t="s">
        <v>28</v>
      </c>
      <c r="E633" t="s">
        <v>20</v>
      </c>
      <c r="F633" t="s">
        <v>12</v>
      </c>
      <c r="G633" t="s">
        <v>15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6044</v>
      </c>
      <c r="Y633">
        <v>221</v>
      </c>
      <c r="Z633" t="s">
        <v>106</v>
      </c>
      <c r="AA633" t="s">
        <v>106</v>
      </c>
      <c r="AB633">
        <v>2</v>
      </c>
    </row>
    <row r="634" spans="1:28">
      <c r="A634" t="s">
        <v>117</v>
      </c>
      <c r="B634" t="s">
        <v>118</v>
      </c>
      <c r="C634" t="s">
        <v>13</v>
      </c>
      <c r="D634" t="s">
        <v>28</v>
      </c>
      <c r="E634" t="s">
        <v>20</v>
      </c>
      <c r="F634" t="s">
        <v>12</v>
      </c>
      <c r="G634" t="s">
        <v>14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5.3573887894229498E-5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6044</v>
      </c>
      <c r="Y634">
        <v>221</v>
      </c>
      <c r="Z634" t="s">
        <v>106</v>
      </c>
      <c r="AA634" t="s">
        <v>106</v>
      </c>
      <c r="AB634">
        <v>2</v>
      </c>
    </row>
    <row r="635" spans="1:28">
      <c r="A635" t="s">
        <v>117</v>
      </c>
      <c r="B635" t="s">
        <v>118</v>
      </c>
      <c r="C635" t="s">
        <v>13</v>
      </c>
      <c r="D635" t="s">
        <v>28</v>
      </c>
      <c r="E635" t="s">
        <v>21</v>
      </c>
      <c r="F635" t="s">
        <v>12</v>
      </c>
      <c r="G635" t="s">
        <v>40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1.1133049817740001E-3</v>
      </c>
      <c r="O635">
        <v>7.8507277794983004E-4</v>
      </c>
      <c r="P635">
        <v>1.01790386999036E-3</v>
      </c>
      <c r="Q635">
        <v>36589</v>
      </c>
      <c r="R635">
        <v>64393</v>
      </c>
      <c r="S635">
        <v>108566</v>
      </c>
      <c r="T635">
        <v>162551</v>
      </c>
      <c r="U635">
        <v>113851</v>
      </c>
      <c r="V635">
        <v>90839</v>
      </c>
      <c r="W635">
        <v>216240</v>
      </c>
      <c r="X635">
        <v>252472</v>
      </c>
      <c r="Y635">
        <v>259559</v>
      </c>
      <c r="Z635">
        <v>0.86799999999999999</v>
      </c>
      <c r="AA635">
        <v>2E-3</v>
      </c>
      <c r="AB635">
        <v>9</v>
      </c>
    </row>
    <row r="636" spans="1:28">
      <c r="A636" t="s">
        <v>117</v>
      </c>
      <c r="B636" t="s">
        <v>118</v>
      </c>
      <c r="C636" t="s">
        <v>13</v>
      </c>
      <c r="D636" t="s">
        <v>28</v>
      </c>
      <c r="E636" t="s">
        <v>21</v>
      </c>
      <c r="F636" t="s">
        <v>12</v>
      </c>
      <c r="G636" t="s">
        <v>15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2.226609963548E-4</v>
      </c>
      <c r="O636">
        <v>3.1402911117993203E-4</v>
      </c>
      <c r="P636">
        <v>6.4288665473075297E-4</v>
      </c>
      <c r="Q636">
        <v>36589</v>
      </c>
      <c r="R636">
        <v>64393</v>
      </c>
      <c r="S636">
        <v>108566</v>
      </c>
      <c r="T636">
        <v>162551</v>
      </c>
      <c r="U636">
        <v>113851</v>
      </c>
      <c r="V636">
        <v>90839</v>
      </c>
      <c r="W636">
        <v>216240</v>
      </c>
      <c r="X636">
        <v>252472</v>
      </c>
      <c r="Y636">
        <v>259559</v>
      </c>
      <c r="Z636">
        <v>0.83499999999999996</v>
      </c>
      <c r="AA636">
        <v>5.0000000000000001E-3</v>
      </c>
      <c r="AB636">
        <v>9</v>
      </c>
    </row>
    <row r="637" spans="1:28">
      <c r="A637" t="s">
        <v>117</v>
      </c>
      <c r="B637" t="s">
        <v>118</v>
      </c>
      <c r="C637" t="s">
        <v>13</v>
      </c>
      <c r="D637" t="s">
        <v>28</v>
      </c>
      <c r="E637" t="s">
        <v>21</v>
      </c>
      <c r="F637" t="s">
        <v>12</v>
      </c>
      <c r="G637" t="s">
        <v>14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8.9064398541919805E-4</v>
      </c>
      <c r="O637">
        <v>4.7104366676989801E-4</v>
      </c>
      <c r="P637">
        <v>3.7501721525960599E-4</v>
      </c>
      <c r="Q637">
        <v>36589</v>
      </c>
      <c r="R637">
        <v>64393</v>
      </c>
      <c r="S637">
        <v>108566</v>
      </c>
      <c r="T637">
        <v>162551</v>
      </c>
      <c r="U637">
        <v>113851</v>
      </c>
      <c r="V637">
        <v>90839</v>
      </c>
      <c r="W637">
        <v>216240</v>
      </c>
      <c r="X637">
        <v>252472</v>
      </c>
      <c r="Y637">
        <v>259559</v>
      </c>
      <c r="Z637">
        <v>0.749</v>
      </c>
      <c r="AA637">
        <v>0.02</v>
      </c>
      <c r="AB637">
        <v>9</v>
      </c>
    </row>
    <row r="638" spans="1:28">
      <c r="A638" t="s">
        <v>117</v>
      </c>
      <c r="B638" t="s">
        <v>118</v>
      </c>
      <c r="C638" t="s">
        <v>13</v>
      </c>
      <c r="D638" t="s">
        <v>29</v>
      </c>
      <c r="E638" t="s">
        <v>16</v>
      </c>
      <c r="F638" t="s">
        <v>12</v>
      </c>
      <c r="G638" t="s">
        <v>40</v>
      </c>
      <c r="H638">
        <v>0</v>
      </c>
      <c r="I638">
        <v>0</v>
      </c>
      <c r="J638">
        <v>0</v>
      </c>
      <c r="K638">
        <v>0</v>
      </c>
      <c r="L638">
        <v>1.67287784679089E-4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3666</v>
      </c>
      <c r="V638">
        <v>0</v>
      </c>
      <c r="W638">
        <v>1396</v>
      </c>
      <c r="X638">
        <v>0</v>
      </c>
      <c r="Y638">
        <v>0</v>
      </c>
      <c r="Z638" t="s">
        <v>106</v>
      </c>
      <c r="AA638" t="s">
        <v>106</v>
      </c>
      <c r="AB638">
        <v>2</v>
      </c>
    </row>
    <row r="639" spans="1:28">
      <c r="A639" t="s">
        <v>117</v>
      </c>
      <c r="B639" t="s">
        <v>118</v>
      </c>
      <c r="C639" t="s">
        <v>13</v>
      </c>
      <c r="D639" t="s">
        <v>29</v>
      </c>
      <c r="E639" t="s">
        <v>16</v>
      </c>
      <c r="F639" t="s">
        <v>12</v>
      </c>
      <c r="G639" t="s">
        <v>15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3666</v>
      </c>
      <c r="V639">
        <v>0</v>
      </c>
      <c r="W639">
        <v>1396</v>
      </c>
      <c r="X639">
        <v>0</v>
      </c>
      <c r="Y639">
        <v>0</v>
      </c>
      <c r="Z639" t="s">
        <v>106</v>
      </c>
      <c r="AA639" t="s">
        <v>106</v>
      </c>
      <c r="AB639">
        <v>2</v>
      </c>
    </row>
    <row r="640" spans="1:28">
      <c r="A640" t="s">
        <v>117</v>
      </c>
      <c r="B640" t="s">
        <v>118</v>
      </c>
      <c r="C640" t="s">
        <v>13</v>
      </c>
      <c r="D640" t="s">
        <v>29</v>
      </c>
      <c r="E640" t="s">
        <v>16</v>
      </c>
      <c r="F640" t="s">
        <v>12</v>
      </c>
      <c r="G640" t="s">
        <v>14</v>
      </c>
      <c r="H640">
        <v>0</v>
      </c>
      <c r="I640">
        <v>0</v>
      </c>
      <c r="J640">
        <v>0</v>
      </c>
      <c r="K640">
        <v>0</v>
      </c>
      <c r="L640">
        <v>1.67287784679089E-4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3666</v>
      </c>
      <c r="V640">
        <v>0</v>
      </c>
      <c r="W640">
        <v>1396</v>
      </c>
      <c r="X640">
        <v>0</v>
      </c>
      <c r="Y640">
        <v>0</v>
      </c>
      <c r="Z640" t="s">
        <v>106</v>
      </c>
      <c r="AA640" t="s">
        <v>106</v>
      </c>
      <c r="AB640">
        <v>2</v>
      </c>
    </row>
    <row r="641" spans="1:28">
      <c r="A641" t="s">
        <v>117</v>
      </c>
      <c r="B641" t="s">
        <v>118</v>
      </c>
      <c r="C641" t="s">
        <v>13</v>
      </c>
      <c r="D641" t="s">
        <v>29</v>
      </c>
      <c r="E641" t="s">
        <v>99</v>
      </c>
      <c r="F641" t="s">
        <v>12</v>
      </c>
      <c r="G641" t="s">
        <v>40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585814</v>
      </c>
      <c r="R641">
        <v>606523</v>
      </c>
      <c r="S641">
        <v>840447</v>
      </c>
      <c r="T641">
        <v>716849</v>
      </c>
      <c r="U641">
        <v>509439</v>
      </c>
      <c r="V641">
        <v>532987</v>
      </c>
      <c r="W641">
        <v>545777</v>
      </c>
      <c r="X641">
        <v>503048</v>
      </c>
      <c r="Y641">
        <v>162180</v>
      </c>
      <c r="Z641" t="s">
        <v>106</v>
      </c>
      <c r="AA641" t="s">
        <v>106</v>
      </c>
      <c r="AB641">
        <v>9</v>
      </c>
    </row>
    <row r="642" spans="1:28">
      <c r="A642" t="s">
        <v>117</v>
      </c>
      <c r="B642" t="s">
        <v>118</v>
      </c>
      <c r="C642" t="s">
        <v>13</v>
      </c>
      <c r="D642" t="s">
        <v>29</v>
      </c>
      <c r="E642" t="s">
        <v>99</v>
      </c>
      <c r="F642" t="s">
        <v>12</v>
      </c>
      <c r="G642" t="s">
        <v>15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585814</v>
      </c>
      <c r="R642">
        <v>606523</v>
      </c>
      <c r="S642">
        <v>840447</v>
      </c>
      <c r="T642">
        <v>716849</v>
      </c>
      <c r="U642">
        <v>509439</v>
      </c>
      <c r="V642">
        <v>532987</v>
      </c>
      <c r="W642">
        <v>545777</v>
      </c>
      <c r="X642">
        <v>503048</v>
      </c>
      <c r="Y642">
        <v>162180</v>
      </c>
      <c r="Z642" t="s">
        <v>106</v>
      </c>
      <c r="AA642" t="s">
        <v>106</v>
      </c>
      <c r="AB642">
        <v>9</v>
      </c>
    </row>
    <row r="643" spans="1:28">
      <c r="A643" t="s">
        <v>117</v>
      </c>
      <c r="B643" t="s">
        <v>118</v>
      </c>
      <c r="C643" t="s">
        <v>13</v>
      </c>
      <c r="D643" t="s">
        <v>29</v>
      </c>
      <c r="E643" t="s">
        <v>99</v>
      </c>
      <c r="F643" t="s">
        <v>12</v>
      </c>
      <c r="G643" t="s">
        <v>14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585814</v>
      </c>
      <c r="R643">
        <v>606523</v>
      </c>
      <c r="S643">
        <v>840447</v>
      </c>
      <c r="T643">
        <v>716849</v>
      </c>
      <c r="U643">
        <v>509439</v>
      </c>
      <c r="V643">
        <v>532987</v>
      </c>
      <c r="W643">
        <v>545777</v>
      </c>
      <c r="X643">
        <v>503048</v>
      </c>
      <c r="Y643">
        <v>162180</v>
      </c>
      <c r="Z643" t="s">
        <v>106</v>
      </c>
      <c r="AA643" t="s">
        <v>106</v>
      </c>
      <c r="AB643">
        <v>9</v>
      </c>
    </row>
    <row r="644" spans="1:28">
      <c r="A644" t="s">
        <v>117</v>
      </c>
      <c r="B644" t="s">
        <v>118</v>
      </c>
      <c r="C644" t="s">
        <v>13</v>
      </c>
      <c r="D644" t="s">
        <v>29</v>
      </c>
      <c r="E644" t="s">
        <v>17</v>
      </c>
      <c r="F644" t="s">
        <v>12</v>
      </c>
      <c r="G644" t="s">
        <v>40</v>
      </c>
      <c r="H644">
        <v>0</v>
      </c>
      <c r="I644">
        <v>0</v>
      </c>
      <c r="J644">
        <v>3.1319399085564999E-4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467260</v>
      </c>
      <c r="R644">
        <v>643185</v>
      </c>
      <c r="S644">
        <v>498868</v>
      </c>
      <c r="T644">
        <v>192066</v>
      </c>
      <c r="U644">
        <v>193116</v>
      </c>
      <c r="V644">
        <v>355646</v>
      </c>
      <c r="W644">
        <v>437451</v>
      </c>
      <c r="X644">
        <v>387259</v>
      </c>
      <c r="Y644">
        <v>463248</v>
      </c>
      <c r="Z644">
        <v>0.246</v>
      </c>
      <c r="AA644">
        <v>0.52400000000000002</v>
      </c>
      <c r="AB644">
        <v>9</v>
      </c>
    </row>
    <row r="645" spans="1:28">
      <c r="A645" t="s">
        <v>117</v>
      </c>
      <c r="B645" t="s">
        <v>118</v>
      </c>
      <c r="C645" t="s">
        <v>13</v>
      </c>
      <c r="D645" t="s">
        <v>29</v>
      </c>
      <c r="E645" t="s">
        <v>17</v>
      </c>
      <c r="F645" t="s">
        <v>12</v>
      </c>
      <c r="G645" t="s">
        <v>15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467260</v>
      </c>
      <c r="R645">
        <v>643185</v>
      </c>
      <c r="S645">
        <v>498868</v>
      </c>
      <c r="T645">
        <v>192066</v>
      </c>
      <c r="U645">
        <v>193116</v>
      </c>
      <c r="V645">
        <v>355646</v>
      </c>
      <c r="W645">
        <v>437451</v>
      </c>
      <c r="X645">
        <v>387259</v>
      </c>
      <c r="Y645">
        <v>463248</v>
      </c>
      <c r="Z645" t="s">
        <v>106</v>
      </c>
      <c r="AA645" t="s">
        <v>106</v>
      </c>
      <c r="AB645">
        <v>9</v>
      </c>
    </row>
    <row r="646" spans="1:28">
      <c r="A646" t="s">
        <v>117</v>
      </c>
      <c r="B646" t="s">
        <v>118</v>
      </c>
      <c r="C646" t="s">
        <v>13</v>
      </c>
      <c r="D646" t="s">
        <v>29</v>
      </c>
      <c r="E646" t="s">
        <v>17</v>
      </c>
      <c r="F646" t="s">
        <v>12</v>
      </c>
      <c r="G646" t="s">
        <v>14</v>
      </c>
      <c r="H646">
        <v>0</v>
      </c>
      <c r="I646">
        <v>0</v>
      </c>
      <c r="J646">
        <v>3.1319399085564999E-4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467260</v>
      </c>
      <c r="R646">
        <v>643185</v>
      </c>
      <c r="S646">
        <v>498868</v>
      </c>
      <c r="T646">
        <v>192066</v>
      </c>
      <c r="U646">
        <v>193116</v>
      </c>
      <c r="V646">
        <v>355646</v>
      </c>
      <c r="W646">
        <v>437451</v>
      </c>
      <c r="X646">
        <v>387259</v>
      </c>
      <c r="Y646">
        <v>463248</v>
      </c>
      <c r="Z646">
        <v>0.246</v>
      </c>
      <c r="AA646">
        <v>0.52400000000000002</v>
      </c>
      <c r="AB646">
        <v>9</v>
      </c>
    </row>
    <row r="647" spans="1:28">
      <c r="A647" t="s">
        <v>117</v>
      </c>
      <c r="B647" t="s">
        <v>118</v>
      </c>
      <c r="C647" t="s">
        <v>13</v>
      </c>
      <c r="D647" t="s">
        <v>29</v>
      </c>
      <c r="E647" t="s">
        <v>20</v>
      </c>
      <c r="F647" t="s">
        <v>12</v>
      </c>
      <c r="G647" t="s">
        <v>40</v>
      </c>
      <c r="H647">
        <v>1.14143302180685E-3</v>
      </c>
      <c r="I647">
        <v>2.76797385620915E-3</v>
      </c>
      <c r="J647">
        <v>0</v>
      </c>
      <c r="K647">
        <v>6.3718220338983105E-4</v>
      </c>
      <c r="L647">
        <v>3.34575569358178E-4</v>
      </c>
      <c r="M647">
        <v>1.09669275435496E-3</v>
      </c>
      <c r="N647">
        <v>1.3359659781287999E-3</v>
      </c>
      <c r="O647">
        <v>1.41313100030969E-3</v>
      </c>
      <c r="P647">
        <v>1.9822338520864898E-3</v>
      </c>
      <c r="Q647">
        <v>802771</v>
      </c>
      <c r="R647">
        <v>879428</v>
      </c>
      <c r="S647">
        <v>1084677</v>
      </c>
      <c r="T647">
        <v>779453</v>
      </c>
      <c r="U647">
        <v>681392</v>
      </c>
      <c r="V647">
        <v>835556</v>
      </c>
      <c r="W647">
        <v>906397</v>
      </c>
      <c r="X647">
        <v>997738</v>
      </c>
      <c r="Y647">
        <v>748948</v>
      </c>
      <c r="Z647">
        <v>-0.1</v>
      </c>
      <c r="AA647">
        <v>0.79700000000000004</v>
      </c>
      <c r="AB647">
        <v>9</v>
      </c>
    </row>
    <row r="648" spans="1:28">
      <c r="A648" t="s">
        <v>117</v>
      </c>
      <c r="B648" t="s">
        <v>118</v>
      </c>
      <c r="C648" t="s">
        <v>13</v>
      </c>
      <c r="D648" t="s">
        <v>29</v>
      </c>
      <c r="E648" t="s">
        <v>20</v>
      </c>
      <c r="F648" t="s">
        <v>12</v>
      </c>
      <c r="G648" t="s">
        <v>15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2.226609963548E-4</v>
      </c>
      <c r="O648">
        <v>1.5701455558996601E-4</v>
      </c>
      <c r="P648">
        <v>4.2859110315383598E-4</v>
      </c>
      <c r="Q648">
        <v>802771</v>
      </c>
      <c r="R648">
        <v>879428</v>
      </c>
      <c r="S648">
        <v>1084677</v>
      </c>
      <c r="T648">
        <v>779453</v>
      </c>
      <c r="U648">
        <v>681392</v>
      </c>
      <c r="V648">
        <v>835556</v>
      </c>
      <c r="W648">
        <v>906397</v>
      </c>
      <c r="X648">
        <v>997738</v>
      </c>
      <c r="Y648">
        <v>748948</v>
      </c>
      <c r="Z648">
        <v>-8.7999999999999995E-2</v>
      </c>
      <c r="AA648">
        <v>0.82099999999999995</v>
      </c>
      <c r="AB648">
        <v>9</v>
      </c>
    </row>
    <row r="649" spans="1:28">
      <c r="A649" t="s">
        <v>117</v>
      </c>
      <c r="B649" t="s">
        <v>118</v>
      </c>
      <c r="C649" t="s">
        <v>13</v>
      </c>
      <c r="D649" t="s">
        <v>29</v>
      </c>
      <c r="E649" t="s">
        <v>20</v>
      </c>
      <c r="F649" t="s">
        <v>12</v>
      </c>
      <c r="G649" t="s">
        <v>14</v>
      </c>
      <c r="H649">
        <v>1.14143302180685E-3</v>
      </c>
      <c r="I649">
        <v>2.76797385620915E-3</v>
      </c>
      <c r="J649">
        <v>0</v>
      </c>
      <c r="K649">
        <v>6.3718220338983105E-4</v>
      </c>
      <c r="L649">
        <v>3.34575569358178E-4</v>
      </c>
      <c r="M649">
        <v>1.09669275435496E-3</v>
      </c>
      <c r="N649">
        <v>1.1133049817740001E-3</v>
      </c>
      <c r="O649">
        <v>1.2561164447197301E-3</v>
      </c>
      <c r="P649">
        <v>1.5536427489326501E-3</v>
      </c>
      <c r="Q649">
        <v>802771</v>
      </c>
      <c r="R649">
        <v>879428</v>
      </c>
      <c r="S649">
        <v>1084677</v>
      </c>
      <c r="T649">
        <v>779453</v>
      </c>
      <c r="U649">
        <v>681392</v>
      </c>
      <c r="V649">
        <v>835556</v>
      </c>
      <c r="W649">
        <v>906397</v>
      </c>
      <c r="X649">
        <v>997738</v>
      </c>
      <c r="Y649">
        <v>748948</v>
      </c>
      <c r="Z649">
        <v>-8.8999999999999996E-2</v>
      </c>
      <c r="AA649">
        <v>0.81899999999999995</v>
      </c>
      <c r="AB649">
        <v>9</v>
      </c>
    </row>
    <row r="650" spans="1:28">
      <c r="A650" t="s">
        <v>117</v>
      </c>
      <c r="B650" t="s">
        <v>118</v>
      </c>
      <c r="C650" t="s">
        <v>13</v>
      </c>
      <c r="D650" t="s">
        <v>29</v>
      </c>
      <c r="E650" t="s">
        <v>21</v>
      </c>
      <c r="F650" t="s">
        <v>12</v>
      </c>
      <c r="G650" t="s">
        <v>40</v>
      </c>
      <c r="H650">
        <v>1.4267912772585701E-4</v>
      </c>
      <c r="I650">
        <v>5.0326797385620895E-4</v>
      </c>
      <c r="J650">
        <v>0</v>
      </c>
      <c r="K650">
        <v>4.2478813559321997E-4</v>
      </c>
      <c r="L650">
        <v>1.67287784679089E-4</v>
      </c>
      <c r="M650">
        <v>5.4834637717748099E-4</v>
      </c>
      <c r="N650">
        <v>2.226609963548E-4</v>
      </c>
      <c r="O650">
        <v>1.5701455558996601E-4</v>
      </c>
      <c r="P650">
        <v>1.66079052472111E-3</v>
      </c>
      <c r="Q650">
        <v>489493</v>
      </c>
      <c r="R650">
        <v>444022</v>
      </c>
      <c r="S650">
        <v>419025</v>
      </c>
      <c r="T650">
        <v>387991</v>
      </c>
      <c r="U650">
        <v>368052</v>
      </c>
      <c r="V650">
        <v>506597</v>
      </c>
      <c r="W650">
        <v>495419</v>
      </c>
      <c r="X650">
        <v>456612</v>
      </c>
      <c r="Y650">
        <v>549778</v>
      </c>
      <c r="Z650">
        <v>0.60299999999999998</v>
      </c>
      <c r="AA650">
        <v>8.5999999999999993E-2</v>
      </c>
      <c r="AB650">
        <v>9</v>
      </c>
    </row>
    <row r="651" spans="1:28">
      <c r="A651" t="s">
        <v>117</v>
      </c>
      <c r="B651" t="s">
        <v>118</v>
      </c>
      <c r="C651" t="s">
        <v>13</v>
      </c>
      <c r="D651" t="s">
        <v>29</v>
      </c>
      <c r="E651" t="s">
        <v>21</v>
      </c>
      <c r="F651" t="s">
        <v>12</v>
      </c>
      <c r="G651" t="s">
        <v>15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1.23219942156728E-3</v>
      </c>
      <c r="Q651">
        <v>489493</v>
      </c>
      <c r="R651">
        <v>444022</v>
      </c>
      <c r="S651">
        <v>419025</v>
      </c>
      <c r="T651">
        <v>387991</v>
      </c>
      <c r="U651">
        <v>368052</v>
      </c>
      <c r="V651">
        <v>506597</v>
      </c>
      <c r="W651">
        <v>495419</v>
      </c>
      <c r="X651">
        <v>456612</v>
      </c>
      <c r="Y651">
        <v>549778</v>
      </c>
      <c r="Z651">
        <v>0.58699999999999997</v>
      </c>
      <c r="AA651">
        <v>9.7000000000000003E-2</v>
      </c>
      <c r="AB651">
        <v>9</v>
      </c>
    </row>
    <row r="652" spans="1:28">
      <c r="A652" t="s">
        <v>117</v>
      </c>
      <c r="B652" t="s">
        <v>118</v>
      </c>
      <c r="C652" t="s">
        <v>13</v>
      </c>
      <c r="D652" t="s">
        <v>29</v>
      </c>
      <c r="E652" t="s">
        <v>21</v>
      </c>
      <c r="F652" t="s">
        <v>12</v>
      </c>
      <c r="G652" t="s">
        <v>14</v>
      </c>
      <c r="H652">
        <v>1.4267912772585701E-4</v>
      </c>
      <c r="I652">
        <v>5.0326797385620895E-4</v>
      </c>
      <c r="J652">
        <v>0</v>
      </c>
      <c r="K652">
        <v>4.2478813559321997E-4</v>
      </c>
      <c r="L652">
        <v>1.67287784679089E-4</v>
      </c>
      <c r="M652">
        <v>5.4834637717748002E-4</v>
      </c>
      <c r="N652">
        <v>2.226609963548E-4</v>
      </c>
      <c r="O652">
        <v>1.5701455558996601E-4</v>
      </c>
      <c r="P652">
        <v>4.2859110315383598E-4</v>
      </c>
      <c r="Q652">
        <v>489493</v>
      </c>
      <c r="R652">
        <v>444022</v>
      </c>
      <c r="S652">
        <v>419025</v>
      </c>
      <c r="T652">
        <v>387991</v>
      </c>
      <c r="U652">
        <v>368052</v>
      </c>
      <c r="V652">
        <v>506597</v>
      </c>
      <c r="W652">
        <v>495419</v>
      </c>
      <c r="X652">
        <v>456612</v>
      </c>
      <c r="Y652">
        <v>549778</v>
      </c>
      <c r="Z652">
        <v>0.312</v>
      </c>
      <c r="AA652">
        <v>0.41299999999999998</v>
      </c>
      <c r="AB652">
        <v>9</v>
      </c>
    </row>
    <row r="653" spans="1:28">
      <c r="A653" t="s">
        <v>117</v>
      </c>
      <c r="B653" t="s">
        <v>118</v>
      </c>
      <c r="C653" t="s">
        <v>13</v>
      </c>
      <c r="D653" t="s">
        <v>29</v>
      </c>
      <c r="E653" t="s">
        <v>44</v>
      </c>
      <c r="F653" t="s">
        <v>12</v>
      </c>
      <c r="G653" t="s">
        <v>40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 t="s">
        <v>106</v>
      </c>
      <c r="R653" t="s">
        <v>106</v>
      </c>
      <c r="S653" t="s">
        <v>106</v>
      </c>
      <c r="T653" t="s">
        <v>106</v>
      </c>
      <c r="U653" t="s">
        <v>106</v>
      </c>
      <c r="V653" t="s">
        <v>106</v>
      </c>
      <c r="W653" t="s">
        <v>106</v>
      </c>
      <c r="X653" t="s">
        <v>106</v>
      </c>
      <c r="Y653" t="s">
        <v>106</v>
      </c>
      <c r="Z653" t="s">
        <v>106</v>
      </c>
      <c r="AA653" t="s">
        <v>106</v>
      </c>
      <c r="AB653">
        <v>0</v>
      </c>
    </row>
    <row r="654" spans="1:28">
      <c r="A654" t="s">
        <v>117</v>
      </c>
      <c r="B654" t="s">
        <v>118</v>
      </c>
      <c r="C654" t="s">
        <v>13</v>
      </c>
      <c r="D654" t="s">
        <v>29</v>
      </c>
      <c r="E654" t="s">
        <v>44</v>
      </c>
      <c r="F654" t="s">
        <v>12</v>
      </c>
      <c r="G654" t="s">
        <v>15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 t="s">
        <v>106</v>
      </c>
      <c r="R654" t="s">
        <v>106</v>
      </c>
      <c r="S654" t="s">
        <v>106</v>
      </c>
      <c r="T654" t="s">
        <v>106</v>
      </c>
      <c r="U654" t="s">
        <v>106</v>
      </c>
      <c r="V654" t="s">
        <v>106</v>
      </c>
      <c r="W654" t="s">
        <v>106</v>
      </c>
      <c r="X654" t="s">
        <v>106</v>
      </c>
      <c r="Y654" t="s">
        <v>106</v>
      </c>
      <c r="Z654" t="s">
        <v>106</v>
      </c>
      <c r="AA654" t="s">
        <v>106</v>
      </c>
      <c r="AB654">
        <v>0</v>
      </c>
    </row>
    <row r="655" spans="1:28">
      <c r="A655" t="s">
        <v>117</v>
      </c>
      <c r="B655" t="s">
        <v>118</v>
      </c>
      <c r="C655" t="s">
        <v>13</v>
      </c>
      <c r="D655" t="s">
        <v>29</v>
      </c>
      <c r="E655" t="s">
        <v>44</v>
      </c>
      <c r="F655" t="s">
        <v>12</v>
      </c>
      <c r="G655" t="s">
        <v>14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 t="s">
        <v>106</v>
      </c>
      <c r="R655" t="s">
        <v>106</v>
      </c>
      <c r="S655" t="s">
        <v>106</v>
      </c>
      <c r="T655" t="s">
        <v>106</v>
      </c>
      <c r="U655" t="s">
        <v>106</v>
      </c>
      <c r="V655" t="s">
        <v>106</v>
      </c>
      <c r="W655" t="s">
        <v>106</v>
      </c>
      <c r="X655" t="s">
        <v>106</v>
      </c>
      <c r="Y655" t="s">
        <v>106</v>
      </c>
      <c r="Z655" t="s">
        <v>106</v>
      </c>
      <c r="AA655" t="s">
        <v>106</v>
      </c>
      <c r="AB655">
        <v>0</v>
      </c>
    </row>
    <row r="656" spans="1:28">
      <c r="A656" t="s">
        <v>120</v>
      </c>
      <c r="B656" t="s">
        <v>121</v>
      </c>
      <c r="C656" t="s">
        <v>13</v>
      </c>
      <c r="D656" t="s">
        <v>144</v>
      </c>
      <c r="E656" t="s">
        <v>144</v>
      </c>
      <c r="F656" t="s">
        <v>12</v>
      </c>
      <c r="G656" t="s">
        <v>40</v>
      </c>
      <c r="H656">
        <v>0.40763426791277302</v>
      </c>
      <c r="I656">
        <v>0.45470261437908499</v>
      </c>
      <c r="J656">
        <v>0.65300947093402995</v>
      </c>
      <c r="K656">
        <v>0.38273411016949199</v>
      </c>
      <c r="L656">
        <v>0.35331180124223599</v>
      </c>
      <c r="M656">
        <v>0.240724059580914</v>
      </c>
      <c r="N656">
        <v>0.35670291616038902</v>
      </c>
      <c r="O656">
        <v>0.32768937751625898</v>
      </c>
      <c r="P656">
        <v>0.190669467015563</v>
      </c>
      <c r="Q656">
        <v>16482769</v>
      </c>
      <c r="R656">
        <v>17397350</v>
      </c>
      <c r="S656">
        <v>16744898</v>
      </c>
      <c r="T656">
        <v>14068146</v>
      </c>
      <c r="U656">
        <v>13948783</v>
      </c>
      <c r="V656">
        <v>12005380</v>
      </c>
      <c r="W656">
        <v>11815023</v>
      </c>
      <c r="X656">
        <v>13578594</v>
      </c>
      <c r="Y656">
        <v>12093481</v>
      </c>
      <c r="Z656">
        <v>0.78700000000000003</v>
      </c>
      <c r="AA656">
        <v>1.2E-2</v>
      </c>
      <c r="AB656">
        <v>9</v>
      </c>
    </row>
    <row r="657" spans="1:28">
      <c r="A657" t="s">
        <v>120</v>
      </c>
      <c r="B657" t="s">
        <v>121</v>
      </c>
      <c r="C657" t="s">
        <v>13</v>
      </c>
      <c r="D657" t="s">
        <v>144</v>
      </c>
      <c r="E657" t="s">
        <v>144</v>
      </c>
      <c r="F657" t="s">
        <v>12</v>
      </c>
      <c r="G657" t="s">
        <v>15</v>
      </c>
      <c r="H657">
        <v>1.0272897196261699E-2</v>
      </c>
      <c r="I657">
        <v>9.5620915032679707E-3</v>
      </c>
      <c r="J657">
        <v>0.158162965382103</v>
      </c>
      <c r="K657">
        <v>4.6514300847457599E-2</v>
      </c>
      <c r="L657">
        <v>9.9703519668737098E-2</v>
      </c>
      <c r="M657">
        <v>1.6633173441050201E-2</v>
      </c>
      <c r="N657">
        <v>8.9064398541919804E-2</v>
      </c>
      <c r="O657">
        <v>8.0234437906472597E-2</v>
      </c>
      <c r="P657">
        <v>8.3200247899738303E-2</v>
      </c>
      <c r="Q657">
        <v>16482769</v>
      </c>
      <c r="R657">
        <v>17397350</v>
      </c>
      <c r="S657">
        <v>16744898</v>
      </c>
      <c r="T657">
        <v>14068146</v>
      </c>
      <c r="U657">
        <v>13948783</v>
      </c>
      <c r="V657">
        <v>12005380</v>
      </c>
      <c r="W657">
        <v>11815023</v>
      </c>
      <c r="X657">
        <v>13578594</v>
      </c>
      <c r="Y657">
        <v>12093481</v>
      </c>
      <c r="Z657">
        <v>-8.2000000000000003E-2</v>
      </c>
      <c r="AA657">
        <v>0.83299999999999996</v>
      </c>
      <c r="AB657">
        <v>9</v>
      </c>
    </row>
    <row r="658" spans="1:28">
      <c r="A658" t="s">
        <v>120</v>
      </c>
      <c r="B658" t="s">
        <v>121</v>
      </c>
      <c r="C658" t="s">
        <v>13</v>
      </c>
      <c r="D658" t="s">
        <v>144</v>
      </c>
      <c r="E658" t="s">
        <v>144</v>
      </c>
      <c r="F658" t="s">
        <v>12</v>
      </c>
      <c r="G658" t="s">
        <v>14</v>
      </c>
      <c r="H658">
        <v>0.39736137071651101</v>
      </c>
      <c r="I658">
        <v>0.44514052287581701</v>
      </c>
      <c r="J658">
        <v>0.494846505551927</v>
      </c>
      <c r="K658">
        <v>0.33621980932203399</v>
      </c>
      <c r="L658">
        <v>0.25360828157349902</v>
      </c>
      <c r="M658">
        <v>0.224090886139864</v>
      </c>
      <c r="N658">
        <v>0.26763851761846902</v>
      </c>
      <c r="O658">
        <v>0.24745493960978601</v>
      </c>
      <c r="P658">
        <v>0.10746921911582399</v>
      </c>
      <c r="Q658">
        <v>16482769</v>
      </c>
      <c r="R658">
        <v>17397350</v>
      </c>
      <c r="S658">
        <v>16744898</v>
      </c>
      <c r="T658">
        <v>14068146</v>
      </c>
      <c r="U658">
        <v>13948783</v>
      </c>
      <c r="V658">
        <v>12005380</v>
      </c>
      <c r="W658">
        <v>11815023</v>
      </c>
      <c r="X658">
        <v>13578594</v>
      </c>
      <c r="Y658">
        <v>12093481</v>
      </c>
      <c r="Z658">
        <v>0.89</v>
      </c>
      <c r="AA658">
        <v>1E-3</v>
      </c>
      <c r="AB658">
        <v>9</v>
      </c>
    </row>
    <row r="659" spans="1:28">
      <c r="A659" t="s">
        <v>120</v>
      </c>
      <c r="B659" t="s">
        <v>121</v>
      </c>
      <c r="C659" t="s">
        <v>13</v>
      </c>
      <c r="D659" t="s">
        <v>10</v>
      </c>
      <c r="E659" t="s">
        <v>92</v>
      </c>
      <c r="F659" t="s">
        <v>12</v>
      </c>
      <c r="G659" t="s">
        <v>40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6709</v>
      </c>
      <c r="X659">
        <v>9597</v>
      </c>
      <c r="Y659">
        <v>10406</v>
      </c>
      <c r="Z659" t="s">
        <v>106</v>
      </c>
      <c r="AA659" t="s">
        <v>106</v>
      </c>
      <c r="AB659">
        <v>3</v>
      </c>
    </row>
    <row r="660" spans="1:28">
      <c r="A660" t="s">
        <v>120</v>
      </c>
      <c r="B660" t="s">
        <v>121</v>
      </c>
      <c r="C660" t="s">
        <v>13</v>
      </c>
      <c r="D660" t="s">
        <v>10</v>
      </c>
      <c r="E660" t="s">
        <v>92</v>
      </c>
      <c r="F660" t="s">
        <v>12</v>
      </c>
      <c r="G660" t="s">
        <v>15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6709</v>
      </c>
      <c r="X660">
        <v>9597</v>
      </c>
      <c r="Y660">
        <v>10406</v>
      </c>
      <c r="Z660" t="s">
        <v>106</v>
      </c>
      <c r="AA660" t="s">
        <v>106</v>
      </c>
      <c r="AB660">
        <v>3</v>
      </c>
    </row>
    <row r="661" spans="1:28">
      <c r="A661" t="s">
        <v>120</v>
      </c>
      <c r="B661" t="s">
        <v>121</v>
      </c>
      <c r="C661" t="s">
        <v>13</v>
      </c>
      <c r="D661" t="s">
        <v>10</v>
      </c>
      <c r="E661" t="s">
        <v>92</v>
      </c>
      <c r="F661" t="s">
        <v>12</v>
      </c>
      <c r="G661" t="s">
        <v>14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6709</v>
      </c>
      <c r="X661">
        <v>9597</v>
      </c>
      <c r="Y661">
        <v>10406</v>
      </c>
      <c r="Z661" t="s">
        <v>106</v>
      </c>
      <c r="AA661" t="s">
        <v>106</v>
      </c>
      <c r="AB661">
        <v>3</v>
      </c>
    </row>
    <row r="662" spans="1:28">
      <c r="A662" t="s">
        <v>120</v>
      </c>
      <c r="B662" t="s">
        <v>121</v>
      </c>
      <c r="C662" t="s">
        <v>13</v>
      </c>
      <c r="D662" t="s">
        <v>10</v>
      </c>
      <c r="E662" t="s">
        <v>16</v>
      </c>
      <c r="F662" t="s">
        <v>12</v>
      </c>
      <c r="G662" t="s">
        <v>40</v>
      </c>
      <c r="H662">
        <v>1.71214953271028E-2</v>
      </c>
      <c r="I662">
        <v>3.67385620915033E-2</v>
      </c>
      <c r="J662">
        <v>5.38693664271718E-2</v>
      </c>
      <c r="K662">
        <v>1.8265889830508499E-2</v>
      </c>
      <c r="L662">
        <v>2.0576397515527901E-2</v>
      </c>
      <c r="M662">
        <v>9.8702347891946492E-3</v>
      </c>
      <c r="N662">
        <v>8.2384568651275806E-3</v>
      </c>
      <c r="O662">
        <v>8.0077423350882592E-3</v>
      </c>
      <c r="P662">
        <v>8.67896983886517E-3</v>
      </c>
      <c r="Q662">
        <v>2419519</v>
      </c>
      <c r="R662">
        <v>3744619</v>
      </c>
      <c r="S662">
        <v>3121706</v>
      </c>
      <c r="T662">
        <v>2534199</v>
      </c>
      <c r="U662">
        <v>2448583</v>
      </c>
      <c r="V662">
        <v>1651116</v>
      </c>
      <c r="W662">
        <v>1570823</v>
      </c>
      <c r="X662">
        <v>1987520</v>
      </c>
      <c r="Y662">
        <v>1876094</v>
      </c>
      <c r="Z662">
        <v>0.84399999999999997</v>
      </c>
      <c r="AA662">
        <v>4.0000000000000001E-3</v>
      </c>
      <c r="AB662">
        <v>9</v>
      </c>
    </row>
    <row r="663" spans="1:28">
      <c r="A663" t="s">
        <v>120</v>
      </c>
      <c r="B663" t="s">
        <v>121</v>
      </c>
      <c r="C663" t="s">
        <v>13</v>
      </c>
      <c r="D663" t="s">
        <v>10</v>
      </c>
      <c r="E663" t="s">
        <v>16</v>
      </c>
      <c r="F663" t="s">
        <v>12</v>
      </c>
      <c r="G663" t="s">
        <v>15</v>
      </c>
      <c r="H663">
        <v>0</v>
      </c>
      <c r="I663">
        <v>1.0065359477124201E-3</v>
      </c>
      <c r="J663">
        <v>0</v>
      </c>
      <c r="K663">
        <v>0</v>
      </c>
      <c r="L663">
        <v>6.1896480331262898E-3</v>
      </c>
      <c r="M663">
        <v>5.4834637717748002E-4</v>
      </c>
      <c r="N663">
        <v>2.0039489671931998E-3</v>
      </c>
      <c r="O663">
        <v>2.9832765562093498E-3</v>
      </c>
      <c r="P663">
        <v>4.3930588073268096E-3</v>
      </c>
      <c r="Q663">
        <v>2419519</v>
      </c>
      <c r="R663">
        <v>3744619</v>
      </c>
      <c r="S663">
        <v>3121706</v>
      </c>
      <c r="T663">
        <v>2534199</v>
      </c>
      <c r="U663">
        <v>2448583</v>
      </c>
      <c r="V663">
        <v>1651116</v>
      </c>
      <c r="W663">
        <v>1570823</v>
      </c>
      <c r="X663">
        <v>1987520</v>
      </c>
      <c r="Y663">
        <v>1876094</v>
      </c>
      <c r="Z663">
        <v>-0.27700000000000002</v>
      </c>
      <c r="AA663">
        <v>0.47099999999999997</v>
      </c>
      <c r="AB663">
        <v>9</v>
      </c>
    </row>
    <row r="664" spans="1:28">
      <c r="A664" t="s">
        <v>120</v>
      </c>
      <c r="B664" t="s">
        <v>121</v>
      </c>
      <c r="C664" t="s">
        <v>13</v>
      </c>
      <c r="D664" t="s">
        <v>10</v>
      </c>
      <c r="E664" t="s">
        <v>16</v>
      </c>
      <c r="F664" t="s">
        <v>12</v>
      </c>
      <c r="G664" t="s">
        <v>14</v>
      </c>
      <c r="H664">
        <v>1.71214953271028E-2</v>
      </c>
      <c r="I664">
        <v>3.5732026143790903E-2</v>
      </c>
      <c r="J664">
        <v>5.38693664271718E-2</v>
      </c>
      <c r="K664">
        <v>1.8265889830508499E-2</v>
      </c>
      <c r="L664">
        <v>1.4386749482401699E-2</v>
      </c>
      <c r="M664">
        <v>9.3218884120171708E-3</v>
      </c>
      <c r="N664">
        <v>6.2345078979343903E-3</v>
      </c>
      <c r="O664">
        <v>5.0244657788789098E-3</v>
      </c>
      <c r="P664">
        <v>4.2859110315383604E-3</v>
      </c>
      <c r="Q664">
        <v>2419519</v>
      </c>
      <c r="R664">
        <v>3744619</v>
      </c>
      <c r="S664">
        <v>3121706</v>
      </c>
      <c r="T664">
        <v>2534199</v>
      </c>
      <c r="U664">
        <v>2448583</v>
      </c>
      <c r="V664">
        <v>1651116</v>
      </c>
      <c r="W664">
        <v>1570823</v>
      </c>
      <c r="X664">
        <v>1987520</v>
      </c>
      <c r="Y664">
        <v>1876094</v>
      </c>
      <c r="Z664">
        <v>0.83499999999999996</v>
      </c>
      <c r="AA664">
        <v>5.0000000000000001E-3</v>
      </c>
      <c r="AB664">
        <v>9</v>
      </c>
    </row>
    <row r="665" spans="1:28">
      <c r="A665" t="s">
        <v>120</v>
      </c>
      <c r="B665" t="s">
        <v>121</v>
      </c>
      <c r="C665" t="s">
        <v>13</v>
      </c>
      <c r="D665" t="s">
        <v>10</v>
      </c>
      <c r="E665" t="s">
        <v>94</v>
      </c>
      <c r="F665" t="s">
        <v>12</v>
      </c>
      <c r="G665" t="s">
        <v>40</v>
      </c>
      <c r="H665">
        <v>1.14143302180685E-3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21681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 t="s">
        <v>106</v>
      </c>
      <c r="AA665" t="s">
        <v>106</v>
      </c>
      <c r="AB665">
        <v>1</v>
      </c>
    </row>
    <row r="666" spans="1:28">
      <c r="A666" t="s">
        <v>120</v>
      </c>
      <c r="B666" t="s">
        <v>121</v>
      </c>
      <c r="C666" t="s">
        <v>13</v>
      </c>
      <c r="D666" t="s">
        <v>10</v>
      </c>
      <c r="E666" t="s">
        <v>94</v>
      </c>
      <c r="F666" t="s">
        <v>12</v>
      </c>
      <c r="G666" t="s">
        <v>15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21681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 t="s">
        <v>106</v>
      </c>
      <c r="AA666" t="s">
        <v>106</v>
      </c>
      <c r="AB666">
        <v>1</v>
      </c>
    </row>
    <row r="667" spans="1:28">
      <c r="A667" t="s">
        <v>120</v>
      </c>
      <c r="B667" t="s">
        <v>121</v>
      </c>
      <c r="C667" t="s">
        <v>13</v>
      </c>
      <c r="D667" t="s">
        <v>10</v>
      </c>
      <c r="E667" t="s">
        <v>94</v>
      </c>
      <c r="F667" t="s">
        <v>12</v>
      </c>
      <c r="G667" t="s">
        <v>14</v>
      </c>
      <c r="H667">
        <v>1.14143302180685E-3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21681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 t="s">
        <v>106</v>
      </c>
      <c r="AA667" t="s">
        <v>106</v>
      </c>
      <c r="AB667">
        <v>1</v>
      </c>
    </row>
    <row r="668" spans="1:28">
      <c r="A668" t="s">
        <v>120</v>
      </c>
      <c r="B668" t="s">
        <v>121</v>
      </c>
      <c r="C668" t="s">
        <v>13</v>
      </c>
      <c r="D668" t="s">
        <v>10</v>
      </c>
      <c r="E668" t="s">
        <v>21</v>
      </c>
      <c r="F668" t="s">
        <v>12</v>
      </c>
      <c r="G668" t="s">
        <v>40</v>
      </c>
      <c r="H668">
        <v>0</v>
      </c>
      <c r="I668">
        <v>7.5490196078431397E-4</v>
      </c>
      <c r="J668">
        <v>2.8187459177008499E-3</v>
      </c>
      <c r="K668">
        <v>2.9735169491525398E-3</v>
      </c>
      <c r="L668">
        <v>6.35693581780538E-3</v>
      </c>
      <c r="M668">
        <v>2.0106033829840899E-3</v>
      </c>
      <c r="N668">
        <v>4.4532199270959898E-3</v>
      </c>
      <c r="O668">
        <v>3.2973056673892801E-3</v>
      </c>
      <c r="P668">
        <v>7.8217876325574996E-3</v>
      </c>
      <c r="Q668">
        <v>0</v>
      </c>
      <c r="R668">
        <v>110564</v>
      </c>
      <c r="S668">
        <v>168754</v>
      </c>
      <c r="T668">
        <v>400049</v>
      </c>
      <c r="U668">
        <v>443057</v>
      </c>
      <c r="V668">
        <v>434936</v>
      </c>
      <c r="W668">
        <v>449108</v>
      </c>
      <c r="X668">
        <v>379027</v>
      </c>
      <c r="Y668">
        <v>250105</v>
      </c>
      <c r="Z668">
        <v>0.27700000000000002</v>
      </c>
      <c r="AA668">
        <v>0.50700000000000001</v>
      </c>
      <c r="AB668">
        <v>8</v>
      </c>
    </row>
    <row r="669" spans="1:28">
      <c r="A669" t="s">
        <v>120</v>
      </c>
      <c r="B669" t="s">
        <v>121</v>
      </c>
      <c r="C669" t="s">
        <v>13</v>
      </c>
      <c r="D669" t="s">
        <v>10</v>
      </c>
      <c r="E669" t="s">
        <v>21</v>
      </c>
      <c r="F669" t="s">
        <v>12</v>
      </c>
      <c r="G669" t="s">
        <v>15</v>
      </c>
      <c r="H669">
        <v>0</v>
      </c>
      <c r="I669">
        <v>0</v>
      </c>
      <c r="J669">
        <v>1.2527759634226E-3</v>
      </c>
      <c r="K669">
        <v>8.4957627118644103E-4</v>
      </c>
      <c r="L669">
        <v>4.0149068322981396E-3</v>
      </c>
      <c r="M669">
        <v>3.6556425145165401E-4</v>
      </c>
      <c r="N669">
        <v>1.5586269744836E-3</v>
      </c>
      <c r="O669">
        <v>1.2561164447197301E-3</v>
      </c>
      <c r="P669">
        <v>6.2145709957306203E-3</v>
      </c>
      <c r="Q669">
        <v>0</v>
      </c>
      <c r="R669">
        <v>110564</v>
      </c>
      <c r="S669">
        <v>168754</v>
      </c>
      <c r="T669">
        <v>400049</v>
      </c>
      <c r="U669">
        <v>443057</v>
      </c>
      <c r="V669">
        <v>434936</v>
      </c>
      <c r="W669">
        <v>449108</v>
      </c>
      <c r="X669">
        <v>379027</v>
      </c>
      <c r="Y669">
        <v>250105</v>
      </c>
      <c r="Z669">
        <v>5.5E-2</v>
      </c>
      <c r="AA669">
        <v>0.89700000000000002</v>
      </c>
      <c r="AB669">
        <v>8</v>
      </c>
    </row>
    <row r="670" spans="1:28">
      <c r="A670" t="s">
        <v>120</v>
      </c>
      <c r="B670" t="s">
        <v>121</v>
      </c>
      <c r="C670" t="s">
        <v>13</v>
      </c>
      <c r="D670" t="s">
        <v>10</v>
      </c>
      <c r="E670" t="s">
        <v>21</v>
      </c>
      <c r="F670" t="s">
        <v>12</v>
      </c>
      <c r="G670" t="s">
        <v>14</v>
      </c>
      <c r="H670">
        <v>0</v>
      </c>
      <c r="I670">
        <v>7.5490196078431397E-4</v>
      </c>
      <c r="J670">
        <v>1.5659699542782499E-3</v>
      </c>
      <c r="K670">
        <v>2.1239406779660999E-3</v>
      </c>
      <c r="L670">
        <v>2.3420289855072499E-3</v>
      </c>
      <c r="M670">
        <v>1.6450391315324399E-3</v>
      </c>
      <c r="N670">
        <v>2.8945929526123901E-3</v>
      </c>
      <c r="O670">
        <v>2.04118922266956E-3</v>
      </c>
      <c r="P670">
        <v>1.6072166368268799E-3</v>
      </c>
      <c r="Q670">
        <v>0</v>
      </c>
      <c r="R670">
        <v>110564</v>
      </c>
      <c r="S670">
        <v>168754</v>
      </c>
      <c r="T670">
        <v>400049</v>
      </c>
      <c r="U670">
        <v>443057</v>
      </c>
      <c r="V670">
        <v>434936</v>
      </c>
      <c r="W670">
        <v>449108</v>
      </c>
      <c r="X670">
        <v>379027</v>
      </c>
      <c r="Y670">
        <v>250105</v>
      </c>
      <c r="Z670">
        <v>0.82699999999999996</v>
      </c>
      <c r="AA670">
        <v>1.0999999999999999E-2</v>
      </c>
      <c r="AB670">
        <v>8</v>
      </c>
    </row>
    <row r="671" spans="1:28">
      <c r="A671" t="s">
        <v>120</v>
      </c>
      <c r="B671" t="s">
        <v>121</v>
      </c>
      <c r="C671" t="s">
        <v>13</v>
      </c>
      <c r="D671" t="s">
        <v>37</v>
      </c>
      <c r="E671" t="s">
        <v>92</v>
      </c>
      <c r="F671" t="s">
        <v>12</v>
      </c>
      <c r="G671" t="s">
        <v>40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1967</v>
      </c>
      <c r="R671">
        <v>330</v>
      </c>
      <c r="S671">
        <v>3818</v>
      </c>
      <c r="T671">
        <v>369</v>
      </c>
      <c r="U671">
        <v>0</v>
      </c>
      <c r="V671">
        <v>884</v>
      </c>
      <c r="W671">
        <v>0</v>
      </c>
      <c r="X671">
        <v>0</v>
      </c>
      <c r="Y671">
        <v>0</v>
      </c>
      <c r="Z671" t="s">
        <v>106</v>
      </c>
      <c r="AA671" t="s">
        <v>106</v>
      </c>
      <c r="AB671">
        <v>5</v>
      </c>
    </row>
    <row r="672" spans="1:28">
      <c r="A672" t="s">
        <v>120</v>
      </c>
      <c r="B672" t="s">
        <v>121</v>
      </c>
      <c r="C672" t="s">
        <v>13</v>
      </c>
      <c r="D672" t="s">
        <v>37</v>
      </c>
      <c r="E672" t="s">
        <v>92</v>
      </c>
      <c r="F672" t="s">
        <v>12</v>
      </c>
      <c r="G672" t="s">
        <v>15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1967</v>
      </c>
      <c r="R672">
        <v>330</v>
      </c>
      <c r="S672">
        <v>3818</v>
      </c>
      <c r="T672">
        <v>369</v>
      </c>
      <c r="U672">
        <v>0</v>
      </c>
      <c r="V672">
        <v>884</v>
      </c>
      <c r="W672">
        <v>0</v>
      </c>
      <c r="X672">
        <v>0</v>
      </c>
      <c r="Y672">
        <v>0</v>
      </c>
      <c r="Z672" t="s">
        <v>106</v>
      </c>
      <c r="AA672" t="s">
        <v>106</v>
      </c>
      <c r="AB672">
        <v>5</v>
      </c>
    </row>
    <row r="673" spans="1:28">
      <c r="A673" t="s">
        <v>120</v>
      </c>
      <c r="B673" t="s">
        <v>121</v>
      </c>
      <c r="C673" t="s">
        <v>13</v>
      </c>
      <c r="D673" t="s">
        <v>37</v>
      </c>
      <c r="E673" t="s">
        <v>92</v>
      </c>
      <c r="F673" t="s">
        <v>12</v>
      </c>
      <c r="G673" t="s">
        <v>14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1967</v>
      </c>
      <c r="R673">
        <v>330</v>
      </c>
      <c r="S673">
        <v>3818</v>
      </c>
      <c r="T673">
        <v>369</v>
      </c>
      <c r="U673">
        <v>0</v>
      </c>
      <c r="V673">
        <v>884</v>
      </c>
      <c r="W673">
        <v>0</v>
      </c>
      <c r="X673">
        <v>0</v>
      </c>
      <c r="Y673">
        <v>0</v>
      </c>
      <c r="Z673" t="s">
        <v>106</v>
      </c>
      <c r="AA673" t="s">
        <v>106</v>
      </c>
      <c r="AB673">
        <v>5</v>
      </c>
    </row>
    <row r="674" spans="1:28">
      <c r="A674" t="s">
        <v>120</v>
      </c>
      <c r="B674" t="s">
        <v>121</v>
      </c>
      <c r="C674" t="s">
        <v>13</v>
      </c>
      <c r="D674" t="s">
        <v>37</v>
      </c>
      <c r="E674" t="s">
        <v>11</v>
      </c>
      <c r="F674" t="s">
        <v>12</v>
      </c>
      <c r="G674" t="s">
        <v>40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8787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 t="s">
        <v>106</v>
      </c>
      <c r="AA674" t="s">
        <v>106</v>
      </c>
      <c r="AB674">
        <v>1</v>
      </c>
    </row>
    <row r="675" spans="1:28">
      <c r="A675" t="s">
        <v>120</v>
      </c>
      <c r="B675" t="s">
        <v>121</v>
      </c>
      <c r="C675" t="s">
        <v>13</v>
      </c>
      <c r="D675" t="s">
        <v>37</v>
      </c>
      <c r="E675" t="s">
        <v>11</v>
      </c>
      <c r="F675" t="s">
        <v>12</v>
      </c>
      <c r="G675" t="s">
        <v>15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8787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 t="s">
        <v>106</v>
      </c>
      <c r="AA675" t="s">
        <v>106</v>
      </c>
      <c r="AB675">
        <v>1</v>
      </c>
    </row>
    <row r="676" spans="1:28">
      <c r="A676" t="s">
        <v>120</v>
      </c>
      <c r="B676" t="s">
        <v>121</v>
      </c>
      <c r="C676" t="s">
        <v>13</v>
      </c>
      <c r="D676" t="s">
        <v>37</v>
      </c>
      <c r="E676" t="s">
        <v>11</v>
      </c>
      <c r="F676" t="s">
        <v>12</v>
      </c>
      <c r="G676" t="s">
        <v>14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8787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 t="s">
        <v>106</v>
      </c>
      <c r="AA676" t="s">
        <v>106</v>
      </c>
      <c r="AB676">
        <v>1</v>
      </c>
    </row>
    <row r="677" spans="1:28">
      <c r="A677" t="s">
        <v>120</v>
      </c>
      <c r="B677" t="s">
        <v>121</v>
      </c>
      <c r="C677" t="s">
        <v>13</v>
      </c>
      <c r="D677" t="s">
        <v>37</v>
      </c>
      <c r="E677" t="s">
        <v>16</v>
      </c>
      <c r="F677" t="s">
        <v>12</v>
      </c>
      <c r="G677" t="s">
        <v>40</v>
      </c>
      <c r="H677">
        <v>6.2778816199377E-3</v>
      </c>
      <c r="I677">
        <v>9.0588235294117598E-3</v>
      </c>
      <c r="J677">
        <v>1.00222077073808E-2</v>
      </c>
      <c r="K677">
        <v>5.9470338983050796E-3</v>
      </c>
      <c r="L677">
        <v>6.35693581780538E-3</v>
      </c>
      <c r="M677">
        <v>3.4728603887907101E-3</v>
      </c>
      <c r="N677">
        <v>2.0039489671931998E-3</v>
      </c>
      <c r="O677">
        <v>2.8262620006193899E-3</v>
      </c>
      <c r="P677">
        <v>1.2857733094615101E-3</v>
      </c>
      <c r="Q677">
        <v>1050450</v>
      </c>
      <c r="R677">
        <v>1012837</v>
      </c>
      <c r="S677">
        <v>785332</v>
      </c>
      <c r="T677">
        <v>645496</v>
      </c>
      <c r="U677">
        <v>570358</v>
      </c>
      <c r="V677">
        <v>411556</v>
      </c>
      <c r="W677">
        <v>416037</v>
      </c>
      <c r="X677">
        <v>403681</v>
      </c>
      <c r="Y677">
        <v>278222</v>
      </c>
      <c r="Z677">
        <v>0.82099999999999995</v>
      </c>
      <c r="AA677">
        <v>7.0000000000000001E-3</v>
      </c>
      <c r="AB677">
        <v>9</v>
      </c>
    </row>
    <row r="678" spans="1:28">
      <c r="A678" t="s">
        <v>120</v>
      </c>
      <c r="B678" t="s">
        <v>121</v>
      </c>
      <c r="C678" t="s">
        <v>13</v>
      </c>
      <c r="D678" t="s">
        <v>37</v>
      </c>
      <c r="E678" t="s">
        <v>16</v>
      </c>
      <c r="F678" t="s">
        <v>12</v>
      </c>
      <c r="G678" t="s">
        <v>15</v>
      </c>
      <c r="H678">
        <v>0</v>
      </c>
      <c r="I678">
        <v>2.5163398692810502E-4</v>
      </c>
      <c r="J678">
        <v>0</v>
      </c>
      <c r="K678">
        <v>0</v>
      </c>
      <c r="L678">
        <v>8.3643892339544496E-4</v>
      </c>
      <c r="M678">
        <v>7.3112850290330705E-4</v>
      </c>
      <c r="N678">
        <v>0</v>
      </c>
      <c r="O678">
        <v>9.4208733353979505E-4</v>
      </c>
      <c r="P678">
        <v>4.2859110315383598E-4</v>
      </c>
      <c r="Q678">
        <v>1050450</v>
      </c>
      <c r="R678">
        <v>1012837</v>
      </c>
      <c r="S678">
        <v>785332</v>
      </c>
      <c r="T678">
        <v>645496</v>
      </c>
      <c r="U678">
        <v>570358</v>
      </c>
      <c r="V678">
        <v>411556</v>
      </c>
      <c r="W678">
        <v>416037</v>
      </c>
      <c r="X678">
        <v>403681</v>
      </c>
      <c r="Y678">
        <v>278222</v>
      </c>
      <c r="Z678">
        <v>-0.50600000000000001</v>
      </c>
      <c r="AA678">
        <v>0.16400000000000001</v>
      </c>
      <c r="AB678">
        <v>9</v>
      </c>
    </row>
    <row r="679" spans="1:28">
      <c r="A679" t="s">
        <v>120</v>
      </c>
      <c r="B679" t="s">
        <v>121</v>
      </c>
      <c r="C679" t="s">
        <v>13</v>
      </c>
      <c r="D679" t="s">
        <v>37</v>
      </c>
      <c r="E679" t="s">
        <v>16</v>
      </c>
      <c r="F679" t="s">
        <v>12</v>
      </c>
      <c r="G679" t="s">
        <v>14</v>
      </c>
      <c r="H679">
        <v>6.2778816199376896E-3</v>
      </c>
      <c r="I679">
        <v>8.8071895424836604E-3</v>
      </c>
      <c r="J679">
        <v>1.00222077073808E-2</v>
      </c>
      <c r="K679">
        <v>5.94703389830509E-3</v>
      </c>
      <c r="L679">
        <v>5.5204968944099399E-3</v>
      </c>
      <c r="M679">
        <v>2.7417318858874002E-3</v>
      </c>
      <c r="N679">
        <v>2.0039489671931998E-3</v>
      </c>
      <c r="O679">
        <v>1.8841746670795901E-3</v>
      </c>
      <c r="P679">
        <v>8.5718220630767099E-4</v>
      </c>
      <c r="Q679">
        <v>1050450</v>
      </c>
      <c r="R679">
        <v>1012837</v>
      </c>
      <c r="S679">
        <v>785332</v>
      </c>
      <c r="T679">
        <v>645496</v>
      </c>
      <c r="U679">
        <v>570358</v>
      </c>
      <c r="V679">
        <v>411556</v>
      </c>
      <c r="W679">
        <v>416037</v>
      </c>
      <c r="X679">
        <v>403681</v>
      </c>
      <c r="Y679">
        <v>278222</v>
      </c>
      <c r="Z679">
        <v>0.84199999999999997</v>
      </c>
      <c r="AA679">
        <v>4.0000000000000001E-3</v>
      </c>
      <c r="AB679">
        <v>9</v>
      </c>
    </row>
    <row r="680" spans="1:28">
      <c r="A680" t="s">
        <v>120</v>
      </c>
      <c r="B680" t="s">
        <v>121</v>
      </c>
      <c r="C680" t="s">
        <v>13</v>
      </c>
      <c r="D680" t="s">
        <v>37</v>
      </c>
      <c r="E680" t="s">
        <v>99</v>
      </c>
      <c r="F680" t="s">
        <v>12</v>
      </c>
      <c r="G680" t="s">
        <v>40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9621</v>
      </c>
      <c r="R680">
        <v>12605</v>
      </c>
      <c r="S680">
        <v>18076</v>
      </c>
      <c r="T680">
        <v>6250</v>
      </c>
      <c r="U680">
        <v>3884</v>
      </c>
      <c r="V680">
        <v>14822</v>
      </c>
      <c r="W680">
        <v>4337</v>
      </c>
      <c r="X680">
        <v>35925</v>
      </c>
      <c r="Y680">
        <v>51647</v>
      </c>
      <c r="Z680" t="s">
        <v>106</v>
      </c>
      <c r="AA680" t="s">
        <v>106</v>
      </c>
      <c r="AB680">
        <v>9</v>
      </c>
    </row>
    <row r="681" spans="1:28">
      <c r="A681" t="s">
        <v>120</v>
      </c>
      <c r="B681" t="s">
        <v>121</v>
      </c>
      <c r="C681" t="s">
        <v>13</v>
      </c>
      <c r="D681" t="s">
        <v>37</v>
      </c>
      <c r="E681" t="s">
        <v>99</v>
      </c>
      <c r="F681" t="s">
        <v>12</v>
      </c>
      <c r="G681" t="s">
        <v>15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9621</v>
      </c>
      <c r="R681">
        <v>12605</v>
      </c>
      <c r="S681">
        <v>18076</v>
      </c>
      <c r="T681">
        <v>6250</v>
      </c>
      <c r="U681">
        <v>3884</v>
      </c>
      <c r="V681">
        <v>14822</v>
      </c>
      <c r="W681">
        <v>4337</v>
      </c>
      <c r="X681">
        <v>35925</v>
      </c>
      <c r="Y681">
        <v>51647</v>
      </c>
      <c r="Z681" t="s">
        <v>106</v>
      </c>
      <c r="AA681" t="s">
        <v>106</v>
      </c>
      <c r="AB681">
        <v>9</v>
      </c>
    </row>
    <row r="682" spans="1:28">
      <c r="A682" t="s">
        <v>120</v>
      </c>
      <c r="B682" t="s">
        <v>121</v>
      </c>
      <c r="C682" t="s">
        <v>13</v>
      </c>
      <c r="D682" t="s">
        <v>37</v>
      </c>
      <c r="E682" t="s">
        <v>99</v>
      </c>
      <c r="F682" t="s">
        <v>12</v>
      </c>
      <c r="G682" t="s">
        <v>14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9621</v>
      </c>
      <c r="R682">
        <v>12605</v>
      </c>
      <c r="S682">
        <v>18076</v>
      </c>
      <c r="T682">
        <v>6250</v>
      </c>
      <c r="U682">
        <v>3884</v>
      </c>
      <c r="V682">
        <v>14822</v>
      </c>
      <c r="W682">
        <v>4337</v>
      </c>
      <c r="X682">
        <v>35925</v>
      </c>
      <c r="Y682">
        <v>51647</v>
      </c>
      <c r="Z682" t="s">
        <v>106</v>
      </c>
      <c r="AA682" t="s">
        <v>106</v>
      </c>
      <c r="AB682">
        <v>9</v>
      </c>
    </row>
    <row r="683" spans="1:28">
      <c r="A683" t="s">
        <v>120</v>
      </c>
      <c r="B683" t="s">
        <v>121</v>
      </c>
      <c r="C683" t="s">
        <v>13</v>
      </c>
      <c r="D683" t="s">
        <v>37</v>
      </c>
      <c r="E683" t="s">
        <v>17</v>
      </c>
      <c r="F683" t="s">
        <v>12</v>
      </c>
      <c r="G683" t="s">
        <v>40</v>
      </c>
      <c r="H683">
        <v>6.1352024922118401E-3</v>
      </c>
      <c r="I683">
        <v>1.4343137254901999E-2</v>
      </c>
      <c r="J683">
        <v>2.22367733507511E-2</v>
      </c>
      <c r="K683">
        <v>2.1027012711864398E-2</v>
      </c>
      <c r="L683">
        <v>1.48886128364389E-2</v>
      </c>
      <c r="M683">
        <v>9.3218884120171708E-3</v>
      </c>
      <c r="N683">
        <v>1.113304981774E-2</v>
      </c>
      <c r="O683">
        <v>4.7104366676989796E-3</v>
      </c>
      <c r="P683">
        <v>1.8215121884037999E-3</v>
      </c>
      <c r="Q683">
        <v>427137</v>
      </c>
      <c r="R683">
        <v>513629</v>
      </c>
      <c r="S683">
        <v>440032</v>
      </c>
      <c r="T683">
        <v>405494</v>
      </c>
      <c r="U683">
        <v>377381</v>
      </c>
      <c r="V683">
        <v>309350</v>
      </c>
      <c r="W683">
        <v>260006</v>
      </c>
      <c r="X683">
        <v>285724</v>
      </c>
      <c r="Y683">
        <v>320757</v>
      </c>
      <c r="Z683">
        <v>0.51800000000000002</v>
      </c>
      <c r="AA683">
        <v>0.153</v>
      </c>
      <c r="AB683">
        <v>9</v>
      </c>
    </row>
    <row r="684" spans="1:28">
      <c r="A684" t="s">
        <v>120</v>
      </c>
      <c r="B684" t="s">
        <v>121</v>
      </c>
      <c r="C684" t="s">
        <v>13</v>
      </c>
      <c r="D684" t="s">
        <v>37</v>
      </c>
      <c r="E684" t="s">
        <v>17</v>
      </c>
      <c r="F684" t="s">
        <v>12</v>
      </c>
      <c r="G684" t="s">
        <v>15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427137</v>
      </c>
      <c r="R684">
        <v>513629</v>
      </c>
      <c r="S684">
        <v>440032</v>
      </c>
      <c r="T684">
        <v>405494</v>
      </c>
      <c r="U684">
        <v>377381</v>
      </c>
      <c r="V684">
        <v>309350</v>
      </c>
      <c r="W684">
        <v>260006</v>
      </c>
      <c r="X684">
        <v>285724</v>
      </c>
      <c r="Y684">
        <v>320757</v>
      </c>
      <c r="Z684" t="s">
        <v>106</v>
      </c>
      <c r="AA684" t="s">
        <v>106</v>
      </c>
      <c r="AB684">
        <v>9</v>
      </c>
    </row>
    <row r="685" spans="1:28">
      <c r="A685" t="s">
        <v>120</v>
      </c>
      <c r="B685" t="s">
        <v>121</v>
      </c>
      <c r="C685" t="s">
        <v>13</v>
      </c>
      <c r="D685" t="s">
        <v>37</v>
      </c>
      <c r="E685" t="s">
        <v>17</v>
      </c>
      <c r="F685" t="s">
        <v>12</v>
      </c>
      <c r="G685" t="s">
        <v>14</v>
      </c>
      <c r="H685">
        <v>6.1352024922118401E-3</v>
      </c>
      <c r="I685">
        <v>1.4343137254901999E-2</v>
      </c>
      <c r="J685">
        <v>2.22367733507511E-2</v>
      </c>
      <c r="K685">
        <v>2.1027012711864398E-2</v>
      </c>
      <c r="L685">
        <v>1.48886128364389E-2</v>
      </c>
      <c r="M685">
        <v>9.3218884120171708E-3</v>
      </c>
      <c r="N685">
        <v>1.113304981774E-2</v>
      </c>
      <c r="O685">
        <v>4.7104366676989796E-3</v>
      </c>
      <c r="P685">
        <v>1.8215121884037999E-3</v>
      </c>
      <c r="Q685">
        <v>427137</v>
      </c>
      <c r="R685">
        <v>513629</v>
      </c>
      <c r="S685">
        <v>440032</v>
      </c>
      <c r="T685">
        <v>405494</v>
      </c>
      <c r="U685">
        <v>377381</v>
      </c>
      <c r="V685">
        <v>309350</v>
      </c>
      <c r="W685">
        <v>260006</v>
      </c>
      <c r="X685">
        <v>285724</v>
      </c>
      <c r="Y685">
        <v>320757</v>
      </c>
      <c r="Z685">
        <v>0.51800000000000002</v>
      </c>
      <c r="AA685">
        <v>0.153</v>
      </c>
      <c r="AB685">
        <v>9</v>
      </c>
    </row>
    <row r="686" spans="1:28">
      <c r="A686" t="s">
        <v>120</v>
      </c>
      <c r="B686" t="s">
        <v>121</v>
      </c>
      <c r="C686" t="s">
        <v>13</v>
      </c>
      <c r="D686" t="s">
        <v>37</v>
      </c>
      <c r="E686" t="s">
        <v>18</v>
      </c>
      <c r="F686" t="s">
        <v>12</v>
      </c>
      <c r="G686" t="s">
        <v>40</v>
      </c>
      <c r="H686">
        <v>0</v>
      </c>
      <c r="I686">
        <v>0</v>
      </c>
      <c r="J686">
        <v>0</v>
      </c>
      <c r="K686">
        <v>2.1239406779660999E-4</v>
      </c>
      <c r="L686">
        <v>3.34575569358178E-4</v>
      </c>
      <c r="M686">
        <v>1.8278212572582701E-4</v>
      </c>
      <c r="N686">
        <v>2.226609963548E-4</v>
      </c>
      <c r="O686">
        <v>0</v>
      </c>
      <c r="P686">
        <v>5.3573887894229403E-5</v>
      </c>
      <c r="Q686">
        <v>1570</v>
      </c>
      <c r="R686">
        <v>23919</v>
      </c>
      <c r="S686">
        <v>9277</v>
      </c>
      <c r="T686">
        <v>26791</v>
      </c>
      <c r="U686">
        <v>18299</v>
      </c>
      <c r="V686">
        <v>16459</v>
      </c>
      <c r="W686">
        <v>11269</v>
      </c>
      <c r="X686">
        <v>7110</v>
      </c>
      <c r="Y686">
        <v>42487</v>
      </c>
      <c r="Z686">
        <v>0.161</v>
      </c>
      <c r="AA686">
        <v>0.67800000000000005</v>
      </c>
      <c r="AB686">
        <v>9</v>
      </c>
    </row>
    <row r="687" spans="1:28">
      <c r="A687" t="s">
        <v>120</v>
      </c>
      <c r="B687" t="s">
        <v>121</v>
      </c>
      <c r="C687" t="s">
        <v>13</v>
      </c>
      <c r="D687" t="s">
        <v>37</v>
      </c>
      <c r="E687" t="s">
        <v>18</v>
      </c>
      <c r="F687" t="s">
        <v>12</v>
      </c>
      <c r="G687" t="s">
        <v>15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1570</v>
      </c>
      <c r="R687">
        <v>23919</v>
      </c>
      <c r="S687">
        <v>9277</v>
      </c>
      <c r="T687">
        <v>26791</v>
      </c>
      <c r="U687">
        <v>18299</v>
      </c>
      <c r="V687">
        <v>16459</v>
      </c>
      <c r="W687">
        <v>11269</v>
      </c>
      <c r="X687">
        <v>7110</v>
      </c>
      <c r="Y687">
        <v>42487</v>
      </c>
      <c r="Z687" t="s">
        <v>106</v>
      </c>
      <c r="AA687" t="s">
        <v>106</v>
      </c>
      <c r="AB687">
        <v>9</v>
      </c>
    </row>
    <row r="688" spans="1:28">
      <c r="A688" t="s">
        <v>120</v>
      </c>
      <c r="B688" t="s">
        <v>121</v>
      </c>
      <c r="C688" t="s">
        <v>13</v>
      </c>
      <c r="D688" t="s">
        <v>37</v>
      </c>
      <c r="E688" t="s">
        <v>18</v>
      </c>
      <c r="F688" t="s">
        <v>12</v>
      </c>
      <c r="G688" t="s">
        <v>14</v>
      </c>
      <c r="H688">
        <v>0</v>
      </c>
      <c r="I688">
        <v>0</v>
      </c>
      <c r="J688">
        <v>0</v>
      </c>
      <c r="K688">
        <v>2.1239406779660999E-4</v>
      </c>
      <c r="L688">
        <v>3.34575569358178E-4</v>
      </c>
      <c r="M688">
        <v>1.8278212572582701E-4</v>
      </c>
      <c r="N688">
        <v>2.226609963548E-4</v>
      </c>
      <c r="O688">
        <v>0</v>
      </c>
      <c r="P688">
        <v>5.3573887894229403E-5</v>
      </c>
      <c r="Q688">
        <v>1570</v>
      </c>
      <c r="R688">
        <v>23919</v>
      </c>
      <c r="S688">
        <v>9277</v>
      </c>
      <c r="T688">
        <v>26791</v>
      </c>
      <c r="U688">
        <v>18299</v>
      </c>
      <c r="V688">
        <v>16459</v>
      </c>
      <c r="W688">
        <v>11269</v>
      </c>
      <c r="X688">
        <v>7110</v>
      </c>
      <c r="Y688">
        <v>42487</v>
      </c>
      <c r="Z688">
        <v>0.161</v>
      </c>
      <c r="AA688">
        <v>0.67800000000000005</v>
      </c>
      <c r="AB688">
        <v>9</v>
      </c>
    </row>
    <row r="689" spans="1:28">
      <c r="A689" t="s">
        <v>120</v>
      </c>
      <c r="B689" t="s">
        <v>121</v>
      </c>
      <c r="C689" t="s">
        <v>13</v>
      </c>
      <c r="D689" t="s">
        <v>37</v>
      </c>
      <c r="E689" t="s">
        <v>19</v>
      </c>
      <c r="F689" t="s">
        <v>12</v>
      </c>
      <c r="G689" t="s">
        <v>40</v>
      </c>
      <c r="H689">
        <v>1.4267912772585701E-4</v>
      </c>
      <c r="I689">
        <v>0</v>
      </c>
      <c r="J689">
        <v>6.2638798171129998E-4</v>
      </c>
      <c r="K689">
        <v>4.2478813559321997E-4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28062</v>
      </c>
      <c r="R689">
        <v>33074</v>
      </c>
      <c r="S689">
        <v>44504</v>
      </c>
      <c r="T689">
        <v>32769</v>
      </c>
      <c r="U689">
        <v>14101</v>
      </c>
      <c r="V689">
        <v>6377</v>
      </c>
      <c r="W689">
        <v>4888</v>
      </c>
      <c r="X689">
        <v>4613</v>
      </c>
      <c r="Y689">
        <v>4628</v>
      </c>
      <c r="Z689">
        <v>0.79200000000000004</v>
      </c>
      <c r="AA689">
        <v>1.0999999999999999E-2</v>
      </c>
      <c r="AB689">
        <v>9</v>
      </c>
    </row>
    <row r="690" spans="1:28">
      <c r="A690" t="s">
        <v>120</v>
      </c>
      <c r="B690" t="s">
        <v>121</v>
      </c>
      <c r="C690" t="s">
        <v>13</v>
      </c>
      <c r="D690" t="s">
        <v>37</v>
      </c>
      <c r="E690" t="s">
        <v>19</v>
      </c>
      <c r="F690" t="s">
        <v>12</v>
      </c>
      <c r="G690" t="s">
        <v>15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28062</v>
      </c>
      <c r="R690">
        <v>33074</v>
      </c>
      <c r="S690">
        <v>44504</v>
      </c>
      <c r="T690">
        <v>32769</v>
      </c>
      <c r="U690">
        <v>14101</v>
      </c>
      <c r="V690">
        <v>6377</v>
      </c>
      <c r="W690">
        <v>4888</v>
      </c>
      <c r="X690">
        <v>4613</v>
      </c>
      <c r="Y690">
        <v>4628</v>
      </c>
      <c r="Z690" t="s">
        <v>106</v>
      </c>
      <c r="AA690" t="s">
        <v>106</v>
      </c>
      <c r="AB690">
        <v>9</v>
      </c>
    </row>
    <row r="691" spans="1:28">
      <c r="A691" t="s">
        <v>120</v>
      </c>
      <c r="B691" t="s">
        <v>121</v>
      </c>
      <c r="C691" t="s">
        <v>13</v>
      </c>
      <c r="D691" t="s">
        <v>37</v>
      </c>
      <c r="E691" t="s">
        <v>19</v>
      </c>
      <c r="F691" t="s">
        <v>12</v>
      </c>
      <c r="G691" t="s">
        <v>14</v>
      </c>
      <c r="H691">
        <v>1.4267912772585701E-4</v>
      </c>
      <c r="I691">
        <v>0</v>
      </c>
      <c r="J691">
        <v>6.2638798171129998E-4</v>
      </c>
      <c r="K691">
        <v>4.2478813559321997E-4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28062</v>
      </c>
      <c r="R691">
        <v>33074</v>
      </c>
      <c r="S691">
        <v>44504</v>
      </c>
      <c r="T691">
        <v>32769</v>
      </c>
      <c r="U691">
        <v>14101</v>
      </c>
      <c r="V691">
        <v>6377</v>
      </c>
      <c r="W691">
        <v>4888</v>
      </c>
      <c r="X691">
        <v>4613</v>
      </c>
      <c r="Y691">
        <v>4628</v>
      </c>
      <c r="Z691">
        <v>0.79200000000000004</v>
      </c>
      <c r="AA691">
        <v>1.0999999999999999E-2</v>
      </c>
      <c r="AB691">
        <v>9</v>
      </c>
    </row>
    <row r="692" spans="1:28">
      <c r="A692" t="s">
        <v>120</v>
      </c>
      <c r="B692" t="s">
        <v>121</v>
      </c>
      <c r="C692" t="s">
        <v>13</v>
      </c>
      <c r="D692" t="s">
        <v>37</v>
      </c>
      <c r="E692" t="s">
        <v>94</v>
      </c>
      <c r="F692" t="s">
        <v>12</v>
      </c>
      <c r="G692" t="s">
        <v>40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11254</v>
      </c>
      <c r="R692">
        <v>642</v>
      </c>
      <c r="S692">
        <v>38373</v>
      </c>
      <c r="T692">
        <v>6004</v>
      </c>
      <c r="U692">
        <v>53454</v>
      </c>
      <c r="V692">
        <v>1860</v>
      </c>
      <c r="W692">
        <v>27813</v>
      </c>
      <c r="X692">
        <v>27821</v>
      </c>
      <c r="Y692">
        <v>30446</v>
      </c>
      <c r="Z692" t="s">
        <v>106</v>
      </c>
      <c r="AA692" t="s">
        <v>106</v>
      </c>
      <c r="AB692">
        <v>9</v>
      </c>
    </row>
    <row r="693" spans="1:28">
      <c r="A693" t="s">
        <v>120</v>
      </c>
      <c r="B693" t="s">
        <v>121</v>
      </c>
      <c r="C693" t="s">
        <v>13</v>
      </c>
      <c r="D693" t="s">
        <v>37</v>
      </c>
      <c r="E693" t="s">
        <v>94</v>
      </c>
      <c r="F693" t="s">
        <v>12</v>
      </c>
      <c r="G693" t="s">
        <v>15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11254</v>
      </c>
      <c r="R693">
        <v>642</v>
      </c>
      <c r="S693">
        <v>38373</v>
      </c>
      <c r="T693">
        <v>6004</v>
      </c>
      <c r="U693">
        <v>53454</v>
      </c>
      <c r="V693">
        <v>1860</v>
      </c>
      <c r="W693">
        <v>27813</v>
      </c>
      <c r="X693">
        <v>27821</v>
      </c>
      <c r="Y693">
        <v>30446</v>
      </c>
      <c r="Z693" t="s">
        <v>106</v>
      </c>
      <c r="AA693" t="s">
        <v>106</v>
      </c>
      <c r="AB693">
        <v>9</v>
      </c>
    </row>
    <row r="694" spans="1:28">
      <c r="A694" t="s">
        <v>120</v>
      </c>
      <c r="B694" t="s">
        <v>121</v>
      </c>
      <c r="C694" t="s">
        <v>13</v>
      </c>
      <c r="D694" t="s">
        <v>37</v>
      </c>
      <c r="E694" t="s">
        <v>94</v>
      </c>
      <c r="F694" t="s">
        <v>12</v>
      </c>
      <c r="G694" t="s">
        <v>14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11254</v>
      </c>
      <c r="R694">
        <v>642</v>
      </c>
      <c r="S694">
        <v>38373</v>
      </c>
      <c r="T694">
        <v>6004</v>
      </c>
      <c r="U694">
        <v>53454</v>
      </c>
      <c r="V694">
        <v>1860</v>
      </c>
      <c r="W694">
        <v>27813</v>
      </c>
      <c r="X694">
        <v>27821</v>
      </c>
      <c r="Y694">
        <v>30446</v>
      </c>
      <c r="Z694" t="s">
        <v>106</v>
      </c>
      <c r="AA694" t="s">
        <v>106</v>
      </c>
      <c r="AB694">
        <v>9</v>
      </c>
    </row>
    <row r="695" spans="1:28">
      <c r="A695" t="s">
        <v>120</v>
      </c>
      <c r="B695" t="s">
        <v>121</v>
      </c>
      <c r="C695" t="s">
        <v>13</v>
      </c>
      <c r="D695" t="s">
        <v>37</v>
      </c>
      <c r="E695" t="s">
        <v>96</v>
      </c>
      <c r="F695" t="s">
        <v>12</v>
      </c>
      <c r="G695" t="s">
        <v>40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447407</v>
      </c>
      <c r="R695">
        <v>505163</v>
      </c>
      <c r="S695">
        <v>552813</v>
      </c>
      <c r="T695">
        <v>402170</v>
      </c>
      <c r="U695">
        <v>481359</v>
      </c>
      <c r="V695">
        <v>564590</v>
      </c>
      <c r="W695">
        <v>598028</v>
      </c>
      <c r="X695">
        <v>659144</v>
      </c>
      <c r="Y695">
        <v>609003</v>
      </c>
      <c r="Z695" t="s">
        <v>106</v>
      </c>
      <c r="AA695" t="s">
        <v>106</v>
      </c>
      <c r="AB695">
        <v>9</v>
      </c>
    </row>
    <row r="696" spans="1:28">
      <c r="A696" t="s">
        <v>120</v>
      </c>
      <c r="B696" t="s">
        <v>121</v>
      </c>
      <c r="C696" t="s">
        <v>13</v>
      </c>
      <c r="D696" t="s">
        <v>37</v>
      </c>
      <c r="E696" t="s">
        <v>96</v>
      </c>
      <c r="F696" t="s">
        <v>12</v>
      </c>
      <c r="G696" t="s">
        <v>15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447407</v>
      </c>
      <c r="R696">
        <v>505163</v>
      </c>
      <c r="S696">
        <v>552813</v>
      </c>
      <c r="T696">
        <v>402170</v>
      </c>
      <c r="U696">
        <v>481359</v>
      </c>
      <c r="V696">
        <v>564590</v>
      </c>
      <c r="W696">
        <v>598028</v>
      </c>
      <c r="X696">
        <v>659144</v>
      </c>
      <c r="Y696">
        <v>609003</v>
      </c>
      <c r="Z696" t="s">
        <v>106</v>
      </c>
      <c r="AA696" t="s">
        <v>106</v>
      </c>
      <c r="AB696">
        <v>9</v>
      </c>
    </row>
    <row r="697" spans="1:28">
      <c r="A697" t="s">
        <v>120</v>
      </c>
      <c r="B697" t="s">
        <v>121</v>
      </c>
      <c r="C697" t="s">
        <v>13</v>
      </c>
      <c r="D697" t="s">
        <v>37</v>
      </c>
      <c r="E697" t="s">
        <v>96</v>
      </c>
      <c r="F697" t="s">
        <v>12</v>
      </c>
      <c r="G697" t="s">
        <v>14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447407</v>
      </c>
      <c r="R697">
        <v>505163</v>
      </c>
      <c r="S697">
        <v>552813</v>
      </c>
      <c r="T697">
        <v>402170</v>
      </c>
      <c r="U697">
        <v>481359</v>
      </c>
      <c r="V697">
        <v>564590</v>
      </c>
      <c r="W697">
        <v>598028</v>
      </c>
      <c r="X697">
        <v>659144</v>
      </c>
      <c r="Y697">
        <v>609003</v>
      </c>
      <c r="Z697" t="s">
        <v>106</v>
      </c>
      <c r="AA697" t="s">
        <v>106</v>
      </c>
      <c r="AB697">
        <v>9</v>
      </c>
    </row>
    <row r="698" spans="1:28">
      <c r="A698" t="s">
        <v>120</v>
      </c>
      <c r="B698" t="s">
        <v>121</v>
      </c>
      <c r="C698" t="s">
        <v>13</v>
      </c>
      <c r="D698" t="s">
        <v>37</v>
      </c>
      <c r="E698" t="s">
        <v>20</v>
      </c>
      <c r="F698" t="s">
        <v>12</v>
      </c>
      <c r="G698" t="s">
        <v>40</v>
      </c>
      <c r="H698">
        <v>1.14143302180685E-3</v>
      </c>
      <c r="I698">
        <v>3.77450980392157E-3</v>
      </c>
      <c r="J698">
        <v>1.5659699542782499E-3</v>
      </c>
      <c r="K698">
        <v>1.0619703389830499E-3</v>
      </c>
      <c r="L698">
        <v>6.6915113871635599E-4</v>
      </c>
      <c r="M698">
        <v>3.6556425145165401E-4</v>
      </c>
      <c r="N698">
        <v>6.6798298906439897E-4</v>
      </c>
      <c r="O698">
        <v>4.7104366676989801E-4</v>
      </c>
      <c r="P698">
        <v>2.1429555157691799E-4</v>
      </c>
      <c r="Q698">
        <v>111759</v>
      </c>
      <c r="R698">
        <v>122527</v>
      </c>
      <c r="S698">
        <v>80092</v>
      </c>
      <c r="T698">
        <v>86398</v>
      </c>
      <c r="U698">
        <v>74498</v>
      </c>
      <c r="V698">
        <v>101146</v>
      </c>
      <c r="W698">
        <v>115046</v>
      </c>
      <c r="X698">
        <v>162847</v>
      </c>
      <c r="Y698">
        <v>138708</v>
      </c>
      <c r="Z698">
        <v>-7.3999999999999996E-2</v>
      </c>
      <c r="AA698">
        <v>0.85</v>
      </c>
      <c r="AB698">
        <v>9</v>
      </c>
    </row>
    <row r="699" spans="1:28">
      <c r="A699" t="s">
        <v>120</v>
      </c>
      <c r="B699" t="s">
        <v>121</v>
      </c>
      <c r="C699" t="s">
        <v>13</v>
      </c>
      <c r="D699" t="s">
        <v>37</v>
      </c>
      <c r="E699" t="s">
        <v>20</v>
      </c>
      <c r="F699" t="s">
        <v>12</v>
      </c>
      <c r="G699" t="s">
        <v>15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5.3573887894229403E-5</v>
      </c>
      <c r="Q699">
        <v>111759</v>
      </c>
      <c r="R699">
        <v>122527</v>
      </c>
      <c r="S699">
        <v>80092</v>
      </c>
      <c r="T699">
        <v>86398</v>
      </c>
      <c r="U699">
        <v>74498</v>
      </c>
      <c r="V699">
        <v>101146</v>
      </c>
      <c r="W699">
        <v>115046</v>
      </c>
      <c r="X699">
        <v>162847</v>
      </c>
      <c r="Y699">
        <v>138708</v>
      </c>
      <c r="Z699">
        <v>0.371</v>
      </c>
      <c r="AA699">
        <v>0.32600000000000001</v>
      </c>
      <c r="AB699">
        <v>9</v>
      </c>
    </row>
    <row r="700" spans="1:28">
      <c r="A700" t="s">
        <v>120</v>
      </c>
      <c r="B700" t="s">
        <v>121</v>
      </c>
      <c r="C700" t="s">
        <v>13</v>
      </c>
      <c r="D700" t="s">
        <v>37</v>
      </c>
      <c r="E700" t="s">
        <v>20</v>
      </c>
      <c r="F700" t="s">
        <v>12</v>
      </c>
      <c r="G700" t="s">
        <v>14</v>
      </c>
      <c r="H700">
        <v>1.14143302180685E-3</v>
      </c>
      <c r="I700">
        <v>3.77450980392157E-3</v>
      </c>
      <c r="J700">
        <v>1.5659699542782499E-3</v>
      </c>
      <c r="K700">
        <v>1.0619703389830499E-3</v>
      </c>
      <c r="L700">
        <v>6.6915113871635599E-4</v>
      </c>
      <c r="M700">
        <v>3.6556425145165401E-4</v>
      </c>
      <c r="N700">
        <v>6.6798298906439897E-4</v>
      </c>
      <c r="O700">
        <v>4.7104366676989801E-4</v>
      </c>
      <c r="P700">
        <v>1.60721663682688E-4</v>
      </c>
      <c r="Q700">
        <v>111759</v>
      </c>
      <c r="R700">
        <v>122527</v>
      </c>
      <c r="S700">
        <v>80092</v>
      </c>
      <c r="T700">
        <v>86398</v>
      </c>
      <c r="U700">
        <v>74498</v>
      </c>
      <c r="V700">
        <v>101146</v>
      </c>
      <c r="W700">
        <v>115046</v>
      </c>
      <c r="X700">
        <v>162847</v>
      </c>
      <c r="Y700">
        <v>138708</v>
      </c>
      <c r="Z700">
        <v>-0.08</v>
      </c>
      <c r="AA700">
        <v>0.83799999999999997</v>
      </c>
      <c r="AB700">
        <v>9</v>
      </c>
    </row>
    <row r="701" spans="1:28">
      <c r="A701" t="s">
        <v>120</v>
      </c>
      <c r="B701" t="s">
        <v>121</v>
      </c>
      <c r="C701" t="s">
        <v>13</v>
      </c>
      <c r="D701" t="s">
        <v>37</v>
      </c>
      <c r="E701" t="s">
        <v>21</v>
      </c>
      <c r="F701" t="s">
        <v>12</v>
      </c>
      <c r="G701" t="s">
        <v>40</v>
      </c>
      <c r="H701">
        <v>1.85482866043614E-3</v>
      </c>
      <c r="I701">
        <v>2.0130718954248401E-3</v>
      </c>
      <c r="J701">
        <v>7.5166557805356003E-3</v>
      </c>
      <c r="K701">
        <v>4.6726694915254201E-3</v>
      </c>
      <c r="L701">
        <v>1.80670807453416E-2</v>
      </c>
      <c r="M701">
        <v>1.8278212572582699E-3</v>
      </c>
      <c r="N701">
        <v>1.7812879708384E-3</v>
      </c>
      <c r="O701">
        <v>1.72716011148963E-3</v>
      </c>
      <c r="P701">
        <v>1.8750860762980299E-3</v>
      </c>
      <c r="Q701">
        <v>277253</v>
      </c>
      <c r="R701">
        <v>234967</v>
      </c>
      <c r="S701">
        <v>251717</v>
      </c>
      <c r="T701">
        <v>308751</v>
      </c>
      <c r="U701">
        <v>232452</v>
      </c>
      <c r="V701">
        <v>259463</v>
      </c>
      <c r="W701">
        <v>224727</v>
      </c>
      <c r="X701">
        <v>272447</v>
      </c>
      <c r="Y701">
        <v>205009</v>
      </c>
      <c r="Z701">
        <v>-0.11700000000000001</v>
      </c>
      <c r="AA701">
        <v>0.76500000000000001</v>
      </c>
      <c r="AB701">
        <v>9</v>
      </c>
    </row>
    <row r="702" spans="1:28">
      <c r="A702" t="s">
        <v>120</v>
      </c>
      <c r="B702" t="s">
        <v>121</v>
      </c>
      <c r="C702" t="s">
        <v>13</v>
      </c>
      <c r="D702" t="s">
        <v>37</v>
      </c>
      <c r="E702" t="s">
        <v>21</v>
      </c>
      <c r="F702" t="s">
        <v>12</v>
      </c>
      <c r="G702" t="s">
        <v>15</v>
      </c>
      <c r="H702">
        <v>0</v>
      </c>
      <c r="I702">
        <v>0</v>
      </c>
      <c r="J702">
        <v>3.4451338994121502E-3</v>
      </c>
      <c r="K702">
        <v>8.4957627118644103E-4</v>
      </c>
      <c r="L702">
        <v>1.5557763975155301E-2</v>
      </c>
      <c r="M702">
        <v>0</v>
      </c>
      <c r="N702">
        <v>6.6798298906439897E-4</v>
      </c>
      <c r="O702">
        <v>3.1402911117993203E-4</v>
      </c>
      <c r="P702">
        <v>1.3929210852499699E-3</v>
      </c>
      <c r="Q702">
        <v>277253</v>
      </c>
      <c r="R702">
        <v>234967</v>
      </c>
      <c r="S702">
        <v>251717</v>
      </c>
      <c r="T702">
        <v>308751</v>
      </c>
      <c r="U702">
        <v>232452</v>
      </c>
      <c r="V702">
        <v>259463</v>
      </c>
      <c r="W702">
        <v>224727</v>
      </c>
      <c r="X702">
        <v>272447</v>
      </c>
      <c r="Y702">
        <v>205009</v>
      </c>
      <c r="Z702">
        <v>-0.26100000000000001</v>
      </c>
      <c r="AA702">
        <v>0.497</v>
      </c>
      <c r="AB702">
        <v>9</v>
      </c>
    </row>
    <row r="703" spans="1:28">
      <c r="A703" t="s">
        <v>120</v>
      </c>
      <c r="B703" t="s">
        <v>121</v>
      </c>
      <c r="C703" t="s">
        <v>13</v>
      </c>
      <c r="D703" t="s">
        <v>37</v>
      </c>
      <c r="E703" t="s">
        <v>21</v>
      </c>
      <c r="F703" t="s">
        <v>12</v>
      </c>
      <c r="G703" t="s">
        <v>14</v>
      </c>
      <c r="H703">
        <v>1.85482866043614E-3</v>
      </c>
      <c r="I703">
        <v>2.0130718954248401E-3</v>
      </c>
      <c r="J703">
        <v>4.0715218811234501E-3</v>
      </c>
      <c r="K703">
        <v>3.8230932203389802E-3</v>
      </c>
      <c r="L703">
        <v>2.5093167701863402E-3</v>
      </c>
      <c r="M703">
        <v>1.8278212572582699E-3</v>
      </c>
      <c r="N703">
        <v>1.1133049817740001E-3</v>
      </c>
      <c r="O703">
        <v>1.41313100030969E-3</v>
      </c>
      <c r="P703">
        <v>4.82164991048065E-4</v>
      </c>
      <c r="Q703">
        <v>277253</v>
      </c>
      <c r="R703">
        <v>234967</v>
      </c>
      <c r="S703">
        <v>251717</v>
      </c>
      <c r="T703">
        <v>308751</v>
      </c>
      <c r="U703">
        <v>232452</v>
      </c>
      <c r="V703">
        <v>259463</v>
      </c>
      <c r="W703">
        <v>224727</v>
      </c>
      <c r="X703">
        <v>272447</v>
      </c>
      <c r="Y703">
        <v>205009</v>
      </c>
      <c r="Z703">
        <v>0.57399999999999995</v>
      </c>
      <c r="AA703">
        <v>0.106</v>
      </c>
      <c r="AB703">
        <v>9</v>
      </c>
    </row>
    <row r="704" spans="1:28">
      <c r="A704" t="s">
        <v>120</v>
      </c>
      <c r="B704" t="s">
        <v>121</v>
      </c>
      <c r="C704" t="s">
        <v>13</v>
      </c>
      <c r="D704" t="s">
        <v>37</v>
      </c>
      <c r="E704" t="s">
        <v>22</v>
      </c>
      <c r="F704" t="s">
        <v>12</v>
      </c>
      <c r="G704" t="s">
        <v>40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373</v>
      </c>
      <c r="S704">
        <v>1119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1890</v>
      </c>
      <c r="Z704" t="s">
        <v>106</v>
      </c>
      <c r="AA704" t="s">
        <v>106</v>
      </c>
      <c r="AB704">
        <v>3</v>
      </c>
    </row>
    <row r="705" spans="1:28">
      <c r="A705" t="s">
        <v>120</v>
      </c>
      <c r="B705" t="s">
        <v>121</v>
      </c>
      <c r="C705" t="s">
        <v>13</v>
      </c>
      <c r="D705" t="s">
        <v>37</v>
      </c>
      <c r="E705" t="s">
        <v>22</v>
      </c>
      <c r="F705" t="s">
        <v>12</v>
      </c>
      <c r="G705" t="s">
        <v>15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373</v>
      </c>
      <c r="S705">
        <v>1119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1890</v>
      </c>
      <c r="Z705" t="s">
        <v>106</v>
      </c>
      <c r="AA705" t="s">
        <v>106</v>
      </c>
      <c r="AB705">
        <v>3</v>
      </c>
    </row>
    <row r="706" spans="1:28">
      <c r="A706" t="s">
        <v>120</v>
      </c>
      <c r="B706" t="s">
        <v>121</v>
      </c>
      <c r="C706" t="s">
        <v>13</v>
      </c>
      <c r="D706" t="s">
        <v>37</v>
      </c>
      <c r="E706" t="s">
        <v>22</v>
      </c>
      <c r="F706" t="s">
        <v>12</v>
      </c>
      <c r="G706" t="s">
        <v>14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373</v>
      </c>
      <c r="S706">
        <v>1119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1890</v>
      </c>
      <c r="Z706" t="s">
        <v>106</v>
      </c>
      <c r="AA706" t="s">
        <v>106</v>
      </c>
      <c r="AB706">
        <v>3</v>
      </c>
    </row>
    <row r="707" spans="1:28">
      <c r="A707" t="s">
        <v>120</v>
      </c>
      <c r="B707" t="s">
        <v>121</v>
      </c>
      <c r="C707" t="s">
        <v>13</v>
      </c>
      <c r="D707" t="s">
        <v>37</v>
      </c>
      <c r="E707" t="s">
        <v>44</v>
      </c>
      <c r="F707" t="s">
        <v>12</v>
      </c>
      <c r="G707" t="s">
        <v>40</v>
      </c>
      <c r="H707">
        <v>4.2803738317757E-4</v>
      </c>
      <c r="I707">
        <v>5.0326797385620895E-4</v>
      </c>
      <c r="J707">
        <v>5.0111038536903999E-3</v>
      </c>
      <c r="K707">
        <v>3.8230932203389802E-3</v>
      </c>
      <c r="L707">
        <v>2.1747412008281601E-3</v>
      </c>
      <c r="M707">
        <v>7.3112850290330705E-4</v>
      </c>
      <c r="N707">
        <v>8.9064398541919805E-4</v>
      </c>
      <c r="O707">
        <v>2.1982037782595199E-3</v>
      </c>
      <c r="P707">
        <v>1.66079052472111E-3</v>
      </c>
      <c r="Q707" t="s">
        <v>106</v>
      </c>
      <c r="R707" t="s">
        <v>106</v>
      </c>
      <c r="S707" t="s">
        <v>106</v>
      </c>
      <c r="T707" t="s">
        <v>106</v>
      </c>
      <c r="U707" t="s">
        <v>106</v>
      </c>
      <c r="V707" t="s">
        <v>106</v>
      </c>
      <c r="W707" t="s">
        <v>106</v>
      </c>
      <c r="X707" t="s">
        <v>106</v>
      </c>
      <c r="Y707" t="s">
        <v>106</v>
      </c>
      <c r="Z707" t="s">
        <v>106</v>
      </c>
      <c r="AA707" t="s">
        <v>106</v>
      </c>
      <c r="AB707">
        <v>0</v>
      </c>
    </row>
    <row r="708" spans="1:28">
      <c r="A708" t="s">
        <v>120</v>
      </c>
      <c r="B708" t="s">
        <v>121</v>
      </c>
      <c r="C708" t="s">
        <v>13</v>
      </c>
      <c r="D708" t="s">
        <v>37</v>
      </c>
      <c r="E708" t="s">
        <v>44</v>
      </c>
      <c r="F708" t="s">
        <v>12</v>
      </c>
      <c r="G708" t="s">
        <v>15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 t="s">
        <v>106</v>
      </c>
      <c r="R708" t="s">
        <v>106</v>
      </c>
      <c r="S708" t="s">
        <v>106</v>
      </c>
      <c r="T708" t="s">
        <v>106</v>
      </c>
      <c r="U708" t="s">
        <v>106</v>
      </c>
      <c r="V708" t="s">
        <v>106</v>
      </c>
      <c r="W708" t="s">
        <v>106</v>
      </c>
      <c r="X708" t="s">
        <v>106</v>
      </c>
      <c r="Y708" t="s">
        <v>106</v>
      </c>
      <c r="Z708" t="s">
        <v>106</v>
      </c>
      <c r="AA708" t="s">
        <v>106</v>
      </c>
      <c r="AB708">
        <v>0</v>
      </c>
    </row>
    <row r="709" spans="1:28">
      <c r="A709" t="s">
        <v>120</v>
      </c>
      <c r="B709" t="s">
        <v>121</v>
      </c>
      <c r="C709" t="s">
        <v>13</v>
      </c>
      <c r="D709" t="s">
        <v>37</v>
      </c>
      <c r="E709" t="s">
        <v>44</v>
      </c>
      <c r="F709" t="s">
        <v>12</v>
      </c>
      <c r="G709" t="s">
        <v>14</v>
      </c>
      <c r="H709">
        <v>4.2803738317757E-4</v>
      </c>
      <c r="I709">
        <v>5.0326797385620895E-4</v>
      </c>
      <c r="J709">
        <v>5.0111038536903999E-3</v>
      </c>
      <c r="K709">
        <v>3.8230932203389802E-3</v>
      </c>
      <c r="L709">
        <v>2.1747412008281601E-3</v>
      </c>
      <c r="M709">
        <v>7.3112850290330705E-4</v>
      </c>
      <c r="N709">
        <v>8.9064398541919805E-4</v>
      </c>
      <c r="O709">
        <v>2.1982037782595199E-3</v>
      </c>
      <c r="P709">
        <v>1.66079052472111E-3</v>
      </c>
      <c r="Q709" t="s">
        <v>106</v>
      </c>
      <c r="R709" t="s">
        <v>106</v>
      </c>
      <c r="S709" t="s">
        <v>106</v>
      </c>
      <c r="T709" t="s">
        <v>106</v>
      </c>
      <c r="U709" t="s">
        <v>106</v>
      </c>
      <c r="V709" t="s">
        <v>106</v>
      </c>
      <c r="W709" t="s">
        <v>106</v>
      </c>
      <c r="X709" t="s">
        <v>106</v>
      </c>
      <c r="Y709" t="s">
        <v>106</v>
      </c>
      <c r="Z709" t="s">
        <v>106</v>
      </c>
      <c r="AA709" t="s">
        <v>106</v>
      </c>
      <c r="AB709">
        <v>0</v>
      </c>
    </row>
    <row r="710" spans="1:28">
      <c r="A710" t="s">
        <v>120</v>
      </c>
      <c r="B710" t="s">
        <v>121</v>
      </c>
      <c r="C710" t="s">
        <v>13</v>
      </c>
      <c r="D710" t="s">
        <v>26</v>
      </c>
      <c r="E710" t="s">
        <v>16</v>
      </c>
      <c r="F710" t="s">
        <v>12</v>
      </c>
      <c r="G710" t="s">
        <v>40</v>
      </c>
      <c r="H710">
        <v>0</v>
      </c>
      <c r="I710">
        <v>0</v>
      </c>
      <c r="J710">
        <v>0</v>
      </c>
      <c r="K710">
        <v>4.2478813559321997E-4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2200</v>
      </c>
      <c r="T710">
        <v>15965</v>
      </c>
      <c r="U710">
        <v>0</v>
      </c>
      <c r="V710">
        <v>0</v>
      </c>
      <c r="W710">
        <v>0</v>
      </c>
      <c r="X710">
        <v>2151</v>
      </c>
      <c r="Y710">
        <v>4131</v>
      </c>
      <c r="Z710" t="s">
        <v>106</v>
      </c>
      <c r="AA710" t="s">
        <v>106</v>
      </c>
      <c r="AB710">
        <v>4</v>
      </c>
    </row>
    <row r="711" spans="1:28">
      <c r="A711" t="s">
        <v>120</v>
      </c>
      <c r="B711" t="s">
        <v>121</v>
      </c>
      <c r="C711" t="s">
        <v>13</v>
      </c>
      <c r="D711" t="s">
        <v>26</v>
      </c>
      <c r="E711" t="s">
        <v>16</v>
      </c>
      <c r="F711" t="s">
        <v>12</v>
      </c>
      <c r="G711" t="s">
        <v>15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2200</v>
      </c>
      <c r="T711">
        <v>15965</v>
      </c>
      <c r="U711">
        <v>0</v>
      </c>
      <c r="V711">
        <v>0</v>
      </c>
      <c r="W711">
        <v>0</v>
      </c>
      <c r="X711">
        <v>2151</v>
      </c>
      <c r="Y711">
        <v>4131</v>
      </c>
      <c r="Z711" t="s">
        <v>106</v>
      </c>
      <c r="AA711" t="s">
        <v>106</v>
      </c>
      <c r="AB711">
        <v>4</v>
      </c>
    </row>
    <row r="712" spans="1:28">
      <c r="A712" t="s">
        <v>120</v>
      </c>
      <c r="B712" t="s">
        <v>121</v>
      </c>
      <c r="C712" t="s">
        <v>13</v>
      </c>
      <c r="D712" t="s">
        <v>26</v>
      </c>
      <c r="E712" t="s">
        <v>16</v>
      </c>
      <c r="F712" t="s">
        <v>12</v>
      </c>
      <c r="G712" t="s">
        <v>14</v>
      </c>
      <c r="H712">
        <v>0</v>
      </c>
      <c r="I712">
        <v>0</v>
      </c>
      <c r="J712">
        <v>0</v>
      </c>
      <c r="K712">
        <v>4.2478813559321997E-4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2200</v>
      </c>
      <c r="T712">
        <v>15965</v>
      </c>
      <c r="U712">
        <v>0</v>
      </c>
      <c r="V712">
        <v>0</v>
      </c>
      <c r="W712">
        <v>0</v>
      </c>
      <c r="X712">
        <v>2151</v>
      </c>
      <c r="Y712">
        <v>4131</v>
      </c>
      <c r="Z712" t="s">
        <v>106</v>
      </c>
      <c r="AA712" t="s">
        <v>106</v>
      </c>
      <c r="AB712">
        <v>4</v>
      </c>
    </row>
    <row r="713" spans="1:28">
      <c r="A713" t="s">
        <v>120</v>
      </c>
      <c r="B713" t="s">
        <v>121</v>
      </c>
      <c r="C713" t="s">
        <v>13</v>
      </c>
      <c r="D713" t="s">
        <v>26</v>
      </c>
      <c r="E713" t="s">
        <v>17</v>
      </c>
      <c r="F713" t="s">
        <v>12</v>
      </c>
      <c r="G713" t="s">
        <v>40</v>
      </c>
      <c r="H713">
        <v>2.8535825545171299E-4</v>
      </c>
      <c r="I713">
        <v>5.0326797385620895E-4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5.3573887894229403E-5</v>
      </c>
      <c r="Q713">
        <v>29862</v>
      </c>
      <c r="R713">
        <v>37833</v>
      </c>
      <c r="S713">
        <v>18804</v>
      </c>
      <c r="T713">
        <v>0</v>
      </c>
      <c r="U713">
        <v>5908</v>
      </c>
      <c r="V713">
        <v>441</v>
      </c>
      <c r="W713">
        <v>441</v>
      </c>
      <c r="X713">
        <v>4199</v>
      </c>
      <c r="Y713">
        <v>6296</v>
      </c>
      <c r="Z713">
        <v>0.90200000000000002</v>
      </c>
      <c r="AA713">
        <v>2E-3</v>
      </c>
      <c r="AB713">
        <v>8</v>
      </c>
    </row>
    <row r="714" spans="1:28">
      <c r="A714" t="s">
        <v>120</v>
      </c>
      <c r="B714" t="s">
        <v>121</v>
      </c>
      <c r="C714" t="s">
        <v>13</v>
      </c>
      <c r="D714" t="s">
        <v>26</v>
      </c>
      <c r="E714" t="s">
        <v>17</v>
      </c>
      <c r="F714" t="s">
        <v>12</v>
      </c>
      <c r="G714" t="s">
        <v>15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29862</v>
      </c>
      <c r="R714">
        <v>37833</v>
      </c>
      <c r="S714">
        <v>18804</v>
      </c>
      <c r="T714">
        <v>0</v>
      </c>
      <c r="U714">
        <v>5908</v>
      </c>
      <c r="V714">
        <v>441</v>
      </c>
      <c r="W714">
        <v>441</v>
      </c>
      <c r="X714">
        <v>4199</v>
      </c>
      <c r="Y714">
        <v>6296</v>
      </c>
      <c r="Z714" t="s">
        <v>106</v>
      </c>
      <c r="AA714" t="s">
        <v>106</v>
      </c>
      <c r="AB714">
        <v>8</v>
      </c>
    </row>
    <row r="715" spans="1:28">
      <c r="A715" t="s">
        <v>120</v>
      </c>
      <c r="B715" t="s">
        <v>121</v>
      </c>
      <c r="C715" t="s">
        <v>13</v>
      </c>
      <c r="D715" t="s">
        <v>26</v>
      </c>
      <c r="E715" t="s">
        <v>17</v>
      </c>
      <c r="F715" t="s">
        <v>12</v>
      </c>
      <c r="G715" t="s">
        <v>14</v>
      </c>
      <c r="H715">
        <v>2.8535825545171299E-4</v>
      </c>
      <c r="I715">
        <v>5.0326797385620895E-4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5.3573887894229403E-5</v>
      </c>
      <c r="Q715">
        <v>29862</v>
      </c>
      <c r="R715">
        <v>37833</v>
      </c>
      <c r="S715">
        <v>18804</v>
      </c>
      <c r="T715">
        <v>0</v>
      </c>
      <c r="U715">
        <v>5908</v>
      </c>
      <c r="V715">
        <v>441</v>
      </c>
      <c r="W715">
        <v>441</v>
      </c>
      <c r="X715">
        <v>4199</v>
      </c>
      <c r="Y715">
        <v>6296</v>
      </c>
      <c r="Z715">
        <v>0.90200000000000002</v>
      </c>
      <c r="AA715">
        <v>2E-3</v>
      </c>
      <c r="AB715">
        <v>8</v>
      </c>
    </row>
    <row r="716" spans="1:28">
      <c r="A716" t="s">
        <v>120</v>
      </c>
      <c r="B716" t="s">
        <v>121</v>
      </c>
      <c r="C716" t="s">
        <v>13</v>
      </c>
      <c r="D716" t="s">
        <v>26</v>
      </c>
      <c r="E716" t="s">
        <v>18</v>
      </c>
      <c r="F716" t="s">
        <v>12</v>
      </c>
      <c r="G716" t="s">
        <v>40</v>
      </c>
      <c r="H716">
        <v>1.4267912772585701E-4</v>
      </c>
      <c r="I716">
        <v>0</v>
      </c>
      <c r="J716">
        <v>3.1319399085564999E-4</v>
      </c>
      <c r="K716">
        <v>0</v>
      </c>
      <c r="L716">
        <v>1.67287784679089E-4</v>
      </c>
      <c r="M716">
        <v>1.8278212572582701E-4</v>
      </c>
      <c r="N716">
        <v>2.226609963548E-4</v>
      </c>
      <c r="O716">
        <v>9.4208733353979602E-4</v>
      </c>
      <c r="P716">
        <v>2.6786943947114698E-4</v>
      </c>
      <c r="Q716">
        <v>8456</v>
      </c>
      <c r="R716">
        <v>2259</v>
      </c>
      <c r="S716">
        <v>14256</v>
      </c>
      <c r="T716">
        <v>27751</v>
      </c>
      <c r="U716">
        <v>21032</v>
      </c>
      <c r="V716">
        <v>19104</v>
      </c>
      <c r="W716">
        <v>19104</v>
      </c>
      <c r="X716">
        <v>19151</v>
      </c>
      <c r="Y716">
        <v>46708</v>
      </c>
      <c r="Z716">
        <v>0.11600000000000001</v>
      </c>
      <c r="AA716">
        <v>0.76700000000000002</v>
      </c>
      <c r="AB716">
        <v>9</v>
      </c>
    </row>
    <row r="717" spans="1:28">
      <c r="A717" t="s">
        <v>120</v>
      </c>
      <c r="B717" t="s">
        <v>121</v>
      </c>
      <c r="C717" t="s">
        <v>13</v>
      </c>
      <c r="D717" t="s">
        <v>26</v>
      </c>
      <c r="E717" t="s">
        <v>18</v>
      </c>
      <c r="F717" t="s">
        <v>12</v>
      </c>
      <c r="G717" t="s">
        <v>15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7.8507277794982895E-4</v>
      </c>
      <c r="P717">
        <v>1.07147775788459E-4</v>
      </c>
      <c r="Q717">
        <v>8456</v>
      </c>
      <c r="R717">
        <v>2259</v>
      </c>
      <c r="S717">
        <v>14256</v>
      </c>
      <c r="T717">
        <v>27751</v>
      </c>
      <c r="U717">
        <v>21032</v>
      </c>
      <c r="V717">
        <v>19104</v>
      </c>
      <c r="W717">
        <v>19104</v>
      </c>
      <c r="X717">
        <v>19151</v>
      </c>
      <c r="Y717">
        <v>46708</v>
      </c>
      <c r="Z717">
        <v>9.2999999999999999E-2</v>
      </c>
      <c r="AA717">
        <v>0.81299999999999994</v>
      </c>
      <c r="AB717">
        <v>9</v>
      </c>
    </row>
    <row r="718" spans="1:28">
      <c r="A718" t="s">
        <v>120</v>
      </c>
      <c r="B718" t="s">
        <v>121</v>
      </c>
      <c r="C718" t="s">
        <v>13</v>
      </c>
      <c r="D718" t="s">
        <v>26</v>
      </c>
      <c r="E718" t="s">
        <v>18</v>
      </c>
      <c r="F718" t="s">
        <v>12</v>
      </c>
      <c r="G718" t="s">
        <v>14</v>
      </c>
      <c r="H718">
        <v>1.4267912772585701E-4</v>
      </c>
      <c r="I718">
        <v>0</v>
      </c>
      <c r="J718">
        <v>3.1319399085564999E-4</v>
      </c>
      <c r="K718">
        <v>0</v>
      </c>
      <c r="L718">
        <v>1.67287784679089E-4</v>
      </c>
      <c r="M718">
        <v>1.8278212572582701E-4</v>
      </c>
      <c r="N718">
        <v>2.226609963548E-4</v>
      </c>
      <c r="O718">
        <v>1.5701455558996601E-4</v>
      </c>
      <c r="P718">
        <v>1.60721663682688E-4</v>
      </c>
      <c r="Q718">
        <v>8456</v>
      </c>
      <c r="R718">
        <v>2259</v>
      </c>
      <c r="S718">
        <v>14256</v>
      </c>
      <c r="T718">
        <v>27751</v>
      </c>
      <c r="U718">
        <v>21032</v>
      </c>
      <c r="V718">
        <v>19104</v>
      </c>
      <c r="W718">
        <v>19104</v>
      </c>
      <c r="X718">
        <v>19151</v>
      </c>
      <c r="Y718">
        <v>46708</v>
      </c>
      <c r="Z718">
        <v>8.5000000000000006E-2</v>
      </c>
      <c r="AA718">
        <v>0.82699999999999996</v>
      </c>
      <c r="AB718">
        <v>9</v>
      </c>
    </row>
    <row r="719" spans="1:28">
      <c r="A719" t="s">
        <v>120</v>
      </c>
      <c r="B719" t="s">
        <v>121</v>
      </c>
      <c r="C719" t="s">
        <v>13</v>
      </c>
      <c r="D719" t="s">
        <v>26</v>
      </c>
      <c r="E719" t="s">
        <v>19</v>
      </c>
      <c r="F719" t="s">
        <v>12</v>
      </c>
      <c r="G719" t="s">
        <v>40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4745</v>
      </c>
      <c r="T719">
        <v>0</v>
      </c>
      <c r="U719">
        <v>552</v>
      </c>
      <c r="V719">
        <v>883</v>
      </c>
      <c r="W719">
        <v>883</v>
      </c>
      <c r="X719">
        <v>0</v>
      </c>
      <c r="Y719">
        <v>0</v>
      </c>
      <c r="Z719" t="s">
        <v>106</v>
      </c>
      <c r="AA719" t="s">
        <v>106</v>
      </c>
      <c r="AB719">
        <v>4</v>
      </c>
    </row>
    <row r="720" spans="1:28">
      <c r="A720" t="s">
        <v>120</v>
      </c>
      <c r="B720" t="s">
        <v>121</v>
      </c>
      <c r="C720" t="s">
        <v>13</v>
      </c>
      <c r="D720" t="s">
        <v>26</v>
      </c>
      <c r="E720" t="s">
        <v>19</v>
      </c>
      <c r="F720" t="s">
        <v>12</v>
      </c>
      <c r="G720" t="s">
        <v>15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4745</v>
      </c>
      <c r="T720">
        <v>0</v>
      </c>
      <c r="U720">
        <v>552</v>
      </c>
      <c r="V720">
        <v>883</v>
      </c>
      <c r="W720">
        <v>883</v>
      </c>
      <c r="X720">
        <v>0</v>
      </c>
      <c r="Y720">
        <v>0</v>
      </c>
      <c r="Z720" t="s">
        <v>106</v>
      </c>
      <c r="AA720" t="s">
        <v>106</v>
      </c>
      <c r="AB720">
        <v>4</v>
      </c>
    </row>
    <row r="721" spans="1:28">
      <c r="A721" t="s">
        <v>120</v>
      </c>
      <c r="B721" t="s">
        <v>121</v>
      </c>
      <c r="C721" t="s">
        <v>13</v>
      </c>
      <c r="D721" t="s">
        <v>26</v>
      </c>
      <c r="E721" t="s">
        <v>19</v>
      </c>
      <c r="F721" t="s">
        <v>12</v>
      </c>
      <c r="G721" t="s">
        <v>14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4745</v>
      </c>
      <c r="T721">
        <v>0</v>
      </c>
      <c r="U721">
        <v>552</v>
      </c>
      <c r="V721">
        <v>883</v>
      </c>
      <c r="W721">
        <v>883</v>
      </c>
      <c r="X721">
        <v>0</v>
      </c>
      <c r="Y721">
        <v>0</v>
      </c>
      <c r="Z721" t="s">
        <v>106</v>
      </c>
      <c r="AA721" t="s">
        <v>106</v>
      </c>
      <c r="AB721">
        <v>4</v>
      </c>
    </row>
    <row r="722" spans="1:28">
      <c r="A722" t="s">
        <v>120</v>
      </c>
      <c r="B722" t="s">
        <v>121</v>
      </c>
      <c r="C722" t="s">
        <v>13</v>
      </c>
      <c r="D722" t="s">
        <v>26</v>
      </c>
      <c r="E722" t="s">
        <v>94</v>
      </c>
      <c r="F722" t="s">
        <v>12</v>
      </c>
      <c r="G722" t="s">
        <v>40</v>
      </c>
      <c r="H722">
        <v>0</v>
      </c>
      <c r="I722">
        <v>5.0326797385620895E-4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3.1402911117993203E-4</v>
      </c>
      <c r="P722">
        <v>5.3573887894229403E-5</v>
      </c>
      <c r="Q722">
        <v>0</v>
      </c>
      <c r="R722">
        <v>14904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14610</v>
      </c>
      <c r="Y722">
        <v>1966</v>
      </c>
      <c r="Z722" t="s">
        <v>106</v>
      </c>
      <c r="AA722" t="s">
        <v>106</v>
      </c>
      <c r="AB722">
        <v>3</v>
      </c>
    </row>
    <row r="723" spans="1:28">
      <c r="A723" t="s">
        <v>120</v>
      </c>
      <c r="B723" t="s">
        <v>121</v>
      </c>
      <c r="C723" t="s">
        <v>13</v>
      </c>
      <c r="D723" t="s">
        <v>26</v>
      </c>
      <c r="E723" t="s">
        <v>94</v>
      </c>
      <c r="F723" t="s">
        <v>12</v>
      </c>
      <c r="G723" t="s">
        <v>15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14904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14610</v>
      </c>
      <c r="Y723">
        <v>1966</v>
      </c>
      <c r="Z723" t="s">
        <v>106</v>
      </c>
      <c r="AA723" t="s">
        <v>106</v>
      </c>
      <c r="AB723">
        <v>3</v>
      </c>
    </row>
    <row r="724" spans="1:28">
      <c r="A724" t="s">
        <v>120</v>
      </c>
      <c r="B724" t="s">
        <v>121</v>
      </c>
      <c r="C724" t="s">
        <v>13</v>
      </c>
      <c r="D724" t="s">
        <v>26</v>
      </c>
      <c r="E724" t="s">
        <v>94</v>
      </c>
      <c r="F724" t="s">
        <v>12</v>
      </c>
      <c r="G724" t="s">
        <v>14</v>
      </c>
      <c r="H724">
        <v>0</v>
      </c>
      <c r="I724">
        <v>5.0326797385620895E-4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3.1402911117993203E-4</v>
      </c>
      <c r="P724">
        <v>5.3573887894229403E-5</v>
      </c>
      <c r="Q724">
        <v>0</v>
      </c>
      <c r="R724">
        <v>14904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14610</v>
      </c>
      <c r="Y724">
        <v>1966</v>
      </c>
      <c r="Z724" t="s">
        <v>106</v>
      </c>
      <c r="AA724" t="s">
        <v>106</v>
      </c>
      <c r="AB724">
        <v>3</v>
      </c>
    </row>
    <row r="725" spans="1:28">
      <c r="A725" t="s">
        <v>120</v>
      </c>
      <c r="B725" t="s">
        <v>121</v>
      </c>
      <c r="C725" t="s">
        <v>13</v>
      </c>
      <c r="D725" t="s">
        <v>26</v>
      </c>
      <c r="E725" t="s">
        <v>95</v>
      </c>
      <c r="F725" t="s">
        <v>12</v>
      </c>
      <c r="G725" t="s">
        <v>40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5.3573887894229403E-5</v>
      </c>
      <c r="Q725">
        <v>10238</v>
      </c>
      <c r="R725">
        <v>4097</v>
      </c>
      <c r="S725">
        <v>4585</v>
      </c>
      <c r="T725">
        <v>7331</v>
      </c>
      <c r="U725">
        <v>1851</v>
      </c>
      <c r="V725">
        <v>0</v>
      </c>
      <c r="W725">
        <v>0</v>
      </c>
      <c r="X725">
        <v>3604</v>
      </c>
      <c r="Y725">
        <v>4196</v>
      </c>
      <c r="Z725">
        <v>-0.14799999999999999</v>
      </c>
      <c r="AA725">
        <v>0.751</v>
      </c>
      <c r="AB725">
        <v>7</v>
      </c>
    </row>
    <row r="726" spans="1:28">
      <c r="A726" t="s">
        <v>120</v>
      </c>
      <c r="B726" t="s">
        <v>121</v>
      </c>
      <c r="C726" t="s">
        <v>13</v>
      </c>
      <c r="D726" t="s">
        <v>26</v>
      </c>
      <c r="E726" t="s">
        <v>95</v>
      </c>
      <c r="F726" t="s">
        <v>12</v>
      </c>
      <c r="G726" t="s">
        <v>15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10238</v>
      </c>
      <c r="R726">
        <v>4097</v>
      </c>
      <c r="S726">
        <v>4585</v>
      </c>
      <c r="T726">
        <v>7331</v>
      </c>
      <c r="U726">
        <v>1851</v>
      </c>
      <c r="V726">
        <v>0</v>
      </c>
      <c r="W726">
        <v>0</v>
      </c>
      <c r="X726">
        <v>3604</v>
      </c>
      <c r="Y726">
        <v>4196</v>
      </c>
      <c r="Z726" t="s">
        <v>106</v>
      </c>
      <c r="AA726" t="s">
        <v>106</v>
      </c>
      <c r="AB726">
        <v>7</v>
      </c>
    </row>
    <row r="727" spans="1:28">
      <c r="A727" t="s">
        <v>120</v>
      </c>
      <c r="B727" t="s">
        <v>121</v>
      </c>
      <c r="C727" t="s">
        <v>13</v>
      </c>
      <c r="D727" t="s">
        <v>26</v>
      </c>
      <c r="E727" t="s">
        <v>95</v>
      </c>
      <c r="F727" t="s">
        <v>12</v>
      </c>
      <c r="G727" t="s">
        <v>14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5.3573887894229403E-5</v>
      </c>
      <c r="Q727">
        <v>10238</v>
      </c>
      <c r="R727">
        <v>4097</v>
      </c>
      <c r="S727">
        <v>4585</v>
      </c>
      <c r="T727">
        <v>7331</v>
      </c>
      <c r="U727">
        <v>1851</v>
      </c>
      <c r="V727">
        <v>0</v>
      </c>
      <c r="W727">
        <v>0</v>
      </c>
      <c r="X727">
        <v>3604</v>
      </c>
      <c r="Y727">
        <v>4196</v>
      </c>
      <c r="Z727">
        <v>-0.14799999999999999</v>
      </c>
      <c r="AA727">
        <v>0.751</v>
      </c>
      <c r="AB727">
        <v>7</v>
      </c>
    </row>
    <row r="728" spans="1:28">
      <c r="A728" t="s">
        <v>120</v>
      </c>
      <c r="B728" t="s">
        <v>121</v>
      </c>
      <c r="C728" t="s">
        <v>13</v>
      </c>
      <c r="D728" t="s">
        <v>26</v>
      </c>
      <c r="E728" t="s">
        <v>20</v>
      </c>
      <c r="F728" t="s">
        <v>12</v>
      </c>
      <c r="G728" t="s">
        <v>40</v>
      </c>
      <c r="H728">
        <v>0.28878255451713403</v>
      </c>
      <c r="I728">
        <v>0.238045751633987</v>
      </c>
      <c r="J728">
        <v>0.162547681254082</v>
      </c>
      <c r="K728">
        <v>0.110869703389831</v>
      </c>
      <c r="L728">
        <v>0.101376397515528</v>
      </c>
      <c r="M728">
        <v>8.1155263822267107E-2</v>
      </c>
      <c r="N728">
        <v>0.14450698663426501</v>
      </c>
      <c r="O728">
        <v>0.110695261690926</v>
      </c>
      <c r="P728">
        <v>6.8521002616719506E-2</v>
      </c>
      <c r="Q728">
        <v>3460445</v>
      </c>
      <c r="R728">
        <v>3326622</v>
      </c>
      <c r="S728">
        <v>3113639</v>
      </c>
      <c r="T728">
        <v>2740592</v>
      </c>
      <c r="U728">
        <v>2475013</v>
      </c>
      <c r="V728">
        <v>2303217</v>
      </c>
      <c r="W728">
        <v>2295080</v>
      </c>
      <c r="X728">
        <v>3283327</v>
      </c>
      <c r="Y728">
        <v>2632751</v>
      </c>
      <c r="Z728">
        <v>0.71799999999999997</v>
      </c>
      <c r="AA728">
        <v>2.9000000000000001E-2</v>
      </c>
      <c r="AB728">
        <v>9</v>
      </c>
    </row>
    <row r="729" spans="1:28">
      <c r="A729" t="s">
        <v>120</v>
      </c>
      <c r="B729" t="s">
        <v>121</v>
      </c>
      <c r="C729" t="s">
        <v>13</v>
      </c>
      <c r="D729" t="s">
        <v>26</v>
      </c>
      <c r="E729" t="s">
        <v>20</v>
      </c>
      <c r="F729" t="s">
        <v>12</v>
      </c>
      <c r="G729" t="s">
        <v>15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4.5868165249088703E-2</v>
      </c>
      <c r="O729">
        <v>5.4955094456488104E-3</v>
      </c>
      <c r="P729">
        <v>9.4290042693843806E-3</v>
      </c>
      <c r="Q729">
        <v>3460445</v>
      </c>
      <c r="R729">
        <v>3326622</v>
      </c>
      <c r="S729">
        <v>3113639</v>
      </c>
      <c r="T729">
        <v>2740592</v>
      </c>
      <c r="U729">
        <v>2475013</v>
      </c>
      <c r="V729">
        <v>2303217</v>
      </c>
      <c r="W729">
        <v>2295080</v>
      </c>
      <c r="X729">
        <v>3283327</v>
      </c>
      <c r="Y729">
        <v>2632751</v>
      </c>
      <c r="Z729">
        <v>-0.45500000000000002</v>
      </c>
      <c r="AA729">
        <v>0.218</v>
      </c>
      <c r="AB729">
        <v>9</v>
      </c>
    </row>
    <row r="730" spans="1:28">
      <c r="A730" t="s">
        <v>120</v>
      </c>
      <c r="B730" t="s">
        <v>121</v>
      </c>
      <c r="C730" t="s">
        <v>13</v>
      </c>
      <c r="D730" t="s">
        <v>26</v>
      </c>
      <c r="E730" t="s">
        <v>20</v>
      </c>
      <c r="F730" t="s">
        <v>12</v>
      </c>
      <c r="G730" t="s">
        <v>14</v>
      </c>
      <c r="H730">
        <v>0.28878255451713403</v>
      </c>
      <c r="I730">
        <v>0.238045751633987</v>
      </c>
      <c r="J730">
        <v>0.162547681254082</v>
      </c>
      <c r="K730">
        <v>0.110869703389831</v>
      </c>
      <c r="L730">
        <v>0.101376397515528</v>
      </c>
      <c r="M730">
        <v>8.1155263822267107E-2</v>
      </c>
      <c r="N730">
        <v>9.8638821385176198E-2</v>
      </c>
      <c r="O730">
        <v>0.105199752245277</v>
      </c>
      <c r="P730">
        <v>5.9091998347335098E-2</v>
      </c>
      <c r="Q730">
        <v>3460445</v>
      </c>
      <c r="R730">
        <v>3326622</v>
      </c>
      <c r="S730">
        <v>3113639</v>
      </c>
      <c r="T730">
        <v>2740592</v>
      </c>
      <c r="U730">
        <v>2475013</v>
      </c>
      <c r="V730">
        <v>2303217</v>
      </c>
      <c r="W730">
        <v>2295080</v>
      </c>
      <c r="X730">
        <v>3283327</v>
      </c>
      <c r="Y730">
        <v>2632751</v>
      </c>
      <c r="Z730">
        <v>0.77800000000000002</v>
      </c>
      <c r="AA730">
        <v>1.4E-2</v>
      </c>
      <c r="AB730">
        <v>9</v>
      </c>
    </row>
    <row r="731" spans="1:28">
      <c r="A731" t="s">
        <v>120</v>
      </c>
      <c r="B731" t="s">
        <v>121</v>
      </c>
      <c r="C731" t="s">
        <v>13</v>
      </c>
      <c r="D731" t="s">
        <v>26</v>
      </c>
      <c r="E731" t="s">
        <v>21</v>
      </c>
      <c r="F731" t="s">
        <v>12</v>
      </c>
      <c r="G731" t="s">
        <v>40</v>
      </c>
      <c r="H731">
        <v>3.1960124610591903E-2</v>
      </c>
      <c r="I731">
        <v>2.2898692810457501E-2</v>
      </c>
      <c r="J731">
        <v>4.32207707380797E-2</v>
      </c>
      <c r="K731">
        <v>1.23188559322034E-2</v>
      </c>
      <c r="L731">
        <v>3.3122981366459602E-2</v>
      </c>
      <c r="M731">
        <v>3.83842464024236E-3</v>
      </c>
      <c r="N731">
        <v>6.6798298906439804E-3</v>
      </c>
      <c r="O731">
        <v>5.4955094456488104E-3</v>
      </c>
      <c r="P731">
        <v>1.6072166368268799E-3</v>
      </c>
      <c r="Q731">
        <v>711296</v>
      </c>
      <c r="R731">
        <v>593609</v>
      </c>
      <c r="S731">
        <v>731407</v>
      </c>
      <c r="T731">
        <v>287766</v>
      </c>
      <c r="U731">
        <v>355358</v>
      </c>
      <c r="V731">
        <v>230956</v>
      </c>
      <c r="W731">
        <v>230956</v>
      </c>
      <c r="X731">
        <v>73415</v>
      </c>
      <c r="Y731">
        <v>39461</v>
      </c>
      <c r="Z731">
        <v>0.878</v>
      </c>
      <c r="AA731">
        <v>2E-3</v>
      </c>
      <c r="AB731">
        <v>9</v>
      </c>
    </row>
    <row r="732" spans="1:28">
      <c r="A732" t="s">
        <v>120</v>
      </c>
      <c r="B732" t="s">
        <v>121</v>
      </c>
      <c r="C732" t="s">
        <v>13</v>
      </c>
      <c r="D732" t="s">
        <v>26</v>
      </c>
      <c r="E732" t="s">
        <v>21</v>
      </c>
      <c r="F732" t="s">
        <v>12</v>
      </c>
      <c r="G732" t="s">
        <v>15</v>
      </c>
      <c r="H732">
        <v>3.9950155763239896E-3</v>
      </c>
      <c r="I732">
        <v>5.0326797385620895E-4</v>
      </c>
      <c r="J732">
        <v>1.6599281515349399E-2</v>
      </c>
      <c r="K732">
        <v>2.3363347457627101E-3</v>
      </c>
      <c r="L732">
        <v>2.3253002070393401E-2</v>
      </c>
      <c r="M732">
        <v>1.8278212572582701E-4</v>
      </c>
      <c r="N732">
        <v>2.2266099635480001E-3</v>
      </c>
      <c r="O732">
        <v>2.3552183338494898E-3</v>
      </c>
      <c r="P732">
        <v>1.17862553367305E-3</v>
      </c>
      <c r="Q732">
        <v>711296</v>
      </c>
      <c r="R732">
        <v>593609</v>
      </c>
      <c r="S732">
        <v>731407</v>
      </c>
      <c r="T732">
        <v>287766</v>
      </c>
      <c r="U732">
        <v>355358</v>
      </c>
      <c r="V732">
        <v>230956</v>
      </c>
      <c r="W732">
        <v>230956</v>
      </c>
      <c r="X732">
        <v>73415</v>
      </c>
      <c r="Y732">
        <v>39461</v>
      </c>
      <c r="Z732">
        <v>0.34899999999999998</v>
      </c>
      <c r="AA732">
        <v>0.35799999999999998</v>
      </c>
      <c r="AB732">
        <v>9</v>
      </c>
    </row>
    <row r="733" spans="1:28">
      <c r="A733" t="s">
        <v>120</v>
      </c>
      <c r="B733" t="s">
        <v>121</v>
      </c>
      <c r="C733" t="s">
        <v>13</v>
      </c>
      <c r="D733" t="s">
        <v>26</v>
      </c>
      <c r="E733" t="s">
        <v>21</v>
      </c>
      <c r="F733" t="s">
        <v>12</v>
      </c>
      <c r="G733" t="s">
        <v>14</v>
      </c>
      <c r="H733">
        <v>2.7965109034267899E-2</v>
      </c>
      <c r="I733">
        <v>2.2395424836601299E-2</v>
      </c>
      <c r="J733">
        <v>2.6621489222730201E-2</v>
      </c>
      <c r="K733">
        <v>9.98252118644068E-3</v>
      </c>
      <c r="L733">
        <v>9.8699792960662506E-3</v>
      </c>
      <c r="M733">
        <v>3.6556425145165398E-3</v>
      </c>
      <c r="N733">
        <v>4.4532199270959898E-3</v>
      </c>
      <c r="O733">
        <v>3.1402911117993202E-3</v>
      </c>
      <c r="P733">
        <v>4.2859110315383598E-4</v>
      </c>
      <c r="Q733">
        <v>711296</v>
      </c>
      <c r="R733">
        <v>593609</v>
      </c>
      <c r="S733">
        <v>731407</v>
      </c>
      <c r="T733">
        <v>287766</v>
      </c>
      <c r="U733">
        <v>355358</v>
      </c>
      <c r="V733">
        <v>230956</v>
      </c>
      <c r="W733">
        <v>230956</v>
      </c>
      <c r="X733">
        <v>73415</v>
      </c>
      <c r="Y733">
        <v>39461</v>
      </c>
      <c r="Z733">
        <v>0.98199999999999998</v>
      </c>
      <c r="AA733">
        <v>0</v>
      </c>
      <c r="AB733">
        <v>9</v>
      </c>
    </row>
    <row r="734" spans="1:28">
      <c r="A734" t="s">
        <v>120</v>
      </c>
      <c r="B734" t="s">
        <v>121</v>
      </c>
      <c r="C734" t="s">
        <v>13</v>
      </c>
      <c r="D734" t="s">
        <v>26</v>
      </c>
      <c r="E734" t="s">
        <v>22</v>
      </c>
      <c r="F734" t="s">
        <v>12</v>
      </c>
      <c r="G734" t="s">
        <v>40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5.3573887894229403E-5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212</v>
      </c>
      <c r="Y734">
        <v>2621</v>
      </c>
      <c r="Z734" t="s">
        <v>106</v>
      </c>
      <c r="AA734" t="s">
        <v>106</v>
      </c>
      <c r="AB734">
        <v>2</v>
      </c>
    </row>
    <row r="735" spans="1:28">
      <c r="A735" t="s">
        <v>120</v>
      </c>
      <c r="B735" t="s">
        <v>121</v>
      </c>
      <c r="C735" t="s">
        <v>13</v>
      </c>
      <c r="D735" t="s">
        <v>26</v>
      </c>
      <c r="E735" t="s">
        <v>22</v>
      </c>
      <c r="F735" t="s">
        <v>12</v>
      </c>
      <c r="G735" t="s">
        <v>15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212</v>
      </c>
      <c r="Y735">
        <v>2621</v>
      </c>
      <c r="Z735" t="s">
        <v>106</v>
      </c>
      <c r="AA735" t="s">
        <v>106</v>
      </c>
      <c r="AB735">
        <v>2</v>
      </c>
    </row>
    <row r="736" spans="1:28">
      <c r="A736" t="s">
        <v>120</v>
      </c>
      <c r="B736" t="s">
        <v>121</v>
      </c>
      <c r="C736" t="s">
        <v>13</v>
      </c>
      <c r="D736" t="s">
        <v>26</v>
      </c>
      <c r="E736" t="s">
        <v>22</v>
      </c>
      <c r="F736" t="s">
        <v>12</v>
      </c>
      <c r="G736" t="s">
        <v>14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5.3573887894229403E-5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212</v>
      </c>
      <c r="Y736">
        <v>2621</v>
      </c>
      <c r="Z736" t="s">
        <v>106</v>
      </c>
      <c r="AA736" t="s">
        <v>106</v>
      </c>
      <c r="AB736">
        <v>2</v>
      </c>
    </row>
    <row r="737" spans="1:28">
      <c r="A737" t="s">
        <v>120</v>
      </c>
      <c r="B737" t="s">
        <v>121</v>
      </c>
      <c r="C737" t="s">
        <v>13</v>
      </c>
      <c r="D737" t="s">
        <v>26</v>
      </c>
      <c r="E737" t="s">
        <v>44</v>
      </c>
      <c r="F737" t="s">
        <v>12</v>
      </c>
      <c r="G737" t="s">
        <v>40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 t="s">
        <v>106</v>
      </c>
      <c r="R737" t="s">
        <v>106</v>
      </c>
      <c r="S737" t="s">
        <v>106</v>
      </c>
      <c r="T737" t="s">
        <v>106</v>
      </c>
      <c r="U737" t="s">
        <v>106</v>
      </c>
      <c r="V737" t="s">
        <v>106</v>
      </c>
      <c r="W737" t="s">
        <v>106</v>
      </c>
      <c r="X737" t="s">
        <v>106</v>
      </c>
      <c r="Y737" t="s">
        <v>106</v>
      </c>
      <c r="Z737" t="s">
        <v>106</v>
      </c>
      <c r="AA737" t="s">
        <v>106</v>
      </c>
      <c r="AB737">
        <v>0</v>
      </c>
    </row>
    <row r="738" spans="1:28">
      <c r="A738" t="s">
        <v>120</v>
      </c>
      <c r="B738" t="s">
        <v>121</v>
      </c>
      <c r="C738" t="s">
        <v>13</v>
      </c>
      <c r="D738" t="s">
        <v>26</v>
      </c>
      <c r="E738" t="s">
        <v>44</v>
      </c>
      <c r="F738" t="s">
        <v>12</v>
      </c>
      <c r="G738" t="s">
        <v>15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 t="s">
        <v>106</v>
      </c>
      <c r="R738" t="s">
        <v>106</v>
      </c>
      <c r="S738" t="s">
        <v>106</v>
      </c>
      <c r="T738" t="s">
        <v>106</v>
      </c>
      <c r="U738" t="s">
        <v>106</v>
      </c>
      <c r="V738" t="s">
        <v>106</v>
      </c>
      <c r="W738" t="s">
        <v>106</v>
      </c>
      <c r="X738" t="s">
        <v>106</v>
      </c>
      <c r="Y738" t="s">
        <v>106</v>
      </c>
      <c r="Z738" t="s">
        <v>106</v>
      </c>
      <c r="AA738" t="s">
        <v>106</v>
      </c>
      <c r="AB738">
        <v>0</v>
      </c>
    </row>
    <row r="739" spans="1:28">
      <c r="A739" t="s">
        <v>120</v>
      </c>
      <c r="B739" t="s">
        <v>121</v>
      </c>
      <c r="C739" t="s">
        <v>13</v>
      </c>
      <c r="D739" t="s">
        <v>26</v>
      </c>
      <c r="E739" t="s">
        <v>44</v>
      </c>
      <c r="F739" t="s">
        <v>12</v>
      </c>
      <c r="G739" t="s">
        <v>14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 t="s">
        <v>106</v>
      </c>
      <c r="R739" t="s">
        <v>106</v>
      </c>
      <c r="S739" t="s">
        <v>106</v>
      </c>
      <c r="T739" t="s">
        <v>106</v>
      </c>
      <c r="U739" t="s">
        <v>106</v>
      </c>
      <c r="V739" t="s">
        <v>106</v>
      </c>
      <c r="W739" t="s">
        <v>106</v>
      </c>
      <c r="X739" t="s">
        <v>106</v>
      </c>
      <c r="Y739" t="s">
        <v>106</v>
      </c>
      <c r="Z739" t="s">
        <v>106</v>
      </c>
      <c r="AA739" t="s">
        <v>106</v>
      </c>
      <c r="AB739">
        <v>0</v>
      </c>
    </row>
    <row r="740" spans="1:28">
      <c r="A740" t="s">
        <v>120</v>
      </c>
      <c r="B740" t="s">
        <v>121</v>
      </c>
      <c r="C740" t="s">
        <v>13</v>
      </c>
      <c r="D740" t="s">
        <v>119</v>
      </c>
      <c r="E740" t="s">
        <v>44</v>
      </c>
      <c r="F740" t="s">
        <v>12</v>
      </c>
      <c r="G740" t="s">
        <v>40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 t="s">
        <v>106</v>
      </c>
      <c r="R740" t="s">
        <v>106</v>
      </c>
      <c r="S740" t="s">
        <v>106</v>
      </c>
      <c r="T740" t="s">
        <v>106</v>
      </c>
      <c r="U740" t="s">
        <v>106</v>
      </c>
      <c r="V740" t="s">
        <v>106</v>
      </c>
      <c r="W740" t="s">
        <v>106</v>
      </c>
      <c r="X740" t="s">
        <v>106</v>
      </c>
      <c r="Y740" t="s">
        <v>106</v>
      </c>
      <c r="Z740" t="s">
        <v>106</v>
      </c>
      <c r="AA740" t="s">
        <v>106</v>
      </c>
      <c r="AB740">
        <v>0</v>
      </c>
    </row>
    <row r="741" spans="1:28">
      <c r="A741" t="s">
        <v>120</v>
      </c>
      <c r="B741" t="s">
        <v>121</v>
      </c>
      <c r="C741" t="s">
        <v>13</v>
      </c>
      <c r="D741" t="s">
        <v>119</v>
      </c>
      <c r="E741" t="s">
        <v>44</v>
      </c>
      <c r="F741" t="s">
        <v>12</v>
      </c>
      <c r="G741" t="s">
        <v>15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 t="s">
        <v>106</v>
      </c>
      <c r="R741" t="s">
        <v>106</v>
      </c>
      <c r="S741" t="s">
        <v>106</v>
      </c>
      <c r="T741" t="s">
        <v>106</v>
      </c>
      <c r="U741" t="s">
        <v>106</v>
      </c>
      <c r="V741" t="s">
        <v>106</v>
      </c>
      <c r="W741" t="s">
        <v>106</v>
      </c>
      <c r="X741" t="s">
        <v>106</v>
      </c>
      <c r="Y741" t="s">
        <v>106</v>
      </c>
      <c r="Z741" t="s">
        <v>106</v>
      </c>
      <c r="AA741" t="s">
        <v>106</v>
      </c>
      <c r="AB741">
        <v>0</v>
      </c>
    </row>
    <row r="742" spans="1:28">
      <c r="A742" t="s">
        <v>120</v>
      </c>
      <c r="B742" t="s">
        <v>121</v>
      </c>
      <c r="C742" t="s">
        <v>13</v>
      </c>
      <c r="D742" t="s">
        <v>119</v>
      </c>
      <c r="E742" t="s">
        <v>44</v>
      </c>
      <c r="F742" t="s">
        <v>12</v>
      </c>
      <c r="G742" t="s">
        <v>14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 t="s">
        <v>106</v>
      </c>
      <c r="R742" t="s">
        <v>106</v>
      </c>
      <c r="S742" t="s">
        <v>106</v>
      </c>
      <c r="T742" t="s">
        <v>106</v>
      </c>
      <c r="U742" t="s">
        <v>106</v>
      </c>
      <c r="V742" t="s">
        <v>106</v>
      </c>
      <c r="W742" t="s">
        <v>106</v>
      </c>
      <c r="X742" t="s">
        <v>106</v>
      </c>
      <c r="Y742" t="s">
        <v>106</v>
      </c>
      <c r="Z742" t="s">
        <v>106</v>
      </c>
      <c r="AA742" t="s">
        <v>106</v>
      </c>
      <c r="AB742">
        <v>0</v>
      </c>
    </row>
    <row r="743" spans="1:28">
      <c r="A743" t="s">
        <v>120</v>
      </c>
      <c r="B743" t="s">
        <v>121</v>
      </c>
      <c r="C743" t="s">
        <v>13</v>
      </c>
      <c r="D743" t="s">
        <v>38</v>
      </c>
      <c r="E743" t="s">
        <v>16</v>
      </c>
      <c r="F743" t="s">
        <v>12</v>
      </c>
      <c r="G743" t="s">
        <v>40</v>
      </c>
      <c r="H743">
        <v>5.7071651090342696E-4</v>
      </c>
      <c r="I743">
        <v>1.5098039215686301E-3</v>
      </c>
      <c r="J743">
        <v>3.1319399085564999E-4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151639</v>
      </c>
      <c r="R743">
        <v>145409</v>
      </c>
      <c r="S743">
        <v>46378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 t="s">
        <v>106</v>
      </c>
      <c r="AA743" t="s">
        <v>106</v>
      </c>
      <c r="AB743">
        <v>3</v>
      </c>
    </row>
    <row r="744" spans="1:28">
      <c r="A744" t="s">
        <v>120</v>
      </c>
      <c r="B744" t="s">
        <v>121</v>
      </c>
      <c r="C744" t="s">
        <v>13</v>
      </c>
      <c r="D744" t="s">
        <v>38</v>
      </c>
      <c r="E744" t="s">
        <v>16</v>
      </c>
      <c r="F744" t="s">
        <v>12</v>
      </c>
      <c r="G744" t="s">
        <v>15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151639</v>
      </c>
      <c r="R744">
        <v>145409</v>
      </c>
      <c r="S744">
        <v>46378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 t="s">
        <v>106</v>
      </c>
      <c r="AA744" t="s">
        <v>106</v>
      </c>
      <c r="AB744">
        <v>3</v>
      </c>
    </row>
    <row r="745" spans="1:28">
      <c r="A745" t="s">
        <v>120</v>
      </c>
      <c r="B745" t="s">
        <v>121</v>
      </c>
      <c r="C745" t="s">
        <v>13</v>
      </c>
      <c r="D745" t="s">
        <v>38</v>
      </c>
      <c r="E745" t="s">
        <v>16</v>
      </c>
      <c r="F745" t="s">
        <v>12</v>
      </c>
      <c r="G745" t="s">
        <v>14</v>
      </c>
      <c r="H745">
        <v>5.7071651090342696E-4</v>
      </c>
      <c r="I745">
        <v>1.5098039215686301E-3</v>
      </c>
      <c r="J745">
        <v>3.1319399085564999E-4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151639</v>
      </c>
      <c r="R745">
        <v>145409</v>
      </c>
      <c r="S745">
        <v>46378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 t="s">
        <v>106</v>
      </c>
      <c r="AA745" t="s">
        <v>106</v>
      </c>
      <c r="AB745">
        <v>3</v>
      </c>
    </row>
    <row r="746" spans="1:28">
      <c r="A746" t="s">
        <v>120</v>
      </c>
      <c r="B746" t="s">
        <v>121</v>
      </c>
      <c r="C746" t="s">
        <v>13</v>
      </c>
      <c r="D746" t="s">
        <v>27</v>
      </c>
      <c r="E746" t="s">
        <v>92</v>
      </c>
      <c r="F746" t="s">
        <v>12</v>
      </c>
      <c r="G746" t="s">
        <v>40</v>
      </c>
      <c r="H746">
        <v>7.1339563862928305E-4</v>
      </c>
      <c r="I746">
        <v>6.03921568627451E-3</v>
      </c>
      <c r="J746">
        <v>3.1319399085564999E-4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238874</v>
      </c>
      <c r="R746">
        <v>625594</v>
      </c>
      <c r="S746">
        <v>5372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 t="s">
        <v>106</v>
      </c>
      <c r="AA746" t="s">
        <v>106</v>
      </c>
      <c r="AB746">
        <v>3</v>
      </c>
    </row>
    <row r="747" spans="1:28">
      <c r="A747" t="s">
        <v>120</v>
      </c>
      <c r="B747" t="s">
        <v>121</v>
      </c>
      <c r="C747" t="s">
        <v>13</v>
      </c>
      <c r="D747" t="s">
        <v>27</v>
      </c>
      <c r="E747" t="s">
        <v>92</v>
      </c>
      <c r="F747" t="s">
        <v>12</v>
      </c>
      <c r="G747" t="s">
        <v>15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238874</v>
      </c>
      <c r="R747">
        <v>625594</v>
      </c>
      <c r="S747">
        <v>5372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 t="s">
        <v>106</v>
      </c>
      <c r="AA747" t="s">
        <v>106</v>
      </c>
      <c r="AB747">
        <v>3</v>
      </c>
    </row>
    <row r="748" spans="1:28">
      <c r="A748" t="s">
        <v>120</v>
      </c>
      <c r="B748" t="s">
        <v>121</v>
      </c>
      <c r="C748" t="s">
        <v>13</v>
      </c>
      <c r="D748" t="s">
        <v>27</v>
      </c>
      <c r="E748" t="s">
        <v>92</v>
      </c>
      <c r="F748" t="s">
        <v>12</v>
      </c>
      <c r="G748" t="s">
        <v>14</v>
      </c>
      <c r="H748">
        <v>7.1339563862928305E-4</v>
      </c>
      <c r="I748">
        <v>6.03921568627451E-3</v>
      </c>
      <c r="J748">
        <v>3.1319399085564999E-4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238874</v>
      </c>
      <c r="R748">
        <v>625594</v>
      </c>
      <c r="S748">
        <v>5372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 t="s">
        <v>106</v>
      </c>
      <c r="AA748" t="s">
        <v>106</v>
      </c>
      <c r="AB748">
        <v>3</v>
      </c>
    </row>
    <row r="749" spans="1:28">
      <c r="A749" t="s">
        <v>120</v>
      </c>
      <c r="B749" t="s">
        <v>121</v>
      </c>
      <c r="C749" t="s">
        <v>13</v>
      </c>
      <c r="D749" t="s">
        <v>27</v>
      </c>
      <c r="E749" t="s">
        <v>16</v>
      </c>
      <c r="F749" t="s">
        <v>12</v>
      </c>
      <c r="G749" t="s">
        <v>40</v>
      </c>
      <c r="H749">
        <v>7.7046728971962601E-3</v>
      </c>
      <c r="I749">
        <v>1.6607843137254899E-2</v>
      </c>
      <c r="J749">
        <v>4.4473546701502303E-2</v>
      </c>
      <c r="K749">
        <v>3.2496292372881402E-2</v>
      </c>
      <c r="L749">
        <v>1.80670807453416E-2</v>
      </c>
      <c r="M749">
        <v>2.2482201464276701E-2</v>
      </c>
      <c r="N749">
        <v>1.8258201701093602E-2</v>
      </c>
      <c r="O749">
        <v>2.3395168782904902E-2</v>
      </c>
      <c r="P749">
        <v>4.9823715741633403E-3</v>
      </c>
      <c r="Q749">
        <v>2877794</v>
      </c>
      <c r="R749">
        <v>1784027</v>
      </c>
      <c r="S749">
        <v>2398012</v>
      </c>
      <c r="T749">
        <v>1779651</v>
      </c>
      <c r="U749">
        <v>1544553</v>
      </c>
      <c r="V749">
        <v>960802</v>
      </c>
      <c r="W749">
        <v>840028</v>
      </c>
      <c r="X749">
        <v>910631</v>
      </c>
      <c r="Y749">
        <v>863511</v>
      </c>
      <c r="Z749">
        <v>0.20399999999999999</v>
      </c>
      <c r="AA749">
        <v>0.59899999999999998</v>
      </c>
      <c r="AB749">
        <v>9</v>
      </c>
    </row>
    <row r="750" spans="1:28">
      <c r="A750" t="s">
        <v>120</v>
      </c>
      <c r="B750" t="s">
        <v>121</v>
      </c>
      <c r="C750" t="s">
        <v>13</v>
      </c>
      <c r="D750" t="s">
        <v>27</v>
      </c>
      <c r="E750" t="s">
        <v>16</v>
      </c>
      <c r="F750" t="s">
        <v>12</v>
      </c>
      <c r="G750" t="s">
        <v>15</v>
      </c>
      <c r="H750">
        <v>0</v>
      </c>
      <c r="I750">
        <v>0</v>
      </c>
      <c r="J750">
        <v>0</v>
      </c>
      <c r="K750">
        <v>0</v>
      </c>
      <c r="L750">
        <v>5.0186335403726702E-4</v>
      </c>
      <c r="M750">
        <v>6.39737440040394E-3</v>
      </c>
      <c r="N750">
        <v>8.9064398541919805E-4</v>
      </c>
      <c r="O750">
        <v>8.1647568906782295E-3</v>
      </c>
      <c r="P750">
        <v>4.82164991048065E-4</v>
      </c>
      <c r="Q750">
        <v>2877794</v>
      </c>
      <c r="R750">
        <v>1784027</v>
      </c>
      <c r="S750">
        <v>2398012</v>
      </c>
      <c r="T750">
        <v>1779651</v>
      </c>
      <c r="U750">
        <v>1544553</v>
      </c>
      <c r="V750">
        <v>960802</v>
      </c>
      <c r="W750">
        <v>840028</v>
      </c>
      <c r="X750">
        <v>910631</v>
      </c>
      <c r="Y750">
        <v>863511</v>
      </c>
      <c r="Z750">
        <v>-0.54</v>
      </c>
      <c r="AA750">
        <v>0.13300000000000001</v>
      </c>
      <c r="AB750">
        <v>9</v>
      </c>
    </row>
    <row r="751" spans="1:28">
      <c r="A751" t="s">
        <v>120</v>
      </c>
      <c r="B751" t="s">
        <v>121</v>
      </c>
      <c r="C751" t="s">
        <v>13</v>
      </c>
      <c r="D751" t="s">
        <v>27</v>
      </c>
      <c r="E751" t="s">
        <v>16</v>
      </c>
      <c r="F751" t="s">
        <v>12</v>
      </c>
      <c r="G751" t="s">
        <v>14</v>
      </c>
      <c r="H751">
        <v>7.7046728971962601E-3</v>
      </c>
      <c r="I751">
        <v>1.6607843137254899E-2</v>
      </c>
      <c r="J751">
        <v>4.4473546701502303E-2</v>
      </c>
      <c r="K751">
        <v>3.2496292372881402E-2</v>
      </c>
      <c r="L751">
        <v>1.7565217391304299E-2</v>
      </c>
      <c r="M751">
        <v>1.6084827063872799E-2</v>
      </c>
      <c r="N751">
        <v>1.73675577156744E-2</v>
      </c>
      <c r="O751">
        <v>1.52304118922267E-2</v>
      </c>
      <c r="P751">
        <v>4.5002065831152701E-3</v>
      </c>
      <c r="Q751">
        <v>2877794</v>
      </c>
      <c r="R751">
        <v>1784027</v>
      </c>
      <c r="S751">
        <v>2398012</v>
      </c>
      <c r="T751">
        <v>1779651</v>
      </c>
      <c r="U751">
        <v>1544553</v>
      </c>
      <c r="V751">
        <v>960802</v>
      </c>
      <c r="W751">
        <v>840028</v>
      </c>
      <c r="X751">
        <v>910631</v>
      </c>
      <c r="Y751">
        <v>863511</v>
      </c>
      <c r="Z751">
        <v>0.33800000000000002</v>
      </c>
      <c r="AA751">
        <v>0.373</v>
      </c>
      <c r="AB751">
        <v>9</v>
      </c>
    </row>
    <row r="752" spans="1:28">
      <c r="A752" t="s">
        <v>120</v>
      </c>
      <c r="B752" t="s">
        <v>121</v>
      </c>
      <c r="C752" t="s">
        <v>13</v>
      </c>
      <c r="D752" t="s">
        <v>27</v>
      </c>
      <c r="E752" t="s">
        <v>98</v>
      </c>
      <c r="F752" t="s">
        <v>12</v>
      </c>
      <c r="G752" t="s">
        <v>40</v>
      </c>
      <c r="H752">
        <v>0</v>
      </c>
      <c r="I752">
        <v>1.2581699346405201E-3</v>
      </c>
      <c r="J752">
        <v>3.1319399085564999E-4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15758</v>
      </c>
      <c r="R752">
        <v>76406</v>
      </c>
      <c r="S752">
        <v>7498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 t="s">
        <v>106</v>
      </c>
      <c r="AA752" t="s">
        <v>106</v>
      </c>
      <c r="AB752">
        <v>3</v>
      </c>
    </row>
    <row r="753" spans="1:28">
      <c r="A753" t="s">
        <v>120</v>
      </c>
      <c r="B753" t="s">
        <v>121</v>
      </c>
      <c r="C753" t="s">
        <v>13</v>
      </c>
      <c r="D753" t="s">
        <v>27</v>
      </c>
      <c r="E753" t="s">
        <v>98</v>
      </c>
      <c r="F753" t="s">
        <v>12</v>
      </c>
      <c r="G753" t="s">
        <v>15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15758</v>
      </c>
      <c r="R753">
        <v>76406</v>
      </c>
      <c r="S753">
        <v>7498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 t="s">
        <v>106</v>
      </c>
      <c r="AA753" t="s">
        <v>106</v>
      </c>
      <c r="AB753">
        <v>3</v>
      </c>
    </row>
    <row r="754" spans="1:28">
      <c r="A754" t="s">
        <v>120</v>
      </c>
      <c r="B754" t="s">
        <v>121</v>
      </c>
      <c r="C754" t="s">
        <v>13</v>
      </c>
      <c r="D754" t="s">
        <v>27</v>
      </c>
      <c r="E754" t="s">
        <v>98</v>
      </c>
      <c r="F754" t="s">
        <v>12</v>
      </c>
      <c r="G754" t="s">
        <v>14</v>
      </c>
      <c r="H754">
        <v>0</v>
      </c>
      <c r="I754">
        <v>1.2581699346405201E-3</v>
      </c>
      <c r="J754">
        <v>3.1319399085564999E-4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15758</v>
      </c>
      <c r="R754">
        <v>76406</v>
      </c>
      <c r="S754">
        <v>7498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 t="s">
        <v>106</v>
      </c>
      <c r="AA754" t="s">
        <v>106</v>
      </c>
      <c r="AB754">
        <v>3</v>
      </c>
    </row>
    <row r="755" spans="1:28">
      <c r="A755" t="s">
        <v>120</v>
      </c>
      <c r="B755" t="s">
        <v>121</v>
      </c>
      <c r="C755" t="s">
        <v>13</v>
      </c>
      <c r="D755" t="s">
        <v>27</v>
      </c>
      <c r="E755" t="s">
        <v>99</v>
      </c>
      <c r="F755" t="s">
        <v>12</v>
      </c>
      <c r="G755" t="s">
        <v>40</v>
      </c>
      <c r="H755">
        <v>1.4267912772585701E-4</v>
      </c>
      <c r="I755">
        <v>2.5163398692810502E-4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355425</v>
      </c>
      <c r="R755">
        <v>161117</v>
      </c>
      <c r="S755">
        <v>162396</v>
      </c>
      <c r="T755">
        <v>37161</v>
      </c>
      <c r="U755">
        <v>111079</v>
      </c>
      <c r="V755">
        <v>115874</v>
      </c>
      <c r="W755">
        <v>157720</v>
      </c>
      <c r="X755">
        <v>167742</v>
      </c>
      <c r="Y755">
        <v>156686</v>
      </c>
      <c r="Z755">
        <v>0.46600000000000003</v>
      </c>
      <c r="AA755">
        <v>0.20699999999999999</v>
      </c>
      <c r="AB755">
        <v>9</v>
      </c>
    </row>
    <row r="756" spans="1:28">
      <c r="A756" t="s">
        <v>120</v>
      </c>
      <c r="B756" t="s">
        <v>121</v>
      </c>
      <c r="C756" t="s">
        <v>13</v>
      </c>
      <c r="D756" t="s">
        <v>27</v>
      </c>
      <c r="E756" t="s">
        <v>99</v>
      </c>
      <c r="F756" t="s">
        <v>12</v>
      </c>
      <c r="G756" t="s">
        <v>15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355425</v>
      </c>
      <c r="R756">
        <v>161117</v>
      </c>
      <c r="S756">
        <v>162396</v>
      </c>
      <c r="T756">
        <v>37161</v>
      </c>
      <c r="U756">
        <v>111079</v>
      </c>
      <c r="V756">
        <v>115874</v>
      </c>
      <c r="W756">
        <v>157720</v>
      </c>
      <c r="X756">
        <v>167742</v>
      </c>
      <c r="Y756">
        <v>156686</v>
      </c>
      <c r="Z756" t="s">
        <v>106</v>
      </c>
      <c r="AA756" t="s">
        <v>106</v>
      </c>
      <c r="AB756">
        <v>9</v>
      </c>
    </row>
    <row r="757" spans="1:28">
      <c r="A757" t="s">
        <v>120</v>
      </c>
      <c r="B757" t="s">
        <v>121</v>
      </c>
      <c r="C757" t="s">
        <v>13</v>
      </c>
      <c r="D757" t="s">
        <v>27</v>
      </c>
      <c r="E757" t="s">
        <v>99</v>
      </c>
      <c r="F757" t="s">
        <v>12</v>
      </c>
      <c r="G757" t="s">
        <v>14</v>
      </c>
      <c r="H757">
        <v>1.4267912772585701E-4</v>
      </c>
      <c r="I757">
        <v>2.5163398692810502E-4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355425</v>
      </c>
      <c r="R757">
        <v>161117</v>
      </c>
      <c r="S757">
        <v>162396</v>
      </c>
      <c r="T757">
        <v>37161</v>
      </c>
      <c r="U757">
        <v>111079</v>
      </c>
      <c r="V757">
        <v>115874</v>
      </c>
      <c r="W757">
        <v>157720</v>
      </c>
      <c r="X757">
        <v>167742</v>
      </c>
      <c r="Y757">
        <v>156686</v>
      </c>
      <c r="Z757">
        <v>0.46600000000000003</v>
      </c>
      <c r="AA757">
        <v>0.20699999999999999</v>
      </c>
      <c r="AB757">
        <v>9</v>
      </c>
    </row>
    <row r="758" spans="1:28">
      <c r="A758" t="s">
        <v>120</v>
      </c>
      <c r="B758" t="s">
        <v>121</v>
      </c>
      <c r="C758" t="s">
        <v>13</v>
      </c>
      <c r="D758" t="s">
        <v>27</v>
      </c>
      <c r="E758" t="s">
        <v>17</v>
      </c>
      <c r="F758" t="s">
        <v>12</v>
      </c>
      <c r="G758" t="s">
        <v>40</v>
      </c>
      <c r="H758">
        <v>4.5657320872274096E-3</v>
      </c>
      <c r="I758">
        <v>1.8117647058823499E-2</v>
      </c>
      <c r="J758">
        <v>2.8813847158719801E-2</v>
      </c>
      <c r="K758">
        <v>1.5079978813559301E-2</v>
      </c>
      <c r="L758">
        <v>1.4219461697722599E-2</v>
      </c>
      <c r="M758">
        <v>1.6815955566776099E-2</v>
      </c>
      <c r="N758">
        <v>1.8480862697448398E-2</v>
      </c>
      <c r="O758">
        <v>1.2090120780427401E-2</v>
      </c>
      <c r="P758">
        <v>4.5002065831152701E-3</v>
      </c>
      <c r="Q758">
        <v>326700</v>
      </c>
      <c r="R758">
        <v>420394</v>
      </c>
      <c r="S758">
        <v>315963</v>
      </c>
      <c r="T758">
        <v>184702</v>
      </c>
      <c r="U758">
        <v>232984</v>
      </c>
      <c r="V758">
        <v>301994</v>
      </c>
      <c r="W758">
        <v>246028</v>
      </c>
      <c r="X758">
        <v>237741</v>
      </c>
      <c r="Y758">
        <v>193268</v>
      </c>
      <c r="Z758">
        <v>0.317</v>
      </c>
      <c r="AA758">
        <v>0.40600000000000003</v>
      </c>
      <c r="AB758">
        <v>9</v>
      </c>
    </row>
    <row r="759" spans="1:28">
      <c r="A759" t="s">
        <v>120</v>
      </c>
      <c r="B759" t="s">
        <v>121</v>
      </c>
      <c r="C759" t="s">
        <v>13</v>
      </c>
      <c r="D759" t="s">
        <v>27</v>
      </c>
      <c r="E759" t="s">
        <v>17</v>
      </c>
      <c r="F759" t="s">
        <v>12</v>
      </c>
      <c r="G759" t="s">
        <v>15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5.3573887894229403E-5</v>
      </c>
      <c r="Q759">
        <v>326700</v>
      </c>
      <c r="R759">
        <v>420394</v>
      </c>
      <c r="S759">
        <v>315963</v>
      </c>
      <c r="T759">
        <v>184702</v>
      </c>
      <c r="U759">
        <v>232984</v>
      </c>
      <c r="V759">
        <v>301994</v>
      </c>
      <c r="W759">
        <v>246028</v>
      </c>
      <c r="X759">
        <v>237741</v>
      </c>
      <c r="Y759">
        <v>193268</v>
      </c>
      <c r="Z759">
        <v>-0.4</v>
      </c>
      <c r="AA759">
        <v>0.28599999999999998</v>
      </c>
      <c r="AB759">
        <v>9</v>
      </c>
    </row>
    <row r="760" spans="1:28">
      <c r="A760" t="s">
        <v>120</v>
      </c>
      <c r="B760" t="s">
        <v>121</v>
      </c>
      <c r="C760" t="s">
        <v>13</v>
      </c>
      <c r="D760" t="s">
        <v>27</v>
      </c>
      <c r="E760" t="s">
        <v>17</v>
      </c>
      <c r="F760" t="s">
        <v>12</v>
      </c>
      <c r="G760" t="s">
        <v>14</v>
      </c>
      <c r="H760">
        <v>4.5657320872274096E-3</v>
      </c>
      <c r="I760">
        <v>1.8117647058823499E-2</v>
      </c>
      <c r="J760">
        <v>2.8813847158719801E-2</v>
      </c>
      <c r="K760">
        <v>1.5079978813559301E-2</v>
      </c>
      <c r="L760">
        <v>1.4219461697722599E-2</v>
      </c>
      <c r="M760">
        <v>1.6815955566776099E-2</v>
      </c>
      <c r="N760">
        <v>1.8480862697448398E-2</v>
      </c>
      <c r="O760">
        <v>1.2090120780427401E-2</v>
      </c>
      <c r="P760">
        <v>4.4466326952210403E-3</v>
      </c>
      <c r="Q760">
        <v>326700</v>
      </c>
      <c r="R760">
        <v>420394</v>
      </c>
      <c r="S760">
        <v>315963</v>
      </c>
      <c r="T760">
        <v>184702</v>
      </c>
      <c r="U760">
        <v>232984</v>
      </c>
      <c r="V760">
        <v>301994</v>
      </c>
      <c r="W760">
        <v>246028</v>
      </c>
      <c r="X760">
        <v>237741</v>
      </c>
      <c r="Y760">
        <v>193268</v>
      </c>
      <c r="Z760">
        <v>0.317</v>
      </c>
      <c r="AA760">
        <v>0.40500000000000003</v>
      </c>
      <c r="AB760">
        <v>9</v>
      </c>
    </row>
    <row r="761" spans="1:28">
      <c r="A761" t="s">
        <v>120</v>
      </c>
      <c r="B761" t="s">
        <v>121</v>
      </c>
      <c r="C761" t="s">
        <v>13</v>
      </c>
      <c r="D761" t="s">
        <v>27</v>
      </c>
      <c r="E761" t="s">
        <v>18</v>
      </c>
      <c r="F761" t="s">
        <v>12</v>
      </c>
      <c r="G761" t="s">
        <v>40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1.5701455558996601E-4</v>
      </c>
      <c r="P761">
        <v>0</v>
      </c>
      <c r="Q761">
        <v>802</v>
      </c>
      <c r="R761">
        <v>0</v>
      </c>
      <c r="S761">
        <v>0</v>
      </c>
      <c r="T761">
        <v>0</v>
      </c>
      <c r="U761">
        <v>9643</v>
      </c>
      <c r="V761">
        <v>12369</v>
      </c>
      <c r="W761">
        <v>8195</v>
      </c>
      <c r="X761">
        <v>22274</v>
      </c>
      <c r="Y761">
        <v>16468</v>
      </c>
      <c r="Z761">
        <v>0.71</v>
      </c>
      <c r="AA761">
        <v>0.114</v>
      </c>
      <c r="AB761">
        <v>6</v>
      </c>
    </row>
    <row r="762" spans="1:28">
      <c r="A762" t="s">
        <v>120</v>
      </c>
      <c r="B762" t="s">
        <v>121</v>
      </c>
      <c r="C762" t="s">
        <v>13</v>
      </c>
      <c r="D762" t="s">
        <v>27</v>
      </c>
      <c r="E762" t="s">
        <v>18</v>
      </c>
      <c r="F762" t="s">
        <v>12</v>
      </c>
      <c r="G762" t="s">
        <v>15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802</v>
      </c>
      <c r="R762">
        <v>0</v>
      </c>
      <c r="S762">
        <v>0</v>
      </c>
      <c r="T762">
        <v>0</v>
      </c>
      <c r="U762">
        <v>9643</v>
      </c>
      <c r="V762">
        <v>12369</v>
      </c>
      <c r="W762">
        <v>8195</v>
      </c>
      <c r="X762">
        <v>22274</v>
      </c>
      <c r="Y762">
        <v>16468</v>
      </c>
      <c r="Z762" t="s">
        <v>106</v>
      </c>
      <c r="AA762" t="s">
        <v>106</v>
      </c>
      <c r="AB762">
        <v>6</v>
      </c>
    </row>
    <row r="763" spans="1:28">
      <c r="A763" t="s">
        <v>120</v>
      </c>
      <c r="B763" t="s">
        <v>121</v>
      </c>
      <c r="C763" t="s">
        <v>13</v>
      </c>
      <c r="D763" t="s">
        <v>27</v>
      </c>
      <c r="E763" t="s">
        <v>18</v>
      </c>
      <c r="F763" t="s">
        <v>12</v>
      </c>
      <c r="G763" t="s">
        <v>14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1.5701455558996601E-4</v>
      </c>
      <c r="P763">
        <v>0</v>
      </c>
      <c r="Q763">
        <v>802</v>
      </c>
      <c r="R763">
        <v>0</v>
      </c>
      <c r="S763">
        <v>0</v>
      </c>
      <c r="T763">
        <v>0</v>
      </c>
      <c r="U763">
        <v>9643</v>
      </c>
      <c r="V763">
        <v>12369</v>
      </c>
      <c r="W763">
        <v>8195</v>
      </c>
      <c r="X763">
        <v>22274</v>
      </c>
      <c r="Y763">
        <v>16468</v>
      </c>
      <c r="Z763">
        <v>0.71</v>
      </c>
      <c r="AA763">
        <v>0.114</v>
      </c>
      <c r="AB763">
        <v>6</v>
      </c>
    </row>
    <row r="764" spans="1:28">
      <c r="A764" t="s">
        <v>120</v>
      </c>
      <c r="B764" t="s">
        <v>121</v>
      </c>
      <c r="C764" t="s">
        <v>13</v>
      </c>
      <c r="D764" t="s">
        <v>27</v>
      </c>
      <c r="E764" t="s">
        <v>19</v>
      </c>
      <c r="F764" t="s">
        <v>12</v>
      </c>
      <c r="G764" t="s">
        <v>40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2167</v>
      </c>
      <c r="T764">
        <v>0</v>
      </c>
      <c r="U764">
        <v>3583</v>
      </c>
      <c r="V764">
        <v>4986</v>
      </c>
      <c r="W764">
        <v>4137</v>
      </c>
      <c r="X764">
        <v>4448</v>
      </c>
      <c r="Y764">
        <v>2935</v>
      </c>
      <c r="Z764" t="s">
        <v>106</v>
      </c>
      <c r="AA764" t="s">
        <v>106</v>
      </c>
      <c r="AB764">
        <v>6</v>
      </c>
    </row>
    <row r="765" spans="1:28">
      <c r="A765" t="s">
        <v>120</v>
      </c>
      <c r="B765" t="s">
        <v>121</v>
      </c>
      <c r="C765" t="s">
        <v>13</v>
      </c>
      <c r="D765" t="s">
        <v>27</v>
      </c>
      <c r="E765" t="s">
        <v>19</v>
      </c>
      <c r="F765" t="s">
        <v>12</v>
      </c>
      <c r="G765" t="s">
        <v>15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2167</v>
      </c>
      <c r="T765">
        <v>0</v>
      </c>
      <c r="U765">
        <v>3583</v>
      </c>
      <c r="V765">
        <v>4986</v>
      </c>
      <c r="W765">
        <v>4137</v>
      </c>
      <c r="X765">
        <v>4448</v>
      </c>
      <c r="Y765">
        <v>2935</v>
      </c>
      <c r="Z765" t="s">
        <v>106</v>
      </c>
      <c r="AA765" t="s">
        <v>106</v>
      </c>
      <c r="AB765">
        <v>6</v>
      </c>
    </row>
    <row r="766" spans="1:28">
      <c r="A766" t="s">
        <v>120</v>
      </c>
      <c r="B766" t="s">
        <v>121</v>
      </c>
      <c r="C766" t="s">
        <v>13</v>
      </c>
      <c r="D766" t="s">
        <v>27</v>
      </c>
      <c r="E766" t="s">
        <v>19</v>
      </c>
      <c r="F766" t="s">
        <v>12</v>
      </c>
      <c r="G766" t="s">
        <v>14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2167</v>
      </c>
      <c r="T766">
        <v>0</v>
      </c>
      <c r="U766">
        <v>3583</v>
      </c>
      <c r="V766">
        <v>4986</v>
      </c>
      <c r="W766">
        <v>4137</v>
      </c>
      <c r="X766">
        <v>4448</v>
      </c>
      <c r="Y766">
        <v>2935</v>
      </c>
      <c r="Z766" t="s">
        <v>106</v>
      </c>
      <c r="AA766" t="s">
        <v>106</v>
      </c>
      <c r="AB766">
        <v>6</v>
      </c>
    </row>
    <row r="767" spans="1:28">
      <c r="A767" t="s">
        <v>120</v>
      </c>
      <c r="B767" t="s">
        <v>121</v>
      </c>
      <c r="C767" t="s">
        <v>13</v>
      </c>
      <c r="D767" t="s">
        <v>27</v>
      </c>
      <c r="E767" t="s">
        <v>94</v>
      </c>
      <c r="F767" t="s">
        <v>12</v>
      </c>
      <c r="G767" t="s">
        <v>40</v>
      </c>
      <c r="H767">
        <v>7.1339563862928305E-4</v>
      </c>
      <c r="I767">
        <v>8.0522875816993501E-3</v>
      </c>
      <c r="J767">
        <v>0</v>
      </c>
      <c r="K767">
        <v>2.1239406779660999E-4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44789</v>
      </c>
      <c r="R767">
        <v>277625</v>
      </c>
      <c r="S767">
        <v>894</v>
      </c>
      <c r="T767">
        <v>2715</v>
      </c>
      <c r="U767">
        <v>619</v>
      </c>
      <c r="V767">
        <v>1712</v>
      </c>
      <c r="W767">
        <v>1645</v>
      </c>
      <c r="X767">
        <v>8989</v>
      </c>
      <c r="Y767">
        <v>8214</v>
      </c>
      <c r="Z767">
        <v>0.997</v>
      </c>
      <c r="AA767">
        <v>0</v>
      </c>
      <c r="AB767">
        <v>9</v>
      </c>
    </row>
    <row r="768" spans="1:28">
      <c r="A768" t="s">
        <v>120</v>
      </c>
      <c r="B768" t="s">
        <v>121</v>
      </c>
      <c r="C768" t="s">
        <v>13</v>
      </c>
      <c r="D768" t="s">
        <v>27</v>
      </c>
      <c r="E768" t="s">
        <v>94</v>
      </c>
      <c r="F768" t="s">
        <v>12</v>
      </c>
      <c r="G768" t="s">
        <v>15</v>
      </c>
      <c r="H768">
        <v>0</v>
      </c>
      <c r="I768">
        <v>2.5163398692810502E-4</v>
      </c>
      <c r="J768">
        <v>0</v>
      </c>
      <c r="K768">
        <v>2.1239406779660999E-4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44789</v>
      </c>
      <c r="R768">
        <v>277625</v>
      </c>
      <c r="S768">
        <v>894</v>
      </c>
      <c r="T768">
        <v>2715</v>
      </c>
      <c r="U768">
        <v>619</v>
      </c>
      <c r="V768">
        <v>1712</v>
      </c>
      <c r="W768">
        <v>1645</v>
      </c>
      <c r="X768">
        <v>8989</v>
      </c>
      <c r="Y768">
        <v>8214</v>
      </c>
      <c r="Z768">
        <v>0.70399999999999996</v>
      </c>
      <c r="AA768">
        <v>3.4000000000000002E-2</v>
      </c>
      <c r="AB768">
        <v>9</v>
      </c>
    </row>
    <row r="769" spans="1:28">
      <c r="A769" t="s">
        <v>120</v>
      </c>
      <c r="B769" t="s">
        <v>121</v>
      </c>
      <c r="C769" t="s">
        <v>13</v>
      </c>
      <c r="D769" t="s">
        <v>27</v>
      </c>
      <c r="E769" t="s">
        <v>94</v>
      </c>
      <c r="F769" t="s">
        <v>12</v>
      </c>
      <c r="G769" t="s">
        <v>14</v>
      </c>
      <c r="H769">
        <v>7.1339563862928305E-4</v>
      </c>
      <c r="I769">
        <v>7.8006535947712403E-3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44789</v>
      </c>
      <c r="R769">
        <v>277625</v>
      </c>
      <c r="S769">
        <v>894</v>
      </c>
      <c r="T769">
        <v>2715</v>
      </c>
      <c r="U769">
        <v>619</v>
      </c>
      <c r="V769">
        <v>1712</v>
      </c>
      <c r="W769">
        <v>1645</v>
      </c>
      <c r="X769">
        <v>8989</v>
      </c>
      <c r="Y769">
        <v>8214</v>
      </c>
      <c r="Z769">
        <v>0.998</v>
      </c>
      <c r="AA769">
        <v>0</v>
      </c>
      <c r="AB769">
        <v>9</v>
      </c>
    </row>
    <row r="770" spans="1:28">
      <c r="A770" t="s">
        <v>120</v>
      </c>
      <c r="B770" t="s">
        <v>121</v>
      </c>
      <c r="C770" t="s">
        <v>13</v>
      </c>
      <c r="D770" t="s">
        <v>27</v>
      </c>
      <c r="E770" t="s">
        <v>112</v>
      </c>
      <c r="F770" t="s">
        <v>12</v>
      </c>
      <c r="G770" t="s">
        <v>40</v>
      </c>
      <c r="H770">
        <v>7.1339563862928305E-4</v>
      </c>
      <c r="I770">
        <v>1.2581699346405201E-3</v>
      </c>
      <c r="J770">
        <v>3.1319399085564999E-4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17566</v>
      </c>
      <c r="R770">
        <v>37539</v>
      </c>
      <c r="S770">
        <v>8338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 t="s">
        <v>106</v>
      </c>
      <c r="AA770" t="s">
        <v>106</v>
      </c>
      <c r="AB770">
        <v>3</v>
      </c>
    </row>
    <row r="771" spans="1:28">
      <c r="A771" t="s">
        <v>120</v>
      </c>
      <c r="B771" t="s">
        <v>121</v>
      </c>
      <c r="C771" t="s">
        <v>13</v>
      </c>
      <c r="D771" t="s">
        <v>27</v>
      </c>
      <c r="E771" t="s">
        <v>112</v>
      </c>
      <c r="F771" t="s">
        <v>12</v>
      </c>
      <c r="G771" t="s">
        <v>15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17566</v>
      </c>
      <c r="R771">
        <v>37539</v>
      </c>
      <c r="S771">
        <v>8338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 t="s">
        <v>106</v>
      </c>
      <c r="AA771" t="s">
        <v>106</v>
      </c>
      <c r="AB771">
        <v>3</v>
      </c>
    </row>
    <row r="772" spans="1:28">
      <c r="A772" t="s">
        <v>120</v>
      </c>
      <c r="B772" t="s">
        <v>121</v>
      </c>
      <c r="C772" t="s">
        <v>13</v>
      </c>
      <c r="D772" t="s">
        <v>27</v>
      </c>
      <c r="E772" t="s">
        <v>112</v>
      </c>
      <c r="F772" t="s">
        <v>12</v>
      </c>
      <c r="G772" t="s">
        <v>14</v>
      </c>
      <c r="H772">
        <v>7.1339563862928305E-4</v>
      </c>
      <c r="I772">
        <v>1.2581699346405201E-3</v>
      </c>
      <c r="J772">
        <v>3.1319399085564999E-4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17566</v>
      </c>
      <c r="R772">
        <v>37539</v>
      </c>
      <c r="S772">
        <v>8338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 t="s">
        <v>106</v>
      </c>
      <c r="AA772" t="s">
        <v>106</v>
      </c>
      <c r="AB772">
        <v>3</v>
      </c>
    </row>
    <row r="773" spans="1:28">
      <c r="A773" t="s">
        <v>120</v>
      </c>
      <c r="B773" t="s">
        <v>121</v>
      </c>
      <c r="C773" t="s">
        <v>13</v>
      </c>
      <c r="D773" t="s">
        <v>27</v>
      </c>
      <c r="E773" t="s">
        <v>95</v>
      </c>
      <c r="F773" t="s">
        <v>12</v>
      </c>
      <c r="G773" t="s">
        <v>40</v>
      </c>
      <c r="H773">
        <v>1.4267912772585701E-4</v>
      </c>
      <c r="I773">
        <v>1.2581699346405201E-3</v>
      </c>
      <c r="J773">
        <v>0</v>
      </c>
      <c r="K773">
        <v>2.1239406779660999E-4</v>
      </c>
      <c r="L773">
        <v>0</v>
      </c>
      <c r="M773">
        <v>0</v>
      </c>
      <c r="N773">
        <v>0</v>
      </c>
      <c r="O773">
        <v>0</v>
      </c>
      <c r="P773">
        <v>5.3573887894229403E-5</v>
      </c>
      <c r="Q773">
        <v>262815</v>
      </c>
      <c r="R773">
        <v>295937</v>
      </c>
      <c r="S773">
        <v>119426</v>
      </c>
      <c r="T773">
        <v>161226</v>
      </c>
      <c r="U773">
        <v>152754</v>
      </c>
      <c r="V773">
        <v>131783</v>
      </c>
      <c r="W773">
        <v>192055</v>
      </c>
      <c r="X773">
        <v>263328</v>
      </c>
      <c r="Y773">
        <v>426151</v>
      </c>
      <c r="Z773">
        <v>0.29399999999999998</v>
      </c>
      <c r="AA773">
        <v>0.442</v>
      </c>
      <c r="AB773">
        <v>9</v>
      </c>
    </row>
    <row r="774" spans="1:28">
      <c r="A774" t="s">
        <v>120</v>
      </c>
      <c r="B774" t="s">
        <v>121</v>
      </c>
      <c r="C774" t="s">
        <v>13</v>
      </c>
      <c r="D774" t="s">
        <v>27</v>
      </c>
      <c r="E774" t="s">
        <v>95</v>
      </c>
      <c r="F774" t="s">
        <v>12</v>
      </c>
      <c r="G774" t="s">
        <v>15</v>
      </c>
      <c r="H774">
        <v>0</v>
      </c>
      <c r="I774">
        <v>2.5163398692810502E-4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262815</v>
      </c>
      <c r="R774">
        <v>295937</v>
      </c>
      <c r="S774">
        <v>119426</v>
      </c>
      <c r="T774">
        <v>161226</v>
      </c>
      <c r="U774">
        <v>152754</v>
      </c>
      <c r="V774">
        <v>131783</v>
      </c>
      <c r="W774">
        <v>192055</v>
      </c>
      <c r="X774">
        <v>263328</v>
      </c>
      <c r="Y774">
        <v>426151</v>
      </c>
      <c r="Z774">
        <v>0.27700000000000002</v>
      </c>
      <c r="AA774">
        <v>0.47099999999999997</v>
      </c>
      <c r="AB774">
        <v>9</v>
      </c>
    </row>
    <row r="775" spans="1:28">
      <c r="A775" t="s">
        <v>120</v>
      </c>
      <c r="B775" t="s">
        <v>121</v>
      </c>
      <c r="C775" t="s">
        <v>13</v>
      </c>
      <c r="D775" t="s">
        <v>27</v>
      </c>
      <c r="E775" t="s">
        <v>95</v>
      </c>
      <c r="F775" t="s">
        <v>12</v>
      </c>
      <c r="G775" t="s">
        <v>14</v>
      </c>
      <c r="H775">
        <v>1.4267912772585701E-4</v>
      </c>
      <c r="I775">
        <v>1.0065359477124201E-3</v>
      </c>
      <c r="J775">
        <v>0</v>
      </c>
      <c r="K775">
        <v>2.1239406779660999E-4</v>
      </c>
      <c r="L775">
        <v>0</v>
      </c>
      <c r="M775">
        <v>0</v>
      </c>
      <c r="N775">
        <v>0</v>
      </c>
      <c r="O775">
        <v>0</v>
      </c>
      <c r="P775">
        <v>5.3573887894229403E-5</v>
      </c>
      <c r="Q775">
        <v>262815</v>
      </c>
      <c r="R775">
        <v>295937</v>
      </c>
      <c r="S775">
        <v>119426</v>
      </c>
      <c r="T775">
        <v>161226</v>
      </c>
      <c r="U775">
        <v>152754</v>
      </c>
      <c r="V775">
        <v>131783</v>
      </c>
      <c r="W775">
        <v>192055</v>
      </c>
      <c r="X775">
        <v>263328</v>
      </c>
      <c r="Y775">
        <v>426151</v>
      </c>
      <c r="Z775">
        <v>0.29699999999999999</v>
      </c>
      <c r="AA775">
        <v>0.438</v>
      </c>
      <c r="AB775">
        <v>9</v>
      </c>
    </row>
    <row r="776" spans="1:28">
      <c r="A776" t="s">
        <v>120</v>
      </c>
      <c r="B776" t="s">
        <v>121</v>
      </c>
      <c r="C776" t="s">
        <v>13</v>
      </c>
      <c r="D776" t="s">
        <v>27</v>
      </c>
      <c r="E776" t="s">
        <v>96</v>
      </c>
      <c r="F776" t="s">
        <v>12</v>
      </c>
      <c r="G776" t="s">
        <v>40</v>
      </c>
      <c r="H776">
        <v>0</v>
      </c>
      <c r="I776">
        <v>2.5163398692810502E-4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5.3573887894229403E-5</v>
      </c>
      <c r="Q776">
        <v>143</v>
      </c>
      <c r="R776">
        <v>1777</v>
      </c>
      <c r="S776">
        <v>11027</v>
      </c>
      <c r="T776">
        <v>15246</v>
      </c>
      <c r="U776">
        <v>28421</v>
      </c>
      <c r="V776">
        <v>30421</v>
      </c>
      <c r="W776">
        <v>44027</v>
      </c>
      <c r="X776">
        <v>68492</v>
      </c>
      <c r="Y776">
        <v>58316</v>
      </c>
      <c r="Z776">
        <v>-0.318</v>
      </c>
      <c r="AA776">
        <v>0.40400000000000003</v>
      </c>
      <c r="AB776">
        <v>9</v>
      </c>
    </row>
    <row r="777" spans="1:28">
      <c r="A777" t="s">
        <v>120</v>
      </c>
      <c r="B777" t="s">
        <v>121</v>
      </c>
      <c r="C777" t="s">
        <v>13</v>
      </c>
      <c r="D777" t="s">
        <v>27</v>
      </c>
      <c r="E777" t="s">
        <v>96</v>
      </c>
      <c r="F777" t="s">
        <v>12</v>
      </c>
      <c r="G777" t="s">
        <v>15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143</v>
      </c>
      <c r="R777">
        <v>1777</v>
      </c>
      <c r="S777">
        <v>11027</v>
      </c>
      <c r="T777">
        <v>15246</v>
      </c>
      <c r="U777">
        <v>28421</v>
      </c>
      <c r="V777">
        <v>30421</v>
      </c>
      <c r="W777">
        <v>44027</v>
      </c>
      <c r="X777">
        <v>68492</v>
      </c>
      <c r="Y777">
        <v>58316</v>
      </c>
      <c r="Z777" t="s">
        <v>106</v>
      </c>
      <c r="AA777" t="s">
        <v>106</v>
      </c>
      <c r="AB777">
        <v>9</v>
      </c>
    </row>
    <row r="778" spans="1:28">
      <c r="A778" t="s">
        <v>120</v>
      </c>
      <c r="B778" t="s">
        <v>121</v>
      </c>
      <c r="C778" t="s">
        <v>13</v>
      </c>
      <c r="D778" t="s">
        <v>27</v>
      </c>
      <c r="E778" t="s">
        <v>96</v>
      </c>
      <c r="F778" t="s">
        <v>12</v>
      </c>
      <c r="G778" t="s">
        <v>14</v>
      </c>
      <c r="H778">
        <v>0</v>
      </c>
      <c r="I778">
        <v>2.5163398692810502E-4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5.3573887894229403E-5</v>
      </c>
      <c r="Q778">
        <v>143</v>
      </c>
      <c r="R778">
        <v>1777</v>
      </c>
      <c r="S778">
        <v>11027</v>
      </c>
      <c r="T778">
        <v>15246</v>
      </c>
      <c r="U778">
        <v>28421</v>
      </c>
      <c r="V778">
        <v>30421</v>
      </c>
      <c r="W778">
        <v>44027</v>
      </c>
      <c r="X778">
        <v>68492</v>
      </c>
      <c r="Y778">
        <v>58316</v>
      </c>
      <c r="Z778">
        <v>-0.318</v>
      </c>
      <c r="AA778">
        <v>0.40400000000000003</v>
      </c>
      <c r="AB778">
        <v>9</v>
      </c>
    </row>
    <row r="779" spans="1:28">
      <c r="A779" t="s">
        <v>120</v>
      </c>
      <c r="B779" t="s">
        <v>121</v>
      </c>
      <c r="C779" t="s">
        <v>13</v>
      </c>
      <c r="D779" t="s">
        <v>27</v>
      </c>
      <c r="E779" t="s">
        <v>20</v>
      </c>
      <c r="F779" t="s">
        <v>12</v>
      </c>
      <c r="G779" t="s">
        <v>40</v>
      </c>
      <c r="H779">
        <v>7.8473520249221201E-3</v>
      </c>
      <c r="I779">
        <v>1.76143790849673E-2</v>
      </c>
      <c r="J779">
        <v>7.4540169823644697E-2</v>
      </c>
      <c r="K779">
        <v>4.09920550847458E-2</v>
      </c>
      <c r="L779">
        <v>3.4795859213250499E-2</v>
      </c>
      <c r="M779">
        <v>3.5459732390810399E-2</v>
      </c>
      <c r="N779">
        <v>6.7911603888213906E-2</v>
      </c>
      <c r="O779">
        <v>6.7830288014865306E-2</v>
      </c>
      <c r="P779">
        <v>4.9180829086902599E-2</v>
      </c>
      <c r="Q779">
        <v>686132</v>
      </c>
      <c r="R779">
        <v>832656</v>
      </c>
      <c r="S779">
        <v>857361</v>
      </c>
      <c r="T779">
        <v>1052210</v>
      </c>
      <c r="U779">
        <v>1393754</v>
      </c>
      <c r="V779">
        <v>1649186</v>
      </c>
      <c r="W779">
        <v>1978882</v>
      </c>
      <c r="X779">
        <v>1875560</v>
      </c>
      <c r="Y779">
        <v>2261874</v>
      </c>
      <c r="Z779">
        <v>0.5</v>
      </c>
      <c r="AA779">
        <v>0.17</v>
      </c>
      <c r="AB779">
        <v>9</v>
      </c>
    </row>
    <row r="780" spans="1:28">
      <c r="A780" t="s">
        <v>120</v>
      </c>
      <c r="B780" t="s">
        <v>121</v>
      </c>
      <c r="C780" t="s">
        <v>13</v>
      </c>
      <c r="D780" t="s">
        <v>27</v>
      </c>
      <c r="E780" t="s">
        <v>20</v>
      </c>
      <c r="F780" t="s">
        <v>12</v>
      </c>
      <c r="G780" t="s">
        <v>15</v>
      </c>
      <c r="H780">
        <v>1.71214953271028E-3</v>
      </c>
      <c r="I780">
        <v>1.7614379084967299E-3</v>
      </c>
      <c r="J780">
        <v>4.2907576747224001E-2</v>
      </c>
      <c r="K780">
        <v>9.1329449152542392E-3</v>
      </c>
      <c r="L780">
        <v>1.0873706004140799E-2</v>
      </c>
      <c r="M780">
        <v>3.6556425145165398E-3</v>
      </c>
      <c r="N780">
        <v>1.73675577156744E-2</v>
      </c>
      <c r="O780">
        <v>2.1039950449055399E-2</v>
      </c>
      <c r="P780">
        <v>3.2465776063903003E-2</v>
      </c>
      <c r="Q780">
        <v>686132</v>
      </c>
      <c r="R780">
        <v>832656</v>
      </c>
      <c r="S780">
        <v>857361</v>
      </c>
      <c r="T780">
        <v>1052210</v>
      </c>
      <c r="U780">
        <v>1393754</v>
      </c>
      <c r="V780">
        <v>1649186</v>
      </c>
      <c r="W780">
        <v>1978882</v>
      </c>
      <c r="X780">
        <v>1875560</v>
      </c>
      <c r="Y780">
        <v>2261874</v>
      </c>
      <c r="Z780">
        <v>0.31</v>
      </c>
      <c r="AA780">
        <v>0.41599999999999998</v>
      </c>
      <c r="AB780">
        <v>9</v>
      </c>
    </row>
    <row r="781" spans="1:28">
      <c r="A781" t="s">
        <v>120</v>
      </c>
      <c r="B781" t="s">
        <v>121</v>
      </c>
      <c r="C781" t="s">
        <v>13</v>
      </c>
      <c r="D781" t="s">
        <v>27</v>
      </c>
      <c r="E781" t="s">
        <v>20</v>
      </c>
      <c r="F781" t="s">
        <v>12</v>
      </c>
      <c r="G781" t="s">
        <v>14</v>
      </c>
      <c r="H781">
        <v>6.1352024922118401E-3</v>
      </c>
      <c r="I781">
        <v>1.5852941176470601E-2</v>
      </c>
      <c r="J781">
        <v>3.16325930764206E-2</v>
      </c>
      <c r="K781">
        <v>3.18591101694915E-2</v>
      </c>
      <c r="L781">
        <v>2.39221532091097E-2</v>
      </c>
      <c r="M781">
        <v>3.1804089876293899E-2</v>
      </c>
      <c r="N781">
        <v>5.0544046172539499E-2</v>
      </c>
      <c r="O781">
        <v>4.6790337565809803E-2</v>
      </c>
      <c r="P781">
        <v>1.6715053022999599E-2</v>
      </c>
      <c r="Q781">
        <v>686132</v>
      </c>
      <c r="R781">
        <v>832656</v>
      </c>
      <c r="S781">
        <v>857361</v>
      </c>
      <c r="T781">
        <v>1052210</v>
      </c>
      <c r="U781">
        <v>1393754</v>
      </c>
      <c r="V781">
        <v>1649186</v>
      </c>
      <c r="W781">
        <v>1978882</v>
      </c>
      <c r="X781">
        <v>1875560</v>
      </c>
      <c r="Y781">
        <v>2261874</v>
      </c>
      <c r="Z781">
        <v>0.49099999999999999</v>
      </c>
      <c r="AA781">
        <v>0.18</v>
      </c>
      <c r="AB781">
        <v>9</v>
      </c>
    </row>
    <row r="782" spans="1:28">
      <c r="A782" t="s">
        <v>120</v>
      </c>
      <c r="B782" t="s">
        <v>121</v>
      </c>
      <c r="C782" t="s">
        <v>13</v>
      </c>
      <c r="D782" t="s">
        <v>27</v>
      </c>
      <c r="E782" t="s">
        <v>21</v>
      </c>
      <c r="F782" t="s">
        <v>12</v>
      </c>
      <c r="G782" t="s">
        <v>40</v>
      </c>
      <c r="H782">
        <v>2.8821183800623099E-2</v>
      </c>
      <c r="I782">
        <v>5.2591503267973898E-2</v>
      </c>
      <c r="J782">
        <v>0.19668582625734801</v>
      </c>
      <c r="K782">
        <v>0.11405561440678</v>
      </c>
      <c r="L782">
        <v>8.23055900621118E-2</v>
      </c>
      <c r="M782">
        <v>5.0447866700328199E-2</v>
      </c>
      <c r="N782">
        <v>6.7243620899149495E-2</v>
      </c>
      <c r="O782">
        <v>8.1176525240012398E-2</v>
      </c>
      <c r="P782">
        <v>3.7394573750172203E-2</v>
      </c>
      <c r="Q782">
        <v>2453633</v>
      </c>
      <c r="R782">
        <v>2360432</v>
      </c>
      <c r="S782">
        <v>3309991</v>
      </c>
      <c r="T782">
        <v>2799841</v>
      </c>
      <c r="U782">
        <v>2856080</v>
      </c>
      <c r="V782">
        <v>2302531</v>
      </c>
      <c r="W782">
        <v>1861492</v>
      </c>
      <c r="X782">
        <v>2033133</v>
      </c>
      <c r="Y782">
        <v>1445169</v>
      </c>
      <c r="Z782">
        <v>0.73099999999999998</v>
      </c>
      <c r="AA782">
        <v>2.5000000000000001E-2</v>
      </c>
      <c r="AB782">
        <v>9</v>
      </c>
    </row>
    <row r="783" spans="1:28">
      <c r="A783" t="s">
        <v>120</v>
      </c>
      <c r="B783" t="s">
        <v>121</v>
      </c>
      <c r="C783" t="s">
        <v>13</v>
      </c>
      <c r="D783" t="s">
        <v>27</v>
      </c>
      <c r="E783" t="s">
        <v>21</v>
      </c>
      <c r="F783" t="s">
        <v>12</v>
      </c>
      <c r="G783" t="s">
        <v>15</v>
      </c>
      <c r="H783">
        <v>4.5657320872274096E-3</v>
      </c>
      <c r="I783">
        <v>5.5359477124183E-3</v>
      </c>
      <c r="J783">
        <v>9.3018615284127998E-2</v>
      </c>
      <c r="K783">
        <v>3.2708686440678002E-2</v>
      </c>
      <c r="L783">
        <v>3.68033126293996E-2</v>
      </c>
      <c r="M783">
        <v>4.5695531431456703E-3</v>
      </c>
      <c r="N783">
        <v>1.71448967193196E-2</v>
      </c>
      <c r="O783">
        <v>3.4857231340972399E-2</v>
      </c>
      <c r="P783">
        <v>2.5929761740807099E-2</v>
      </c>
      <c r="Q783">
        <v>2453633</v>
      </c>
      <c r="R783">
        <v>2360432</v>
      </c>
      <c r="S783">
        <v>3309991</v>
      </c>
      <c r="T783">
        <v>2799841</v>
      </c>
      <c r="U783">
        <v>2856080</v>
      </c>
      <c r="V783">
        <v>2302531</v>
      </c>
      <c r="W783">
        <v>1861492</v>
      </c>
      <c r="X783">
        <v>2033133</v>
      </c>
      <c r="Y783">
        <v>1445169</v>
      </c>
      <c r="Z783">
        <v>0.58099999999999996</v>
      </c>
      <c r="AA783">
        <v>0.10100000000000001</v>
      </c>
      <c r="AB783">
        <v>9</v>
      </c>
    </row>
    <row r="784" spans="1:28">
      <c r="A784" t="s">
        <v>120</v>
      </c>
      <c r="B784" t="s">
        <v>121</v>
      </c>
      <c r="C784" t="s">
        <v>13</v>
      </c>
      <c r="D784" t="s">
        <v>27</v>
      </c>
      <c r="E784" t="s">
        <v>21</v>
      </c>
      <c r="F784" t="s">
        <v>12</v>
      </c>
      <c r="G784" t="s">
        <v>14</v>
      </c>
      <c r="H784">
        <v>2.42554517133956E-2</v>
      </c>
      <c r="I784">
        <v>4.70555555555556E-2</v>
      </c>
      <c r="J784">
        <v>0.10366721097322</v>
      </c>
      <c r="K784">
        <v>8.1346927966101698E-2</v>
      </c>
      <c r="L784">
        <v>4.55022774327122E-2</v>
      </c>
      <c r="M784">
        <v>4.5878313557182498E-2</v>
      </c>
      <c r="N784">
        <v>5.0098724179829898E-2</v>
      </c>
      <c r="O784">
        <v>4.6319293899039903E-2</v>
      </c>
      <c r="P784">
        <v>1.14648120093651E-2</v>
      </c>
      <c r="Q784">
        <v>2453633</v>
      </c>
      <c r="R784">
        <v>2360432</v>
      </c>
      <c r="S784">
        <v>3309991</v>
      </c>
      <c r="T784">
        <v>2799841</v>
      </c>
      <c r="U784">
        <v>2856080</v>
      </c>
      <c r="V784">
        <v>2302531</v>
      </c>
      <c r="W784">
        <v>1861492</v>
      </c>
      <c r="X784">
        <v>2033133</v>
      </c>
      <c r="Y784">
        <v>1445169</v>
      </c>
      <c r="Z784">
        <v>0.77800000000000002</v>
      </c>
      <c r="AA784">
        <v>1.4E-2</v>
      </c>
      <c r="AB784">
        <v>9</v>
      </c>
    </row>
    <row r="785" spans="1:28">
      <c r="A785" t="s">
        <v>120</v>
      </c>
      <c r="B785" t="s">
        <v>121</v>
      </c>
      <c r="C785" t="s">
        <v>13</v>
      </c>
      <c r="D785" t="s">
        <v>27</v>
      </c>
      <c r="E785" t="s">
        <v>22</v>
      </c>
      <c r="F785" t="s">
        <v>12</v>
      </c>
      <c r="G785" t="s">
        <v>40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720</v>
      </c>
      <c r="U785">
        <v>0</v>
      </c>
      <c r="V785">
        <v>324</v>
      </c>
      <c r="W785">
        <v>1500</v>
      </c>
      <c r="X785">
        <v>0</v>
      </c>
      <c r="Y785">
        <v>1498</v>
      </c>
      <c r="Z785" t="s">
        <v>106</v>
      </c>
      <c r="AA785" t="s">
        <v>106</v>
      </c>
      <c r="AB785">
        <v>4</v>
      </c>
    </row>
    <row r="786" spans="1:28">
      <c r="A786" t="s">
        <v>120</v>
      </c>
      <c r="B786" t="s">
        <v>121</v>
      </c>
      <c r="C786" t="s">
        <v>13</v>
      </c>
      <c r="D786" t="s">
        <v>27</v>
      </c>
      <c r="E786" t="s">
        <v>22</v>
      </c>
      <c r="F786" t="s">
        <v>12</v>
      </c>
      <c r="G786" t="s">
        <v>15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720</v>
      </c>
      <c r="U786">
        <v>0</v>
      </c>
      <c r="V786">
        <v>324</v>
      </c>
      <c r="W786">
        <v>1500</v>
      </c>
      <c r="X786">
        <v>0</v>
      </c>
      <c r="Y786">
        <v>1498</v>
      </c>
      <c r="Z786" t="s">
        <v>106</v>
      </c>
      <c r="AA786" t="s">
        <v>106</v>
      </c>
      <c r="AB786">
        <v>4</v>
      </c>
    </row>
    <row r="787" spans="1:28">
      <c r="A787" t="s">
        <v>120</v>
      </c>
      <c r="B787" t="s">
        <v>121</v>
      </c>
      <c r="C787" t="s">
        <v>13</v>
      </c>
      <c r="D787" t="s">
        <v>27</v>
      </c>
      <c r="E787" t="s">
        <v>22</v>
      </c>
      <c r="F787" t="s">
        <v>12</v>
      </c>
      <c r="G787" t="s">
        <v>14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720</v>
      </c>
      <c r="U787">
        <v>0</v>
      </c>
      <c r="V787">
        <v>324</v>
      </c>
      <c r="W787">
        <v>1500</v>
      </c>
      <c r="X787">
        <v>0</v>
      </c>
      <c r="Y787">
        <v>1498</v>
      </c>
      <c r="Z787" t="s">
        <v>106</v>
      </c>
      <c r="AA787" t="s">
        <v>106</v>
      </c>
      <c r="AB787">
        <v>4</v>
      </c>
    </row>
    <row r="788" spans="1:28">
      <c r="A788" t="s">
        <v>120</v>
      </c>
      <c r="B788" t="s">
        <v>121</v>
      </c>
      <c r="C788" t="s">
        <v>13</v>
      </c>
      <c r="D788" t="s">
        <v>27</v>
      </c>
      <c r="E788" t="s">
        <v>44</v>
      </c>
      <c r="F788" t="s">
        <v>12</v>
      </c>
      <c r="G788" t="s">
        <v>40</v>
      </c>
      <c r="H788">
        <v>8.5607476635514001E-3</v>
      </c>
      <c r="I788">
        <v>4.2777777777777796E-3</v>
      </c>
      <c r="J788">
        <v>5.9506858262573497E-3</v>
      </c>
      <c r="K788">
        <v>1.9115466101694901E-3</v>
      </c>
      <c r="L788">
        <v>0</v>
      </c>
      <c r="M788">
        <v>1.8278212572582701E-4</v>
      </c>
      <c r="N788">
        <v>0</v>
      </c>
      <c r="O788">
        <v>4.2393930009290799E-3</v>
      </c>
      <c r="P788">
        <v>1.8215121884037999E-3</v>
      </c>
      <c r="Q788" t="s">
        <v>106</v>
      </c>
      <c r="R788" t="s">
        <v>106</v>
      </c>
      <c r="S788" t="s">
        <v>106</v>
      </c>
      <c r="T788" t="s">
        <v>106</v>
      </c>
      <c r="U788" t="s">
        <v>106</v>
      </c>
      <c r="V788" t="s">
        <v>106</v>
      </c>
      <c r="W788" t="s">
        <v>106</v>
      </c>
      <c r="X788" t="s">
        <v>106</v>
      </c>
      <c r="Y788" t="s">
        <v>106</v>
      </c>
      <c r="Z788" t="s">
        <v>106</v>
      </c>
      <c r="AA788" t="s">
        <v>106</v>
      </c>
      <c r="AB788">
        <v>0</v>
      </c>
    </row>
    <row r="789" spans="1:28">
      <c r="A789" t="s">
        <v>120</v>
      </c>
      <c r="B789" t="s">
        <v>121</v>
      </c>
      <c r="C789" t="s">
        <v>13</v>
      </c>
      <c r="D789" t="s">
        <v>27</v>
      </c>
      <c r="E789" t="s">
        <v>44</v>
      </c>
      <c r="F789" t="s">
        <v>12</v>
      </c>
      <c r="G789" t="s">
        <v>15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 t="s">
        <v>106</v>
      </c>
      <c r="R789" t="s">
        <v>106</v>
      </c>
      <c r="S789" t="s">
        <v>106</v>
      </c>
      <c r="T789" t="s">
        <v>106</v>
      </c>
      <c r="U789" t="s">
        <v>106</v>
      </c>
      <c r="V789" t="s">
        <v>106</v>
      </c>
      <c r="W789" t="s">
        <v>106</v>
      </c>
      <c r="X789" t="s">
        <v>106</v>
      </c>
      <c r="Y789" t="s">
        <v>106</v>
      </c>
      <c r="Z789" t="s">
        <v>106</v>
      </c>
      <c r="AA789" t="s">
        <v>106</v>
      </c>
      <c r="AB789">
        <v>0</v>
      </c>
    </row>
    <row r="790" spans="1:28">
      <c r="A790" t="s">
        <v>120</v>
      </c>
      <c r="B790" t="s">
        <v>121</v>
      </c>
      <c r="C790" t="s">
        <v>13</v>
      </c>
      <c r="D790" t="s">
        <v>27</v>
      </c>
      <c r="E790" t="s">
        <v>44</v>
      </c>
      <c r="F790" t="s">
        <v>12</v>
      </c>
      <c r="G790" t="s">
        <v>14</v>
      </c>
      <c r="H790">
        <v>8.5607476635514001E-3</v>
      </c>
      <c r="I790">
        <v>4.2777777777777796E-3</v>
      </c>
      <c r="J790">
        <v>5.9506858262573497E-3</v>
      </c>
      <c r="K790">
        <v>1.9115466101694901E-3</v>
      </c>
      <c r="L790">
        <v>0</v>
      </c>
      <c r="M790">
        <v>1.8278212572582701E-4</v>
      </c>
      <c r="N790">
        <v>0</v>
      </c>
      <c r="O790">
        <v>4.2393930009290799E-3</v>
      </c>
      <c r="P790">
        <v>1.8215121884037999E-3</v>
      </c>
      <c r="Q790" t="s">
        <v>106</v>
      </c>
      <c r="R790" t="s">
        <v>106</v>
      </c>
      <c r="S790" t="s">
        <v>106</v>
      </c>
      <c r="T790" t="s">
        <v>106</v>
      </c>
      <c r="U790" t="s">
        <v>106</v>
      </c>
      <c r="V790" t="s">
        <v>106</v>
      </c>
      <c r="W790" t="s">
        <v>106</v>
      </c>
      <c r="X790" t="s">
        <v>106</v>
      </c>
      <c r="Y790" t="s">
        <v>106</v>
      </c>
      <c r="Z790" t="s">
        <v>106</v>
      </c>
      <c r="AA790" t="s">
        <v>106</v>
      </c>
      <c r="AB790">
        <v>0</v>
      </c>
    </row>
    <row r="791" spans="1:28">
      <c r="A791" t="s">
        <v>120</v>
      </c>
      <c r="B791" t="s">
        <v>121</v>
      </c>
      <c r="C791" t="s">
        <v>13</v>
      </c>
      <c r="D791" t="s">
        <v>39</v>
      </c>
      <c r="E791" t="s">
        <v>20</v>
      </c>
      <c r="F791" t="s">
        <v>12</v>
      </c>
      <c r="G791" t="s">
        <v>40</v>
      </c>
      <c r="H791">
        <v>2.8535825545171299E-4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1.23219942156728E-3</v>
      </c>
      <c r="Q791">
        <v>7641</v>
      </c>
      <c r="R791">
        <v>0</v>
      </c>
      <c r="S791">
        <v>716</v>
      </c>
      <c r="T791">
        <v>5176</v>
      </c>
      <c r="U791">
        <v>0</v>
      </c>
      <c r="V791">
        <v>1141</v>
      </c>
      <c r="W791">
        <v>1805</v>
      </c>
      <c r="X791">
        <v>16027</v>
      </c>
      <c r="Y791">
        <v>23389</v>
      </c>
      <c r="Z791">
        <v>0.79200000000000004</v>
      </c>
      <c r="AA791">
        <v>3.4000000000000002E-2</v>
      </c>
      <c r="AB791">
        <v>7</v>
      </c>
    </row>
    <row r="792" spans="1:28">
      <c r="A792" t="s">
        <v>120</v>
      </c>
      <c r="B792" t="s">
        <v>121</v>
      </c>
      <c r="C792" t="s">
        <v>13</v>
      </c>
      <c r="D792" t="s">
        <v>39</v>
      </c>
      <c r="E792" t="s">
        <v>20</v>
      </c>
      <c r="F792" t="s">
        <v>12</v>
      </c>
      <c r="G792" t="s">
        <v>15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4.82164991048065E-4</v>
      </c>
      <c r="Q792">
        <v>7641</v>
      </c>
      <c r="R792">
        <v>0</v>
      </c>
      <c r="S792">
        <v>716</v>
      </c>
      <c r="T792">
        <v>5176</v>
      </c>
      <c r="U792">
        <v>0</v>
      </c>
      <c r="V792">
        <v>1141</v>
      </c>
      <c r="W792">
        <v>1805</v>
      </c>
      <c r="X792">
        <v>16027</v>
      </c>
      <c r="Y792">
        <v>23389</v>
      </c>
      <c r="Z792">
        <v>0.78600000000000003</v>
      </c>
      <c r="AA792">
        <v>3.5999999999999997E-2</v>
      </c>
      <c r="AB792">
        <v>7</v>
      </c>
    </row>
    <row r="793" spans="1:28">
      <c r="A793" t="s">
        <v>120</v>
      </c>
      <c r="B793" t="s">
        <v>121</v>
      </c>
      <c r="C793" t="s">
        <v>13</v>
      </c>
      <c r="D793" t="s">
        <v>39</v>
      </c>
      <c r="E793" t="s">
        <v>20</v>
      </c>
      <c r="F793" t="s">
        <v>12</v>
      </c>
      <c r="G793" t="s">
        <v>14</v>
      </c>
      <c r="H793">
        <v>2.8535825545171299E-4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7.5003443051921198E-4</v>
      </c>
      <c r="Q793">
        <v>7641</v>
      </c>
      <c r="R793">
        <v>0</v>
      </c>
      <c r="S793">
        <v>716</v>
      </c>
      <c r="T793">
        <v>5176</v>
      </c>
      <c r="U793">
        <v>0</v>
      </c>
      <c r="V793">
        <v>1141</v>
      </c>
      <c r="W793">
        <v>1805</v>
      </c>
      <c r="X793">
        <v>16027</v>
      </c>
      <c r="Y793">
        <v>23389</v>
      </c>
      <c r="Z793">
        <v>0.77300000000000002</v>
      </c>
      <c r="AA793">
        <v>4.2000000000000003E-2</v>
      </c>
      <c r="AB793">
        <v>7</v>
      </c>
    </row>
    <row r="794" spans="1:28">
      <c r="A794" t="s">
        <v>120</v>
      </c>
      <c r="B794" t="s">
        <v>121</v>
      </c>
      <c r="C794" t="s">
        <v>13</v>
      </c>
      <c r="D794" t="s">
        <v>39</v>
      </c>
      <c r="E794" t="s">
        <v>21</v>
      </c>
      <c r="F794" t="s">
        <v>12</v>
      </c>
      <c r="G794" t="s">
        <v>40</v>
      </c>
      <c r="H794">
        <v>0</v>
      </c>
      <c r="I794">
        <v>7.5490196078431397E-4</v>
      </c>
      <c r="J794">
        <v>2.19235793598955E-3</v>
      </c>
      <c r="K794">
        <v>1.4867584745762699E-3</v>
      </c>
      <c r="L794">
        <v>2.0074534161490698E-3</v>
      </c>
      <c r="M794">
        <v>3.2900782630648799E-3</v>
      </c>
      <c r="N794">
        <v>4.8985419198055904E-3</v>
      </c>
      <c r="O794">
        <v>3.9253638897491496E-3</v>
      </c>
      <c r="P794">
        <v>1.60721663682688E-4</v>
      </c>
      <c r="Q794">
        <v>0</v>
      </c>
      <c r="R794">
        <v>52370</v>
      </c>
      <c r="S794">
        <v>72432</v>
      </c>
      <c r="T794">
        <v>42938</v>
      </c>
      <c r="U794">
        <v>20658</v>
      </c>
      <c r="V794">
        <v>127726</v>
      </c>
      <c r="W794">
        <v>143570</v>
      </c>
      <c r="X794">
        <v>145881</v>
      </c>
      <c r="Y794">
        <v>6852</v>
      </c>
      <c r="Z794">
        <v>0.90800000000000003</v>
      </c>
      <c r="AA794">
        <v>2E-3</v>
      </c>
      <c r="AB794">
        <v>8</v>
      </c>
    </row>
    <row r="795" spans="1:28">
      <c r="A795" t="s">
        <v>120</v>
      </c>
      <c r="B795" t="s">
        <v>121</v>
      </c>
      <c r="C795" t="s">
        <v>13</v>
      </c>
      <c r="D795" t="s">
        <v>39</v>
      </c>
      <c r="E795" t="s">
        <v>21</v>
      </c>
      <c r="F795" t="s">
        <v>12</v>
      </c>
      <c r="G795" t="s">
        <v>15</v>
      </c>
      <c r="H795">
        <v>0</v>
      </c>
      <c r="I795">
        <v>0</v>
      </c>
      <c r="J795">
        <v>9.3958197256695003E-4</v>
      </c>
      <c r="K795">
        <v>4.2478813559321997E-4</v>
      </c>
      <c r="L795">
        <v>1.6728778467908899E-3</v>
      </c>
      <c r="M795">
        <v>1.8278212572582701E-4</v>
      </c>
      <c r="N795">
        <v>1.3359659781287999E-3</v>
      </c>
      <c r="O795">
        <v>1.8841746670795901E-3</v>
      </c>
      <c r="P795">
        <v>1.07147775788459E-4</v>
      </c>
      <c r="Q795">
        <v>0</v>
      </c>
      <c r="R795">
        <v>52370</v>
      </c>
      <c r="S795">
        <v>72432</v>
      </c>
      <c r="T795">
        <v>42938</v>
      </c>
      <c r="U795">
        <v>20658</v>
      </c>
      <c r="V795">
        <v>127726</v>
      </c>
      <c r="W795">
        <v>143570</v>
      </c>
      <c r="X795">
        <v>145881</v>
      </c>
      <c r="Y795">
        <v>6852</v>
      </c>
      <c r="Z795">
        <v>0.38100000000000001</v>
      </c>
      <c r="AA795">
        <v>0.35199999999999998</v>
      </c>
      <c r="AB795">
        <v>8</v>
      </c>
    </row>
    <row r="796" spans="1:28">
      <c r="A796" t="s">
        <v>120</v>
      </c>
      <c r="B796" t="s">
        <v>121</v>
      </c>
      <c r="C796" t="s">
        <v>13</v>
      </c>
      <c r="D796" t="s">
        <v>39</v>
      </c>
      <c r="E796" t="s">
        <v>21</v>
      </c>
      <c r="F796" t="s">
        <v>12</v>
      </c>
      <c r="G796" t="s">
        <v>14</v>
      </c>
      <c r="H796">
        <v>0</v>
      </c>
      <c r="I796">
        <v>7.5490196078431397E-4</v>
      </c>
      <c r="J796">
        <v>1.2527759634226E-3</v>
      </c>
      <c r="K796">
        <v>1.0619703389830499E-3</v>
      </c>
      <c r="L796">
        <v>3.34575569358178E-4</v>
      </c>
      <c r="M796">
        <v>3.1072961373390601E-3</v>
      </c>
      <c r="N796">
        <v>3.56257594167679E-3</v>
      </c>
      <c r="O796">
        <v>2.04118922266956E-3</v>
      </c>
      <c r="P796">
        <v>5.3573887894229403E-5</v>
      </c>
      <c r="Q796">
        <v>0</v>
      </c>
      <c r="R796">
        <v>52370</v>
      </c>
      <c r="S796">
        <v>72432</v>
      </c>
      <c r="T796">
        <v>42938</v>
      </c>
      <c r="U796">
        <v>20658</v>
      </c>
      <c r="V796">
        <v>127726</v>
      </c>
      <c r="W796">
        <v>143570</v>
      </c>
      <c r="X796">
        <v>145881</v>
      </c>
      <c r="Y796">
        <v>6852</v>
      </c>
      <c r="Z796">
        <v>0.92200000000000004</v>
      </c>
      <c r="AA796">
        <v>1E-3</v>
      </c>
      <c r="AB796">
        <v>8</v>
      </c>
    </row>
    <row r="797" spans="1:28">
      <c r="A797" t="s">
        <v>120</v>
      </c>
      <c r="B797" t="s">
        <v>121</v>
      </c>
      <c r="C797" t="s">
        <v>13</v>
      </c>
      <c r="D797" t="s">
        <v>39</v>
      </c>
      <c r="E797" t="s">
        <v>44</v>
      </c>
      <c r="F797" t="s">
        <v>12</v>
      </c>
      <c r="G797" t="s">
        <v>40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 t="s">
        <v>106</v>
      </c>
      <c r="R797" t="s">
        <v>106</v>
      </c>
      <c r="S797" t="s">
        <v>106</v>
      </c>
      <c r="T797" t="s">
        <v>106</v>
      </c>
      <c r="U797" t="s">
        <v>106</v>
      </c>
      <c r="V797" t="s">
        <v>106</v>
      </c>
      <c r="W797" t="s">
        <v>106</v>
      </c>
      <c r="X797" t="s">
        <v>106</v>
      </c>
      <c r="Y797" t="s">
        <v>106</v>
      </c>
      <c r="Z797" t="s">
        <v>106</v>
      </c>
      <c r="AA797" t="s">
        <v>106</v>
      </c>
      <c r="AB797">
        <v>0</v>
      </c>
    </row>
    <row r="798" spans="1:28">
      <c r="A798" t="s">
        <v>120</v>
      </c>
      <c r="B798" t="s">
        <v>121</v>
      </c>
      <c r="C798" t="s">
        <v>13</v>
      </c>
      <c r="D798" t="s">
        <v>39</v>
      </c>
      <c r="E798" t="s">
        <v>44</v>
      </c>
      <c r="F798" t="s">
        <v>12</v>
      </c>
      <c r="G798" t="s">
        <v>15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 t="s">
        <v>106</v>
      </c>
      <c r="R798" t="s">
        <v>106</v>
      </c>
      <c r="S798" t="s">
        <v>106</v>
      </c>
      <c r="T798" t="s">
        <v>106</v>
      </c>
      <c r="U798" t="s">
        <v>106</v>
      </c>
      <c r="V798" t="s">
        <v>106</v>
      </c>
      <c r="W798" t="s">
        <v>106</v>
      </c>
      <c r="X798" t="s">
        <v>106</v>
      </c>
      <c r="Y798" t="s">
        <v>106</v>
      </c>
      <c r="Z798" t="s">
        <v>106</v>
      </c>
      <c r="AA798" t="s">
        <v>106</v>
      </c>
      <c r="AB798">
        <v>0</v>
      </c>
    </row>
    <row r="799" spans="1:28">
      <c r="A799" t="s">
        <v>120</v>
      </c>
      <c r="B799" t="s">
        <v>121</v>
      </c>
      <c r="C799" t="s">
        <v>13</v>
      </c>
      <c r="D799" t="s">
        <v>39</v>
      </c>
      <c r="E799" t="s">
        <v>44</v>
      </c>
      <c r="F799" t="s">
        <v>12</v>
      </c>
      <c r="G799" t="s">
        <v>14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 t="s">
        <v>106</v>
      </c>
      <c r="R799" t="s">
        <v>106</v>
      </c>
      <c r="S799" t="s">
        <v>106</v>
      </c>
      <c r="T799" t="s">
        <v>106</v>
      </c>
      <c r="U799" t="s">
        <v>106</v>
      </c>
      <c r="V799" t="s">
        <v>106</v>
      </c>
      <c r="W799" t="s">
        <v>106</v>
      </c>
      <c r="X799" t="s">
        <v>106</v>
      </c>
      <c r="Y799" t="s">
        <v>106</v>
      </c>
      <c r="Z799" t="s">
        <v>106</v>
      </c>
      <c r="AA799" t="s">
        <v>106</v>
      </c>
      <c r="AB799">
        <v>0</v>
      </c>
    </row>
    <row r="800" spans="1:28">
      <c r="A800" t="s">
        <v>120</v>
      </c>
      <c r="B800" t="s">
        <v>121</v>
      </c>
      <c r="C800" t="s">
        <v>13</v>
      </c>
      <c r="D800" t="s">
        <v>29</v>
      </c>
      <c r="E800" t="s">
        <v>99</v>
      </c>
      <c r="F800" t="s">
        <v>12</v>
      </c>
      <c r="G800" t="s">
        <v>40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2000</v>
      </c>
      <c r="S800">
        <v>16246</v>
      </c>
      <c r="T800">
        <v>39971</v>
      </c>
      <c r="U800">
        <v>13036</v>
      </c>
      <c r="V800">
        <v>21843</v>
      </c>
      <c r="W800">
        <v>56181</v>
      </c>
      <c r="X800">
        <v>96898</v>
      </c>
      <c r="Y800">
        <v>7184</v>
      </c>
      <c r="Z800" t="s">
        <v>106</v>
      </c>
      <c r="AA800" t="s">
        <v>106</v>
      </c>
      <c r="AB800">
        <v>8</v>
      </c>
    </row>
    <row r="801" spans="1:28">
      <c r="A801" t="s">
        <v>120</v>
      </c>
      <c r="B801" t="s">
        <v>121</v>
      </c>
      <c r="C801" t="s">
        <v>13</v>
      </c>
      <c r="D801" t="s">
        <v>29</v>
      </c>
      <c r="E801" t="s">
        <v>99</v>
      </c>
      <c r="F801" t="s">
        <v>12</v>
      </c>
      <c r="G801" t="s">
        <v>15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2000</v>
      </c>
      <c r="S801">
        <v>16246</v>
      </c>
      <c r="T801">
        <v>39971</v>
      </c>
      <c r="U801">
        <v>13036</v>
      </c>
      <c r="V801">
        <v>21843</v>
      </c>
      <c r="W801">
        <v>56181</v>
      </c>
      <c r="X801">
        <v>96898</v>
      </c>
      <c r="Y801">
        <v>7184</v>
      </c>
      <c r="Z801" t="s">
        <v>106</v>
      </c>
      <c r="AA801" t="s">
        <v>106</v>
      </c>
      <c r="AB801">
        <v>8</v>
      </c>
    </row>
    <row r="802" spans="1:28">
      <c r="A802" t="s">
        <v>120</v>
      </c>
      <c r="B802" t="s">
        <v>121</v>
      </c>
      <c r="C802" t="s">
        <v>13</v>
      </c>
      <c r="D802" t="s">
        <v>29</v>
      </c>
      <c r="E802" t="s">
        <v>99</v>
      </c>
      <c r="F802" t="s">
        <v>12</v>
      </c>
      <c r="G802" t="s">
        <v>14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2000</v>
      </c>
      <c r="S802">
        <v>16246</v>
      </c>
      <c r="T802">
        <v>39971</v>
      </c>
      <c r="U802">
        <v>13036</v>
      </c>
      <c r="V802">
        <v>21843</v>
      </c>
      <c r="W802">
        <v>56181</v>
      </c>
      <c r="X802">
        <v>96898</v>
      </c>
      <c r="Y802">
        <v>7184</v>
      </c>
      <c r="Z802" t="s">
        <v>106</v>
      </c>
      <c r="AA802" t="s">
        <v>106</v>
      </c>
      <c r="AB802">
        <v>8</v>
      </c>
    </row>
    <row r="803" spans="1:28">
      <c r="A803" t="s">
        <v>120</v>
      </c>
      <c r="B803" t="s">
        <v>121</v>
      </c>
      <c r="C803" t="s">
        <v>13</v>
      </c>
      <c r="D803" t="s">
        <v>29</v>
      </c>
      <c r="E803" t="s">
        <v>17</v>
      </c>
      <c r="F803" t="s">
        <v>12</v>
      </c>
      <c r="G803" t="s">
        <v>40</v>
      </c>
      <c r="H803">
        <v>0</v>
      </c>
      <c r="I803">
        <v>0</v>
      </c>
      <c r="J803">
        <v>3.1319399085564999E-4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689</v>
      </c>
      <c r="R803">
        <v>721</v>
      </c>
      <c r="S803">
        <v>1337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2025</v>
      </c>
      <c r="Z803" t="s">
        <v>106</v>
      </c>
      <c r="AA803" t="s">
        <v>106</v>
      </c>
      <c r="AB803">
        <v>4</v>
      </c>
    </row>
    <row r="804" spans="1:28">
      <c r="A804" t="s">
        <v>120</v>
      </c>
      <c r="B804" t="s">
        <v>121</v>
      </c>
      <c r="C804" t="s">
        <v>13</v>
      </c>
      <c r="D804" t="s">
        <v>29</v>
      </c>
      <c r="E804" t="s">
        <v>17</v>
      </c>
      <c r="F804" t="s">
        <v>12</v>
      </c>
      <c r="G804" t="s">
        <v>15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689</v>
      </c>
      <c r="R804">
        <v>721</v>
      </c>
      <c r="S804">
        <v>1337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2025</v>
      </c>
      <c r="Z804" t="s">
        <v>106</v>
      </c>
      <c r="AA804" t="s">
        <v>106</v>
      </c>
      <c r="AB804">
        <v>4</v>
      </c>
    </row>
    <row r="805" spans="1:28">
      <c r="A805" t="s">
        <v>120</v>
      </c>
      <c r="B805" t="s">
        <v>121</v>
      </c>
      <c r="C805" t="s">
        <v>13</v>
      </c>
      <c r="D805" t="s">
        <v>29</v>
      </c>
      <c r="E805" t="s">
        <v>17</v>
      </c>
      <c r="F805" t="s">
        <v>12</v>
      </c>
      <c r="G805" t="s">
        <v>14</v>
      </c>
      <c r="H805">
        <v>0</v>
      </c>
      <c r="I805">
        <v>0</v>
      </c>
      <c r="J805">
        <v>3.1319399085564999E-4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689</v>
      </c>
      <c r="R805">
        <v>721</v>
      </c>
      <c r="S805">
        <v>1337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2025</v>
      </c>
      <c r="Z805" t="s">
        <v>106</v>
      </c>
      <c r="AA805" t="s">
        <v>106</v>
      </c>
      <c r="AB805">
        <v>4</v>
      </c>
    </row>
    <row r="806" spans="1:28">
      <c r="A806" t="s">
        <v>120</v>
      </c>
      <c r="B806" t="s">
        <v>121</v>
      </c>
      <c r="C806" t="s">
        <v>13</v>
      </c>
      <c r="D806" t="s">
        <v>29</v>
      </c>
      <c r="E806" t="s">
        <v>20</v>
      </c>
      <c r="F806" t="s">
        <v>12</v>
      </c>
      <c r="G806" t="s">
        <v>40</v>
      </c>
      <c r="H806">
        <v>2.8535825545171299E-4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6.2805822235986405E-4</v>
      </c>
      <c r="P806">
        <v>3.2144332736537703E-4</v>
      </c>
      <c r="Q806">
        <v>9622</v>
      </c>
      <c r="R806">
        <v>7701</v>
      </c>
      <c r="S806">
        <v>0</v>
      </c>
      <c r="T806">
        <v>9616</v>
      </c>
      <c r="U806">
        <v>4479</v>
      </c>
      <c r="V806">
        <v>12835</v>
      </c>
      <c r="W806">
        <v>13077</v>
      </c>
      <c r="X806">
        <v>87699</v>
      </c>
      <c r="Y806">
        <v>44476</v>
      </c>
      <c r="Z806">
        <v>0.90500000000000003</v>
      </c>
      <c r="AA806">
        <v>2E-3</v>
      </c>
      <c r="AB806">
        <v>8</v>
      </c>
    </row>
    <row r="807" spans="1:28">
      <c r="A807" t="s">
        <v>120</v>
      </c>
      <c r="B807" t="s">
        <v>121</v>
      </c>
      <c r="C807" t="s">
        <v>13</v>
      </c>
      <c r="D807" t="s">
        <v>29</v>
      </c>
      <c r="E807" t="s">
        <v>20</v>
      </c>
      <c r="F807" t="s">
        <v>12</v>
      </c>
      <c r="G807" t="s">
        <v>15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1.5701455558996601E-4</v>
      </c>
      <c r="P807">
        <v>1.07147775788459E-4</v>
      </c>
      <c r="Q807">
        <v>9622</v>
      </c>
      <c r="R807">
        <v>7701</v>
      </c>
      <c r="S807">
        <v>0</v>
      </c>
      <c r="T807">
        <v>9616</v>
      </c>
      <c r="U807">
        <v>4479</v>
      </c>
      <c r="V807">
        <v>12835</v>
      </c>
      <c r="W807">
        <v>13077</v>
      </c>
      <c r="X807">
        <v>87699</v>
      </c>
      <c r="Y807">
        <v>44476</v>
      </c>
      <c r="Z807">
        <v>0.97499999999999998</v>
      </c>
      <c r="AA807">
        <v>0</v>
      </c>
      <c r="AB807">
        <v>8</v>
      </c>
    </row>
    <row r="808" spans="1:28">
      <c r="A808" t="s">
        <v>120</v>
      </c>
      <c r="B808" t="s">
        <v>121</v>
      </c>
      <c r="C808" t="s">
        <v>13</v>
      </c>
      <c r="D808" t="s">
        <v>29</v>
      </c>
      <c r="E808" t="s">
        <v>20</v>
      </c>
      <c r="F808" t="s">
        <v>12</v>
      </c>
      <c r="G808" t="s">
        <v>14</v>
      </c>
      <c r="H808">
        <v>2.8535825545171299E-4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4.7104366676989801E-4</v>
      </c>
      <c r="P808">
        <v>2.1429555157691799E-4</v>
      </c>
      <c r="Q808">
        <v>9622</v>
      </c>
      <c r="R808">
        <v>7701</v>
      </c>
      <c r="S808">
        <v>0</v>
      </c>
      <c r="T808">
        <v>9616</v>
      </c>
      <c r="U808">
        <v>4479</v>
      </c>
      <c r="V808">
        <v>12835</v>
      </c>
      <c r="W808">
        <v>13077</v>
      </c>
      <c r="X808">
        <v>87699</v>
      </c>
      <c r="Y808">
        <v>44476</v>
      </c>
      <c r="Z808">
        <v>0.83599999999999997</v>
      </c>
      <c r="AA808">
        <v>0.01</v>
      </c>
      <c r="AB808">
        <v>8</v>
      </c>
    </row>
    <row r="809" spans="1:28">
      <c r="A809" t="s">
        <v>120</v>
      </c>
      <c r="B809" t="s">
        <v>121</v>
      </c>
      <c r="C809" t="s">
        <v>13</v>
      </c>
      <c r="D809" t="s">
        <v>29</v>
      </c>
      <c r="E809" t="s">
        <v>21</v>
      </c>
      <c r="F809" t="s">
        <v>12</v>
      </c>
      <c r="G809" t="s">
        <v>40</v>
      </c>
      <c r="H809">
        <v>1.4267912772585701E-4</v>
      </c>
      <c r="I809">
        <v>5.0326797385620895E-4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4.2859110315383598E-4</v>
      </c>
      <c r="Q809">
        <v>4770</v>
      </c>
      <c r="R809">
        <v>12285</v>
      </c>
      <c r="S809">
        <v>4095</v>
      </c>
      <c r="T809">
        <v>2828</v>
      </c>
      <c r="U809">
        <v>0</v>
      </c>
      <c r="V809">
        <v>2693</v>
      </c>
      <c r="W809">
        <v>29426</v>
      </c>
      <c r="X809">
        <v>3626</v>
      </c>
      <c r="Y809">
        <v>17933</v>
      </c>
      <c r="Z809">
        <v>0.28799999999999998</v>
      </c>
      <c r="AA809">
        <v>0.48899999999999999</v>
      </c>
      <c r="AB809">
        <v>8</v>
      </c>
    </row>
    <row r="810" spans="1:28">
      <c r="A810" t="s">
        <v>120</v>
      </c>
      <c r="B810" t="s">
        <v>121</v>
      </c>
      <c r="C810" t="s">
        <v>13</v>
      </c>
      <c r="D810" t="s">
        <v>29</v>
      </c>
      <c r="E810" t="s">
        <v>21</v>
      </c>
      <c r="F810" t="s">
        <v>12</v>
      </c>
      <c r="G810" t="s">
        <v>15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3.7501721525960599E-4</v>
      </c>
      <c r="Q810">
        <v>4770</v>
      </c>
      <c r="R810">
        <v>12285</v>
      </c>
      <c r="S810">
        <v>4095</v>
      </c>
      <c r="T810">
        <v>2828</v>
      </c>
      <c r="U810">
        <v>0</v>
      </c>
      <c r="V810">
        <v>2693</v>
      </c>
      <c r="W810">
        <v>29426</v>
      </c>
      <c r="X810">
        <v>3626</v>
      </c>
      <c r="Y810">
        <v>17933</v>
      </c>
      <c r="Z810">
        <v>0.34399999999999997</v>
      </c>
      <c r="AA810">
        <v>0.40400000000000003</v>
      </c>
      <c r="AB810">
        <v>8</v>
      </c>
    </row>
    <row r="811" spans="1:28">
      <c r="A811" t="s">
        <v>120</v>
      </c>
      <c r="B811" t="s">
        <v>121</v>
      </c>
      <c r="C811" t="s">
        <v>13</v>
      </c>
      <c r="D811" t="s">
        <v>29</v>
      </c>
      <c r="E811" t="s">
        <v>21</v>
      </c>
      <c r="F811" t="s">
        <v>12</v>
      </c>
      <c r="G811" t="s">
        <v>14</v>
      </c>
      <c r="H811">
        <v>1.4267912772585701E-4</v>
      </c>
      <c r="I811">
        <v>5.0326797385620895E-4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5.3573887894229403E-5</v>
      </c>
      <c r="Q811">
        <v>4770</v>
      </c>
      <c r="R811">
        <v>12285</v>
      </c>
      <c r="S811">
        <v>4095</v>
      </c>
      <c r="T811">
        <v>2828</v>
      </c>
      <c r="U811">
        <v>0</v>
      </c>
      <c r="V811">
        <v>2693</v>
      </c>
      <c r="W811">
        <v>29426</v>
      </c>
      <c r="X811">
        <v>3626</v>
      </c>
      <c r="Y811">
        <v>17933</v>
      </c>
      <c r="Z811">
        <v>8.6999999999999994E-2</v>
      </c>
      <c r="AA811">
        <v>0.83699999999999997</v>
      </c>
      <c r="AB811">
        <v>8</v>
      </c>
    </row>
    <row r="812" spans="1:28">
      <c r="A812" t="s">
        <v>120</v>
      </c>
      <c r="B812" t="s">
        <v>121</v>
      </c>
      <c r="C812" t="s">
        <v>13</v>
      </c>
      <c r="D812" t="s">
        <v>29</v>
      </c>
      <c r="E812" t="s">
        <v>44</v>
      </c>
      <c r="F812" t="s">
        <v>12</v>
      </c>
      <c r="G812" t="s">
        <v>40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 t="s">
        <v>106</v>
      </c>
      <c r="R812" t="s">
        <v>106</v>
      </c>
      <c r="S812" t="s">
        <v>106</v>
      </c>
      <c r="T812" t="s">
        <v>106</v>
      </c>
      <c r="U812" t="s">
        <v>106</v>
      </c>
      <c r="V812" t="s">
        <v>106</v>
      </c>
      <c r="W812" t="s">
        <v>106</v>
      </c>
      <c r="X812" t="s">
        <v>106</v>
      </c>
      <c r="Y812" t="s">
        <v>106</v>
      </c>
      <c r="Z812" t="s">
        <v>106</v>
      </c>
      <c r="AA812" t="s">
        <v>106</v>
      </c>
      <c r="AB812">
        <v>0</v>
      </c>
    </row>
    <row r="813" spans="1:28">
      <c r="A813" t="s">
        <v>120</v>
      </c>
      <c r="B813" t="s">
        <v>121</v>
      </c>
      <c r="C813" t="s">
        <v>13</v>
      </c>
      <c r="D813" t="s">
        <v>29</v>
      </c>
      <c r="E813" t="s">
        <v>44</v>
      </c>
      <c r="F813" t="s">
        <v>12</v>
      </c>
      <c r="G813" t="s">
        <v>15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 t="s">
        <v>106</v>
      </c>
      <c r="R813" t="s">
        <v>106</v>
      </c>
      <c r="S813" t="s">
        <v>106</v>
      </c>
      <c r="T813" t="s">
        <v>106</v>
      </c>
      <c r="U813" t="s">
        <v>106</v>
      </c>
      <c r="V813" t="s">
        <v>106</v>
      </c>
      <c r="W813" t="s">
        <v>106</v>
      </c>
      <c r="X813" t="s">
        <v>106</v>
      </c>
      <c r="Y813" t="s">
        <v>106</v>
      </c>
      <c r="Z813" t="s">
        <v>106</v>
      </c>
      <c r="AA813" t="s">
        <v>106</v>
      </c>
      <c r="AB813">
        <v>0</v>
      </c>
    </row>
    <row r="814" spans="1:28">
      <c r="A814" t="s">
        <v>120</v>
      </c>
      <c r="B814" t="s">
        <v>121</v>
      </c>
      <c r="C814" t="s">
        <v>13</v>
      </c>
      <c r="D814" t="s">
        <v>29</v>
      </c>
      <c r="E814" t="s">
        <v>44</v>
      </c>
      <c r="F814" t="s">
        <v>12</v>
      </c>
      <c r="G814" t="s">
        <v>14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 t="s">
        <v>106</v>
      </c>
      <c r="R814" t="s">
        <v>106</v>
      </c>
      <c r="S814" t="s">
        <v>106</v>
      </c>
      <c r="T814" t="s">
        <v>106</v>
      </c>
      <c r="U814" t="s">
        <v>106</v>
      </c>
      <c r="V814" t="s">
        <v>106</v>
      </c>
      <c r="W814" t="s">
        <v>106</v>
      </c>
      <c r="X814" t="s">
        <v>106</v>
      </c>
      <c r="Y814" t="s">
        <v>106</v>
      </c>
      <c r="Z814" t="s">
        <v>106</v>
      </c>
      <c r="AA814" t="s">
        <v>106</v>
      </c>
      <c r="AB814">
        <v>0</v>
      </c>
    </row>
    <row r="815" spans="1:28">
      <c r="A815" t="s">
        <v>8</v>
      </c>
      <c r="B815">
        <v>4</v>
      </c>
      <c r="C815" t="s">
        <v>74</v>
      </c>
      <c r="D815" t="s">
        <v>144</v>
      </c>
      <c r="E815" t="s">
        <v>144</v>
      </c>
      <c r="F815" t="s">
        <v>12</v>
      </c>
      <c r="G815" t="s">
        <v>40</v>
      </c>
      <c r="H815">
        <v>0.48228566278282198</v>
      </c>
      <c r="I815">
        <v>0.41035587418310898</v>
      </c>
      <c r="J815">
        <v>0.32572342975464602</v>
      </c>
      <c r="K815">
        <v>0.28402275658167397</v>
      </c>
      <c r="L815">
        <v>0.26903035141323101</v>
      </c>
      <c r="M815">
        <v>0.18000611353226101</v>
      </c>
      <c r="N815">
        <v>0.214559033560387</v>
      </c>
      <c r="O815">
        <v>0.18429176044613399</v>
      </c>
      <c r="P815">
        <v>0.19450191696631899</v>
      </c>
      <c r="Q815">
        <v>166350203</v>
      </c>
      <c r="R815">
        <v>157249827</v>
      </c>
      <c r="S815">
        <v>146712137</v>
      </c>
      <c r="T815">
        <v>136702199</v>
      </c>
      <c r="U815">
        <v>123997510</v>
      </c>
      <c r="V815">
        <v>110589320</v>
      </c>
      <c r="W815">
        <v>110970727</v>
      </c>
      <c r="X815">
        <v>105212246</v>
      </c>
      <c r="Y815">
        <v>94139497</v>
      </c>
      <c r="Z815">
        <v>0.95599999999999996</v>
      </c>
      <c r="AA815">
        <v>0</v>
      </c>
      <c r="AB815">
        <v>9</v>
      </c>
    </row>
    <row r="816" spans="1:28">
      <c r="A816" t="s">
        <v>8</v>
      </c>
      <c r="B816">
        <v>4</v>
      </c>
      <c r="C816" t="s">
        <v>74</v>
      </c>
      <c r="D816" t="s">
        <v>144</v>
      </c>
      <c r="E816" t="s">
        <v>144</v>
      </c>
      <c r="F816" t="s">
        <v>12</v>
      </c>
      <c r="G816" t="s">
        <v>15</v>
      </c>
      <c r="H816">
        <v>0.21180492681836499</v>
      </c>
      <c r="I816">
        <v>0.163544958119099</v>
      </c>
      <c r="J816">
        <v>0.12544791480797499</v>
      </c>
      <c r="K816">
        <v>0.110567271790212</v>
      </c>
      <c r="L816">
        <v>9.7925310663172602E-2</v>
      </c>
      <c r="M816">
        <v>6.3210797156389303E-2</v>
      </c>
      <c r="N816">
        <v>0.101163725553831</v>
      </c>
      <c r="O816">
        <v>7.1486378633192502E-2</v>
      </c>
      <c r="P816">
        <v>5.9028067002629699E-2</v>
      </c>
      <c r="Q816">
        <v>166350203</v>
      </c>
      <c r="R816">
        <v>157249827</v>
      </c>
      <c r="S816">
        <v>146712137</v>
      </c>
      <c r="T816">
        <v>136702199</v>
      </c>
      <c r="U816">
        <v>123997510</v>
      </c>
      <c r="V816">
        <v>110589320</v>
      </c>
      <c r="W816">
        <v>110970727</v>
      </c>
      <c r="X816">
        <v>105212246</v>
      </c>
      <c r="Y816">
        <v>94139497</v>
      </c>
      <c r="Z816">
        <v>0.93700000000000006</v>
      </c>
      <c r="AA816">
        <v>0</v>
      </c>
      <c r="AB816">
        <v>9</v>
      </c>
    </row>
    <row r="817" spans="1:28">
      <c r="A817" t="s">
        <v>8</v>
      </c>
      <c r="B817">
        <v>4</v>
      </c>
      <c r="C817" t="s">
        <v>74</v>
      </c>
      <c r="D817" t="s">
        <v>144</v>
      </c>
      <c r="E817" t="s">
        <v>144</v>
      </c>
      <c r="F817" t="s">
        <v>12</v>
      </c>
      <c r="G817" t="s">
        <v>14</v>
      </c>
      <c r="H817">
        <v>0.27048073596445599</v>
      </c>
      <c r="I817">
        <v>0.24681091606401001</v>
      </c>
      <c r="J817">
        <v>0.20027551494667101</v>
      </c>
      <c r="K817">
        <v>0.173455484791462</v>
      </c>
      <c r="L817">
        <v>0.171105040750058</v>
      </c>
      <c r="M817">
        <v>0.116795316375872</v>
      </c>
      <c r="N817">
        <v>0.11339530800655601</v>
      </c>
      <c r="O817">
        <v>0.112805381812942</v>
      </c>
      <c r="P817">
        <v>0.135473849963689</v>
      </c>
      <c r="Q817">
        <v>166350203</v>
      </c>
      <c r="R817">
        <v>157249827</v>
      </c>
      <c r="S817">
        <v>146712137</v>
      </c>
      <c r="T817">
        <v>136702199</v>
      </c>
      <c r="U817">
        <v>123997510</v>
      </c>
      <c r="V817">
        <v>110589320</v>
      </c>
      <c r="W817">
        <v>110970727</v>
      </c>
      <c r="X817">
        <v>105212246</v>
      </c>
      <c r="Y817">
        <v>94139497</v>
      </c>
      <c r="Z817">
        <v>0.94199999999999995</v>
      </c>
      <c r="AA817">
        <v>0</v>
      </c>
      <c r="AB817">
        <v>9</v>
      </c>
    </row>
    <row r="818" spans="1:28">
      <c r="A818" t="s">
        <v>8</v>
      </c>
      <c r="B818">
        <v>4</v>
      </c>
      <c r="C818" t="s">
        <v>74</v>
      </c>
      <c r="D818" t="s">
        <v>10</v>
      </c>
      <c r="E818" t="s">
        <v>92</v>
      </c>
      <c r="F818" t="s">
        <v>12</v>
      </c>
      <c r="G818" t="s">
        <v>40</v>
      </c>
      <c r="H818">
        <v>1.25344482758621E-4</v>
      </c>
      <c r="I818">
        <v>5.0007484978540797E-5</v>
      </c>
      <c r="J818">
        <v>4.0411625794732098E-5</v>
      </c>
      <c r="K818">
        <v>2.2253740648379099E-5</v>
      </c>
      <c r="L818">
        <v>1.78621380846325E-5</v>
      </c>
      <c r="M818">
        <v>6.6151101783840497E-6</v>
      </c>
      <c r="N818">
        <v>5.6196822244289998E-6</v>
      </c>
      <c r="O818">
        <v>1.6693700934579399E-5</v>
      </c>
      <c r="P818">
        <v>3.2116986175115198E-5</v>
      </c>
      <c r="Q818">
        <v>392355</v>
      </c>
      <c r="R818">
        <v>519024</v>
      </c>
      <c r="S818">
        <v>539996</v>
      </c>
      <c r="T818">
        <v>544421</v>
      </c>
      <c r="U818">
        <v>519456</v>
      </c>
      <c r="V818">
        <v>508205</v>
      </c>
      <c r="W818">
        <v>340870</v>
      </c>
      <c r="X818">
        <v>478919</v>
      </c>
      <c r="Y818">
        <v>219717</v>
      </c>
      <c r="Z818">
        <v>-0.13400000000000001</v>
      </c>
      <c r="AA818">
        <v>0.73199999999999998</v>
      </c>
      <c r="AB818">
        <v>9</v>
      </c>
    </row>
    <row r="819" spans="1:28">
      <c r="A819" t="s">
        <v>8</v>
      </c>
      <c r="B819">
        <v>4</v>
      </c>
      <c r="C819" t="s">
        <v>74</v>
      </c>
      <c r="D819" t="s">
        <v>10</v>
      </c>
      <c r="E819" t="s">
        <v>92</v>
      </c>
      <c r="F819" t="s">
        <v>12</v>
      </c>
      <c r="G819" t="s">
        <v>15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392355</v>
      </c>
      <c r="R819">
        <v>519024</v>
      </c>
      <c r="S819">
        <v>539996</v>
      </c>
      <c r="T819">
        <v>544421</v>
      </c>
      <c r="U819">
        <v>519456</v>
      </c>
      <c r="V819">
        <v>508205</v>
      </c>
      <c r="W819">
        <v>340870</v>
      </c>
      <c r="X819">
        <v>478919</v>
      </c>
      <c r="Y819">
        <v>219717</v>
      </c>
      <c r="Z819" t="s">
        <v>106</v>
      </c>
      <c r="AA819" t="s">
        <v>106</v>
      </c>
      <c r="AB819">
        <v>9</v>
      </c>
    </row>
    <row r="820" spans="1:28">
      <c r="A820" t="s">
        <v>8</v>
      </c>
      <c r="B820">
        <v>4</v>
      </c>
      <c r="C820" t="s">
        <v>74</v>
      </c>
      <c r="D820" t="s">
        <v>10</v>
      </c>
      <c r="E820" t="s">
        <v>92</v>
      </c>
      <c r="F820" t="s">
        <v>12</v>
      </c>
      <c r="G820" t="s">
        <v>14</v>
      </c>
      <c r="H820">
        <v>1.25344482758621E-4</v>
      </c>
      <c r="I820">
        <v>5.0007484978540797E-5</v>
      </c>
      <c r="J820">
        <v>4.0411625794732098E-5</v>
      </c>
      <c r="K820">
        <v>2.2253740648379099E-5</v>
      </c>
      <c r="L820">
        <v>1.78621380846325E-5</v>
      </c>
      <c r="M820">
        <v>6.6151101783840497E-6</v>
      </c>
      <c r="N820">
        <v>5.6196822244289998E-6</v>
      </c>
      <c r="O820">
        <v>1.6693700934579399E-5</v>
      </c>
      <c r="P820">
        <v>3.2116986175115198E-5</v>
      </c>
      <c r="Q820">
        <v>392355</v>
      </c>
      <c r="R820">
        <v>519024</v>
      </c>
      <c r="S820">
        <v>539996</v>
      </c>
      <c r="T820">
        <v>544421</v>
      </c>
      <c r="U820">
        <v>519456</v>
      </c>
      <c r="V820">
        <v>508205</v>
      </c>
      <c r="W820">
        <v>340870</v>
      </c>
      <c r="X820">
        <v>478919</v>
      </c>
      <c r="Y820">
        <v>219717</v>
      </c>
      <c r="Z820">
        <v>-0.13400000000000001</v>
      </c>
      <c r="AA820">
        <v>0.73199999999999998</v>
      </c>
      <c r="AB820">
        <v>9</v>
      </c>
    </row>
    <row r="821" spans="1:28">
      <c r="A821" t="s">
        <v>8</v>
      </c>
      <c r="B821">
        <v>4</v>
      </c>
      <c r="C821" t="s">
        <v>74</v>
      </c>
      <c r="D821" t="s">
        <v>10</v>
      </c>
      <c r="E821" t="s">
        <v>11</v>
      </c>
      <c r="F821" t="s">
        <v>12</v>
      </c>
      <c r="G821" t="s">
        <v>40</v>
      </c>
      <c r="H821">
        <v>4.3081733793103498E-3</v>
      </c>
      <c r="I821">
        <v>5.4235660772532198E-3</v>
      </c>
      <c r="J821">
        <v>3.9721477747502298E-3</v>
      </c>
      <c r="K821">
        <v>5.0084445137157096E-3</v>
      </c>
      <c r="L821">
        <v>7.2397504899777299E-3</v>
      </c>
      <c r="M821">
        <v>3.2699260545645298E-3</v>
      </c>
      <c r="N821">
        <v>2.0285125124131099E-3</v>
      </c>
      <c r="O821">
        <v>1.8245477757009301E-3</v>
      </c>
      <c r="P821">
        <v>3.4507176313364101E-3</v>
      </c>
      <c r="Q821">
        <v>1036595</v>
      </c>
      <c r="R821">
        <v>1439951</v>
      </c>
      <c r="S821">
        <v>1509759</v>
      </c>
      <c r="T821">
        <v>1333012</v>
      </c>
      <c r="U821">
        <v>1320169</v>
      </c>
      <c r="V821">
        <v>984056</v>
      </c>
      <c r="W821">
        <v>575501</v>
      </c>
      <c r="X821">
        <v>486680</v>
      </c>
      <c r="Y821">
        <v>644908</v>
      </c>
      <c r="Z821">
        <v>0.77800000000000002</v>
      </c>
      <c r="AA821">
        <v>1.4E-2</v>
      </c>
      <c r="AB821">
        <v>9</v>
      </c>
    </row>
    <row r="822" spans="1:28">
      <c r="A822" t="s">
        <v>8</v>
      </c>
      <c r="B822">
        <v>4</v>
      </c>
      <c r="C822" t="s">
        <v>74</v>
      </c>
      <c r="D822" t="s">
        <v>10</v>
      </c>
      <c r="E822" t="s">
        <v>11</v>
      </c>
      <c r="F822" t="s">
        <v>12</v>
      </c>
      <c r="G822" t="s">
        <v>15</v>
      </c>
      <c r="H822">
        <v>0</v>
      </c>
      <c r="I822">
        <v>0</v>
      </c>
      <c r="J822">
        <v>0</v>
      </c>
      <c r="K822">
        <v>1.16667705735661E-4</v>
      </c>
      <c r="L822">
        <v>0</v>
      </c>
      <c r="M822">
        <v>9.3989275970619103E-5</v>
      </c>
      <c r="N822">
        <v>0</v>
      </c>
      <c r="O822">
        <v>0</v>
      </c>
      <c r="P822">
        <v>0</v>
      </c>
      <c r="Q822">
        <v>1036595</v>
      </c>
      <c r="R822">
        <v>1439951</v>
      </c>
      <c r="S822">
        <v>1509759</v>
      </c>
      <c r="T822">
        <v>1333012</v>
      </c>
      <c r="U822">
        <v>1320169</v>
      </c>
      <c r="V822">
        <v>984056</v>
      </c>
      <c r="W822">
        <v>575501</v>
      </c>
      <c r="X822">
        <v>486680</v>
      </c>
      <c r="Y822">
        <v>644908</v>
      </c>
      <c r="Z822">
        <v>0.20200000000000001</v>
      </c>
      <c r="AA822">
        <v>0.60199999999999998</v>
      </c>
      <c r="AB822">
        <v>9</v>
      </c>
    </row>
    <row r="823" spans="1:28">
      <c r="A823" t="s">
        <v>8</v>
      </c>
      <c r="B823">
        <v>4</v>
      </c>
      <c r="C823" t="s">
        <v>74</v>
      </c>
      <c r="D823" t="s">
        <v>10</v>
      </c>
      <c r="E823" t="s">
        <v>11</v>
      </c>
      <c r="F823" t="s">
        <v>12</v>
      </c>
      <c r="G823" t="s">
        <v>14</v>
      </c>
      <c r="H823">
        <v>4.3081733793103403E-3</v>
      </c>
      <c r="I823">
        <v>5.4235660772532198E-3</v>
      </c>
      <c r="J823">
        <v>3.9721477747502298E-3</v>
      </c>
      <c r="K823">
        <v>4.8917768079800496E-3</v>
      </c>
      <c r="L823">
        <v>7.2397504899777299E-3</v>
      </c>
      <c r="M823">
        <v>3.1759367785939101E-3</v>
      </c>
      <c r="N823">
        <v>2.0285125124131099E-3</v>
      </c>
      <c r="O823">
        <v>1.8245477757009301E-3</v>
      </c>
      <c r="P823">
        <v>3.4507176313364101E-3</v>
      </c>
      <c r="Q823">
        <v>1036595</v>
      </c>
      <c r="R823">
        <v>1439951</v>
      </c>
      <c r="S823">
        <v>1509759</v>
      </c>
      <c r="T823">
        <v>1333012</v>
      </c>
      <c r="U823">
        <v>1320169</v>
      </c>
      <c r="V823">
        <v>984056</v>
      </c>
      <c r="W823">
        <v>575501</v>
      </c>
      <c r="X823">
        <v>486680</v>
      </c>
      <c r="Y823">
        <v>644908</v>
      </c>
      <c r="Z823">
        <v>0.77400000000000002</v>
      </c>
      <c r="AA823">
        <v>1.4E-2</v>
      </c>
      <c r="AB823">
        <v>9</v>
      </c>
    </row>
    <row r="824" spans="1:28">
      <c r="A824" t="s">
        <v>8</v>
      </c>
      <c r="B824">
        <v>4</v>
      </c>
      <c r="C824" t="s">
        <v>74</v>
      </c>
      <c r="D824" t="s">
        <v>10</v>
      </c>
      <c r="E824" t="s">
        <v>16</v>
      </c>
      <c r="F824" t="s">
        <v>12</v>
      </c>
      <c r="G824" t="s">
        <v>40</v>
      </c>
      <c r="H824">
        <v>2.7918080344827598E-2</v>
      </c>
      <c r="I824">
        <v>1.39711796738197E-2</v>
      </c>
      <c r="J824">
        <v>8.1689390554041796E-3</v>
      </c>
      <c r="K824">
        <v>5.9315554862842904E-3</v>
      </c>
      <c r="L824">
        <v>5.7478489420935402E-3</v>
      </c>
      <c r="M824">
        <v>5.3594826862539396E-3</v>
      </c>
      <c r="N824">
        <v>5.4290069513406097E-3</v>
      </c>
      <c r="O824">
        <v>6.2324876448598097E-3</v>
      </c>
      <c r="P824">
        <v>6.7498583686635997E-3</v>
      </c>
      <c r="Q824">
        <v>4241216</v>
      </c>
      <c r="R824">
        <v>4294884</v>
      </c>
      <c r="S824">
        <v>3884007</v>
      </c>
      <c r="T824">
        <v>3418751</v>
      </c>
      <c r="U824">
        <v>2707991</v>
      </c>
      <c r="V824">
        <v>3536979</v>
      </c>
      <c r="W824">
        <v>3327143</v>
      </c>
      <c r="X824">
        <v>2464058</v>
      </c>
      <c r="Y824">
        <v>1704406</v>
      </c>
      <c r="Z824">
        <v>0.56699999999999995</v>
      </c>
      <c r="AA824">
        <v>0.111</v>
      </c>
      <c r="AB824">
        <v>9</v>
      </c>
    </row>
    <row r="825" spans="1:28">
      <c r="A825" t="s">
        <v>8</v>
      </c>
      <c r="B825">
        <v>4</v>
      </c>
      <c r="C825" t="s">
        <v>74</v>
      </c>
      <c r="D825" t="s">
        <v>10</v>
      </c>
      <c r="E825" t="s">
        <v>16</v>
      </c>
      <c r="F825" t="s">
        <v>12</v>
      </c>
      <c r="G825" t="s">
        <v>15</v>
      </c>
      <c r="H825">
        <v>1.5069103448275899E-2</v>
      </c>
      <c r="I825">
        <v>3.2082865150214598E-3</v>
      </c>
      <c r="J825">
        <v>1.0712432334241599E-3</v>
      </c>
      <c r="K825">
        <v>1.0638123441396501E-3</v>
      </c>
      <c r="L825">
        <v>8.0786991091313996E-4</v>
      </c>
      <c r="M825">
        <v>1.2328202833158399E-3</v>
      </c>
      <c r="N825">
        <v>1.2988003376365399E-3</v>
      </c>
      <c r="O825">
        <v>1.9687265981308401E-3</v>
      </c>
      <c r="P825">
        <v>1.9645899447004599E-3</v>
      </c>
      <c r="Q825">
        <v>4241216</v>
      </c>
      <c r="R825">
        <v>4294884</v>
      </c>
      <c r="S825">
        <v>3884007</v>
      </c>
      <c r="T825">
        <v>3418751</v>
      </c>
      <c r="U825">
        <v>2707991</v>
      </c>
      <c r="V825">
        <v>3536979</v>
      </c>
      <c r="W825">
        <v>3327143</v>
      </c>
      <c r="X825">
        <v>2464058</v>
      </c>
      <c r="Y825">
        <v>1704406</v>
      </c>
      <c r="Z825">
        <v>0.434</v>
      </c>
      <c r="AA825">
        <v>0.24299999999999999</v>
      </c>
      <c r="AB825">
        <v>9</v>
      </c>
    </row>
    <row r="826" spans="1:28">
      <c r="A826" t="s">
        <v>8</v>
      </c>
      <c r="B826">
        <v>4</v>
      </c>
      <c r="C826" t="s">
        <v>74</v>
      </c>
      <c r="D826" t="s">
        <v>10</v>
      </c>
      <c r="E826" t="s">
        <v>16</v>
      </c>
      <c r="F826" t="s">
        <v>12</v>
      </c>
      <c r="G826" t="s">
        <v>14</v>
      </c>
      <c r="H826">
        <v>1.2848976896551701E-2</v>
      </c>
      <c r="I826">
        <v>1.07628931587983E-2</v>
      </c>
      <c r="J826">
        <v>7.0976958219800199E-3</v>
      </c>
      <c r="K826">
        <v>4.8677431421446397E-3</v>
      </c>
      <c r="L826">
        <v>4.9399790311804E-3</v>
      </c>
      <c r="M826">
        <v>4.1266624029380897E-3</v>
      </c>
      <c r="N826">
        <v>4.1302066137040702E-3</v>
      </c>
      <c r="O826">
        <v>4.2637610467289701E-3</v>
      </c>
      <c r="P826">
        <v>4.7852684239631299E-3</v>
      </c>
      <c r="Q826">
        <v>4241216</v>
      </c>
      <c r="R826">
        <v>4294884</v>
      </c>
      <c r="S826">
        <v>3884007</v>
      </c>
      <c r="T826">
        <v>3418751</v>
      </c>
      <c r="U826">
        <v>2707991</v>
      </c>
      <c r="V826">
        <v>3536979</v>
      </c>
      <c r="W826">
        <v>3327143</v>
      </c>
      <c r="X826">
        <v>2464058</v>
      </c>
      <c r="Y826">
        <v>1704406</v>
      </c>
      <c r="Z826">
        <v>0.69099999999999995</v>
      </c>
      <c r="AA826">
        <v>3.9E-2</v>
      </c>
      <c r="AB826">
        <v>9</v>
      </c>
    </row>
    <row r="827" spans="1:28">
      <c r="A827" t="s">
        <v>8</v>
      </c>
      <c r="B827">
        <v>4</v>
      </c>
      <c r="C827" t="s">
        <v>74</v>
      </c>
      <c r="D827" t="s">
        <v>10</v>
      </c>
      <c r="E827" t="s">
        <v>17</v>
      </c>
      <c r="F827" t="s">
        <v>12</v>
      </c>
      <c r="G827" t="s">
        <v>40</v>
      </c>
      <c r="H827">
        <v>2.8017931034482799E-5</v>
      </c>
      <c r="I827">
        <v>1.9636360515021502E-5</v>
      </c>
      <c r="J827">
        <v>1.6768664850136201E-5</v>
      </c>
      <c r="K827">
        <v>1.2418952618453899E-5</v>
      </c>
      <c r="L827">
        <v>2.7665133630289499E-5</v>
      </c>
      <c r="M827">
        <v>8.3783105981112294E-6</v>
      </c>
      <c r="N827">
        <v>4.3073753723932503E-5</v>
      </c>
      <c r="O827">
        <v>1.0696598130841099E-5</v>
      </c>
      <c r="P827">
        <v>2.4630691244239599E-5</v>
      </c>
      <c r="Q827">
        <v>111613</v>
      </c>
      <c r="R827">
        <v>152642</v>
      </c>
      <c r="S827">
        <v>148827</v>
      </c>
      <c r="T827">
        <v>127951</v>
      </c>
      <c r="U827">
        <v>128626</v>
      </c>
      <c r="V827">
        <v>158409</v>
      </c>
      <c r="W827">
        <v>161734</v>
      </c>
      <c r="X827">
        <v>185807</v>
      </c>
      <c r="Y827">
        <v>95383</v>
      </c>
      <c r="Z827">
        <v>-0.253</v>
      </c>
      <c r="AA827">
        <v>0.51100000000000001</v>
      </c>
      <c r="AB827">
        <v>9</v>
      </c>
    </row>
    <row r="828" spans="1:28">
      <c r="A828" t="s">
        <v>8</v>
      </c>
      <c r="B828">
        <v>4</v>
      </c>
      <c r="C828" t="s">
        <v>74</v>
      </c>
      <c r="D828" t="s">
        <v>10</v>
      </c>
      <c r="E828" t="s">
        <v>17</v>
      </c>
      <c r="F828" t="s">
        <v>12</v>
      </c>
      <c r="G828" t="s">
        <v>15</v>
      </c>
      <c r="H828">
        <v>0</v>
      </c>
      <c r="I828">
        <v>8.2575107296137308E-6</v>
      </c>
      <c r="J828">
        <v>3.72388737511353E-6</v>
      </c>
      <c r="K828">
        <v>0</v>
      </c>
      <c r="L828">
        <v>1.4120267260579101E-5</v>
      </c>
      <c r="M828">
        <v>0</v>
      </c>
      <c r="N828">
        <v>3.14299900695134E-5</v>
      </c>
      <c r="O828">
        <v>0</v>
      </c>
      <c r="P828">
        <v>0</v>
      </c>
      <c r="Q828">
        <v>111613</v>
      </c>
      <c r="R828">
        <v>152642</v>
      </c>
      <c r="S828">
        <v>148827</v>
      </c>
      <c r="T828">
        <v>127951</v>
      </c>
      <c r="U828">
        <v>128626</v>
      </c>
      <c r="V828">
        <v>158409</v>
      </c>
      <c r="W828">
        <v>161734</v>
      </c>
      <c r="X828">
        <v>185807</v>
      </c>
      <c r="Y828">
        <v>95383</v>
      </c>
      <c r="Z828">
        <v>0.249</v>
      </c>
      <c r="AA828">
        <v>0.51800000000000002</v>
      </c>
      <c r="AB828">
        <v>9</v>
      </c>
    </row>
    <row r="829" spans="1:28">
      <c r="A829" t="s">
        <v>8</v>
      </c>
      <c r="B829">
        <v>4</v>
      </c>
      <c r="C829" t="s">
        <v>74</v>
      </c>
      <c r="D829" t="s">
        <v>10</v>
      </c>
      <c r="E829" t="s">
        <v>17</v>
      </c>
      <c r="F829" t="s">
        <v>12</v>
      </c>
      <c r="G829" t="s">
        <v>14</v>
      </c>
      <c r="H829">
        <v>2.8017931034482799E-5</v>
      </c>
      <c r="I829">
        <v>1.13788497854077E-5</v>
      </c>
      <c r="J829">
        <v>1.30447774750227E-5</v>
      </c>
      <c r="K829">
        <v>1.2418952618453899E-5</v>
      </c>
      <c r="L829">
        <v>1.35448663697105E-5</v>
      </c>
      <c r="M829">
        <v>8.3783105981112294E-6</v>
      </c>
      <c r="N829">
        <v>1.1643763654419101E-5</v>
      </c>
      <c r="O829">
        <v>1.0696598130841099E-5</v>
      </c>
      <c r="P829">
        <v>2.4630691244239599E-5</v>
      </c>
      <c r="Q829">
        <v>111613</v>
      </c>
      <c r="R829">
        <v>152642</v>
      </c>
      <c r="S829">
        <v>148827</v>
      </c>
      <c r="T829">
        <v>127951</v>
      </c>
      <c r="U829">
        <v>128626</v>
      </c>
      <c r="V829">
        <v>158409</v>
      </c>
      <c r="W829">
        <v>161734</v>
      </c>
      <c r="X829">
        <v>185807</v>
      </c>
      <c r="Y829">
        <v>95383</v>
      </c>
      <c r="Z829">
        <v>-0.80500000000000005</v>
      </c>
      <c r="AA829">
        <v>8.9999999999999993E-3</v>
      </c>
      <c r="AB829">
        <v>9</v>
      </c>
    </row>
    <row r="830" spans="1:28">
      <c r="A830" t="s">
        <v>8</v>
      </c>
      <c r="B830">
        <v>4</v>
      </c>
      <c r="C830" t="s">
        <v>74</v>
      </c>
      <c r="D830" t="s">
        <v>10</v>
      </c>
      <c r="E830" t="s">
        <v>18</v>
      </c>
      <c r="F830" t="s">
        <v>12</v>
      </c>
      <c r="G830" t="s">
        <v>40</v>
      </c>
      <c r="H830">
        <v>0</v>
      </c>
      <c r="I830">
        <v>0</v>
      </c>
      <c r="J830">
        <v>0</v>
      </c>
      <c r="K830">
        <v>0</v>
      </c>
      <c r="L830">
        <v>5.3586414253897602E-6</v>
      </c>
      <c r="M830">
        <v>1.1315320041972701E-6</v>
      </c>
      <c r="N830">
        <v>1.00575968222443E-7</v>
      </c>
      <c r="O830">
        <v>1.8405233644859799E-6</v>
      </c>
      <c r="P830">
        <v>1.3993271889400899E-6</v>
      </c>
      <c r="Q830">
        <v>0</v>
      </c>
      <c r="R830">
        <v>0</v>
      </c>
      <c r="S830">
        <v>0</v>
      </c>
      <c r="T830">
        <v>0</v>
      </c>
      <c r="U830">
        <v>15402</v>
      </c>
      <c r="V830">
        <v>18000</v>
      </c>
      <c r="W830">
        <v>5014</v>
      </c>
      <c r="X830">
        <v>20180</v>
      </c>
      <c r="Y830">
        <v>18155</v>
      </c>
      <c r="Z830">
        <v>0.312</v>
      </c>
      <c r="AA830">
        <v>0.60899999999999999</v>
      </c>
      <c r="AB830">
        <v>5</v>
      </c>
    </row>
    <row r="831" spans="1:28">
      <c r="A831" t="s">
        <v>8</v>
      </c>
      <c r="B831">
        <v>4</v>
      </c>
      <c r="C831" t="s">
        <v>74</v>
      </c>
      <c r="D831" t="s">
        <v>10</v>
      </c>
      <c r="E831" t="s">
        <v>18</v>
      </c>
      <c r="F831" t="s">
        <v>12</v>
      </c>
      <c r="G831" t="s">
        <v>15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15402</v>
      </c>
      <c r="V831">
        <v>18000</v>
      </c>
      <c r="W831">
        <v>5014</v>
      </c>
      <c r="X831">
        <v>20180</v>
      </c>
      <c r="Y831">
        <v>18155</v>
      </c>
      <c r="Z831" t="s">
        <v>106</v>
      </c>
      <c r="AA831" t="s">
        <v>106</v>
      </c>
      <c r="AB831">
        <v>5</v>
      </c>
    </row>
    <row r="832" spans="1:28">
      <c r="A832" t="s">
        <v>8</v>
      </c>
      <c r="B832">
        <v>4</v>
      </c>
      <c r="C832" t="s">
        <v>74</v>
      </c>
      <c r="D832" t="s">
        <v>10</v>
      </c>
      <c r="E832" t="s">
        <v>18</v>
      </c>
      <c r="F832" t="s">
        <v>12</v>
      </c>
      <c r="G832" t="s">
        <v>14</v>
      </c>
      <c r="H832">
        <v>0</v>
      </c>
      <c r="I832">
        <v>0</v>
      </c>
      <c r="J832">
        <v>0</v>
      </c>
      <c r="K832">
        <v>0</v>
      </c>
      <c r="L832">
        <v>5.3586414253897602E-6</v>
      </c>
      <c r="M832">
        <v>1.1315320041972701E-6</v>
      </c>
      <c r="N832">
        <v>1.00575968222443E-7</v>
      </c>
      <c r="O832">
        <v>1.8405233644859799E-6</v>
      </c>
      <c r="P832">
        <v>1.3993271889400899E-6</v>
      </c>
      <c r="Q832">
        <v>0</v>
      </c>
      <c r="R832">
        <v>0</v>
      </c>
      <c r="S832">
        <v>0</v>
      </c>
      <c r="T832">
        <v>0</v>
      </c>
      <c r="U832">
        <v>15402</v>
      </c>
      <c r="V832">
        <v>18000</v>
      </c>
      <c r="W832">
        <v>5014</v>
      </c>
      <c r="X832">
        <v>20180</v>
      </c>
      <c r="Y832">
        <v>18155</v>
      </c>
      <c r="Z832">
        <v>0.312</v>
      </c>
      <c r="AA832">
        <v>0.60899999999999999</v>
      </c>
      <c r="AB832">
        <v>5</v>
      </c>
    </row>
    <row r="833" spans="1:28">
      <c r="A833" t="s">
        <v>8</v>
      </c>
      <c r="B833">
        <v>4</v>
      </c>
      <c r="C833" t="s">
        <v>74</v>
      </c>
      <c r="D833" t="s">
        <v>10</v>
      </c>
      <c r="E833" t="s">
        <v>19</v>
      </c>
      <c r="F833" t="s">
        <v>12</v>
      </c>
      <c r="G833" t="s">
        <v>40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6.8923364485981295E-7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1768</v>
      </c>
      <c r="W833">
        <v>0</v>
      </c>
      <c r="X833">
        <v>3047</v>
      </c>
      <c r="Y833">
        <v>128</v>
      </c>
      <c r="Z833" t="s">
        <v>106</v>
      </c>
      <c r="AA833" t="s">
        <v>106</v>
      </c>
      <c r="AB833">
        <v>3</v>
      </c>
    </row>
    <row r="834" spans="1:28">
      <c r="A834" t="s">
        <v>8</v>
      </c>
      <c r="B834">
        <v>4</v>
      </c>
      <c r="C834" t="s">
        <v>74</v>
      </c>
      <c r="D834" t="s">
        <v>10</v>
      </c>
      <c r="E834" t="s">
        <v>19</v>
      </c>
      <c r="F834" t="s">
        <v>12</v>
      </c>
      <c r="G834" t="s">
        <v>15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1768</v>
      </c>
      <c r="W834">
        <v>0</v>
      </c>
      <c r="X834">
        <v>3047</v>
      </c>
      <c r="Y834">
        <v>128</v>
      </c>
      <c r="Z834" t="s">
        <v>106</v>
      </c>
      <c r="AA834" t="s">
        <v>106</v>
      </c>
      <c r="AB834">
        <v>3</v>
      </c>
    </row>
    <row r="835" spans="1:28">
      <c r="A835" t="s">
        <v>8</v>
      </c>
      <c r="B835">
        <v>4</v>
      </c>
      <c r="C835" t="s">
        <v>74</v>
      </c>
      <c r="D835" t="s">
        <v>10</v>
      </c>
      <c r="E835" t="s">
        <v>19</v>
      </c>
      <c r="F835" t="s">
        <v>12</v>
      </c>
      <c r="G835" t="s">
        <v>14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6.8923364485981295E-7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1768</v>
      </c>
      <c r="W835">
        <v>0</v>
      </c>
      <c r="X835">
        <v>3047</v>
      </c>
      <c r="Y835">
        <v>128</v>
      </c>
      <c r="Z835" t="s">
        <v>106</v>
      </c>
      <c r="AA835" t="s">
        <v>106</v>
      </c>
      <c r="AB835">
        <v>3</v>
      </c>
    </row>
    <row r="836" spans="1:28">
      <c r="A836" t="s">
        <v>8</v>
      </c>
      <c r="B836">
        <v>4</v>
      </c>
      <c r="C836" t="s">
        <v>74</v>
      </c>
      <c r="D836" t="s">
        <v>10</v>
      </c>
      <c r="E836" t="s">
        <v>94</v>
      </c>
      <c r="F836" t="s">
        <v>12</v>
      </c>
      <c r="G836" t="s">
        <v>40</v>
      </c>
      <c r="H836">
        <v>1.3533796551724101E-3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547032</v>
      </c>
      <c r="R836">
        <v>0</v>
      </c>
      <c r="S836">
        <v>5746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 t="s">
        <v>106</v>
      </c>
      <c r="AA836" t="s">
        <v>106</v>
      </c>
      <c r="AB836">
        <v>2</v>
      </c>
    </row>
    <row r="837" spans="1:28">
      <c r="A837" t="s">
        <v>8</v>
      </c>
      <c r="B837">
        <v>4</v>
      </c>
      <c r="C837" t="s">
        <v>74</v>
      </c>
      <c r="D837" t="s">
        <v>10</v>
      </c>
      <c r="E837" t="s">
        <v>94</v>
      </c>
      <c r="F837" t="s">
        <v>12</v>
      </c>
      <c r="G837" t="s">
        <v>15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547032</v>
      </c>
      <c r="R837">
        <v>0</v>
      </c>
      <c r="S837">
        <v>5746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 t="s">
        <v>106</v>
      </c>
      <c r="AA837" t="s">
        <v>106</v>
      </c>
      <c r="AB837">
        <v>2</v>
      </c>
    </row>
    <row r="838" spans="1:28">
      <c r="A838" t="s">
        <v>8</v>
      </c>
      <c r="B838">
        <v>4</v>
      </c>
      <c r="C838" t="s">
        <v>74</v>
      </c>
      <c r="D838" t="s">
        <v>10</v>
      </c>
      <c r="E838" t="s">
        <v>94</v>
      </c>
      <c r="F838" t="s">
        <v>12</v>
      </c>
      <c r="G838" t="s">
        <v>14</v>
      </c>
      <c r="H838">
        <v>1.3533796551724101E-3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547032</v>
      </c>
      <c r="R838">
        <v>0</v>
      </c>
      <c r="S838">
        <v>5746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 t="s">
        <v>106</v>
      </c>
      <c r="AA838" t="s">
        <v>106</v>
      </c>
      <c r="AB838">
        <v>2</v>
      </c>
    </row>
    <row r="839" spans="1:28">
      <c r="A839" t="s">
        <v>8</v>
      </c>
      <c r="B839">
        <v>4</v>
      </c>
      <c r="C839" t="s">
        <v>74</v>
      </c>
      <c r="D839" t="s">
        <v>10</v>
      </c>
      <c r="E839" t="s">
        <v>20</v>
      </c>
      <c r="F839" t="s">
        <v>12</v>
      </c>
      <c r="G839" t="s">
        <v>40</v>
      </c>
      <c r="H839">
        <v>0</v>
      </c>
      <c r="I839">
        <v>0</v>
      </c>
      <c r="J839">
        <v>0</v>
      </c>
      <c r="K839">
        <v>0</v>
      </c>
      <c r="L839">
        <v>5.9424791759465499E-4</v>
      </c>
      <c r="M839">
        <v>4.9354441762854205E-4</v>
      </c>
      <c r="N839">
        <v>4.2299318768619702E-4</v>
      </c>
      <c r="O839">
        <v>3.6876887850467298E-4</v>
      </c>
      <c r="P839">
        <v>5.6076717972350202E-4</v>
      </c>
      <c r="Q839">
        <v>0</v>
      </c>
      <c r="R839">
        <v>1989</v>
      </c>
      <c r="S839">
        <v>0</v>
      </c>
      <c r="T839">
        <v>0</v>
      </c>
      <c r="U839">
        <v>161520</v>
      </c>
      <c r="V839">
        <v>201379</v>
      </c>
      <c r="W839">
        <v>220428</v>
      </c>
      <c r="X839">
        <v>210558</v>
      </c>
      <c r="Y839">
        <v>128701</v>
      </c>
      <c r="Z839">
        <v>0.70399999999999996</v>
      </c>
      <c r="AA839">
        <v>0.11899999999999999</v>
      </c>
      <c r="AB839">
        <v>6</v>
      </c>
    </row>
    <row r="840" spans="1:28">
      <c r="A840" t="s">
        <v>8</v>
      </c>
      <c r="B840">
        <v>4</v>
      </c>
      <c r="C840" t="s">
        <v>74</v>
      </c>
      <c r="D840" t="s">
        <v>10</v>
      </c>
      <c r="E840" t="s">
        <v>20</v>
      </c>
      <c r="F840" t="s">
        <v>12</v>
      </c>
      <c r="G840" t="s">
        <v>15</v>
      </c>
      <c r="H840">
        <v>0</v>
      </c>
      <c r="I840">
        <v>0</v>
      </c>
      <c r="J840">
        <v>0</v>
      </c>
      <c r="K840">
        <v>0</v>
      </c>
      <c r="L840">
        <v>5.6481069042316301E-5</v>
      </c>
      <c r="M840">
        <v>3.9790136411332598E-5</v>
      </c>
      <c r="N840">
        <v>1.6762661370407099E-5</v>
      </c>
      <c r="O840">
        <v>3.8504672897196299E-5</v>
      </c>
      <c r="P840">
        <v>1.47741935483871E-5</v>
      </c>
      <c r="Q840">
        <v>0</v>
      </c>
      <c r="R840">
        <v>1989</v>
      </c>
      <c r="S840">
        <v>0</v>
      </c>
      <c r="T840">
        <v>0</v>
      </c>
      <c r="U840">
        <v>161520</v>
      </c>
      <c r="V840">
        <v>201379</v>
      </c>
      <c r="W840">
        <v>220428</v>
      </c>
      <c r="X840">
        <v>210558</v>
      </c>
      <c r="Y840">
        <v>128701</v>
      </c>
      <c r="Z840">
        <v>0.61299999999999999</v>
      </c>
      <c r="AA840">
        <v>0.19500000000000001</v>
      </c>
      <c r="AB840">
        <v>6</v>
      </c>
    </row>
    <row r="841" spans="1:28">
      <c r="A841" t="s">
        <v>8</v>
      </c>
      <c r="B841">
        <v>4</v>
      </c>
      <c r="C841" t="s">
        <v>74</v>
      </c>
      <c r="D841" t="s">
        <v>10</v>
      </c>
      <c r="E841" t="s">
        <v>20</v>
      </c>
      <c r="F841" t="s">
        <v>12</v>
      </c>
      <c r="G841" t="s">
        <v>14</v>
      </c>
      <c r="H841">
        <v>0</v>
      </c>
      <c r="I841">
        <v>0</v>
      </c>
      <c r="J841">
        <v>0</v>
      </c>
      <c r="K841">
        <v>0</v>
      </c>
      <c r="L841">
        <v>5.3776684855233795E-4</v>
      </c>
      <c r="M841">
        <v>4.5375428121720898E-4</v>
      </c>
      <c r="N841">
        <v>4.0623052631578901E-4</v>
      </c>
      <c r="O841">
        <v>3.3026420560747699E-4</v>
      </c>
      <c r="P841">
        <v>5.4599298617511501E-4</v>
      </c>
      <c r="Q841">
        <v>0</v>
      </c>
      <c r="R841">
        <v>1989</v>
      </c>
      <c r="S841">
        <v>0</v>
      </c>
      <c r="T841">
        <v>0</v>
      </c>
      <c r="U841">
        <v>161520</v>
      </c>
      <c r="V841">
        <v>201379</v>
      </c>
      <c r="W841">
        <v>220428</v>
      </c>
      <c r="X841">
        <v>210558</v>
      </c>
      <c r="Y841">
        <v>128701</v>
      </c>
      <c r="Z841">
        <v>0.68799999999999994</v>
      </c>
      <c r="AA841">
        <v>0.13100000000000001</v>
      </c>
      <c r="AB841">
        <v>6</v>
      </c>
    </row>
    <row r="842" spans="1:28">
      <c r="A842" t="s">
        <v>8</v>
      </c>
      <c r="B842">
        <v>4</v>
      </c>
      <c r="C842" t="s">
        <v>74</v>
      </c>
      <c r="D842" t="s">
        <v>10</v>
      </c>
      <c r="E842" t="s">
        <v>21</v>
      </c>
      <c r="F842" t="s">
        <v>12</v>
      </c>
      <c r="G842" t="s">
        <v>40</v>
      </c>
      <c r="H842">
        <v>0</v>
      </c>
      <c r="I842">
        <v>1.7453322403433501E-3</v>
      </c>
      <c r="J842">
        <v>1.9131396911898301E-3</v>
      </c>
      <c r="K842">
        <v>2.30446695760599E-3</v>
      </c>
      <c r="L842">
        <v>7.1018590200445399E-4</v>
      </c>
      <c r="M842">
        <v>5.6241368310598096E-4</v>
      </c>
      <c r="N842">
        <v>6.3818175769612701E-4</v>
      </c>
      <c r="O842">
        <v>5.59888747663551E-4</v>
      </c>
      <c r="P842">
        <v>7.1728287557603699E-4</v>
      </c>
      <c r="Q842">
        <v>0</v>
      </c>
      <c r="R842">
        <v>519343</v>
      </c>
      <c r="S842">
        <v>343840</v>
      </c>
      <c r="T842">
        <v>366940</v>
      </c>
      <c r="U842">
        <v>298814</v>
      </c>
      <c r="V842">
        <v>425374</v>
      </c>
      <c r="W842">
        <v>506865</v>
      </c>
      <c r="X842">
        <v>506549</v>
      </c>
      <c r="Y842">
        <v>422259</v>
      </c>
      <c r="Z842">
        <v>-0.255</v>
      </c>
      <c r="AA842">
        <v>0.54100000000000004</v>
      </c>
      <c r="AB842">
        <v>8</v>
      </c>
    </row>
    <row r="843" spans="1:28">
      <c r="A843" t="s">
        <v>8</v>
      </c>
      <c r="B843">
        <v>4</v>
      </c>
      <c r="C843" t="s">
        <v>74</v>
      </c>
      <c r="D843" t="s">
        <v>10</v>
      </c>
      <c r="E843" t="s">
        <v>21</v>
      </c>
      <c r="F843" t="s">
        <v>12</v>
      </c>
      <c r="G843" t="s">
        <v>15</v>
      </c>
      <c r="H843">
        <v>0</v>
      </c>
      <c r="I843">
        <v>8.1336480686695304E-4</v>
      </c>
      <c r="J843">
        <v>1.23260672116258E-3</v>
      </c>
      <c r="K843">
        <v>1.5835411471321701E-3</v>
      </c>
      <c r="L843">
        <v>2.5769487750556798E-4</v>
      </c>
      <c r="M843">
        <v>2.16358866736621E-4</v>
      </c>
      <c r="N843">
        <v>1.90675273088381E-4</v>
      </c>
      <c r="O843">
        <v>1.44392523364486E-4</v>
      </c>
      <c r="P843">
        <v>4.0101382488479299E-5</v>
      </c>
      <c r="Q843">
        <v>0</v>
      </c>
      <c r="R843">
        <v>519343</v>
      </c>
      <c r="S843">
        <v>343840</v>
      </c>
      <c r="T843">
        <v>366940</v>
      </c>
      <c r="U843">
        <v>298814</v>
      </c>
      <c r="V843">
        <v>425374</v>
      </c>
      <c r="W843">
        <v>506865</v>
      </c>
      <c r="X843">
        <v>506549</v>
      </c>
      <c r="Y843">
        <v>422259</v>
      </c>
      <c r="Z843">
        <v>-0.34100000000000003</v>
      </c>
      <c r="AA843">
        <v>0.40799999999999997</v>
      </c>
      <c r="AB843">
        <v>8</v>
      </c>
    </row>
    <row r="844" spans="1:28">
      <c r="A844" t="s">
        <v>8</v>
      </c>
      <c r="B844">
        <v>4</v>
      </c>
      <c r="C844" t="s">
        <v>74</v>
      </c>
      <c r="D844" t="s">
        <v>10</v>
      </c>
      <c r="E844" t="s">
        <v>21</v>
      </c>
      <c r="F844" t="s">
        <v>12</v>
      </c>
      <c r="G844" t="s">
        <v>14</v>
      </c>
      <c r="H844">
        <v>0</v>
      </c>
      <c r="I844">
        <v>9.3196743347639499E-4</v>
      </c>
      <c r="J844">
        <v>6.8053297002724795E-4</v>
      </c>
      <c r="K844">
        <v>7.2092581047381499E-4</v>
      </c>
      <c r="L844">
        <v>4.5249102449888601E-4</v>
      </c>
      <c r="M844">
        <v>3.4605481636936002E-4</v>
      </c>
      <c r="N844">
        <v>4.4750648460774599E-4</v>
      </c>
      <c r="O844">
        <v>4.1549622429906501E-4</v>
      </c>
      <c r="P844">
        <v>6.7718149308755799E-4</v>
      </c>
      <c r="Q844">
        <v>0</v>
      </c>
      <c r="R844">
        <v>519343</v>
      </c>
      <c r="S844">
        <v>343840</v>
      </c>
      <c r="T844">
        <v>366940</v>
      </c>
      <c r="U844">
        <v>298814</v>
      </c>
      <c r="V844">
        <v>425374</v>
      </c>
      <c r="W844">
        <v>506865</v>
      </c>
      <c r="X844">
        <v>506549</v>
      </c>
      <c r="Y844">
        <v>422259</v>
      </c>
      <c r="Z844">
        <v>7.1999999999999995E-2</v>
      </c>
      <c r="AA844">
        <v>0.86499999999999999</v>
      </c>
      <c r="AB844">
        <v>8</v>
      </c>
    </row>
    <row r="845" spans="1:28">
      <c r="A845" t="s">
        <v>8</v>
      </c>
      <c r="B845">
        <v>4</v>
      </c>
      <c r="C845" t="s">
        <v>74</v>
      </c>
      <c r="D845" t="s">
        <v>10</v>
      </c>
      <c r="E845" t="s">
        <v>22</v>
      </c>
      <c r="F845" t="s">
        <v>12</v>
      </c>
      <c r="G845" t="s">
        <v>40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6.8153271028037397E-7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663</v>
      </c>
      <c r="W845">
        <v>0</v>
      </c>
      <c r="X845">
        <v>3536</v>
      </c>
      <c r="Y845">
        <v>0</v>
      </c>
      <c r="Z845" t="s">
        <v>106</v>
      </c>
      <c r="AA845" t="s">
        <v>106</v>
      </c>
      <c r="AB845">
        <v>2</v>
      </c>
    </row>
    <row r="846" spans="1:28">
      <c r="A846" t="s">
        <v>8</v>
      </c>
      <c r="B846">
        <v>4</v>
      </c>
      <c r="C846" t="s">
        <v>74</v>
      </c>
      <c r="D846" t="s">
        <v>10</v>
      </c>
      <c r="E846" t="s">
        <v>22</v>
      </c>
      <c r="F846" t="s">
        <v>12</v>
      </c>
      <c r="G846" t="s">
        <v>15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663</v>
      </c>
      <c r="W846">
        <v>0</v>
      </c>
      <c r="X846">
        <v>3536</v>
      </c>
      <c r="Y846">
        <v>0</v>
      </c>
      <c r="Z846" t="s">
        <v>106</v>
      </c>
      <c r="AA846" t="s">
        <v>106</v>
      </c>
      <c r="AB846">
        <v>2</v>
      </c>
    </row>
    <row r="847" spans="1:28">
      <c r="A847" t="s">
        <v>8</v>
      </c>
      <c r="B847">
        <v>4</v>
      </c>
      <c r="C847" t="s">
        <v>74</v>
      </c>
      <c r="D847" t="s">
        <v>10</v>
      </c>
      <c r="E847" t="s">
        <v>22</v>
      </c>
      <c r="F847" t="s">
        <v>12</v>
      </c>
      <c r="G847" t="s">
        <v>14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6.8153271028037397E-7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663</v>
      </c>
      <c r="W847">
        <v>0</v>
      </c>
      <c r="X847">
        <v>3536</v>
      </c>
      <c r="Y847">
        <v>0</v>
      </c>
      <c r="Z847" t="s">
        <v>106</v>
      </c>
      <c r="AA847" t="s">
        <v>106</v>
      </c>
      <c r="AB847">
        <v>2</v>
      </c>
    </row>
    <row r="848" spans="1:28">
      <c r="A848" t="s">
        <v>8</v>
      </c>
      <c r="B848">
        <v>4</v>
      </c>
      <c r="C848" t="s">
        <v>74</v>
      </c>
      <c r="D848" t="s">
        <v>23</v>
      </c>
      <c r="E848" t="s">
        <v>92</v>
      </c>
      <c r="F848" t="s">
        <v>12</v>
      </c>
      <c r="G848" t="s">
        <v>40</v>
      </c>
      <c r="H848">
        <v>7.3263103448275899E-5</v>
      </c>
      <c r="I848">
        <v>1.27083090128755E-5</v>
      </c>
      <c r="J848">
        <v>9.2724795640327005E-7</v>
      </c>
      <c r="K848">
        <v>1.67705735660848E-6</v>
      </c>
      <c r="L848">
        <v>1.44909242761693E-5</v>
      </c>
      <c r="M848">
        <v>1.9671248688352598E-6</v>
      </c>
      <c r="N848">
        <v>1.07071499503476E-6</v>
      </c>
      <c r="O848">
        <v>5.5947289719626201E-6</v>
      </c>
      <c r="P848">
        <v>1.73322396313364E-5</v>
      </c>
      <c r="Q848">
        <v>6426101</v>
      </c>
      <c r="R848">
        <v>6212126</v>
      </c>
      <c r="S848">
        <v>6201722</v>
      </c>
      <c r="T848">
        <v>6162892</v>
      </c>
      <c r="U848">
        <v>6435155</v>
      </c>
      <c r="V848">
        <v>6210818</v>
      </c>
      <c r="W848">
        <v>6179394</v>
      </c>
      <c r="X848">
        <v>5519854</v>
      </c>
      <c r="Y848">
        <v>3901659</v>
      </c>
      <c r="Z848">
        <v>8.7999999999999995E-2</v>
      </c>
      <c r="AA848">
        <v>0.82199999999999995</v>
      </c>
      <c r="AB848">
        <v>9</v>
      </c>
    </row>
    <row r="849" spans="1:28">
      <c r="A849" t="s">
        <v>8</v>
      </c>
      <c r="B849">
        <v>4</v>
      </c>
      <c r="C849" t="s">
        <v>74</v>
      </c>
      <c r="D849" t="s">
        <v>23</v>
      </c>
      <c r="E849" t="s">
        <v>92</v>
      </c>
      <c r="F849" t="s">
        <v>12</v>
      </c>
      <c r="G849" t="s">
        <v>15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6426101</v>
      </c>
      <c r="R849">
        <v>6212126</v>
      </c>
      <c r="S849">
        <v>6201722</v>
      </c>
      <c r="T849">
        <v>6162892</v>
      </c>
      <c r="U849">
        <v>6435155</v>
      </c>
      <c r="V849">
        <v>6210818</v>
      </c>
      <c r="W849">
        <v>6179394</v>
      </c>
      <c r="X849">
        <v>5519854</v>
      </c>
      <c r="Y849">
        <v>3901659</v>
      </c>
      <c r="Z849" t="s">
        <v>106</v>
      </c>
      <c r="AA849" t="s">
        <v>106</v>
      </c>
      <c r="AB849">
        <v>9</v>
      </c>
    </row>
    <row r="850" spans="1:28">
      <c r="A850" t="s">
        <v>8</v>
      </c>
      <c r="B850">
        <v>4</v>
      </c>
      <c r="C850" t="s">
        <v>74</v>
      </c>
      <c r="D850" t="s">
        <v>23</v>
      </c>
      <c r="E850" t="s">
        <v>92</v>
      </c>
      <c r="F850" t="s">
        <v>12</v>
      </c>
      <c r="G850" t="s">
        <v>14</v>
      </c>
      <c r="H850">
        <v>7.3263103448275899E-5</v>
      </c>
      <c r="I850">
        <v>1.27083090128755E-5</v>
      </c>
      <c r="J850">
        <v>9.2724795640327005E-7</v>
      </c>
      <c r="K850">
        <v>1.67705735660848E-6</v>
      </c>
      <c r="L850">
        <v>1.44909242761693E-5</v>
      </c>
      <c r="M850">
        <v>1.9671248688352598E-6</v>
      </c>
      <c r="N850">
        <v>1.07071499503476E-6</v>
      </c>
      <c r="O850">
        <v>5.5947289719626201E-6</v>
      </c>
      <c r="P850">
        <v>1.73322396313364E-5</v>
      </c>
      <c r="Q850">
        <v>6426101</v>
      </c>
      <c r="R850">
        <v>6212126</v>
      </c>
      <c r="S850">
        <v>6201722</v>
      </c>
      <c r="T850">
        <v>6162892</v>
      </c>
      <c r="U850">
        <v>6435155</v>
      </c>
      <c r="V850">
        <v>6210818</v>
      </c>
      <c r="W850">
        <v>6179394</v>
      </c>
      <c r="X850">
        <v>5519854</v>
      </c>
      <c r="Y850">
        <v>3901659</v>
      </c>
      <c r="Z850">
        <v>8.7999999999999995E-2</v>
      </c>
      <c r="AA850">
        <v>0.82199999999999995</v>
      </c>
      <c r="AB850">
        <v>9</v>
      </c>
    </row>
    <row r="851" spans="1:28">
      <c r="A851" t="s">
        <v>8</v>
      </c>
      <c r="B851">
        <v>4</v>
      </c>
      <c r="C851" t="s">
        <v>74</v>
      </c>
      <c r="D851" t="s">
        <v>23</v>
      </c>
      <c r="E851" t="s">
        <v>11</v>
      </c>
      <c r="F851" t="s">
        <v>12</v>
      </c>
      <c r="G851" t="s">
        <v>40</v>
      </c>
      <c r="H851">
        <v>1.5345917241379301E-4</v>
      </c>
      <c r="I851">
        <v>1.2116658369098699E-4</v>
      </c>
      <c r="J851">
        <v>6.7327883742052697E-6</v>
      </c>
      <c r="K851">
        <v>9.3465710723192005E-4</v>
      </c>
      <c r="L851">
        <v>4.1426040089086901E-4</v>
      </c>
      <c r="M851">
        <v>1.3859650577124899E-4</v>
      </c>
      <c r="N851">
        <v>0</v>
      </c>
      <c r="O851">
        <v>0</v>
      </c>
      <c r="P851">
        <v>0</v>
      </c>
      <c r="Q851">
        <v>47736</v>
      </c>
      <c r="R851">
        <v>29712</v>
      </c>
      <c r="S851">
        <v>2128</v>
      </c>
      <c r="T851">
        <v>53986</v>
      </c>
      <c r="U851">
        <v>30297</v>
      </c>
      <c r="V851">
        <v>16790</v>
      </c>
      <c r="W851">
        <v>0</v>
      </c>
      <c r="X851">
        <v>884</v>
      </c>
      <c r="Y851">
        <v>1535</v>
      </c>
      <c r="Z851">
        <v>0.76300000000000001</v>
      </c>
      <c r="AA851">
        <v>2.8000000000000001E-2</v>
      </c>
      <c r="AB851">
        <v>8</v>
      </c>
    </row>
    <row r="852" spans="1:28">
      <c r="A852" t="s">
        <v>8</v>
      </c>
      <c r="B852">
        <v>4</v>
      </c>
      <c r="C852" t="s">
        <v>74</v>
      </c>
      <c r="D852" t="s">
        <v>23</v>
      </c>
      <c r="E852" t="s">
        <v>11</v>
      </c>
      <c r="F852" t="s">
        <v>12</v>
      </c>
      <c r="G852" t="s">
        <v>15</v>
      </c>
      <c r="H852">
        <v>4.2068965517241397E-6</v>
      </c>
      <c r="I852">
        <v>0</v>
      </c>
      <c r="J852">
        <v>0</v>
      </c>
      <c r="K852">
        <v>9.3516209476309204E-6</v>
      </c>
      <c r="L852">
        <v>0</v>
      </c>
      <c r="M852">
        <v>2.4868835257082899E-6</v>
      </c>
      <c r="N852">
        <v>0</v>
      </c>
      <c r="O852">
        <v>0</v>
      </c>
      <c r="P852">
        <v>0</v>
      </c>
      <c r="Q852">
        <v>47736</v>
      </c>
      <c r="R852">
        <v>29712</v>
      </c>
      <c r="S852">
        <v>2128</v>
      </c>
      <c r="T852">
        <v>53986</v>
      </c>
      <c r="U852">
        <v>30297</v>
      </c>
      <c r="V852">
        <v>16790</v>
      </c>
      <c r="W852">
        <v>0</v>
      </c>
      <c r="X852">
        <v>884</v>
      </c>
      <c r="Y852">
        <v>1535</v>
      </c>
      <c r="Z852">
        <v>0.76800000000000002</v>
      </c>
      <c r="AA852">
        <v>2.5999999999999999E-2</v>
      </c>
      <c r="AB852">
        <v>8</v>
      </c>
    </row>
    <row r="853" spans="1:28">
      <c r="A853" t="s">
        <v>8</v>
      </c>
      <c r="B853">
        <v>4</v>
      </c>
      <c r="C853" t="s">
        <v>74</v>
      </c>
      <c r="D853" t="s">
        <v>23</v>
      </c>
      <c r="E853" t="s">
        <v>11</v>
      </c>
      <c r="F853" t="s">
        <v>12</v>
      </c>
      <c r="G853" t="s">
        <v>14</v>
      </c>
      <c r="H853">
        <v>1.49252275862069E-4</v>
      </c>
      <c r="I853">
        <v>1.2116658369098699E-4</v>
      </c>
      <c r="J853">
        <v>6.7327883742052697E-6</v>
      </c>
      <c r="K853">
        <v>9.2530548628428895E-4</v>
      </c>
      <c r="L853">
        <v>4.1426040089086901E-4</v>
      </c>
      <c r="M853">
        <v>1.3610962224553999E-4</v>
      </c>
      <c r="N853">
        <v>0</v>
      </c>
      <c r="O853">
        <v>0</v>
      </c>
      <c r="P853">
        <v>0</v>
      </c>
      <c r="Q853">
        <v>47736</v>
      </c>
      <c r="R853">
        <v>29712</v>
      </c>
      <c r="S853">
        <v>2128</v>
      </c>
      <c r="T853">
        <v>53986</v>
      </c>
      <c r="U853">
        <v>30297</v>
      </c>
      <c r="V853">
        <v>16790</v>
      </c>
      <c r="W853">
        <v>0</v>
      </c>
      <c r="X853">
        <v>884</v>
      </c>
      <c r="Y853">
        <v>1535</v>
      </c>
      <c r="Z853">
        <v>0.76100000000000001</v>
      </c>
      <c r="AA853">
        <v>2.8000000000000001E-2</v>
      </c>
      <c r="AB853">
        <v>8</v>
      </c>
    </row>
    <row r="854" spans="1:28">
      <c r="A854" t="s">
        <v>8</v>
      </c>
      <c r="B854">
        <v>4</v>
      </c>
      <c r="C854" t="s">
        <v>74</v>
      </c>
      <c r="D854" t="s">
        <v>23</v>
      </c>
      <c r="E854" t="s">
        <v>16</v>
      </c>
      <c r="F854" t="s">
        <v>12</v>
      </c>
      <c r="G854" t="s">
        <v>40</v>
      </c>
      <c r="H854">
        <v>1.3685282689655199E-2</v>
      </c>
      <c r="I854">
        <v>1.9518967613733899E-2</v>
      </c>
      <c r="J854">
        <v>1.4573638056312401E-2</v>
      </c>
      <c r="K854">
        <v>1.02472194513716E-2</v>
      </c>
      <c r="L854">
        <v>6.1040150334075701E-3</v>
      </c>
      <c r="M854">
        <v>3.62879329485834E-3</v>
      </c>
      <c r="N854">
        <v>5.3269106097318802E-3</v>
      </c>
      <c r="O854">
        <v>7.0097002317757E-3</v>
      </c>
      <c r="P854">
        <v>4.9192216046082997E-3</v>
      </c>
      <c r="Q854">
        <v>1669870</v>
      </c>
      <c r="R854">
        <v>2060092</v>
      </c>
      <c r="S854">
        <v>2212397</v>
      </c>
      <c r="T854">
        <v>1927398</v>
      </c>
      <c r="U854">
        <v>1590823</v>
      </c>
      <c r="V854">
        <v>1464163</v>
      </c>
      <c r="W854">
        <v>1666322</v>
      </c>
      <c r="X854">
        <v>1801775</v>
      </c>
      <c r="Y854">
        <v>1240530</v>
      </c>
      <c r="Z854">
        <v>0.76900000000000002</v>
      </c>
      <c r="AA854">
        <v>1.4999999999999999E-2</v>
      </c>
      <c r="AB854">
        <v>9</v>
      </c>
    </row>
    <row r="855" spans="1:28">
      <c r="A855" t="s">
        <v>8</v>
      </c>
      <c r="B855">
        <v>4</v>
      </c>
      <c r="C855" t="s">
        <v>74</v>
      </c>
      <c r="D855" t="s">
        <v>23</v>
      </c>
      <c r="E855" t="s">
        <v>16</v>
      </c>
      <c r="F855" t="s">
        <v>12</v>
      </c>
      <c r="G855" t="s">
        <v>15</v>
      </c>
      <c r="H855">
        <v>8.1111699999999991E-3</v>
      </c>
      <c r="I855">
        <v>1.23422576909871E-2</v>
      </c>
      <c r="J855">
        <v>8.4903291553133503E-3</v>
      </c>
      <c r="K855">
        <v>6.6527899002493803E-3</v>
      </c>
      <c r="L855">
        <v>3.2392352004454398E-3</v>
      </c>
      <c r="M855">
        <v>1.60196581322141E-3</v>
      </c>
      <c r="N855">
        <v>2.79838257596822E-3</v>
      </c>
      <c r="O855">
        <v>4.1074855962616799E-3</v>
      </c>
      <c r="P855">
        <v>1.7976920009216599E-3</v>
      </c>
      <c r="Q855">
        <v>1669870</v>
      </c>
      <c r="R855">
        <v>2060092</v>
      </c>
      <c r="S855">
        <v>2212397</v>
      </c>
      <c r="T855">
        <v>1927398</v>
      </c>
      <c r="U855">
        <v>1590823</v>
      </c>
      <c r="V855">
        <v>1464163</v>
      </c>
      <c r="W855">
        <v>1666322</v>
      </c>
      <c r="X855">
        <v>1801775</v>
      </c>
      <c r="Y855">
        <v>1240530</v>
      </c>
      <c r="Z855">
        <v>0.79700000000000004</v>
      </c>
      <c r="AA855">
        <v>0.01</v>
      </c>
      <c r="AB855">
        <v>9</v>
      </c>
    </row>
    <row r="856" spans="1:28">
      <c r="A856" t="s">
        <v>8</v>
      </c>
      <c r="B856">
        <v>4</v>
      </c>
      <c r="C856" t="s">
        <v>74</v>
      </c>
      <c r="D856" t="s">
        <v>23</v>
      </c>
      <c r="E856" t="s">
        <v>16</v>
      </c>
      <c r="F856" t="s">
        <v>12</v>
      </c>
      <c r="G856" t="s">
        <v>14</v>
      </c>
      <c r="H856">
        <v>5.5741126896551698E-3</v>
      </c>
      <c r="I856">
        <v>7.1767099227467799E-3</v>
      </c>
      <c r="J856">
        <v>6.0833089009990904E-3</v>
      </c>
      <c r="K856">
        <v>3.5944295511222001E-3</v>
      </c>
      <c r="L856">
        <v>2.8647798329621398E-3</v>
      </c>
      <c r="M856">
        <v>2.0268274816369401E-3</v>
      </c>
      <c r="N856">
        <v>2.5285280337636498E-3</v>
      </c>
      <c r="O856">
        <v>2.9022146355140201E-3</v>
      </c>
      <c r="P856">
        <v>3.1215296036866398E-3</v>
      </c>
      <c r="Q856">
        <v>1669870</v>
      </c>
      <c r="R856">
        <v>2060092</v>
      </c>
      <c r="S856">
        <v>2212397</v>
      </c>
      <c r="T856">
        <v>1927398</v>
      </c>
      <c r="U856">
        <v>1590823</v>
      </c>
      <c r="V856">
        <v>1464163</v>
      </c>
      <c r="W856">
        <v>1666322</v>
      </c>
      <c r="X856">
        <v>1801775</v>
      </c>
      <c r="Y856">
        <v>1240530</v>
      </c>
      <c r="Z856">
        <v>0.68899999999999995</v>
      </c>
      <c r="AA856">
        <v>0.04</v>
      </c>
      <c r="AB856">
        <v>9</v>
      </c>
    </row>
    <row r="857" spans="1:28">
      <c r="A857" t="s">
        <v>8</v>
      </c>
      <c r="B857">
        <v>4</v>
      </c>
      <c r="C857" t="s">
        <v>74</v>
      </c>
      <c r="D857" t="s">
        <v>23</v>
      </c>
      <c r="E857" t="s">
        <v>98</v>
      </c>
      <c r="F857" t="s">
        <v>12</v>
      </c>
      <c r="G857" t="s">
        <v>40</v>
      </c>
      <c r="H857">
        <v>0</v>
      </c>
      <c r="I857">
        <v>0</v>
      </c>
      <c r="J857">
        <v>0</v>
      </c>
      <c r="K857">
        <v>1.45480049875312E-5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436</v>
      </c>
      <c r="U857">
        <v>0</v>
      </c>
      <c r="V857">
        <v>0</v>
      </c>
      <c r="W857">
        <v>0</v>
      </c>
      <c r="X857">
        <v>0</v>
      </c>
      <c r="Y857">
        <v>0</v>
      </c>
      <c r="Z857" t="s">
        <v>106</v>
      </c>
      <c r="AA857" t="s">
        <v>106</v>
      </c>
      <c r="AB857">
        <v>1</v>
      </c>
    </row>
    <row r="858" spans="1:28">
      <c r="A858" t="s">
        <v>8</v>
      </c>
      <c r="B858">
        <v>4</v>
      </c>
      <c r="C858" t="s">
        <v>74</v>
      </c>
      <c r="D858" t="s">
        <v>23</v>
      </c>
      <c r="E858" t="s">
        <v>98</v>
      </c>
      <c r="F858" t="s">
        <v>12</v>
      </c>
      <c r="G858" t="s">
        <v>15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436</v>
      </c>
      <c r="U858">
        <v>0</v>
      </c>
      <c r="V858">
        <v>0</v>
      </c>
      <c r="W858">
        <v>0</v>
      </c>
      <c r="X858">
        <v>0</v>
      </c>
      <c r="Y858">
        <v>0</v>
      </c>
      <c r="Z858" t="s">
        <v>106</v>
      </c>
      <c r="AA858" t="s">
        <v>106</v>
      </c>
      <c r="AB858">
        <v>1</v>
      </c>
    </row>
    <row r="859" spans="1:28">
      <c r="A859" t="s">
        <v>8</v>
      </c>
      <c r="B859">
        <v>4</v>
      </c>
      <c r="C859" t="s">
        <v>74</v>
      </c>
      <c r="D859" t="s">
        <v>23</v>
      </c>
      <c r="E859" t="s">
        <v>98</v>
      </c>
      <c r="F859" t="s">
        <v>12</v>
      </c>
      <c r="G859" t="s">
        <v>14</v>
      </c>
      <c r="H859">
        <v>0</v>
      </c>
      <c r="I859">
        <v>0</v>
      </c>
      <c r="J859">
        <v>0</v>
      </c>
      <c r="K859">
        <v>1.45480049875312E-5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436</v>
      </c>
      <c r="U859">
        <v>0</v>
      </c>
      <c r="V859">
        <v>0</v>
      </c>
      <c r="W859">
        <v>0</v>
      </c>
      <c r="X859">
        <v>0</v>
      </c>
      <c r="Y859">
        <v>0</v>
      </c>
      <c r="Z859" t="s">
        <v>106</v>
      </c>
      <c r="AA859" t="s">
        <v>106</v>
      </c>
      <c r="AB859">
        <v>1</v>
      </c>
    </row>
    <row r="860" spans="1:28">
      <c r="A860" t="s">
        <v>8</v>
      </c>
      <c r="B860">
        <v>4</v>
      </c>
      <c r="C860" t="s">
        <v>74</v>
      </c>
      <c r="D860" t="s">
        <v>23</v>
      </c>
      <c r="E860" t="s">
        <v>17</v>
      </c>
      <c r="F860" t="s">
        <v>12</v>
      </c>
      <c r="G860" t="s">
        <v>40</v>
      </c>
      <c r="H860">
        <v>1.10456275862069E-4</v>
      </c>
      <c r="I860">
        <v>7.6311785407725302E-5</v>
      </c>
      <c r="J860">
        <v>5.4137874659400598E-5</v>
      </c>
      <c r="K860">
        <v>4.4812967581047399E-5</v>
      </c>
      <c r="L860">
        <v>1.4781801781737201E-4</v>
      </c>
      <c r="M860">
        <v>2.5433357817418699E-5</v>
      </c>
      <c r="N860">
        <v>2.3846352532274099E-4</v>
      </c>
      <c r="O860">
        <v>6.5977757009345802E-5</v>
      </c>
      <c r="P860">
        <v>5.3285661751152101E-5</v>
      </c>
      <c r="Q860">
        <v>157908</v>
      </c>
      <c r="R860">
        <v>109661</v>
      </c>
      <c r="S860">
        <v>245164</v>
      </c>
      <c r="T860">
        <v>235427</v>
      </c>
      <c r="U860">
        <v>145714</v>
      </c>
      <c r="V860">
        <v>278008</v>
      </c>
      <c r="W860">
        <v>233164</v>
      </c>
      <c r="X860">
        <v>217051</v>
      </c>
      <c r="Y860">
        <v>177304</v>
      </c>
      <c r="Z860">
        <v>-0.19400000000000001</v>
      </c>
      <c r="AA860">
        <v>0.61699999999999999</v>
      </c>
      <c r="AB860">
        <v>9</v>
      </c>
    </row>
    <row r="861" spans="1:28">
      <c r="A861" t="s">
        <v>8</v>
      </c>
      <c r="B861">
        <v>4</v>
      </c>
      <c r="C861" t="s">
        <v>74</v>
      </c>
      <c r="D861" t="s">
        <v>23</v>
      </c>
      <c r="E861" t="s">
        <v>17</v>
      </c>
      <c r="F861" t="s">
        <v>12</v>
      </c>
      <c r="G861" t="s">
        <v>15</v>
      </c>
      <c r="H861">
        <v>1.7092620689655199E-5</v>
      </c>
      <c r="I861">
        <v>1.38230729613734E-5</v>
      </c>
      <c r="J861">
        <v>6.7886466848319702E-6</v>
      </c>
      <c r="K861">
        <v>0</v>
      </c>
      <c r="L861">
        <v>1.05902004454343E-4</v>
      </c>
      <c r="M861">
        <v>2.7305981112277E-6</v>
      </c>
      <c r="N861">
        <v>1.90675273088381E-4</v>
      </c>
      <c r="O861">
        <v>0</v>
      </c>
      <c r="P861">
        <v>1.0278617511520699E-7</v>
      </c>
      <c r="Q861">
        <v>157908</v>
      </c>
      <c r="R861">
        <v>109661</v>
      </c>
      <c r="S861">
        <v>245164</v>
      </c>
      <c r="T861">
        <v>235427</v>
      </c>
      <c r="U861">
        <v>145714</v>
      </c>
      <c r="V861">
        <v>278008</v>
      </c>
      <c r="W861">
        <v>233164</v>
      </c>
      <c r="X861">
        <v>217051</v>
      </c>
      <c r="Y861">
        <v>177304</v>
      </c>
      <c r="Z861">
        <v>-2.9000000000000001E-2</v>
      </c>
      <c r="AA861">
        <v>0.94099999999999995</v>
      </c>
      <c r="AB861">
        <v>9</v>
      </c>
    </row>
    <row r="862" spans="1:28">
      <c r="A862" t="s">
        <v>8</v>
      </c>
      <c r="B862">
        <v>4</v>
      </c>
      <c r="C862" t="s">
        <v>74</v>
      </c>
      <c r="D862" t="s">
        <v>23</v>
      </c>
      <c r="E862" t="s">
        <v>17</v>
      </c>
      <c r="F862" t="s">
        <v>12</v>
      </c>
      <c r="G862" t="s">
        <v>14</v>
      </c>
      <c r="H862">
        <v>9.3363655172413806E-5</v>
      </c>
      <c r="I862">
        <v>6.2488712446351902E-5</v>
      </c>
      <c r="J862">
        <v>4.7349227974568602E-5</v>
      </c>
      <c r="K862">
        <v>4.4812967581047399E-5</v>
      </c>
      <c r="L862">
        <v>4.1916013363029003E-5</v>
      </c>
      <c r="M862">
        <v>2.2702759706190999E-5</v>
      </c>
      <c r="N862">
        <v>4.7788252234359502E-5</v>
      </c>
      <c r="O862">
        <v>6.5977757009345802E-5</v>
      </c>
      <c r="P862">
        <v>5.3182875576036899E-5</v>
      </c>
      <c r="Q862">
        <v>157908</v>
      </c>
      <c r="R862">
        <v>109661</v>
      </c>
      <c r="S862">
        <v>245164</v>
      </c>
      <c r="T862">
        <v>235427</v>
      </c>
      <c r="U862">
        <v>145714</v>
      </c>
      <c r="V862">
        <v>278008</v>
      </c>
      <c r="W862">
        <v>233164</v>
      </c>
      <c r="X862">
        <v>217051</v>
      </c>
      <c r="Y862">
        <v>177304</v>
      </c>
      <c r="Z862">
        <v>-0.56100000000000005</v>
      </c>
      <c r="AA862">
        <v>0.11600000000000001</v>
      </c>
      <c r="AB862">
        <v>9</v>
      </c>
    </row>
    <row r="863" spans="1:28">
      <c r="A863" t="s">
        <v>8</v>
      </c>
      <c r="B863">
        <v>4</v>
      </c>
      <c r="C863" t="s">
        <v>74</v>
      </c>
      <c r="D863" t="s">
        <v>23</v>
      </c>
      <c r="E863" t="s">
        <v>18</v>
      </c>
      <c r="F863" t="s">
        <v>12</v>
      </c>
      <c r="G863" t="s">
        <v>40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2.5877358490566002E-6</v>
      </c>
      <c r="O863">
        <v>7.7009345794392497E-7</v>
      </c>
      <c r="P863">
        <v>9.4976958525345594E-8</v>
      </c>
      <c r="Q863">
        <v>0</v>
      </c>
      <c r="R863">
        <v>0</v>
      </c>
      <c r="S863">
        <v>0</v>
      </c>
      <c r="T863">
        <v>1547</v>
      </c>
      <c r="U863">
        <v>0</v>
      </c>
      <c r="V863">
        <v>0</v>
      </c>
      <c r="W863">
        <v>15444</v>
      </c>
      <c r="X863">
        <v>1188</v>
      </c>
      <c r="Y863">
        <v>924</v>
      </c>
      <c r="Z863" t="s">
        <v>106</v>
      </c>
      <c r="AA863" t="s">
        <v>106</v>
      </c>
      <c r="AB863">
        <v>4</v>
      </c>
    </row>
    <row r="864" spans="1:28">
      <c r="A864" t="s">
        <v>8</v>
      </c>
      <c r="B864">
        <v>4</v>
      </c>
      <c r="C864" t="s">
        <v>74</v>
      </c>
      <c r="D864" t="s">
        <v>23</v>
      </c>
      <c r="E864" t="s">
        <v>18</v>
      </c>
      <c r="F864" t="s">
        <v>12</v>
      </c>
      <c r="G864" t="s">
        <v>15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1547</v>
      </c>
      <c r="U864">
        <v>0</v>
      </c>
      <c r="V864">
        <v>0</v>
      </c>
      <c r="W864">
        <v>15444</v>
      </c>
      <c r="X864">
        <v>1188</v>
      </c>
      <c r="Y864">
        <v>924</v>
      </c>
      <c r="Z864" t="s">
        <v>106</v>
      </c>
      <c r="AA864" t="s">
        <v>106</v>
      </c>
      <c r="AB864">
        <v>4</v>
      </c>
    </row>
    <row r="865" spans="1:28">
      <c r="A865" t="s">
        <v>8</v>
      </c>
      <c r="B865">
        <v>4</v>
      </c>
      <c r="C865" t="s">
        <v>74</v>
      </c>
      <c r="D865" t="s">
        <v>23</v>
      </c>
      <c r="E865" t="s">
        <v>18</v>
      </c>
      <c r="F865" t="s">
        <v>12</v>
      </c>
      <c r="G865" t="s">
        <v>14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2.5877358490566002E-6</v>
      </c>
      <c r="O865">
        <v>7.7009345794392497E-7</v>
      </c>
      <c r="P865">
        <v>9.4976958525345594E-8</v>
      </c>
      <c r="Q865">
        <v>0</v>
      </c>
      <c r="R865">
        <v>0</v>
      </c>
      <c r="S865">
        <v>0</v>
      </c>
      <c r="T865">
        <v>1547</v>
      </c>
      <c r="U865">
        <v>0</v>
      </c>
      <c r="V865">
        <v>0</v>
      </c>
      <c r="W865">
        <v>15444</v>
      </c>
      <c r="X865">
        <v>1188</v>
      </c>
      <c r="Y865">
        <v>924</v>
      </c>
      <c r="Z865" t="s">
        <v>106</v>
      </c>
      <c r="AA865" t="s">
        <v>106</v>
      </c>
      <c r="AB865">
        <v>4</v>
      </c>
    </row>
    <row r="866" spans="1:28">
      <c r="A866" t="s">
        <v>8</v>
      </c>
      <c r="B866">
        <v>4</v>
      </c>
      <c r="C866" t="s">
        <v>74</v>
      </c>
      <c r="D866" t="s">
        <v>23</v>
      </c>
      <c r="E866" t="s">
        <v>94</v>
      </c>
      <c r="F866" t="s">
        <v>12</v>
      </c>
      <c r="G866" t="s">
        <v>40</v>
      </c>
      <c r="H866">
        <v>1.9477931034482802E-6</v>
      </c>
      <c r="I866">
        <v>0</v>
      </c>
      <c r="J866">
        <v>2.9791099000908301E-8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6.3951152073732698E-7</v>
      </c>
      <c r="Q866">
        <v>69749</v>
      </c>
      <c r="R866">
        <v>78190</v>
      </c>
      <c r="S866">
        <v>10782</v>
      </c>
      <c r="T866">
        <v>48072</v>
      </c>
      <c r="U866">
        <v>14680</v>
      </c>
      <c r="V866">
        <v>43326</v>
      </c>
      <c r="W866">
        <v>88148</v>
      </c>
      <c r="X866">
        <v>111666</v>
      </c>
      <c r="Y866">
        <v>101740</v>
      </c>
      <c r="Z866">
        <v>0.193</v>
      </c>
      <c r="AA866">
        <v>0.61899999999999999</v>
      </c>
      <c r="AB866">
        <v>9</v>
      </c>
    </row>
    <row r="867" spans="1:28">
      <c r="A867" t="s">
        <v>8</v>
      </c>
      <c r="B867">
        <v>4</v>
      </c>
      <c r="C867" t="s">
        <v>74</v>
      </c>
      <c r="D867" t="s">
        <v>23</v>
      </c>
      <c r="E867" t="s">
        <v>94</v>
      </c>
      <c r="F867" t="s">
        <v>12</v>
      </c>
      <c r="G867" t="s">
        <v>15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69749</v>
      </c>
      <c r="R867">
        <v>78190</v>
      </c>
      <c r="S867">
        <v>10782</v>
      </c>
      <c r="T867">
        <v>48072</v>
      </c>
      <c r="U867">
        <v>14680</v>
      </c>
      <c r="V867">
        <v>43326</v>
      </c>
      <c r="W867">
        <v>88148</v>
      </c>
      <c r="X867">
        <v>111666</v>
      </c>
      <c r="Y867">
        <v>101740</v>
      </c>
      <c r="Z867" t="s">
        <v>106</v>
      </c>
      <c r="AA867" t="s">
        <v>106</v>
      </c>
      <c r="AB867">
        <v>9</v>
      </c>
    </row>
    <row r="868" spans="1:28">
      <c r="A868" t="s">
        <v>8</v>
      </c>
      <c r="B868">
        <v>4</v>
      </c>
      <c r="C868" t="s">
        <v>74</v>
      </c>
      <c r="D868" t="s">
        <v>23</v>
      </c>
      <c r="E868" t="s">
        <v>94</v>
      </c>
      <c r="F868" t="s">
        <v>12</v>
      </c>
      <c r="G868" t="s">
        <v>14</v>
      </c>
      <c r="H868">
        <v>1.9477931034482802E-6</v>
      </c>
      <c r="I868">
        <v>0</v>
      </c>
      <c r="J868">
        <v>2.9791099000908301E-8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6.3951152073732698E-7</v>
      </c>
      <c r="Q868">
        <v>69749</v>
      </c>
      <c r="R868">
        <v>78190</v>
      </c>
      <c r="S868">
        <v>10782</v>
      </c>
      <c r="T868">
        <v>48072</v>
      </c>
      <c r="U868">
        <v>14680</v>
      </c>
      <c r="V868">
        <v>43326</v>
      </c>
      <c r="W868">
        <v>88148</v>
      </c>
      <c r="X868">
        <v>111666</v>
      </c>
      <c r="Y868">
        <v>101740</v>
      </c>
      <c r="Z868">
        <v>0.193</v>
      </c>
      <c r="AA868">
        <v>0.61899999999999999</v>
      </c>
      <c r="AB868">
        <v>9</v>
      </c>
    </row>
    <row r="869" spans="1:28">
      <c r="A869" t="s">
        <v>8</v>
      </c>
      <c r="B869">
        <v>4</v>
      </c>
      <c r="C869" t="s">
        <v>74</v>
      </c>
      <c r="D869" t="s">
        <v>23</v>
      </c>
      <c r="E869" t="s">
        <v>95</v>
      </c>
      <c r="F869" t="s">
        <v>12</v>
      </c>
      <c r="G869" t="s">
        <v>40</v>
      </c>
      <c r="H869">
        <v>0</v>
      </c>
      <c r="I869">
        <v>5.9041201716738204E-7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8.6112442396313403E-7</v>
      </c>
      <c r="Q869">
        <v>1542999</v>
      </c>
      <c r="R869">
        <v>1376733</v>
      </c>
      <c r="S869">
        <v>1458763</v>
      </c>
      <c r="T869">
        <v>1198718</v>
      </c>
      <c r="U869">
        <v>416409</v>
      </c>
      <c r="V869">
        <v>500197</v>
      </c>
      <c r="W869">
        <v>432309</v>
      </c>
      <c r="X869">
        <v>340583</v>
      </c>
      <c r="Y869">
        <v>547809</v>
      </c>
      <c r="Z869">
        <v>1.7999999999999999E-2</v>
      </c>
      <c r="AA869">
        <v>0.96299999999999997</v>
      </c>
      <c r="AB869">
        <v>9</v>
      </c>
    </row>
    <row r="870" spans="1:28">
      <c r="A870" t="s">
        <v>8</v>
      </c>
      <c r="B870">
        <v>4</v>
      </c>
      <c r="C870" t="s">
        <v>74</v>
      </c>
      <c r="D870" t="s">
        <v>23</v>
      </c>
      <c r="E870" t="s">
        <v>95</v>
      </c>
      <c r="F870" t="s">
        <v>12</v>
      </c>
      <c r="G870" t="s">
        <v>15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1542999</v>
      </c>
      <c r="R870">
        <v>1376733</v>
      </c>
      <c r="S870">
        <v>1458763</v>
      </c>
      <c r="T870">
        <v>1198718</v>
      </c>
      <c r="U870">
        <v>416409</v>
      </c>
      <c r="V870">
        <v>500197</v>
      </c>
      <c r="W870">
        <v>432309</v>
      </c>
      <c r="X870">
        <v>340583</v>
      </c>
      <c r="Y870">
        <v>547809</v>
      </c>
      <c r="Z870" t="s">
        <v>106</v>
      </c>
      <c r="AA870" t="s">
        <v>106</v>
      </c>
      <c r="AB870">
        <v>9</v>
      </c>
    </row>
    <row r="871" spans="1:28">
      <c r="A871" t="s">
        <v>8</v>
      </c>
      <c r="B871">
        <v>4</v>
      </c>
      <c r="C871" t="s">
        <v>74</v>
      </c>
      <c r="D871" t="s">
        <v>23</v>
      </c>
      <c r="E871" t="s">
        <v>95</v>
      </c>
      <c r="F871" t="s">
        <v>12</v>
      </c>
      <c r="G871" t="s">
        <v>14</v>
      </c>
      <c r="H871">
        <v>0</v>
      </c>
      <c r="I871">
        <v>5.9041201716738204E-7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8.6112442396313403E-7</v>
      </c>
      <c r="Q871">
        <v>1542999</v>
      </c>
      <c r="R871">
        <v>1376733</v>
      </c>
      <c r="S871">
        <v>1458763</v>
      </c>
      <c r="T871">
        <v>1198718</v>
      </c>
      <c r="U871">
        <v>416409</v>
      </c>
      <c r="V871">
        <v>500197</v>
      </c>
      <c r="W871">
        <v>432309</v>
      </c>
      <c r="X871">
        <v>340583</v>
      </c>
      <c r="Y871">
        <v>547809</v>
      </c>
      <c r="Z871">
        <v>1.7999999999999999E-2</v>
      </c>
      <c r="AA871">
        <v>0.96299999999999997</v>
      </c>
      <c r="AB871">
        <v>9</v>
      </c>
    </row>
    <row r="872" spans="1:28">
      <c r="A872" t="s">
        <v>8</v>
      </c>
      <c r="B872">
        <v>4</v>
      </c>
      <c r="C872" t="s">
        <v>74</v>
      </c>
      <c r="D872" t="s">
        <v>23</v>
      </c>
      <c r="E872" t="s">
        <v>20</v>
      </c>
      <c r="F872" t="s">
        <v>24</v>
      </c>
      <c r="G872" t="s">
        <v>40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1.21529294935452E-7</v>
      </c>
      <c r="O872">
        <v>3.9349850467289697E-5</v>
      </c>
      <c r="P872">
        <v>9.7656997235022995E-5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803639</v>
      </c>
      <c r="X872">
        <v>891902</v>
      </c>
      <c r="Y872">
        <v>813705</v>
      </c>
      <c r="Z872" t="s">
        <v>106</v>
      </c>
      <c r="AA872" t="s">
        <v>106</v>
      </c>
      <c r="AB872">
        <v>3</v>
      </c>
    </row>
    <row r="873" spans="1:28">
      <c r="A873" t="s">
        <v>8</v>
      </c>
      <c r="B873">
        <v>4</v>
      </c>
      <c r="C873" t="s">
        <v>74</v>
      </c>
      <c r="D873" t="s">
        <v>23</v>
      </c>
      <c r="E873" t="s">
        <v>20</v>
      </c>
      <c r="F873" t="s">
        <v>24</v>
      </c>
      <c r="G873" t="s">
        <v>15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1.9252336448598099E-6</v>
      </c>
      <c r="P873">
        <v>1.41047115207373E-5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803639</v>
      </c>
      <c r="X873">
        <v>891902</v>
      </c>
      <c r="Y873">
        <v>813705</v>
      </c>
      <c r="Z873" t="s">
        <v>106</v>
      </c>
      <c r="AA873" t="s">
        <v>106</v>
      </c>
      <c r="AB873">
        <v>3</v>
      </c>
    </row>
    <row r="874" spans="1:28">
      <c r="A874" t="s">
        <v>8</v>
      </c>
      <c r="B874">
        <v>4</v>
      </c>
      <c r="C874" t="s">
        <v>74</v>
      </c>
      <c r="D874" t="s">
        <v>23</v>
      </c>
      <c r="E874" t="s">
        <v>20</v>
      </c>
      <c r="F874" t="s">
        <v>24</v>
      </c>
      <c r="G874" t="s">
        <v>14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1.21529294935452E-7</v>
      </c>
      <c r="O874">
        <v>3.7424616822429897E-5</v>
      </c>
      <c r="P874">
        <v>8.3552285714285702E-5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803639</v>
      </c>
      <c r="X874">
        <v>891902</v>
      </c>
      <c r="Y874">
        <v>813705</v>
      </c>
      <c r="Z874" t="s">
        <v>106</v>
      </c>
      <c r="AA874" t="s">
        <v>106</v>
      </c>
      <c r="AB874">
        <v>3</v>
      </c>
    </row>
    <row r="875" spans="1:28">
      <c r="A875" t="s">
        <v>8</v>
      </c>
      <c r="B875">
        <v>4</v>
      </c>
      <c r="C875" t="s">
        <v>74</v>
      </c>
      <c r="D875" t="s">
        <v>23</v>
      </c>
      <c r="E875" t="s">
        <v>20</v>
      </c>
      <c r="F875" t="s">
        <v>12</v>
      </c>
      <c r="G875" t="s">
        <v>40</v>
      </c>
      <c r="H875">
        <v>1.6965193793103399E-3</v>
      </c>
      <c r="I875">
        <v>9.5272268669527901E-4</v>
      </c>
      <c r="J875">
        <v>9.1637792915531303E-4</v>
      </c>
      <c r="K875">
        <v>4.2626215710723199E-3</v>
      </c>
      <c r="L875">
        <v>2.5623943095768398E-3</v>
      </c>
      <c r="M875">
        <v>3.6379350786988501E-3</v>
      </c>
      <c r="N875">
        <v>1.1938199801390301E-3</v>
      </c>
      <c r="O875">
        <v>1.5817271046728999E-3</v>
      </c>
      <c r="P875">
        <v>1.72383158617512E-3</v>
      </c>
      <c r="Q875">
        <v>1742816</v>
      </c>
      <c r="R875">
        <v>1508291</v>
      </c>
      <c r="S875">
        <v>1980199</v>
      </c>
      <c r="T875">
        <v>2123868</v>
      </c>
      <c r="U875">
        <v>1662900</v>
      </c>
      <c r="V875">
        <v>1573396</v>
      </c>
      <c r="W875">
        <v>756941</v>
      </c>
      <c r="X875">
        <v>826074</v>
      </c>
      <c r="Y875">
        <v>742295</v>
      </c>
      <c r="Z875">
        <v>0.42399999999999999</v>
      </c>
      <c r="AA875">
        <v>0.255</v>
      </c>
      <c r="AB875">
        <v>9</v>
      </c>
    </row>
    <row r="876" spans="1:28">
      <c r="A876" t="s">
        <v>8</v>
      </c>
      <c r="B876">
        <v>4</v>
      </c>
      <c r="C876" t="s">
        <v>74</v>
      </c>
      <c r="D876" t="s">
        <v>23</v>
      </c>
      <c r="E876" t="s">
        <v>20</v>
      </c>
      <c r="F876" t="s">
        <v>12</v>
      </c>
      <c r="G876" t="s">
        <v>15</v>
      </c>
      <c r="H876">
        <v>2.7126489655172398E-4</v>
      </c>
      <c r="I876">
        <v>1.17512635193133E-4</v>
      </c>
      <c r="J876">
        <v>6.70299727520436E-5</v>
      </c>
      <c r="K876">
        <v>1.3988092269326699E-3</v>
      </c>
      <c r="L876">
        <v>5.1283045657015596E-4</v>
      </c>
      <c r="M876">
        <v>2.4921805876180499E-4</v>
      </c>
      <c r="N876">
        <v>9.6385302879841101E-5</v>
      </c>
      <c r="O876">
        <v>1.00229011214953E-4</v>
      </c>
      <c r="P876">
        <v>1.5257710691244199E-4</v>
      </c>
      <c r="Q876">
        <v>1742816</v>
      </c>
      <c r="R876">
        <v>1508291</v>
      </c>
      <c r="S876">
        <v>1980199</v>
      </c>
      <c r="T876">
        <v>2123868</v>
      </c>
      <c r="U876">
        <v>1662900</v>
      </c>
      <c r="V876">
        <v>1573396</v>
      </c>
      <c r="W876">
        <v>756941</v>
      </c>
      <c r="X876">
        <v>826074</v>
      </c>
      <c r="Y876">
        <v>742295</v>
      </c>
      <c r="Z876">
        <v>0.56100000000000005</v>
      </c>
      <c r="AA876">
        <v>0.11600000000000001</v>
      </c>
      <c r="AB876">
        <v>9</v>
      </c>
    </row>
    <row r="877" spans="1:28">
      <c r="A877" t="s">
        <v>8</v>
      </c>
      <c r="B877">
        <v>4</v>
      </c>
      <c r="C877" t="s">
        <v>74</v>
      </c>
      <c r="D877" t="s">
        <v>23</v>
      </c>
      <c r="E877" t="s">
        <v>20</v>
      </c>
      <c r="F877" t="s">
        <v>12</v>
      </c>
      <c r="G877" t="s">
        <v>14</v>
      </c>
      <c r="H877">
        <v>1.4252544827586199E-3</v>
      </c>
      <c r="I877">
        <v>8.3521005150214605E-4</v>
      </c>
      <c r="J877">
        <v>8.4934795640327003E-4</v>
      </c>
      <c r="K877">
        <v>2.8638123441396498E-3</v>
      </c>
      <c r="L877">
        <v>2.04956385300668E-3</v>
      </c>
      <c r="M877">
        <v>3.3887170199370402E-3</v>
      </c>
      <c r="N877">
        <v>1.0974346772591899E-3</v>
      </c>
      <c r="O877">
        <v>1.4814980934579401E-3</v>
      </c>
      <c r="P877">
        <v>1.5712544792626699E-3</v>
      </c>
      <c r="Q877">
        <v>1742816</v>
      </c>
      <c r="R877">
        <v>1508291</v>
      </c>
      <c r="S877">
        <v>1980199</v>
      </c>
      <c r="T877">
        <v>2123868</v>
      </c>
      <c r="U877">
        <v>1662900</v>
      </c>
      <c r="V877">
        <v>1573396</v>
      </c>
      <c r="W877">
        <v>756941</v>
      </c>
      <c r="X877">
        <v>826074</v>
      </c>
      <c r="Y877">
        <v>742295</v>
      </c>
      <c r="Z877">
        <v>0.30099999999999999</v>
      </c>
      <c r="AA877">
        <v>0.43099999999999999</v>
      </c>
      <c r="AB877">
        <v>9</v>
      </c>
    </row>
    <row r="878" spans="1:28">
      <c r="A878" t="s">
        <v>8</v>
      </c>
      <c r="B878">
        <v>4</v>
      </c>
      <c r="C878" t="s">
        <v>74</v>
      </c>
      <c r="D878" t="s">
        <v>23</v>
      </c>
      <c r="E878" t="s">
        <v>21</v>
      </c>
      <c r="F878" t="s">
        <v>24</v>
      </c>
      <c r="G878" t="s">
        <v>40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4.4848500496524299E-5</v>
      </c>
      <c r="O878">
        <v>5.7956425046729E-4</v>
      </c>
      <c r="P878">
        <v>3.7666595391705102E-4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2420</v>
      </c>
      <c r="X878">
        <v>39820</v>
      </c>
      <c r="Y878">
        <v>31020</v>
      </c>
      <c r="Z878" t="s">
        <v>106</v>
      </c>
      <c r="AA878" t="s">
        <v>106</v>
      </c>
      <c r="AB878">
        <v>3</v>
      </c>
    </row>
    <row r="879" spans="1:28">
      <c r="A879" t="s">
        <v>8</v>
      </c>
      <c r="B879">
        <v>4</v>
      </c>
      <c r="C879" t="s">
        <v>74</v>
      </c>
      <c r="D879" t="s">
        <v>23</v>
      </c>
      <c r="E879" t="s">
        <v>21</v>
      </c>
      <c r="F879" t="s">
        <v>24</v>
      </c>
      <c r="G879" t="s">
        <v>15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2.7239324726911601E-5</v>
      </c>
      <c r="O879">
        <v>2.2662849345794401E-4</v>
      </c>
      <c r="P879">
        <v>8.2313364055299602E-5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2420</v>
      </c>
      <c r="X879">
        <v>39820</v>
      </c>
      <c r="Y879">
        <v>31020</v>
      </c>
      <c r="Z879" t="s">
        <v>106</v>
      </c>
      <c r="AA879" t="s">
        <v>106</v>
      </c>
      <c r="AB879">
        <v>3</v>
      </c>
    </row>
    <row r="880" spans="1:28">
      <c r="A880" t="s">
        <v>8</v>
      </c>
      <c r="B880">
        <v>4</v>
      </c>
      <c r="C880" t="s">
        <v>74</v>
      </c>
      <c r="D880" t="s">
        <v>23</v>
      </c>
      <c r="E880" t="s">
        <v>21</v>
      </c>
      <c r="F880" t="s">
        <v>24</v>
      </c>
      <c r="G880" t="s">
        <v>14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1.7609175769612702E-5</v>
      </c>
      <c r="O880">
        <v>3.5293575700934602E-4</v>
      </c>
      <c r="P880">
        <v>2.9435258986175103E-4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2420</v>
      </c>
      <c r="X880">
        <v>39820</v>
      </c>
      <c r="Y880">
        <v>31020</v>
      </c>
      <c r="Z880" t="s">
        <v>106</v>
      </c>
      <c r="AA880" t="s">
        <v>106</v>
      </c>
      <c r="AB880">
        <v>3</v>
      </c>
    </row>
    <row r="881" spans="1:28">
      <c r="A881" t="s">
        <v>8</v>
      </c>
      <c r="B881">
        <v>4</v>
      </c>
      <c r="C881" t="s">
        <v>74</v>
      </c>
      <c r="D881" t="s">
        <v>23</v>
      </c>
      <c r="E881" t="s">
        <v>21</v>
      </c>
      <c r="F881" t="s">
        <v>12</v>
      </c>
      <c r="G881" t="s">
        <v>40</v>
      </c>
      <c r="H881">
        <v>1.92545826896552E-2</v>
      </c>
      <c r="I881">
        <v>1.24663515622318E-2</v>
      </c>
      <c r="J881">
        <v>1.0062416621253401E-2</v>
      </c>
      <c r="K881">
        <v>9.8744576059850396E-3</v>
      </c>
      <c r="L881">
        <v>5.4786601670378599E-3</v>
      </c>
      <c r="M881">
        <v>2.9756183105981099E-3</v>
      </c>
      <c r="N881">
        <v>3.4860841688182701E-3</v>
      </c>
      <c r="O881">
        <v>3.3256767065420602E-3</v>
      </c>
      <c r="P881">
        <v>3.1222999723502301E-3</v>
      </c>
      <c r="Q881">
        <v>1013535</v>
      </c>
      <c r="R881">
        <v>893439</v>
      </c>
      <c r="S881">
        <v>704404</v>
      </c>
      <c r="T881">
        <v>771597</v>
      </c>
      <c r="U881">
        <v>680681</v>
      </c>
      <c r="V881">
        <v>457259</v>
      </c>
      <c r="W881">
        <v>470754</v>
      </c>
      <c r="X881">
        <v>420345</v>
      </c>
      <c r="Y881">
        <v>408157</v>
      </c>
      <c r="Z881">
        <v>0.95499999999999996</v>
      </c>
      <c r="AA881">
        <v>0</v>
      </c>
      <c r="AB881">
        <v>9</v>
      </c>
    </row>
    <row r="882" spans="1:28">
      <c r="A882" t="s">
        <v>8</v>
      </c>
      <c r="B882">
        <v>4</v>
      </c>
      <c r="C882" t="s">
        <v>74</v>
      </c>
      <c r="D882" t="s">
        <v>23</v>
      </c>
      <c r="E882" t="s">
        <v>21</v>
      </c>
      <c r="F882" t="s">
        <v>12</v>
      </c>
      <c r="G882" t="s">
        <v>15</v>
      </c>
      <c r="H882">
        <v>1.0569247034482801E-2</v>
      </c>
      <c r="I882">
        <v>5.5897113218884098E-3</v>
      </c>
      <c r="J882">
        <v>4.4579996366939101E-3</v>
      </c>
      <c r="K882">
        <v>6.1170261845386502E-3</v>
      </c>
      <c r="L882">
        <v>1.76503340757238E-3</v>
      </c>
      <c r="M882">
        <v>9.2634173137460705E-4</v>
      </c>
      <c r="N882">
        <v>1.2825485183713999E-3</v>
      </c>
      <c r="O882">
        <v>9.9482521121495304E-4</v>
      </c>
      <c r="P882">
        <v>1.89953917050691E-4</v>
      </c>
      <c r="Q882">
        <v>1013535</v>
      </c>
      <c r="R882">
        <v>893439</v>
      </c>
      <c r="S882">
        <v>704404</v>
      </c>
      <c r="T882">
        <v>771597</v>
      </c>
      <c r="U882">
        <v>680681</v>
      </c>
      <c r="V882">
        <v>457259</v>
      </c>
      <c r="W882">
        <v>470754</v>
      </c>
      <c r="X882">
        <v>420345</v>
      </c>
      <c r="Y882">
        <v>408157</v>
      </c>
      <c r="Z882">
        <v>0.93600000000000005</v>
      </c>
      <c r="AA882">
        <v>0</v>
      </c>
      <c r="AB882">
        <v>9</v>
      </c>
    </row>
    <row r="883" spans="1:28">
      <c r="A883" t="s">
        <v>8</v>
      </c>
      <c r="B883">
        <v>4</v>
      </c>
      <c r="C883" t="s">
        <v>74</v>
      </c>
      <c r="D883" t="s">
        <v>23</v>
      </c>
      <c r="E883" t="s">
        <v>21</v>
      </c>
      <c r="F883" t="s">
        <v>12</v>
      </c>
      <c r="G883" t="s">
        <v>14</v>
      </c>
      <c r="H883">
        <v>8.68533565517241E-3</v>
      </c>
      <c r="I883">
        <v>6.8766402403433501E-3</v>
      </c>
      <c r="J883">
        <v>5.6044169845594896E-3</v>
      </c>
      <c r="K883">
        <v>3.7574314214463798E-3</v>
      </c>
      <c r="L883">
        <v>3.7136267594654799E-3</v>
      </c>
      <c r="M883">
        <v>2.0492765792234999E-3</v>
      </c>
      <c r="N883">
        <v>2.2035356504468699E-3</v>
      </c>
      <c r="O883">
        <v>2.3308514953271002E-3</v>
      </c>
      <c r="P883">
        <v>2.9323460552995399E-3</v>
      </c>
      <c r="Q883">
        <v>1013535</v>
      </c>
      <c r="R883">
        <v>893439</v>
      </c>
      <c r="S883">
        <v>704404</v>
      </c>
      <c r="T883">
        <v>771597</v>
      </c>
      <c r="U883">
        <v>680681</v>
      </c>
      <c r="V883">
        <v>457259</v>
      </c>
      <c r="W883">
        <v>470754</v>
      </c>
      <c r="X883">
        <v>420345</v>
      </c>
      <c r="Y883">
        <v>408157</v>
      </c>
      <c r="Z883">
        <v>0.92300000000000004</v>
      </c>
      <c r="AA883">
        <v>0</v>
      </c>
      <c r="AB883">
        <v>9</v>
      </c>
    </row>
    <row r="884" spans="1:28">
      <c r="A884" t="s">
        <v>8</v>
      </c>
      <c r="B884">
        <v>4</v>
      </c>
      <c r="C884" t="s">
        <v>74</v>
      </c>
      <c r="D884" t="s">
        <v>23</v>
      </c>
      <c r="E884" t="s">
        <v>22</v>
      </c>
      <c r="F884" t="s">
        <v>12</v>
      </c>
      <c r="G884" t="s">
        <v>40</v>
      </c>
      <c r="H884">
        <v>5.8896551724137897E-8</v>
      </c>
      <c r="I884">
        <v>0</v>
      </c>
      <c r="J884">
        <v>0</v>
      </c>
      <c r="K884">
        <v>3.1187655860349101E-5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1028</v>
      </c>
      <c r="R884">
        <v>0</v>
      </c>
      <c r="S884">
        <v>0</v>
      </c>
      <c r="T884">
        <v>772</v>
      </c>
      <c r="U884">
        <v>884</v>
      </c>
      <c r="V884">
        <v>4410</v>
      </c>
      <c r="W884">
        <v>426</v>
      </c>
      <c r="X884">
        <v>0</v>
      </c>
      <c r="Y884">
        <v>0</v>
      </c>
      <c r="Z884">
        <v>-0.25</v>
      </c>
      <c r="AA884">
        <v>0.68500000000000005</v>
      </c>
      <c r="AB884">
        <v>5</v>
      </c>
    </row>
    <row r="885" spans="1:28">
      <c r="A885" t="s">
        <v>8</v>
      </c>
      <c r="B885">
        <v>4</v>
      </c>
      <c r="C885" t="s">
        <v>74</v>
      </c>
      <c r="D885" t="s">
        <v>23</v>
      </c>
      <c r="E885" t="s">
        <v>22</v>
      </c>
      <c r="F885" t="s">
        <v>12</v>
      </c>
      <c r="G885" t="s">
        <v>15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1028</v>
      </c>
      <c r="R885">
        <v>0</v>
      </c>
      <c r="S885">
        <v>0</v>
      </c>
      <c r="T885">
        <v>772</v>
      </c>
      <c r="U885">
        <v>884</v>
      </c>
      <c r="V885">
        <v>4410</v>
      </c>
      <c r="W885">
        <v>426</v>
      </c>
      <c r="X885">
        <v>0</v>
      </c>
      <c r="Y885">
        <v>0</v>
      </c>
      <c r="Z885" t="s">
        <v>106</v>
      </c>
      <c r="AA885" t="s">
        <v>106</v>
      </c>
      <c r="AB885">
        <v>5</v>
      </c>
    </row>
    <row r="886" spans="1:28">
      <c r="A886" t="s">
        <v>8</v>
      </c>
      <c r="B886">
        <v>4</v>
      </c>
      <c r="C886" t="s">
        <v>74</v>
      </c>
      <c r="D886" t="s">
        <v>23</v>
      </c>
      <c r="E886" t="s">
        <v>22</v>
      </c>
      <c r="F886" t="s">
        <v>12</v>
      </c>
      <c r="G886" t="s">
        <v>14</v>
      </c>
      <c r="H886">
        <v>5.8896551724137897E-8</v>
      </c>
      <c r="I886">
        <v>0</v>
      </c>
      <c r="J886">
        <v>0</v>
      </c>
      <c r="K886">
        <v>3.1187655860349101E-5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1028</v>
      </c>
      <c r="R886">
        <v>0</v>
      </c>
      <c r="S886">
        <v>0</v>
      </c>
      <c r="T886">
        <v>772</v>
      </c>
      <c r="U886">
        <v>884</v>
      </c>
      <c r="V886">
        <v>4410</v>
      </c>
      <c r="W886">
        <v>426</v>
      </c>
      <c r="X886">
        <v>0</v>
      </c>
      <c r="Y886">
        <v>0</v>
      </c>
      <c r="Z886">
        <v>-0.25</v>
      </c>
      <c r="AA886">
        <v>0.68500000000000005</v>
      </c>
      <c r="AB886">
        <v>5</v>
      </c>
    </row>
    <row r="887" spans="1:28">
      <c r="A887" t="s">
        <v>8</v>
      </c>
      <c r="B887">
        <v>4</v>
      </c>
      <c r="C887" t="s">
        <v>74</v>
      </c>
      <c r="D887" t="s">
        <v>25</v>
      </c>
      <c r="E887" t="s">
        <v>92</v>
      </c>
      <c r="F887" t="s">
        <v>12</v>
      </c>
      <c r="G887" t="s">
        <v>40</v>
      </c>
      <c r="H887">
        <v>1.05527896551724E-5</v>
      </c>
      <c r="I887">
        <v>0</v>
      </c>
      <c r="J887">
        <v>5.8357783832879202E-6</v>
      </c>
      <c r="K887">
        <v>3.39089775561097E-6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939807</v>
      </c>
      <c r="R887">
        <v>833899</v>
      </c>
      <c r="S887">
        <v>772877</v>
      </c>
      <c r="T887">
        <v>704537</v>
      </c>
      <c r="U887">
        <v>944602</v>
      </c>
      <c r="V887">
        <v>990405</v>
      </c>
      <c r="W887">
        <v>1041045</v>
      </c>
      <c r="X887">
        <v>944206</v>
      </c>
      <c r="Y887">
        <v>583866</v>
      </c>
      <c r="Z887">
        <v>-0.05</v>
      </c>
      <c r="AA887">
        <v>0.89800000000000002</v>
      </c>
      <c r="AB887">
        <v>9</v>
      </c>
    </row>
    <row r="888" spans="1:28">
      <c r="A888" t="s">
        <v>8</v>
      </c>
      <c r="B888">
        <v>4</v>
      </c>
      <c r="C888" t="s">
        <v>74</v>
      </c>
      <c r="D888" t="s">
        <v>25</v>
      </c>
      <c r="E888" t="s">
        <v>92</v>
      </c>
      <c r="F888" t="s">
        <v>12</v>
      </c>
      <c r="G888" t="s">
        <v>15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939807</v>
      </c>
      <c r="R888">
        <v>833899</v>
      </c>
      <c r="S888">
        <v>772877</v>
      </c>
      <c r="T888">
        <v>704537</v>
      </c>
      <c r="U888">
        <v>944602</v>
      </c>
      <c r="V888">
        <v>990405</v>
      </c>
      <c r="W888">
        <v>1041045</v>
      </c>
      <c r="X888">
        <v>944206</v>
      </c>
      <c r="Y888">
        <v>583866</v>
      </c>
      <c r="Z888" t="s">
        <v>106</v>
      </c>
      <c r="AA888" t="s">
        <v>106</v>
      </c>
      <c r="AB888">
        <v>9</v>
      </c>
    </row>
    <row r="889" spans="1:28">
      <c r="A889" t="s">
        <v>8</v>
      </c>
      <c r="B889">
        <v>4</v>
      </c>
      <c r="C889" t="s">
        <v>74</v>
      </c>
      <c r="D889" t="s">
        <v>25</v>
      </c>
      <c r="E889" t="s">
        <v>92</v>
      </c>
      <c r="F889" t="s">
        <v>12</v>
      </c>
      <c r="G889" t="s">
        <v>14</v>
      </c>
      <c r="H889">
        <v>1.05527896551724E-5</v>
      </c>
      <c r="I889">
        <v>0</v>
      </c>
      <c r="J889">
        <v>5.8357783832879202E-6</v>
      </c>
      <c r="K889">
        <v>3.39089775561097E-6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939807</v>
      </c>
      <c r="R889">
        <v>833899</v>
      </c>
      <c r="S889">
        <v>772877</v>
      </c>
      <c r="T889">
        <v>704537</v>
      </c>
      <c r="U889">
        <v>944602</v>
      </c>
      <c r="V889">
        <v>990405</v>
      </c>
      <c r="W889">
        <v>1041045</v>
      </c>
      <c r="X889">
        <v>944206</v>
      </c>
      <c r="Y889">
        <v>583866</v>
      </c>
      <c r="Z889">
        <v>-0.05</v>
      </c>
      <c r="AA889">
        <v>0.89800000000000002</v>
      </c>
      <c r="AB889">
        <v>9</v>
      </c>
    </row>
    <row r="890" spans="1:28">
      <c r="A890" t="s">
        <v>8</v>
      </c>
      <c r="B890">
        <v>4</v>
      </c>
      <c r="C890" t="s">
        <v>74</v>
      </c>
      <c r="D890" t="s">
        <v>25</v>
      </c>
      <c r="E890" t="s">
        <v>11</v>
      </c>
      <c r="F890" t="s">
        <v>12</v>
      </c>
      <c r="G890" t="s">
        <v>40</v>
      </c>
      <c r="H890">
        <v>8.0736734219999991E-3</v>
      </c>
      <c r="I890">
        <v>6.3186807110214597E-3</v>
      </c>
      <c r="J890">
        <v>6.7186619154405098E-3</v>
      </c>
      <c r="K890">
        <v>4.3899800218204499E-3</v>
      </c>
      <c r="L890">
        <v>4.1577662389309603E-3</v>
      </c>
      <c r="M890">
        <v>1.5167121528289599E-3</v>
      </c>
      <c r="N890">
        <v>1.38706627418868E-3</v>
      </c>
      <c r="O890">
        <v>1.70609563772897E-3</v>
      </c>
      <c r="P890">
        <v>2.2810995234838699E-3</v>
      </c>
      <c r="Q890">
        <v>1122195</v>
      </c>
      <c r="R890">
        <v>887830</v>
      </c>
      <c r="S890">
        <v>996227</v>
      </c>
      <c r="T890">
        <v>511642</v>
      </c>
      <c r="U890">
        <v>527282</v>
      </c>
      <c r="V890">
        <v>370939</v>
      </c>
      <c r="W890">
        <v>371092</v>
      </c>
      <c r="X890">
        <v>517646</v>
      </c>
      <c r="Y890">
        <v>373757</v>
      </c>
      <c r="Z890">
        <v>0.94599999999999995</v>
      </c>
      <c r="AA890">
        <v>0</v>
      </c>
      <c r="AB890">
        <v>9</v>
      </c>
    </row>
    <row r="891" spans="1:28">
      <c r="A891" t="s">
        <v>8</v>
      </c>
      <c r="B891">
        <v>4</v>
      </c>
      <c r="C891" t="s">
        <v>74</v>
      </c>
      <c r="D891" t="s">
        <v>25</v>
      </c>
      <c r="E891" t="s">
        <v>11</v>
      </c>
      <c r="F891" t="s">
        <v>12</v>
      </c>
      <c r="G891" t="s">
        <v>15</v>
      </c>
      <c r="H891">
        <v>0</v>
      </c>
      <c r="I891">
        <v>0</v>
      </c>
      <c r="J891">
        <v>0</v>
      </c>
      <c r="K891">
        <v>7.4812967581047404E-5</v>
      </c>
      <c r="L891">
        <v>0</v>
      </c>
      <c r="M891">
        <v>3.23294858342078E-5</v>
      </c>
      <c r="N891">
        <v>0</v>
      </c>
      <c r="O891">
        <v>0</v>
      </c>
      <c r="P891">
        <v>0</v>
      </c>
      <c r="Q891">
        <v>1122195</v>
      </c>
      <c r="R891">
        <v>887830</v>
      </c>
      <c r="S891">
        <v>996227</v>
      </c>
      <c r="T891">
        <v>511642</v>
      </c>
      <c r="U891">
        <v>527282</v>
      </c>
      <c r="V891">
        <v>370939</v>
      </c>
      <c r="W891">
        <v>371092</v>
      </c>
      <c r="X891">
        <v>517646</v>
      </c>
      <c r="Y891">
        <v>373757</v>
      </c>
      <c r="Z891">
        <v>-0.28699999999999998</v>
      </c>
      <c r="AA891">
        <v>0.45400000000000001</v>
      </c>
      <c r="AB891">
        <v>9</v>
      </c>
    </row>
    <row r="892" spans="1:28">
      <c r="A892" t="s">
        <v>8</v>
      </c>
      <c r="B892">
        <v>4</v>
      </c>
      <c r="C892" t="s">
        <v>74</v>
      </c>
      <c r="D892" t="s">
        <v>25</v>
      </c>
      <c r="E892" t="s">
        <v>11</v>
      </c>
      <c r="F892" t="s">
        <v>12</v>
      </c>
      <c r="G892" t="s">
        <v>14</v>
      </c>
      <c r="H892">
        <v>8.0736734219999991E-3</v>
      </c>
      <c r="I892">
        <v>6.3186807110214597E-3</v>
      </c>
      <c r="J892">
        <v>6.7186619154405098E-3</v>
      </c>
      <c r="K892">
        <v>4.3151670542394003E-3</v>
      </c>
      <c r="L892">
        <v>4.1577662389309603E-3</v>
      </c>
      <c r="M892">
        <v>1.48438266699475E-3</v>
      </c>
      <c r="N892">
        <v>1.38706627418868E-3</v>
      </c>
      <c r="O892">
        <v>1.70609563772897E-3</v>
      </c>
      <c r="P892">
        <v>2.2810995234838699E-3</v>
      </c>
      <c r="Q892">
        <v>1122195</v>
      </c>
      <c r="R892">
        <v>887830</v>
      </c>
      <c r="S892">
        <v>996227</v>
      </c>
      <c r="T892">
        <v>511642</v>
      </c>
      <c r="U892">
        <v>527282</v>
      </c>
      <c r="V892">
        <v>370939</v>
      </c>
      <c r="W892">
        <v>371092</v>
      </c>
      <c r="X892">
        <v>517646</v>
      </c>
      <c r="Y892">
        <v>373757</v>
      </c>
      <c r="Z892">
        <v>0.94799999999999995</v>
      </c>
      <c r="AA892">
        <v>0</v>
      </c>
      <c r="AB892">
        <v>9</v>
      </c>
    </row>
    <row r="893" spans="1:28">
      <c r="A893" t="s">
        <v>8</v>
      </c>
      <c r="B893">
        <v>4</v>
      </c>
      <c r="C893" t="s">
        <v>74</v>
      </c>
      <c r="D893" t="s">
        <v>25</v>
      </c>
      <c r="E893" t="s">
        <v>16</v>
      </c>
      <c r="F893" t="s">
        <v>12</v>
      </c>
      <c r="G893" t="s">
        <v>40</v>
      </c>
      <c r="H893">
        <v>1.6644856781862099E-3</v>
      </c>
      <c r="I893">
        <v>5.2876853943184597E-5</v>
      </c>
      <c r="J893">
        <v>8.1165215273387801E-4</v>
      </c>
      <c r="K893">
        <v>4.2240004479426402E-4</v>
      </c>
      <c r="L893">
        <v>9.1213091685857497E-5</v>
      </c>
      <c r="M893">
        <v>3.6312116495729303E-5</v>
      </c>
      <c r="N893">
        <v>4.5132755296325701E-4</v>
      </c>
      <c r="O893">
        <v>0</v>
      </c>
      <c r="P893">
        <v>0</v>
      </c>
      <c r="Q893">
        <v>89457</v>
      </c>
      <c r="R893">
        <v>38279</v>
      </c>
      <c r="S893">
        <v>62036</v>
      </c>
      <c r="T893">
        <v>42447</v>
      </c>
      <c r="U893">
        <v>1390</v>
      </c>
      <c r="V893">
        <v>2894</v>
      </c>
      <c r="W893">
        <v>49163</v>
      </c>
      <c r="X893">
        <v>0</v>
      </c>
      <c r="Y893">
        <v>440</v>
      </c>
      <c r="Z893">
        <v>0.89600000000000002</v>
      </c>
      <c r="AA893">
        <v>3.0000000000000001E-3</v>
      </c>
      <c r="AB893">
        <v>8</v>
      </c>
    </row>
    <row r="894" spans="1:28">
      <c r="A894" t="s">
        <v>8</v>
      </c>
      <c r="B894">
        <v>4</v>
      </c>
      <c r="C894" t="s">
        <v>74</v>
      </c>
      <c r="D894" t="s">
        <v>25</v>
      </c>
      <c r="E894" t="s">
        <v>16</v>
      </c>
      <c r="F894" t="s">
        <v>12</v>
      </c>
      <c r="G894" t="s">
        <v>15</v>
      </c>
      <c r="H894">
        <v>7.8248275862068996E-4</v>
      </c>
      <c r="I894">
        <v>2.4772532188841199E-5</v>
      </c>
      <c r="J894">
        <v>4.20799273387829E-4</v>
      </c>
      <c r="K894">
        <v>2.1197007481296799E-4</v>
      </c>
      <c r="L894">
        <v>4.9420935412026698E-5</v>
      </c>
      <c r="M894">
        <v>1.24344176285414E-5</v>
      </c>
      <c r="N894">
        <v>2.0953326713008899E-4</v>
      </c>
      <c r="O894">
        <v>0</v>
      </c>
      <c r="P894">
        <v>0</v>
      </c>
      <c r="Q894">
        <v>89457</v>
      </c>
      <c r="R894">
        <v>38279</v>
      </c>
      <c r="S894">
        <v>62036</v>
      </c>
      <c r="T894">
        <v>42447</v>
      </c>
      <c r="U894">
        <v>1390</v>
      </c>
      <c r="V894">
        <v>2894</v>
      </c>
      <c r="W894">
        <v>49163</v>
      </c>
      <c r="X894">
        <v>0</v>
      </c>
      <c r="Y894">
        <v>440</v>
      </c>
      <c r="Z894">
        <v>0.9</v>
      </c>
      <c r="AA894">
        <v>2E-3</v>
      </c>
      <c r="AB894">
        <v>8</v>
      </c>
    </row>
    <row r="895" spans="1:28">
      <c r="A895" t="s">
        <v>8</v>
      </c>
      <c r="B895">
        <v>4</v>
      </c>
      <c r="C895" t="s">
        <v>74</v>
      </c>
      <c r="D895" t="s">
        <v>25</v>
      </c>
      <c r="E895" t="s">
        <v>16</v>
      </c>
      <c r="F895" t="s">
        <v>12</v>
      </c>
      <c r="G895" t="s">
        <v>14</v>
      </c>
      <c r="H895">
        <v>8.8200291956551705E-4</v>
      </c>
      <c r="I895">
        <v>2.8104321754343299E-5</v>
      </c>
      <c r="J895">
        <v>3.9085287934604901E-4</v>
      </c>
      <c r="K895">
        <v>2.1042996998129701E-4</v>
      </c>
      <c r="L895">
        <v>4.1792156273830697E-5</v>
      </c>
      <c r="M895">
        <v>2.3877698867187799E-5</v>
      </c>
      <c r="N895">
        <v>2.4179428583316799E-4</v>
      </c>
      <c r="O895">
        <v>0</v>
      </c>
      <c r="P895">
        <v>0</v>
      </c>
      <c r="Q895">
        <v>89457</v>
      </c>
      <c r="R895">
        <v>38279</v>
      </c>
      <c r="S895">
        <v>62036</v>
      </c>
      <c r="T895">
        <v>42447</v>
      </c>
      <c r="U895">
        <v>1390</v>
      </c>
      <c r="V895">
        <v>2894</v>
      </c>
      <c r="W895">
        <v>49163</v>
      </c>
      <c r="X895">
        <v>0</v>
      </c>
      <c r="Y895">
        <v>440</v>
      </c>
      <c r="Z895">
        <v>0.89100000000000001</v>
      </c>
      <c r="AA895">
        <v>3.0000000000000001E-3</v>
      </c>
      <c r="AB895">
        <v>8</v>
      </c>
    </row>
    <row r="896" spans="1:28">
      <c r="A896" t="s">
        <v>8</v>
      </c>
      <c r="B896">
        <v>4</v>
      </c>
      <c r="C896" t="s">
        <v>74</v>
      </c>
      <c r="D896" t="s">
        <v>25</v>
      </c>
      <c r="E896" t="s">
        <v>98</v>
      </c>
      <c r="F896" t="s">
        <v>12</v>
      </c>
      <c r="G896" t="s">
        <v>40</v>
      </c>
      <c r="H896">
        <v>1.49744482758621E-6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5749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 t="s">
        <v>106</v>
      </c>
      <c r="AA896" t="s">
        <v>106</v>
      </c>
      <c r="AB896">
        <v>1</v>
      </c>
    </row>
    <row r="897" spans="1:28">
      <c r="A897" t="s">
        <v>8</v>
      </c>
      <c r="B897">
        <v>4</v>
      </c>
      <c r="C897" t="s">
        <v>74</v>
      </c>
      <c r="D897" t="s">
        <v>25</v>
      </c>
      <c r="E897" t="s">
        <v>98</v>
      </c>
      <c r="F897" t="s">
        <v>12</v>
      </c>
      <c r="G897" t="s">
        <v>15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5749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 t="s">
        <v>106</v>
      </c>
      <c r="AA897" t="s">
        <v>106</v>
      </c>
      <c r="AB897">
        <v>1</v>
      </c>
    </row>
    <row r="898" spans="1:28">
      <c r="A898" t="s">
        <v>8</v>
      </c>
      <c r="B898">
        <v>4</v>
      </c>
      <c r="C898" t="s">
        <v>74</v>
      </c>
      <c r="D898" t="s">
        <v>25</v>
      </c>
      <c r="E898" t="s">
        <v>98</v>
      </c>
      <c r="F898" t="s">
        <v>12</v>
      </c>
      <c r="G898" t="s">
        <v>14</v>
      </c>
      <c r="H898">
        <v>1.49744482758621E-6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5749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 t="s">
        <v>106</v>
      </c>
      <c r="AA898" t="s">
        <v>106</v>
      </c>
      <c r="AB898">
        <v>1</v>
      </c>
    </row>
    <row r="899" spans="1:28">
      <c r="A899" t="s">
        <v>8</v>
      </c>
      <c r="B899">
        <v>4</v>
      </c>
      <c r="C899" t="s">
        <v>74</v>
      </c>
      <c r="D899" t="s">
        <v>25</v>
      </c>
      <c r="E899" t="s">
        <v>99</v>
      </c>
      <c r="F899" t="s">
        <v>12</v>
      </c>
      <c r="G899" t="s">
        <v>40</v>
      </c>
      <c r="H899">
        <v>0</v>
      </c>
      <c r="I899">
        <v>6.4408583690987102E-9</v>
      </c>
      <c r="J899">
        <v>0</v>
      </c>
      <c r="K899">
        <v>0</v>
      </c>
      <c r="L899">
        <v>0</v>
      </c>
      <c r="M899">
        <v>8.3533174186778606E-6</v>
      </c>
      <c r="N899">
        <v>0</v>
      </c>
      <c r="O899">
        <v>1.8144942056074799E-5</v>
      </c>
      <c r="P899">
        <v>1.0016903225806499E-6</v>
      </c>
      <c r="Q899">
        <v>738719</v>
      </c>
      <c r="R899">
        <v>679463</v>
      </c>
      <c r="S899">
        <v>519533</v>
      </c>
      <c r="T899">
        <v>383751</v>
      </c>
      <c r="U899">
        <v>438147</v>
      </c>
      <c r="V899">
        <v>358259</v>
      </c>
      <c r="W899">
        <v>390437</v>
      </c>
      <c r="X899">
        <v>263155</v>
      </c>
      <c r="Y899">
        <v>396342</v>
      </c>
      <c r="Z899">
        <v>-0.58399999999999996</v>
      </c>
      <c r="AA899">
        <v>9.9000000000000005E-2</v>
      </c>
      <c r="AB899">
        <v>9</v>
      </c>
    </row>
    <row r="900" spans="1:28">
      <c r="A900" t="s">
        <v>8</v>
      </c>
      <c r="B900">
        <v>4</v>
      </c>
      <c r="C900" t="s">
        <v>74</v>
      </c>
      <c r="D900" t="s">
        <v>25</v>
      </c>
      <c r="E900" t="s">
        <v>99</v>
      </c>
      <c r="F900" t="s">
        <v>12</v>
      </c>
      <c r="G900" t="s">
        <v>15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738719</v>
      </c>
      <c r="R900">
        <v>679463</v>
      </c>
      <c r="S900">
        <v>519533</v>
      </c>
      <c r="T900">
        <v>383751</v>
      </c>
      <c r="U900">
        <v>438147</v>
      </c>
      <c r="V900">
        <v>358259</v>
      </c>
      <c r="W900">
        <v>390437</v>
      </c>
      <c r="X900">
        <v>263155</v>
      </c>
      <c r="Y900">
        <v>396342</v>
      </c>
      <c r="Z900" t="s">
        <v>106</v>
      </c>
      <c r="AA900" t="s">
        <v>106</v>
      </c>
      <c r="AB900">
        <v>9</v>
      </c>
    </row>
    <row r="901" spans="1:28">
      <c r="A901" t="s">
        <v>8</v>
      </c>
      <c r="B901">
        <v>4</v>
      </c>
      <c r="C901" t="s">
        <v>74</v>
      </c>
      <c r="D901" t="s">
        <v>25</v>
      </c>
      <c r="E901" t="s">
        <v>99</v>
      </c>
      <c r="F901" t="s">
        <v>12</v>
      </c>
      <c r="G901" t="s">
        <v>14</v>
      </c>
      <c r="H901">
        <v>0</v>
      </c>
      <c r="I901">
        <v>6.4408583690987102E-9</v>
      </c>
      <c r="J901">
        <v>0</v>
      </c>
      <c r="K901">
        <v>0</v>
      </c>
      <c r="L901">
        <v>0</v>
      </c>
      <c r="M901">
        <v>8.3533174186778606E-6</v>
      </c>
      <c r="N901">
        <v>0</v>
      </c>
      <c r="O901">
        <v>1.8144942056074799E-5</v>
      </c>
      <c r="P901">
        <v>1.0016903225806499E-6</v>
      </c>
      <c r="Q901">
        <v>738719</v>
      </c>
      <c r="R901">
        <v>679463</v>
      </c>
      <c r="S901">
        <v>519533</v>
      </c>
      <c r="T901">
        <v>383751</v>
      </c>
      <c r="U901">
        <v>438147</v>
      </c>
      <c r="V901">
        <v>358259</v>
      </c>
      <c r="W901">
        <v>390437</v>
      </c>
      <c r="X901">
        <v>263155</v>
      </c>
      <c r="Y901">
        <v>396342</v>
      </c>
      <c r="Z901">
        <v>-0.58399999999999996</v>
      </c>
      <c r="AA901">
        <v>9.9000000000000005E-2</v>
      </c>
      <c r="AB901">
        <v>9</v>
      </c>
    </row>
    <row r="902" spans="1:28">
      <c r="A902" t="s">
        <v>8</v>
      </c>
      <c r="B902">
        <v>4</v>
      </c>
      <c r="C902" t="s">
        <v>74</v>
      </c>
      <c r="D902" t="s">
        <v>25</v>
      </c>
      <c r="E902" t="s">
        <v>17</v>
      </c>
      <c r="F902" t="s">
        <v>12</v>
      </c>
      <c r="G902" t="s">
        <v>40</v>
      </c>
      <c r="H902">
        <v>1.75565973415172E-2</v>
      </c>
      <c r="I902">
        <v>1.0610352596609401E-2</v>
      </c>
      <c r="J902">
        <v>9.9797401465758408E-3</v>
      </c>
      <c r="K902">
        <v>7.2700901649002496E-3</v>
      </c>
      <c r="L902">
        <v>4.2546124761447699E-3</v>
      </c>
      <c r="M902">
        <v>2.69935838571249E-3</v>
      </c>
      <c r="N902">
        <v>1.52903734326743E-2</v>
      </c>
      <c r="O902">
        <v>2.9095283563214999E-3</v>
      </c>
      <c r="P902">
        <v>2.8939391440645202E-3</v>
      </c>
      <c r="Q902">
        <v>2075696</v>
      </c>
      <c r="R902">
        <v>2156817</v>
      </c>
      <c r="S902">
        <v>2028558</v>
      </c>
      <c r="T902">
        <v>1790218</v>
      </c>
      <c r="U902">
        <v>951521</v>
      </c>
      <c r="V902">
        <v>1003280</v>
      </c>
      <c r="W902">
        <v>1077380</v>
      </c>
      <c r="X902">
        <v>1210450</v>
      </c>
      <c r="Y902">
        <v>1136119</v>
      </c>
      <c r="Z902">
        <v>0.57199999999999995</v>
      </c>
      <c r="AA902">
        <v>0.107</v>
      </c>
      <c r="AB902">
        <v>9</v>
      </c>
    </row>
    <row r="903" spans="1:28">
      <c r="A903" t="s">
        <v>8</v>
      </c>
      <c r="B903">
        <v>4</v>
      </c>
      <c r="C903" t="s">
        <v>74</v>
      </c>
      <c r="D903" t="s">
        <v>25</v>
      </c>
      <c r="E903" t="s">
        <v>17</v>
      </c>
      <c r="F903" t="s">
        <v>12</v>
      </c>
      <c r="G903" t="s">
        <v>15</v>
      </c>
      <c r="H903">
        <v>1.3420000000000001E-3</v>
      </c>
      <c r="I903">
        <v>6.1518454935622301E-4</v>
      </c>
      <c r="J903">
        <v>1.66085376930064E-3</v>
      </c>
      <c r="K903">
        <v>0</v>
      </c>
      <c r="L903">
        <v>7.30723830734967E-4</v>
      </c>
      <c r="M903">
        <v>3.2826862539349399E-4</v>
      </c>
      <c r="N903">
        <v>1.28611519364449E-2</v>
      </c>
      <c r="O903">
        <v>0</v>
      </c>
      <c r="P903">
        <v>0</v>
      </c>
      <c r="Q903">
        <v>2075696</v>
      </c>
      <c r="R903">
        <v>2156817</v>
      </c>
      <c r="S903">
        <v>2028558</v>
      </c>
      <c r="T903">
        <v>1790218</v>
      </c>
      <c r="U903">
        <v>951521</v>
      </c>
      <c r="V903">
        <v>1003280</v>
      </c>
      <c r="W903">
        <v>1077380</v>
      </c>
      <c r="X903">
        <v>1210450</v>
      </c>
      <c r="Y903">
        <v>1136119</v>
      </c>
      <c r="Z903">
        <v>-0.22600000000000001</v>
      </c>
      <c r="AA903">
        <v>0.55800000000000005</v>
      </c>
      <c r="AB903">
        <v>9</v>
      </c>
    </row>
    <row r="904" spans="1:28">
      <c r="A904" t="s">
        <v>8</v>
      </c>
      <c r="B904">
        <v>4</v>
      </c>
      <c r="C904" t="s">
        <v>74</v>
      </c>
      <c r="D904" t="s">
        <v>25</v>
      </c>
      <c r="E904" t="s">
        <v>17</v>
      </c>
      <c r="F904" t="s">
        <v>12</v>
      </c>
      <c r="G904" t="s">
        <v>14</v>
      </c>
      <c r="H904">
        <v>1.6214597341517201E-2</v>
      </c>
      <c r="I904">
        <v>9.9951680472532192E-3</v>
      </c>
      <c r="J904">
        <v>8.3188863772752E-3</v>
      </c>
      <c r="K904">
        <v>7.2700901649002496E-3</v>
      </c>
      <c r="L904">
        <v>3.5238886454098E-3</v>
      </c>
      <c r="M904">
        <v>2.3710897603189899E-3</v>
      </c>
      <c r="N904">
        <v>2.4292214962293901E-3</v>
      </c>
      <c r="O904">
        <v>2.9095283563214999E-3</v>
      </c>
      <c r="P904">
        <v>2.8939391440645202E-3</v>
      </c>
      <c r="Q904">
        <v>2075696</v>
      </c>
      <c r="R904">
        <v>2156817</v>
      </c>
      <c r="S904">
        <v>2028558</v>
      </c>
      <c r="T904">
        <v>1790218</v>
      </c>
      <c r="U904">
        <v>951521</v>
      </c>
      <c r="V904">
        <v>1003280</v>
      </c>
      <c r="W904">
        <v>1077380</v>
      </c>
      <c r="X904">
        <v>1210450</v>
      </c>
      <c r="Y904">
        <v>1136119</v>
      </c>
      <c r="Z904">
        <v>0.876</v>
      </c>
      <c r="AA904">
        <v>2E-3</v>
      </c>
      <c r="AB904">
        <v>9</v>
      </c>
    </row>
    <row r="905" spans="1:28">
      <c r="A905" t="s">
        <v>8</v>
      </c>
      <c r="B905">
        <v>4</v>
      </c>
      <c r="C905" t="s">
        <v>74</v>
      </c>
      <c r="D905" t="s">
        <v>25</v>
      </c>
      <c r="E905" t="s">
        <v>18</v>
      </c>
      <c r="F905" t="s">
        <v>12</v>
      </c>
      <c r="G905" t="s">
        <v>40</v>
      </c>
      <c r="H905">
        <v>2.2739342310344802E-3</v>
      </c>
      <c r="I905">
        <v>2.9845665819313301E-3</v>
      </c>
      <c r="J905">
        <v>3.9401252851952798E-3</v>
      </c>
      <c r="K905">
        <v>3.05374837905237E-3</v>
      </c>
      <c r="L905">
        <v>1.93311693886414E-3</v>
      </c>
      <c r="M905">
        <v>7.3567990671563502E-4</v>
      </c>
      <c r="N905">
        <v>1.54609889602781E-3</v>
      </c>
      <c r="O905">
        <v>3.6046326846728999E-3</v>
      </c>
      <c r="P905">
        <v>2.0398556020119799E-3</v>
      </c>
      <c r="Q905">
        <v>138668</v>
      </c>
      <c r="R905">
        <v>244795</v>
      </c>
      <c r="S905">
        <v>238266</v>
      </c>
      <c r="T905">
        <v>175339</v>
      </c>
      <c r="U905">
        <v>98189</v>
      </c>
      <c r="V905">
        <v>100902</v>
      </c>
      <c r="W905">
        <v>159833</v>
      </c>
      <c r="X905">
        <v>132196</v>
      </c>
      <c r="Y905">
        <v>182841</v>
      </c>
      <c r="Z905">
        <v>0.61199999999999999</v>
      </c>
      <c r="AA905">
        <v>0.08</v>
      </c>
      <c r="AB905">
        <v>9</v>
      </c>
    </row>
    <row r="906" spans="1:28">
      <c r="A906" t="s">
        <v>8</v>
      </c>
      <c r="B906">
        <v>4</v>
      </c>
      <c r="C906" t="s">
        <v>74</v>
      </c>
      <c r="D906" t="s">
        <v>25</v>
      </c>
      <c r="E906" t="s">
        <v>18</v>
      </c>
      <c r="F906" t="s">
        <v>12</v>
      </c>
      <c r="G906" t="s">
        <v>15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2.4816261682243002E-3</v>
      </c>
      <c r="P906">
        <v>0</v>
      </c>
      <c r="Q906">
        <v>138668</v>
      </c>
      <c r="R906">
        <v>244795</v>
      </c>
      <c r="S906">
        <v>238266</v>
      </c>
      <c r="T906">
        <v>175339</v>
      </c>
      <c r="U906">
        <v>98189</v>
      </c>
      <c r="V906">
        <v>100902</v>
      </c>
      <c r="W906">
        <v>159833</v>
      </c>
      <c r="X906">
        <v>132196</v>
      </c>
      <c r="Y906">
        <v>182841</v>
      </c>
      <c r="Z906">
        <v>-0.221</v>
      </c>
      <c r="AA906">
        <v>0.56799999999999995</v>
      </c>
      <c r="AB906">
        <v>9</v>
      </c>
    </row>
    <row r="907" spans="1:28">
      <c r="A907" t="s">
        <v>8</v>
      </c>
      <c r="B907">
        <v>4</v>
      </c>
      <c r="C907" t="s">
        <v>74</v>
      </c>
      <c r="D907" t="s">
        <v>25</v>
      </c>
      <c r="E907" t="s">
        <v>18</v>
      </c>
      <c r="F907" t="s">
        <v>12</v>
      </c>
      <c r="G907" t="s">
        <v>14</v>
      </c>
      <c r="H907">
        <v>2.2739342310344802E-3</v>
      </c>
      <c r="I907">
        <v>2.9845665819313301E-3</v>
      </c>
      <c r="J907">
        <v>3.9401252851952798E-3</v>
      </c>
      <c r="K907">
        <v>3.05374837905237E-3</v>
      </c>
      <c r="L907">
        <v>1.93311693886414E-3</v>
      </c>
      <c r="M907">
        <v>7.3567990671563502E-4</v>
      </c>
      <c r="N907">
        <v>1.54609889602781E-3</v>
      </c>
      <c r="O907">
        <v>1.1230065164486E-3</v>
      </c>
      <c r="P907">
        <v>2.0398556020119799E-3</v>
      </c>
      <c r="Q907">
        <v>138668</v>
      </c>
      <c r="R907">
        <v>244795</v>
      </c>
      <c r="S907">
        <v>238266</v>
      </c>
      <c r="T907">
        <v>175339</v>
      </c>
      <c r="U907">
        <v>98189</v>
      </c>
      <c r="V907">
        <v>100902</v>
      </c>
      <c r="W907">
        <v>159833</v>
      </c>
      <c r="X907">
        <v>132196</v>
      </c>
      <c r="Y907">
        <v>182841</v>
      </c>
      <c r="Z907">
        <v>0.80100000000000005</v>
      </c>
      <c r="AA907">
        <v>8.9999999999999993E-3</v>
      </c>
      <c r="AB907">
        <v>9</v>
      </c>
    </row>
    <row r="908" spans="1:28">
      <c r="A908" t="s">
        <v>8</v>
      </c>
      <c r="B908">
        <v>4</v>
      </c>
      <c r="C908" t="s">
        <v>74</v>
      </c>
      <c r="D908" t="s">
        <v>25</v>
      </c>
      <c r="E908" t="s">
        <v>19</v>
      </c>
      <c r="F908" t="s">
        <v>12</v>
      </c>
      <c r="G908" t="s">
        <v>40</v>
      </c>
      <c r="H908">
        <v>2.87987310344828E-6</v>
      </c>
      <c r="I908">
        <v>4.0764688068669503E-5</v>
      </c>
      <c r="J908">
        <v>3.1478019981834699E-6</v>
      </c>
      <c r="K908">
        <v>2.4556421446384001E-6</v>
      </c>
      <c r="L908">
        <v>9.2487750556792906E-9</v>
      </c>
      <c r="M908">
        <v>6.8066002098635904E-8</v>
      </c>
      <c r="N908">
        <v>1.32005958291956E-8</v>
      </c>
      <c r="O908">
        <v>3.3191028037383198E-7</v>
      </c>
      <c r="P908">
        <v>1.2982294930875599E-7</v>
      </c>
      <c r="Q908">
        <v>105361</v>
      </c>
      <c r="R908">
        <v>79725</v>
      </c>
      <c r="S908">
        <v>42186</v>
      </c>
      <c r="T908">
        <v>42019</v>
      </c>
      <c r="U908">
        <v>16264</v>
      </c>
      <c r="V908">
        <v>25517</v>
      </c>
      <c r="W908">
        <v>29361</v>
      </c>
      <c r="X908">
        <v>45716</v>
      </c>
      <c r="Y908">
        <v>29388</v>
      </c>
      <c r="Z908">
        <v>0.497</v>
      </c>
      <c r="AA908">
        <v>0.17299999999999999</v>
      </c>
      <c r="AB908">
        <v>9</v>
      </c>
    </row>
    <row r="909" spans="1:28">
      <c r="A909" t="s">
        <v>8</v>
      </c>
      <c r="B909">
        <v>4</v>
      </c>
      <c r="C909" t="s">
        <v>74</v>
      </c>
      <c r="D909" t="s">
        <v>25</v>
      </c>
      <c r="E909" t="s">
        <v>19</v>
      </c>
      <c r="F909" t="s">
        <v>12</v>
      </c>
      <c r="G909" t="s">
        <v>15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105361</v>
      </c>
      <c r="R909">
        <v>79725</v>
      </c>
      <c r="S909">
        <v>42186</v>
      </c>
      <c r="T909">
        <v>42019</v>
      </c>
      <c r="U909">
        <v>16264</v>
      </c>
      <c r="V909">
        <v>25517</v>
      </c>
      <c r="W909">
        <v>29361</v>
      </c>
      <c r="X909">
        <v>45716</v>
      </c>
      <c r="Y909">
        <v>29388</v>
      </c>
      <c r="Z909" t="s">
        <v>106</v>
      </c>
      <c r="AA909" t="s">
        <v>106</v>
      </c>
      <c r="AB909">
        <v>9</v>
      </c>
    </row>
    <row r="910" spans="1:28">
      <c r="A910" t="s">
        <v>8</v>
      </c>
      <c r="B910">
        <v>4</v>
      </c>
      <c r="C910" t="s">
        <v>74</v>
      </c>
      <c r="D910" t="s">
        <v>25</v>
      </c>
      <c r="E910" t="s">
        <v>19</v>
      </c>
      <c r="F910" t="s">
        <v>12</v>
      </c>
      <c r="G910" t="s">
        <v>14</v>
      </c>
      <c r="H910">
        <v>2.87987310344828E-6</v>
      </c>
      <c r="I910">
        <v>4.0764688068669503E-5</v>
      </c>
      <c r="J910">
        <v>3.1478019981834699E-6</v>
      </c>
      <c r="K910">
        <v>2.4556421446384001E-6</v>
      </c>
      <c r="L910">
        <v>9.2487750556792906E-9</v>
      </c>
      <c r="M910">
        <v>6.8066002098635904E-8</v>
      </c>
      <c r="N910">
        <v>1.32005958291956E-8</v>
      </c>
      <c r="O910">
        <v>3.3191028037383198E-7</v>
      </c>
      <c r="P910">
        <v>1.2982294930875599E-7</v>
      </c>
      <c r="Q910">
        <v>105361</v>
      </c>
      <c r="R910">
        <v>79725</v>
      </c>
      <c r="S910">
        <v>42186</v>
      </c>
      <c r="T910">
        <v>42019</v>
      </c>
      <c r="U910">
        <v>16264</v>
      </c>
      <c r="V910">
        <v>25517</v>
      </c>
      <c r="W910">
        <v>29361</v>
      </c>
      <c r="X910">
        <v>45716</v>
      </c>
      <c r="Y910">
        <v>29388</v>
      </c>
      <c r="Z910">
        <v>0.497</v>
      </c>
      <c r="AA910">
        <v>0.17299999999999999</v>
      </c>
      <c r="AB910">
        <v>9</v>
      </c>
    </row>
    <row r="911" spans="1:28">
      <c r="A911" t="s">
        <v>8</v>
      </c>
      <c r="B911">
        <v>4</v>
      </c>
      <c r="C911" t="s">
        <v>74</v>
      </c>
      <c r="D911" t="s">
        <v>25</v>
      </c>
      <c r="E911" t="s">
        <v>12</v>
      </c>
      <c r="F911" t="s">
        <v>12</v>
      </c>
      <c r="G911" t="s">
        <v>40</v>
      </c>
      <c r="H911">
        <v>2.21482628275862E-4</v>
      </c>
      <c r="I911">
        <v>1.0577218901287601E-4</v>
      </c>
      <c r="J911">
        <v>7.6741200726612201E-5</v>
      </c>
      <c r="K911">
        <v>5.9010130922693299E-5</v>
      </c>
      <c r="L911">
        <v>1.8759692873051201E-4</v>
      </c>
      <c r="M911">
        <v>2.68199197271773E-5</v>
      </c>
      <c r="N911">
        <v>3.2007044687189699E-5</v>
      </c>
      <c r="O911">
        <v>1.52056878504673E-5</v>
      </c>
      <c r="P911">
        <v>1.1481764516129E-5</v>
      </c>
      <c r="Q911">
        <v>235908</v>
      </c>
      <c r="R911">
        <v>183541</v>
      </c>
      <c r="S911">
        <v>209742</v>
      </c>
      <c r="T911">
        <v>216076</v>
      </c>
      <c r="U911">
        <v>560838</v>
      </c>
      <c r="V911">
        <v>382466</v>
      </c>
      <c r="W911">
        <v>298771</v>
      </c>
      <c r="X911">
        <v>46849</v>
      </c>
      <c r="Y911">
        <v>85764</v>
      </c>
      <c r="Z911">
        <v>0.48199999999999998</v>
      </c>
      <c r="AA911">
        <v>0.189</v>
      </c>
      <c r="AB911">
        <v>9</v>
      </c>
    </row>
    <row r="912" spans="1:28">
      <c r="A912" t="s">
        <v>8</v>
      </c>
      <c r="B912">
        <v>4</v>
      </c>
      <c r="C912" t="s">
        <v>74</v>
      </c>
      <c r="D912" t="s">
        <v>25</v>
      </c>
      <c r="E912" t="s">
        <v>12</v>
      </c>
      <c r="F912" t="s">
        <v>12</v>
      </c>
      <c r="G912" t="s">
        <v>15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235908</v>
      </c>
      <c r="R912">
        <v>183541</v>
      </c>
      <c r="S912">
        <v>209742</v>
      </c>
      <c r="T912">
        <v>216076</v>
      </c>
      <c r="U912">
        <v>560838</v>
      </c>
      <c r="V912">
        <v>382466</v>
      </c>
      <c r="W912">
        <v>298771</v>
      </c>
      <c r="X912">
        <v>46849</v>
      </c>
      <c r="Y912">
        <v>85764</v>
      </c>
      <c r="Z912" t="s">
        <v>106</v>
      </c>
      <c r="AA912" t="s">
        <v>106</v>
      </c>
      <c r="AB912">
        <v>9</v>
      </c>
    </row>
    <row r="913" spans="1:28">
      <c r="A913" t="s">
        <v>8</v>
      </c>
      <c r="B913">
        <v>4</v>
      </c>
      <c r="C913" t="s">
        <v>74</v>
      </c>
      <c r="D913" t="s">
        <v>25</v>
      </c>
      <c r="E913" t="s">
        <v>12</v>
      </c>
      <c r="F913" t="s">
        <v>12</v>
      </c>
      <c r="G913" t="s">
        <v>14</v>
      </c>
      <c r="H913">
        <v>2.21482628275862E-4</v>
      </c>
      <c r="I913">
        <v>1.0577218901287601E-4</v>
      </c>
      <c r="J913">
        <v>7.6741200726612201E-5</v>
      </c>
      <c r="K913">
        <v>5.9010130922693299E-5</v>
      </c>
      <c r="L913">
        <v>1.8759692873051201E-4</v>
      </c>
      <c r="M913">
        <v>2.68199197271773E-5</v>
      </c>
      <c r="N913">
        <v>3.2007044687189699E-5</v>
      </c>
      <c r="O913">
        <v>1.52056878504673E-5</v>
      </c>
      <c r="P913">
        <v>1.1481764516129E-5</v>
      </c>
      <c r="Q913">
        <v>235908</v>
      </c>
      <c r="R913">
        <v>183541</v>
      </c>
      <c r="S913">
        <v>209742</v>
      </c>
      <c r="T913">
        <v>216076</v>
      </c>
      <c r="U913">
        <v>560838</v>
      </c>
      <c r="V913">
        <v>382466</v>
      </c>
      <c r="W913">
        <v>298771</v>
      </c>
      <c r="X913">
        <v>46849</v>
      </c>
      <c r="Y913">
        <v>85764</v>
      </c>
      <c r="Z913">
        <v>0.48199999999999998</v>
      </c>
      <c r="AA913">
        <v>0.189</v>
      </c>
      <c r="AB913">
        <v>9</v>
      </c>
    </row>
    <row r="914" spans="1:28">
      <c r="A914" t="s">
        <v>8</v>
      </c>
      <c r="B914">
        <v>4</v>
      </c>
      <c r="C914" t="s">
        <v>74</v>
      </c>
      <c r="D914" t="s">
        <v>25</v>
      </c>
      <c r="E914" t="s">
        <v>94</v>
      </c>
      <c r="F914" t="s">
        <v>12</v>
      </c>
      <c r="G914" t="s">
        <v>40</v>
      </c>
      <c r="H914">
        <v>2.3977577751310299E-5</v>
      </c>
      <c r="I914">
        <v>4.2111624441459197E-5</v>
      </c>
      <c r="J914">
        <v>6.2607706756584902E-5</v>
      </c>
      <c r="K914">
        <v>3.4620884663341698E-7</v>
      </c>
      <c r="L914">
        <v>5.32696155640768E-4</v>
      </c>
      <c r="M914">
        <v>5.9811266359391397E-6</v>
      </c>
      <c r="N914">
        <v>1.9971870014975199E-5</v>
      </c>
      <c r="O914">
        <v>2.3543868276392501E-5</v>
      </c>
      <c r="P914">
        <v>2.3016613195115201E-6</v>
      </c>
      <c r="Q914">
        <v>8522234</v>
      </c>
      <c r="R914">
        <v>7910670</v>
      </c>
      <c r="S914">
        <v>4127553</v>
      </c>
      <c r="T914">
        <v>4478064</v>
      </c>
      <c r="U914">
        <v>2615121</v>
      </c>
      <c r="V914">
        <v>4494532</v>
      </c>
      <c r="W914">
        <v>4803072</v>
      </c>
      <c r="X914">
        <v>4306632</v>
      </c>
      <c r="Y914">
        <v>4769052</v>
      </c>
      <c r="Z914">
        <v>-0.47499999999999998</v>
      </c>
      <c r="AA914">
        <v>0.19600000000000001</v>
      </c>
      <c r="AB914">
        <v>9</v>
      </c>
    </row>
    <row r="915" spans="1:28">
      <c r="A915" t="s">
        <v>8</v>
      </c>
      <c r="B915">
        <v>4</v>
      </c>
      <c r="C915" t="s">
        <v>74</v>
      </c>
      <c r="D915" t="s">
        <v>25</v>
      </c>
      <c r="E915" t="s">
        <v>94</v>
      </c>
      <c r="F915" t="s">
        <v>12</v>
      </c>
      <c r="G915" t="s">
        <v>15</v>
      </c>
      <c r="H915">
        <v>0</v>
      </c>
      <c r="I915">
        <v>0</v>
      </c>
      <c r="J915">
        <v>3.72388737511353E-6</v>
      </c>
      <c r="K915">
        <v>0</v>
      </c>
      <c r="L915">
        <v>5.11859688195991E-4</v>
      </c>
      <c r="M915">
        <v>0</v>
      </c>
      <c r="N915">
        <v>8.3813306852035699E-6</v>
      </c>
      <c r="O915">
        <v>0</v>
      </c>
      <c r="P915">
        <v>0</v>
      </c>
      <c r="Q915">
        <v>8522234</v>
      </c>
      <c r="R915">
        <v>7910670</v>
      </c>
      <c r="S915">
        <v>4127553</v>
      </c>
      <c r="T915">
        <v>4478064</v>
      </c>
      <c r="U915">
        <v>2615121</v>
      </c>
      <c r="V915">
        <v>4494532</v>
      </c>
      <c r="W915">
        <v>4803072</v>
      </c>
      <c r="X915">
        <v>4306632</v>
      </c>
      <c r="Y915">
        <v>4769052</v>
      </c>
      <c r="Z915">
        <v>-0.502</v>
      </c>
      <c r="AA915">
        <v>0.16800000000000001</v>
      </c>
      <c r="AB915">
        <v>9</v>
      </c>
    </row>
    <row r="916" spans="1:28">
      <c r="A916" t="s">
        <v>8</v>
      </c>
      <c r="B916">
        <v>4</v>
      </c>
      <c r="C916" t="s">
        <v>74</v>
      </c>
      <c r="D916" t="s">
        <v>25</v>
      </c>
      <c r="E916" t="s">
        <v>94</v>
      </c>
      <c r="F916" t="s">
        <v>12</v>
      </c>
      <c r="G916" t="s">
        <v>14</v>
      </c>
      <c r="H916">
        <v>2.3977577751310299E-5</v>
      </c>
      <c r="I916">
        <v>4.2111624441459197E-5</v>
      </c>
      <c r="J916">
        <v>5.8883819381471397E-5</v>
      </c>
      <c r="K916">
        <v>3.4620884663341603E-7</v>
      </c>
      <c r="L916">
        <v>2.0836467444777301E-5</v>
      </c>
      <c r="M916">
        <v>5.9811266359391397E-6</v>
      </c>
      <c r="N916">
        <v>1.1590539329771601E-5</v>
      </c>
      <c r="O916">
        <v>2.3543868276392501E-5</v>
      </c>
      <c r="P916">
        <v>2.3016613195115201E-6</v>
      </c>
      <c r="Q916">
        <v>8522234</v>
      </c>
      <c r="R916">
        <v>7910670</v>
      </c>
      <c r="S916">
        <v>4127553</v>
      </c>
      <c r="T916">
        <v>4478064</v>
      </c>
      <c r="U916">
        <v>2615121</v>
      </c>
      <c r="V916">
        <v>4494532</v>
      </c>
      <c r="W916">
        <v>4803072</v>
      </c>
      <c r="X916">
        <v>4306632</v>
      </c>
      <c r="Y916">
        <v>4769052</v>
      </c>
      <c r="Z916">
        <v>0.21299999999999999</v>
      </c>
      <c r="AA916">
        <v>0.58199999999999996</v>
      </c>
      <c r="AB916">
        <v>9</v>
      </c>
    </row>
    <row r="917" spans="1:28">
      <c r="A917" t="s">
        <v>8</v>
      </c>
      <c r="B917">
        <v>4</v>
      </c>
      <c r="C917" t="s">
        <v>74</v>
      </c>
      <c r="D917" t="s">
        <v>25</v>
      </c>
      <c r="E917" t="s">
        <v>95</v>
      </c>
      <c r="F917" t="s">
        <v>12</v>
      </c>
      <c r="G917" t="s">
        <v>40</v>
      </c>
      <c r="H917">
        <v>2.5255386050413798E-4</v>
      </c>
      <c r="I917">
        <v>8.4056574868583705E-6</v>
      </c>
      <c r="J917">
        <v>1.2567375113533201E-6</v>
      </c>
      <c r="K917">
        <v>2.31923591583541E-5</v>
      </c>
      <c r="L917">
        <v>0</v>
      </c>
      <c r="M917">
        <v>5.7029213011542499E-6</v>
      </c>
      <c r="N917">
        <v>7.6255441906653398E-6</v>
      </c>
      <c r="O917">
        <v>0</v>
      </c>
      <c r="P917">
        <v>0</v>
      </c>
      <c r="Q917">
        <v>5201118</v>
      </c>
      <c r="R917">
        <v>5268281</v>
      </c>
      <c r="S917">
        <v>4560181</v>
      </c>
      <c r="T917">
        <v>4378970</v>
      </c>
      <c r="U917">
        <v>3721059</v>
      </c>
      <c r="V917">
        <v>2245188</v>
      </c>
      <c r="W917">
        <v>2665576</v>
      </c>
      <c r="X917">
        <v>3830156</v>
      </c>
      <c r="Y917">
        <v>3466940</v>
      </c>
      <c r="Z917">
        <v>0.47199999999999998</v>
      </c>
      <c r="AA917">
        <v>0.2</v>
      </c>
      <c r="AB917">
        <v>9</v>
      </c>
    </row>
    <row r="918" spans="1:28">
      <c r="A918" t="s">
        <v>8</v>
      </c>
      <c r="B918">
        <v>4</v>
      </c>
      <c r="C918" t="s">
        <v>74</v>
      </c>
      <c r="D918" t="s">
        <v>25</v>
      </c>
      <c r="E918" t="s">
        <v>95</v>
      </c>
      <c r="F918" t="s">
        <v>12</v>
      </c>
      <c r="G918" t="s">
        <v>15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5201118</v>
      </c>
      <c r="R918">
        <v>5268281</v>
      </c>
      <c r="S918">
        <v>4560181</v>
      </c>
      <c r="T918">
        <v>4378970</v>
      </c>
      <c r="U918">
        <v>3721059</v>
      </c>
      <c r="V918">
        <v>2245188</v>
      </c>
      <c r="W918">
        <v>2665576</v>
      </c>
      <c r="X918">
        <v>3830156</v>
      </c>
      <c r="Y918">
        <v>3466940</v>
      </c>
      <c r="Z918" t="s">
        <v>106</v>
      </c>
      <c r="AA918" t="s">
        <v>106</v>
      </c>
      <c r="AB918">
        <v>9</v>
      </c>
    </row>
    <row r="919" spans="1:28">
      <c r="A919" t="s">
        <v>8</v>
      </c>
      <c r="B919">
        <v>4</v>
      </c>
      <c r="C919" t="s">
        <v>74</v>
      </c>
      <c r="D919" t="s">
        <v>25</v>
      </c>
      <c r="E919" t="s">
        <v>95</v>
      </c>
      <c r="F919" t="s">
        <v>12</v>
      </c>
      <c r="G919" t="s">
        <v>14</v>
      </c>
      <c r="H919">
        <v>2.5255386050413798E-4</v>
      </c>
      <c r="I919">
        <v>8.4056574868583705E-6</v>
      </c>
      <c r="J919">
        <v>1.2567375113533201E-6</v>
      </c>
      <c r="K919">
        <v>2.31923591583541E-5</v>
      </c>
      <c r="L919">
        <v>0</v>
      </c>
      <c r="M919">
        <v>5.7029213011542499E-6</v>
      </c>
      <c r="N919">
        <v>7.6255441906653398E-6</v>
      </c>
      <c r="O919">
        <v>0</v>
      </c>
      <c r="P919">
        <v>0</v>
      </c>
      <c r="Q919">
        <v>5201118</v>
      </c>
      <c r="R919">
        <v>5268281</v>
      </c>
      <c r="S919">
        <v>4560181</v>
      </c>
      <c r="T919">
        <v>4378970</v>
      </c>
      <c r="U919">
        <v>3721059</v>
      </c>
      <c r="V919">
        <v>2245188</v>
      </c>
      <c r="W919">
        <v>2665576</v>
      </c>
      <c r="X919">
        <v>3830156</v>
      </c>
      <c r="Y919">
        <v>3466940</v>
      </c>
      <c r="Z919">
        <v>0.47199999999999998</v>
      </c>
      <c r="AA919">
        <v>0.2</v>
      </c>
      <c r="AB919">
        <v>9</v>
      </c>
    </row>
    <row r="920" spans="1:28">
      <c r="A920" t="s">
        <v>8</v>
      </c>
      <c r="B920">
        <v>4</v>
      </c>
      <c r="C920" t="s">
        <v>74</v>
      </c>
      <c r="D920" t="s">
        <v>25</v>
      </c>
      <c r="E920" t="s">
        <v>96</v>
      </c>
      <c r="F920" t="s">
        <v>12</v>
      </c>
      <c r="G920" t="s">
        <v>40</v>
      </c>
      <c r="H920">
        <v>0</v>
      </c>
      <c r="I920">
        <v>0</v>
      </c>
      <c r="J920">
        <v>1.0596321525885599E-6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1.55129032258065E-8</v>
      </c>
      <c r="Q920">
        <v>3225</v>
      </c>
      <c r="R920">
        <v>7031</v>
      </c>
      <c r="S920">
        <v>4644</v>
      </c>
      <c r="T920">
        <v>4498</v>
      </c>
      <c r="U920">
        <v>29119</v>
      </c>
      <c r="V920">
        <v>18779</v>
      </c>
      <c r="W920">
        <v>8219</v>
      </c>
      <c r="X920">
        <v>8460</v>
      </c>
      <c r="Y920">
        <v>6205</v>
      </c>
      <c r="Z920">
        <v>-0.24</v>
      </c>
      <c r="AA920">
        <v>0.53300000000000003</v>
      </c>
      <c r="AB920">
        <v>9</v>
      </c>
    </row>
    <row r="921" spans="1:28">
      <c r="A921" t="s">
        <v>8</v>
      </c>
      <c r="B921">
        <v>4</v>
      </c>
      <c r="C921" t="s">
        <v>74</v>
      </c>
      <c r="D921" t="s">
        <v>25</v>
      </c>
      <c r="E921" t="s">
        <v>96</v>
      </c>
      <c r="F921" t="s">
        <v>12</v>
      </c>
      <c r="G921" t="s">
        <v>15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3225</v>
      </c>
      <c r="R921">
        <v>7031</v>
      </c>
      <c r="S921">
        <v>4644</v>
      </c>
      <c r="T921">
        <v>4498</v>
      </c>
      <c r="U921">
        <v>29119</v>
      </c>
      <c r="V921">
        <v>18779</v>
      </c>
      <c r="W921">
        <v>8219</v>
      </c>
      <c r="X921">
        <v>8460</v>
      </c>
      <c r="Y921">
        <v>6205</v>
      </c>
      <c r="Z921" t="s">
        <v>106</v>
      </c>
      <c r="AA921" t="s">
        <v>106</v>
      </c>
      <c r="AB921">
        <v>9</v>
      </c>
    </row>
    <row r="922" spans="1:28">
      <c r="A922" t="s">
        <v>8</v>
      </c>
      <c r="B922">
        <v>4</v>
      </c>
      <c r="C922" t="s">
        <v>74</v>
      </c>
      <c r="D922" t="s">
        <v>25</v>
      </c>
      <c r="E922" t="s">
        <v>96</v>
      </c>
      <c r="F922" t="s">
        <v>12</v>
      </c>
      <c r="G922" t="s">
        <v>14</v>
      </c>
      <c r="H922">
        <v>0</v>
      </c>
      <c r="I922">
        <v>0</v>
      </c>
      <c r="J922">
        <v>1.0596321525885599E-6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1.55129032258065E-8</v>
      </c>
      <c r="Q922">
        <v>3225</v>
      </c>
      <c r="R922">
        <v>7031</v>
      </c>
      <c r="S922">
        <v>4644</v>
      </c>
      <c r="T922">
        <v>4498</v>
      </c>
      <c r="U922">
        <v>29119</v>
      </c>
      <c r="V922">
        <v>18779</v>
      </c>
      <c r="W922">
        <v>8219</v>
      </c>
      <c r="X922">
        <v>8460</v>
      </c>
      <c r="Y922">
        <v>6205</v>
      </c>
      <c r="Z922">
        <v>-0.24</v>
      </c>
      <c r="AA922">
        <v>0.53300000000000003</v>
      </c>
      <c r="AB922">
        <v>9</v>
      </c>
    </row>
    <row r="923" spans="1:28">
      <c r="A923" t="s">
        <v>8</v>
      </c>
      <c r="B923">
        <v>4</v>
      </c>
      <c r="C923" t="s">
        <v>74</v>
      </c>
      <c r="D923" t="s">
        <v>25</v>
      </c>
      <c r="E923" t="s">
        <v>20</v>
      </c>
      <c r="F923" t="s">
        <v>12</v>
      </c>
      <c r="G923" t="s">
        <v>40</v>
      </c>
      <c r="H923">
        <v>2.36208303840207E-2</v>
      </c>
      <c r="I923">
        <v>2.33859008843691E-2</v>
      </c>
      <c r="J923">
        <v>1.7602453752661201E-2</v>
      </c>
      <c r="K923">
        <v>1.9848632294576101E-2</v>
      </c>
      <c r="L923">
        <v>1.6402980698035599E-2</v>
      </c>
      <c r="M923">
        <v>1.46700985057335E-2</v>
      </c>
      <c r="N923">
        <v>1.08130416765621E-2</v>
      </c>
      <c r="O923">
        <v>1.1729772101639301E-2</v>
      </c>
      <c r="P923">
        <v>1.6042866856661901E-2</v>
      </c>
      <c r="Q923">
        <v>7382060</v>
      </c>
      <c r="R923">
        <v>6518731</v>
      </c>
      <c r="S923">
        <v>6531993</v>
      </c>
      <c r="T923">
        <v>6132460</v>
      </c>
      <c r="U923">
        <v>3930744</v>
      </c>
      <c r="V923">
        <v>4055532</v>
      </c>
      <c r="W923">
        <v>3813528</v>
      </c>
      <c r="X923">
        <v>3610543</v>
      </c>
      <c r="Y923">
        <v>3663000</v>
      </c>
      <c r="Z923">
        <v>0.86699999999999999</v>
      </c>
      <c r="AA923">
        <v>2E-3</v>
      </c>
      <c r="AB923">
        <v>9</v>
      </c>
    </row>
    <row r="924" spans="1:28">
      <c r="A924" t="s">
        <v>8</v>
      </c>
      <c r="B924">
        <v>4</v>
      </c>
      <c r="C924" t="s">
        <v>74</v>
      </c>
      <c r="D924" t="s">
        <v>25</v>
      </c>
      <c r="E924" t="s">
        <v>20</v>
      </c>
      <c r="F924" t="s">
        <v>12</v>
      </c>
      <c r="G924" t="s">
        <v>15</v>
      </c>
      <c r="H924">
        <v>4.5505108739517198E-3</v>
      </c>
      <c r="I924">
        <v>3.09596358494421E-3</v>
      </c>
      <c r="J924">
        <v>8.5266875456857397E-4</v>
      </c>
      <c r="K924">
        <v>2.1951683893391498E-3</v>
      </c>
      <c r="L924">
        <v>1.4313457442505599E-3</v>
      </c>
      <c r="M924">
        <v>8.0026066564847895E-4</v>
      </c>
      <c r="N924">
        <v>6.2423723453624604E-4</v>
      </c>
      <c r="O924">
        <v>5.3973349165233595E-4</v>
      </c>
      <c r="P924">
        <v>4.2294913228765001E-5</v>
      </c>
      <c r="Q924">
        <v>7382060</v>
      </c>
      <c r="R924">
        <v>6518731</v>
      </c>
      <c r="S924">
        <v>6531993</v>
      </c>
      <c r="T924">
        <v>6132460</v>
      </c>
      <c r="U924">
        <v>3930744</v>
      </c>
      <c r="V924">
        <v>4055532</v>
      </c>
      <c r="W924">
        <v>3813528</v>
      </c>
      <c r="X924">
        <v>3610543</v>
      </c>
      <c r="Y924">
        <v>3663000</v>
      </c>
      <c r="Z924">
        <v>0.81200000000000006</v>
      </c>
      <c r="AA924">
        <v>8.0000000000000002E-3</v>
      </c>
      <c r="AB924">
        <v>9</v>
      </c>
    </row>
    <row r="925" spans="1:28">
      <c r="A925" t="s">
        <v>8</v>
      </c>
      <c r="B925">
        <v>4</v>
      </c>
      <c r="C925" t="s">
        <v>74</v>
      </c>
      <c r="D925" t="s">
        <v>25</v>
      </c>
      <c r="E925" t="s">
        <v>20</v>
      </c>
      <c r="F925" t="s">
        <v>12</v>
      </c>
      <c r="G925" t="s">
        <v>14</v>
      </c>
      <c r="H925">
        <v>1.9070319510069E-2</v>
      </c>
      <c r="I925">
        <v>2.0289937299424899E-2</v>
      </c>
      <c r="J925">
        <v>1.6749784998092598E-2</v>
      </c>
      <c r="K925">
        <v>1.7653463905236901E-2</v>
      </c>
      <c r="L925">
        <v>1.4971634953785101E-2</v>
      </c>
      <c r="M925">
        <v>1.3869837840084999E-2</v>
      </c>
      <c r="N925">
        <v>1.0188804442025801E-2</v>
      </c>
      <c r="O925">
        <v>1.1190038609986901E-2</v>
      </c>
      <c r="P925">
        <v>1.6000571943433201E-2</v>
      </c>
      <c r="Q925">
        <v>7382060</v>
      </c>
      <c r="R925">
        <v>6518731</v>
      </c>
      <c r="S925">
        <v>6531993</v>
      </c>
      <c r="T925">
        <v>6132460</v>
      </c>
      <c r="U925">
        <v>3930744</v>
      </c>
      <c r="V925">
        <v>4055532</v>
      </c>
      <c r="W925">
        <v>3813528</v>
      </c>
      <c r="X925">
        <v>3610543</v>
      </c>
      <c r="Y925">
        <v>3663000</v>
      </c>
      <c r="Z925">
        <v>0.81599999999999995</v>
      </c>
      <c r="AA925">
        <v>7.0000000000000001E-3</v>
      </c>
      <c r="AB925">
        <v>9</v>
      </c>
    </row>
    <row r="926" spans="1:28">
      <c r="A926" t="s">
        <v>8</v>
      </c>
      <c r="B926">
        <v>4</v>
      </c>
      <c r="C926" t="s">
        <v>74</v>
      </c>
      <c r="D926" t="s">
        <v>25</v>
      </c>
      <c r="E926" t="s">
        <v>21</v>
      </c>
      <c r="F926" t="s">
        <v>12</v>
      </c>
      <c r="G926" t="s">
        <v>40</v>
      </c>
      <c r="H926">
        <v>2.0278798577718599E-2</v>
      </c>
      <c r="I926">
        <v>1.8284991246974899E-2</v>
      </c>
      <c r="J926">
        <v>1.4216732017236101E-2</v>
      </c>
      <c r="K926">
        <v>1.1964888167082299E-2</v>
      </c>
      <c r="L926">
        <v>5.7163135095723797E-3</v>
      </c>
      <c r="M926">
        <v>2.3853075512203599E-3</v>
      </c>
      <c r="N926">
        <v>1.13611174289374E-3</v>
      </c>
      <c r="O926">
        <v>9.2635451151401897E-4</v>
      </c>
      <c r="P926">
        <v>6.3575257269400903E-4</v>
      </c>
      <c r="Q926">
        <v>2597952</v>
      </c>
      <c r="R926">
        <v>2578679</v>
      </c>
      <c r="S926">
        <v>1917844</v>
      </c>
      <c r="T926">
        <v>1398062</v>
      </c>
      <c r="U926">
        <v>1077046</v>
      </c>
      <c r="V926">
        <v>702937</v>
      </c>
      <c r="W926">
        <v>563009</v>
      </c>
      <c r="X926">
        <v>431525</v>
      </c>
      <c r="Y926">
        <v>370536</v>
      </c>
      <c r="Z926">
        <v>0.98799999999999999</v>
      </c>
      <c r="AA926">
        <v>0</v>
      </c>
      <c r="AB926">
        <v>9</v>
      </c>
    </row>
    <row r="927" spans="1:28">
      <c r="A927" t="s">
        <v>8</v>
      </c>
      <c r="B927">
        <v>4</v>
      </c>
      <c r="C927" t="s">
        <v>74</v>
      </c>
      <c r="D927" t="s">
        <v>25</v>
      </c>
      <c r="E927" t="s">
        <v>21</v>
      </c>
      <c r="F927" t="s">
        <v>12</v>
      </c>
      <c r="G927" t="s">
        <v>15</v>
      </c>
      <c r="H927">
        <v>1.1438513668551699E-2</v>
      </c>
      <c r="I927">
        <v>9.5548643796480696E-3</v>
      </c>
      <c r="J927">
        <v>9.5750079062670301E-3</v>
      </c>
      <c r="K927">
        <v>8.7155167425187006E-3</v>
      </c>
      <c r="L927">
        <v>2.78257318172829E-3</v>
      </c>
      <c r="M927">
        <v>1.09556767647009E-3</v>
      </c>
      <c r="N927">
        <v>3.6100638086395201E-4</v>
      </c>
      <c r="O927">
        <v>2.6390993219439302E-4</v>
      </c>
      <c r="P927">
        <v>0</v>
      </c>
      <c r="Q927">
        <v>2597952</v>
      </c>
      <c r="R927">
        <v>2578679</v>
      </c>
      <c r="S927">
        <v>1917844</v>
      </c>
      <c r="T927">
        <v>1398062</v>
      </c>
      <c r="U927">
        <v>1077046</v>
      </c>
      <c r="V927">
        <v>702937</v>
      </c>
      <c r="W927">
        <v>563009</v>
      </c>
      <c r="X927">
        <v>431525</v>
      </c>
      <c r="Y927">
        <v>370536</v>
      </c>
      <c r="Z927">
        <v>0.94799999999999995</v>
      </c>
      <c r="AA927">
        <v>0</v>
      </c>
      <c r="AB927">
        <v>9</v>
      </c>
    </row>
    <row r="928" spans="1:28">
      <c r="A928" t="s">
        <v>8</v>
      </c>
      <c r="B928">
        <v>4</v>
      </c>
      <c r="C928" t="s">
        <v>74</v>
      </c>
      <c r="D928" t="s">
        <v>25</v>
      </c>
      <c r="E928" t="s">
        <v>21</v>
      </c>
      <c r="F928" t="s">
        <v>12</v>
      </c>
      <c r="G928" t="s">
        <v>14</v>
      </c>
      <c r="H928">
        <v>8.8402849091669001E-3</v>
      </c>
      <c r="I928">
        <v>8.7301268673268696E-3</v>
      </c>
      <c r="J928">
        <v>4.64172411096912E-3</v>
      </c>
      <c r="K928">
        <v>3.24937142456359E-3</v>
      </c>
      <c r="L928">
        <v>2.9337403278441002E-3</v>
      </c>
      <c r="M928">
        <v>1.2897398747502601E-3</v>
      </c>
      <c r="N928">
        <v>7.7510536202979102E-4</v>
      </c>
      <c r="O928">
        <v>6.62444579319626E-4</v>
      </c>
      <c r="P928">
        <v>6.3575257269400903E-4</v>
      </c>
      <c r="Q928">
        <v>2597952</v>
      </c>
      <c r="R928">
        <v>2578679</v>
      </c>
      <c r="S928">
        <v>1917844</v>
      </c>
      <c r="T928">
        <v>1398062</v>
      </c>
      <c r="U928">
        <v>1077046</v>
      </c>
      <c r="V928">
        <v>702937</v>
      </c>
      <c r="W928">
        <v>563009</v>
      </c>
      <c r="X928">
        <v>431525</v>
      </c>
      <c r="Y928">
        <v>370536</v>
      </c>
      <c r="Z928">
        <v>0.98399999999999999</v>
      </c>
      <c r="AA928">
        <v>0</v>
      </c>
      <c r="AB928">
        <v>9</v>
      </c>
    </row>
    <row r="929" spans="1:28">
      <c r="A929" t="s">
        <v>8</v>
      </c>
      <c r="B929">
        <v>4</v>
      </c>
      <c r="C929" t="s">
        <v>74</v>
      </c>
      <c r="D929" t="s">
        <v>25</v>
      </c>
      <c r="E929" t="s">
        <v>22</v>
      </c>
      <c r="F929" t="s">
        <v>12</v>
      </c>
      <c r="G929" t="s">
        <v>40</v>
      </c>
      <c r="H929">
        <v>1.3526469038206899E-4</v>
      </c>
      <c r="I929">
        <v>3.4738696452188799E-5</v>
      </c>
      <c r="J929">
        <v>5.4047436442325198E-5</v>
      </c>
      <c r="K929">
        <v>4.7101698971321701E-5</v>
      </c>
      <c r="L929">
        <v>1.6322941506414299E-5</v>
      </c>
      <c r="M929">
        <v>6.5280692549842605E-8</v>
      </c>
      <c r="N929">
        <v>1.6214731876861999E-6</v>
      </c>
      <c r="O929">
        <v>0</v>
      </c>
      <c r="P929">
        <v>0</v>
      </c>
      <c r="Q929">
        <v>3041773</v>
      </c>
      <c r="R929">
        <v>3018485</v>
      </c>
      <c r="S929">
        <v>2351477</v>
      </c>
      <c r="T929">
        <v>1750591</v>
      </c>
      <c r="U929">
        <v>807900</v>
      </c>
      <c r="V929">
        <v>921668</v>
      </c>
      <c r="W929">
        <v>586034</v>
      </c>
      <c r="X929">
        <v>1063628</v>
      </c>
      <c r="Y929">
        <v>333753</v>
      </c>
      <c r="Z929">
        <v>0.8</v>
      </c>
      <c r="AA929">
        <v>0.01</v>
      </c>
      <c r="AB929">
        <v>9</v>
      </c>
    </row>
    <row r="930" spans="1:28">
      <c r="A930" t="s">
        <v>8</v>
      </c>
      <c r="B930">
        <v>4</v>
      </c>
      <c r="C930" t="s">
        <v>74</v>
      </c>
      <c r="D930" t="s">
        <v>25</v>
      </c>
      <c r="E930" t="s">
        <v>22</v>
      </c>
      <c r="F930" t="s">
        <v>12</v>
      </c>
      <c r="G930" t="s">
        <v>15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3041773</v>
      </c>
      <c r="R930">
        <v>3018485</v>
      </c>
      <c r="S930">
        <v>2351477</v>
      </c>
      <c r="T930">
        <v>1750591</v>
      </c>
      <c r="U930">
        <v>807900</v>
      </c>
      <c r="V930">
        <v>921668</v>
      </c>
      <c r="W930">
        <v>586034</v>
      </c>
      <c r="X930">
        <v>1063628</v>
      </c>
      <c r="Y930">
        <v>333753</v>
      </c>
      <c r="Z930" t="s">
        <v>106</v>
      </c>
      <c r="AA930" t="s">
        <v>106</v>
      </c>
      <c r="AB930">
        <v>9</v>
      </c>
    </row>
    <row r="931" spans="1:28">
      <c r="A931" t="s">
        <v>8</v>
      </c>
      <c r="B931">
        <v>4</v>
      </c>
      <c r="C931" t="s">
        <v>74</v>
      </c>
      <c r="D931" t="s">
        <v>25</v>
      </c>
      <c r="E931" t="s">
        <v>22</v>
      </c>
      <c r="F931" t="s">
        <v>12</v>
      </c>
      <c r="G931" t="s">
        <v>14</v>
      </c>
      <c r="H931">
        <v>1.3526469038206899E-4</v>
      </c>
      <c r="I931">
        <v>3.4738696452188799E-5</v>
      </c>
      <c r="J931">
        <v>5.4047436442325198E-5</v>
      </c>
      <c r="K931">
        <v>4.7101698971321701E-5</v>
      </c>
      <c r="L931">
        <v>1.6322941506414299E-5</v>
      </c>
      <c r="M931">
        <v>6.5280692549842605E-8</v>
      </c>
      <c r="N931">
        <v>1.6214731876861999E-6</v>
      </c>
      <c r="O931">
        <v>0</v>
      </c>
      <c r="P931">
        <v>0</v>
      </c>
      <c r="Q931">
        <v>3041773</v>
      </c>
      <c r="R931">
        <v>3018485</v>
      </c>
      <c r="S931">
        <v>2351477</v>
      </c>
      <c r="T931">
        <v>1750591</v>
      </c>
      <c r="U931">
        <v>807900</v>
      </c>
      <c r="V931">
        <v>921668</v>
      </c>
      <c r="W931">
        <v>586034</v>
      </c>
      <c r="X931">
        <v>1063628</v>
      </c>
      <c r="Y931">
        <v>333753</v>
      </c>
      <c r="Z931">
        <v>0.8</v>
      </c>
      <c r="AA931">
        <v>0.01</v>
      </c>
      <c r="AB931">
        <v>9</v>
      </c>
    </row>
    <row r="932" spans="1:28">
      <c r="A932" t="s">
        <v>8</v>
      </c>
      <c r="B932">
        <v>4</v>
      </c>
      <c r="C932" t="s">
        <v>74</v>
      </c>
      <c r="D932" t="s">
        <v>37</v>
      </c>
      <c r="E932" t="s">
        <v>92</v>
      </c>
      <c r="F932" t="s">
        <v>12</v>
      </c>
      <c r="G932" t="s">
        <v>40</v>
      </c>
      <c r="H932">
        <v>7.3882779310344799E-4</v>
      </c>
      <c r="I932">
        <v>7.8784909871244601E-5</v>
      </c>
      <c r="J932">
        <v>1.00712534059946E-4</v>
      </c>
      <c r="K932">
        <v>7.6608478802992502E-5</v>
      </c>
      <c r="L932">
        <v>1.1412706013363E-5</v>
      </c>
      <c r="M932">
        <v>0</v>
      </c>
      <c r="N932">
        <v>0</v>
      </c>
      <c r="O932">
        <v>5.51232897196262E-5</v>
      </c>
      <c r="P932">
        <v>0</v>
      </c>
      <c r="Q932">
        <v>616536</v>
      </c>
      <c r="R932">
        <v>376395</v>
      </c>
      <c r="S932">
        <v>372475</v>
      </c>
      <c r="T932">
        <v>196837</v>
      </c>
      <c r="U932">
        <v>363228</v>
      </c>
      <c r="V932">
        <v>361104</v>
      </c>
      <c r="W932">
        <v>517798</v>
      </c>
      <c r="X932">
        <v>476802</v>
      </c>
      <c r="Y932">
        <v>153483</v>
      </c>
      <c r="Z932">
        <v>0.59299999999999997</v>
      </c>
      <c r="AA932">
        <v>9.2999999999999999E-2</v>
      </c>
      <c r="AB932">
        <v>9</v>
      </c>
    </row>
    <row r="933" spans="1:28">
      <c r="A933" t="s">
        <v>8</v>
      </c>
      <c r="B933">
        <v>4</v>
      </c>
      <c r="C933" t="s">
        <v>74</v>
      </c>
      <c r="D933" t="s">
        <v>37</v>
      </c>
      <c r="E933" t="s">
        <v>92</v>
      </c>
      <c r="F933" t="s">
        <v>12</v>
      </c>
      <c r="G933" t="s">
        <v>15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616536</v>
      </c>
      <c r="R933">
        <v>376395</v>
      </c>
      <c r="S933">
        <v>372475</v>
      </c>
      <c r="T933">
        <v>196837</v>
      </c>
      <c r="U933">
        <v>363228</v>
      </c>
      <c r="V933">
        <v>361104</v>
      </c>
      <c r="W933">
        <v>517798</v>
      </c>
      <c r="X933">
        <v>476802</v>
      </c>
      <c r="Y933">
        <v>153483</v>
      </c>
      <c r="Z933" t="s">
        <v>106</v>
      </c>
      <c r="AA933" t="s">
        <v>106</v>
      </c>
      <c r="AB933">
        <v>9</v>
      </c>
    </row>
    <row r="934" spans="1:28">
      <c r="A934" t="s">
        <v>8</v>
      </c>
      <c r="B934">
        <v>4</v>
      </c>
      <c r="C934" t="s">
        <v>74</v>
      </c>
      <c r="D934" t="s">
        <v>37</v>
      </c>
      <c r="E934" t="s">
        <v>92</v>
      </c>
      <c r="F934" t="s">
        <v>12</v>
      </c>
      <c r="G934" t="s">
        <v>14</v>
      </c>
      <c r="H934">
        <v>7.3882779310344799E-4</v>
      </c>
      <c r="I934">
        <v>7.8784909871244601E-5</v>
      </c>
      <c r="J934">
        <v>1.00712534059945E-4</v>
      </c>
      <c r="K934">
        <v>7.6608478802992502E-5</v>
      </c>
      <c r="L934">
        <v>1.1412706013363E-5</v>
      </c>
      <c r="M934">
        <v>0</v>
      </c>
      <c r="N934">
        <v>0</v>
      </c>
      <c r="O934">
        <v>5.51232897196262E-5</v>
      </c>
      <c r="P934">
        <v>0</v>
      </c>
      <c r="Q934">
        <v>616536</v>
      </c>
      <c r="R934">
        <v>376395</v>
      </c>
      <c r="S934">
        <v>372475</v>
      </c>
      <c r="T934">
        <v>196837</v>
      </c>
      <c r="U934">
        <v>363228</v>
      </c>
      <c r="V934">
        <v>361104</v>
      </c>
      <c r="W934">
        <v>517798</v>
      </c>
      <c r="X934">
        <v>476802</v>
      </c>
      <c r="Y934">
        <v>153483</v>
      </c>
      <c r="Z934">
        <v>0.59299999999999997</v>
      </c>
      <c r="AA934">
        <v>9.2999999999999999E-2</v>
      </c>
      <c r="AB934">
        <v>9</v>
      </c>
    </row>
    <row r="935" spans="1:28">
      <c r="A935" t="s">
        <v>8</v>
      </c>
      <c r="B935">
        <v>4</v>
      </c>
      <c r="C935" t="s">
        <v>74</v>
      </c>
      <c r="D935" t="s">
        <v>37</v>
      </c>
      <c r="E935" t="s">
        <v>11</v>
      </c>
      <c r="F935" t="s">
        <v>12</v>
      </c>
      <c r="G935" t="s">
        <v>40</v>
      </c>
      <c r="H935">
        <v>6.1198944137931003E-3</v>
      </c>
      <c r="I935">
        <v>3.7571178369098699E-3</v>
      </c>
      <c r="J935">
        <v>3.0382117166212501E-3</v>
      </c>
      <c r="K935">
        <v>6.12709164588529E-3</v>
      </c>
      <c r="L935">
        <v>2.3812242204899799E-3</v>
      </c>
      <c r="M935">
        <v>1.5000483525708301E-3</v>
      </c>
      <c r="N935">
        <v>1.63191003972195E-3</v>
      </c>
      <c r="O935">
        <v>1.03726198130841E-3</v>
      </c>
      <c r="P935">
        <v>1.1848481105990801E-3</v>
      </c>
      <c r="Q935">
        <v>1060810</v>
      </c>
      <c r="R935">
        <v>671129</v>
      </c>
      <c r="S935">
        <v>618160</v>
      </c>
      <c r="T935">
        <v>1321240</v>
      </c>
      <c r="U935">
        <v>305837</v>
      </c>
      <c r="V935">
        <v>228530</v>
      </c>
      <c r="W935">
        <v>265710</v>
      </c>
      <c r="X935">
        <v>202684</v>
      </c>
      <c r="Y935">
        <v>169873</v>
      </c>
      <c r="Z935">
        <v>0.98</v>
      </c>
      <c r="AA935">
        <v>0</v>
      </c>
      <c r="AB935">
        <v>9</v>
      </c>
    </row>
    <row r="936" spans="1:28">
      <c r="A936" t="s">
        <v>8</v>
      </c>
      <c r="B936">
        <v>4</v>
      </c>
      <c r="C936" t="s">
        <v>74</v>
      </c>
      <c r="D936" t="s">
        <v>37</v>
      </c>
      <c r="E936" t="s">
        <v>11</v>
      </c>
      <c r="F936" t="s">
        <v>12</v>
      </c>
      <c r="G936" t="s">
        <v>15</v>
      </c>
      <c r="H936">
        <v>5.8541489655172395E-4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1060810</v>
      </c>
      <c r="R936">
        <v>671129</v>
      </c>
      <c r="S936">
        <v>618160</v>
      </c>
      <c r="T936">
        <v>1321240</v>
      </c>
      <c r="U936">
        <v>305837</v>
      </c>
      <c r="V936">
        <v>228530</v>
      </c>
      <c r="W936">
        <v>265710</v>
      </c>
      <c r="X936">
        <v>202684</v>
      </c>
      <c r="Y936">
        <v>169873</v>
      </c>
      <c r="Z936">
        <v>0.47099999999999997</v>
      </c>
      <c r="AA936">
        <v>0.2</v>
      </c>
      <c r="AB936">
        <v>9</v>
      </c>
    </row>
    <row r="937" spans="1:28">
      <c r="A937" t="s">
        <v>8</v>
      </c>
      <c r="B937">
        <v>4</v>
      </c>
      <c r="C937" t="s">
        <v>74</v>
      </c>
      <c r="D937" t="s">
        <v>37</v>
      </c>
      <c r="E937" t="s">
        <v>11</v>
      </c>
      <c r="F937" t="s">
        <v>12</v>
      </c>
      <c r="G937" t="s">
        <v>14</v>
      </c>
      <c r="H937">
        <v>5.5344795172413801E-3</v>
      </c>
      <c r="I937">
        <v>3.7571178369098699E-3</v>
      </c>
      <c r="J937">
        <v>3.0382117166212501E-3</v>
      </c>
      <c r="K937">
        <v>6.12709164588529E-3</v>
      </c>
      <c r="L937">
        <v>2.3812242204899799E-3</v>
      </c>
      <c r="M937">
        <v>1.5000483525708301E-3</v>
      </c>
      <c r="N937">
        <v>1.63191003972195E-3</v>
      </c>
      <c r="O937">
        <v>1.03726198130841E-3</v>
      </c>
      <c r="P937">
        <v>1.1848481105990801E-3</v>
      </c>
      <c r="Q937">
        <v>1060810</v>
      </c>
      <c r="R937">
        <v>671129</v>
      </c>
      <c r="S937">
        <v>618160</v>
      </c>
      <c r="T937">
        <v>1321240</v>
      </c>
      <c r="U937">
        <v>305837</v>
      </c>
      <c r="V937">
        <v>228530</v>
      </c>
      <c r="W937">
        <v>265710</v>
      </c>
      <c r="X937">
        <v>202684</v>
      </c>
      <c r="Y937">
        <v>169873</v>
      </c>
      <c r="Z937">
        <v>0.98799999999999999</v>
      </c>
      <c r="AA937">
        <v>0</v>
      </c>
      <c r="AB937">
        <v>9</v>
      </c>
    </row>
    <row r="938" spans="1:28">
      <c r="A938" t="s">
        <v>8</v>
      </c>
      <c r="B938">
        <v>4</v>
      </c>
      <c r="C938" t="s">
        <v>74</v>
      </c>
      <c r="D938" t="s">
        <v>37</v>
      </c>
      <c r="E938" t="s">
        <v>16</v>
      </c>
      <c r="F938" t="s">
        <v>12</v>
      </c>
      <c r="G938" t="s">
        <v>40</v>
      </c>
      <c r="H938">
        <v>2.2726732137930999E-2</v>
      </c>
      <c r="I938">
        <v>2.57617241716738E-2</v>
      </c>
      <c r="J938">
        <v>2.4619762670299701E-2</v>
      </c>
      <c r="K938">
        <v>1.25595854114713E-2</v>
      </c>
      <c r="L938">
        <v>2.19666350222717E-2</v>
      </c>
      <c r="M938">
        <v>1.23481575865687E-2</v>
      </c>
      <c r="N938">
        <v>2.0883742810327701E-2</v>
      </c>
      <c r="O938">
        <v>2.7678804953271002E-2</v>
      </c>
      <c r="P938">
        <v>2.7461587133640601E-2</v>
      </c>
      <c r="Q938">
        <v>2739407</v>
      </c>
      <c r="R938">
        <v>3559561</v>
      </c>
      <c r="S938">
        <v>4046340</v>
      </c>
      <c r="T938">
        <v>2974409</v>
      </c>
      <c r="U938">
        <v>3251512</v>
      </c>
      <c r="V938">
        <v>1975399</v>
      </c>
      <c r="W938">
        <v>2491105</v>
      </c>
      <c r="X938">
        <v>3257607</v>
      </c>
      <c r="Y938">
        <v>2741314</v>
      </c>
      <c r="Z938">
        <v>0.54600000000000004</v>
      </c>
      <c r="AA938">
        <v>0.128</v>
      </c>
      <c r="AB938">
        <v>9</v>
      </c>
    </row>
    <row r="939" spans="1:28">
      <c r="A939" t="s">
        <v>8</v>
      </c>
      <c r="B939">
        <v>4</v>
      </c>
      <c r="C939" t="s">
        <v>74</v>
      </c>
      <c r="D939" t="s">
        <v>37</v>
      </c>
      <c r="E939" t="s">
        <v>16</v>
      </c>
      <c r="F939" t="s">
        <v>12</v>
      </c>
      <c r="G939" t="s">
        <v>15</v>
      </c>
      <c r="H939">
        <v>8.2251348275861995E-3</v>
      </c>
      <c r="I939">
        <v>6.2305767296137304E-3</v>
      </c>
      <c r="J939">
        <v>7.7643051771117202E-3</v>
      </c>
      <c r="K939">
        <v>2.9695012468827901E-3</v>
      </c>
      <c r="L939">
        <v>7.0742538975501097E-3</v>
      </c>
      <c r="M939">
        <v>3.5310413641133302E-3</v>
      </c>
      <c r="N939">
        <v>1.13818470705065E-2</v>
      </c>
      <c r="O939">
        <v>1.35436586728972E-2</v>
      </c>
      <c r="P939">
        <v>1.1646285714285699E-2</v>
      </c>
      <c r="Q939">
        <v>2739407</v>
      </c>
      <c r="R939">
        <v>3559561</v>
      </c>
      <c r="S939">
        <v>4046340</v>
      </c>
      <c r="T939">
        <v>2974409</v>
      </c>
      <c r="U939">
        <v>3251512</v>
      </c>
      <c r="V939">
        <v>1975399</v>
      </c>
      <c r="W939">
        <v>2491105</v>
      </c>
      <c r="X939">
        <v>3257607</v>
      </c>
      <c r="Y939">
        <v>2741314</v>
      </c>
      <c r="Z939">
        <v>0.11</v>
      </c>
      <c r="AA939">
        <v>0.77800000000000002</v>
      </c>
      <c r="AB939">
        <v>9</v>
      </c>
    </row>
    <row r="940" spans="1:28">
      <c r="A940" t="s">
        <v>8</v>
      </c>
      <c r="B940">
        <v>4</v>
      </c>
      <c r="C940" t="s">
        <v>74</v>
      </c>
      <c r="D940" t="s">
        <v>37</v>
      </c>
      <c r="E940" t="s">
        <v>16</v>
      </c>
      <c r="F940" t="s">
        <v>12</v>
      </c>
      <c r="G940" t="s">
        <v>14</v>
      </c>
      <c r="H940">
        <v>1.45015973103448E-2</v>
      </c>
      <c r="I940">
        <v>1.9531147442060099E-2</v>
      </c>
      <c r="J940">
        <v>1.6855457493188002E-2</v>
      </c>
      <c r="K940">
        <v>9.5900841645885308E-3</v>
      </c>
      <c r="L940">
        <v>1.4892381124721601E-2</v>
      </c>
      <c r="M940">
        <v>8.8171162224553994E-3</v>
      </c>
      <c r="N940">
        <v>9.5018957398212492E-3</v>
      </c>
      <c r="O940">
        <v>1.41351462803738E-2</v>
      </c>
      <c r="P940">
        <v>1.5815301419354801E-2</v>
      </c>
      <c r="Q940">
        <v>2739407</v>
      </c>
      <c r="R940">
        <v>3559561</v>
      </c>
      <c r="S940">
        <v>4046340</v>
      </c>
      <c r="T940">
        <v>2974409</v>
      </c>
      <c r="U940">
        <v>3251512</v>
      </c>
      <c r="V940">
        <v>1975399</v>
      </c>
      <c r="W940">
        <v>2491105</v>
      </c>
      <c r="X940">
        <v>3257607</v>
      </c>
      <c r="Y940">
        <v>2741314</v>
      </c>
      <c r="Z940">
        <v>0.747</v>
      </c>
      <c r="AA940">
        <v>2.1000000000000001E-2</v>
      </c>
      <c r="AB940">
        <v>9</v>
      </c>
    </row>
    <row r="941" spans="1:28">
      <c r="A941" t="s">
        <v>8</v>
      </c>
      <c r="B941">
        <v>4</v>
      </c>
      <c r="C941" t="s">
        <v>74</v>
      </c>
      <c r="D941" t="s">
        <v>37</v>
      </c>
      <c r="E941" t="s">
        <v>99</v>
      </c>
      <c r="F941" t="s">
        <v>12</v>
      </c>
      <c r="G941" t="s">
        <v>40</v>
      </c>
      <c r="H941">
        <v>1.58179310344828E-6</v>
      </c>
      <c r="I941">
        <v>1.2510128755364799E-6</v>
      </c>
      <c r="J941">
        <v>0</v>
      </c>
      <c r="K941">
        <v>1.4806733167082299E-6</v>
      </c>
      <c r="L941">
        <v>1.19316258351893E-6</v>
      </c>
      <c r="M941">
        <v>6.7145855194123798E-7</v>
      </c>
      <c r="N941">
        <v>1.04766633565045E-8</v>
      </c>
      <c r="O941">
        <v>1.0858317757009299E-6</v>
      </c>
      <c r="P941">
        <v>7.3026728110599095E-7</v>
      </c>
      <c r="Q941">
        <v>182779</v>
      </c>
      <c r="R941">
        <v>166877</v>
      </c>
      <c r="S941">
        <v>221003</v>
      </c>
      <c r="T941">
        <v>106864</v>
      </c>
      <c r="U941">
        <v>147793</v>
      </c>
      <c r="V941">
        <v>207419</v>
      </c>
      <c r="W941">
        <v>70113</v>
      </c>
      <c r="X941">
        <v>112940</v>
      </c>
      <c r="Y941">
        <v>138501</v>
      </c>
      <c r="Z941">
        <v>-3.5999999999999997E-2</v>
      </c>
      <c r="AA941">
        <v>0.92700000000000005</v>
      </c>
      <c r="AB941">
        <v>9</v>
      </c>
    </row>
    <row r="942" spans="1:28">
      <c r="A942" t="s">
        <v>8</v>
      </c>
      <c r="B942">
        <v>4</v>
      </c>
      <c r="C942" t="s">
        <v>74</v>
      </c>
      <c r="D942" t="s">
        <v>37</v>
      </c>
      <c r="E942" t="s">
        <v>99</v>
      </c>
      <c r="F942" t="s">
        <v>12</v>
      </c>
      <c r="G942" t="s">
        <v>15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182779</v>
      </c>
      <c r="R942">
        <v>166877</v>
      </c>
      <c r="S942">
        <v>221003</v>
      </c>
      <c r="T942">
        <v>106864</v>
      </c>
      <c r="U942">
        <v>147793</v>
      </c>
      <c r="V942">
        <v>207419</v>
      </c>
      <c r="W942">
        <v>70113</v>
      </c>
      <c r="X942">
        <v>112940</v>
      </c>
      <c r="Y942">
        <v>138501</v>
      </c>
      <c r="Z942" t="s">
        <v>106</v>
      </c>
      <c r="AA942" t="s">
        <v>106</v>
      </c>
      <c r="AB942">
        <v>9</v>
      </c>
    </row>
    <row r="943" spans="1:28">
      <c r="A943" t="s">
        <v>8</v>
      </c>
      <c r="B943">
        <v>4</v>
      </c>
      <c r="C943" t="s">
        <v>74</v>
      </c>
      <c r="D943" t="s">
        <v>37</v>
      </c>
      <c r="E943" t="s">
        <v>99</v>
      </c>
      <c r="F943" t="s">
        <v>12</v>
      </c>
      <c r="G943" t="s">
        <v>14</v>
      </c>
      <c r="H943">
        <v>1.58179310344828E-6</v>
      </c>
      <c r="I943">
        <v>1.2510128755364799E-6</v>
      </c>
      <c r="J943">
        <v>0</v>
      </c>
      <c r="K943">
        <v>1.4806733167082299E-6</v>
      </c>
      <c r="L943">
        <v>1.19316258351893E-6</v>
      </c>
      <c r="M943">
        <v>6.7145855194123798E-7</v>
      </c>
      <c r="N943">
        <v>1.04766633565045E-8</v>
      </c>
      <c r="O943">
        <v>1.0858317757009299E-6</v>
      </c>
      <c r="P943">
        <v>7.3026728110599095E-7</v>
      </c>
      <c r="Q943">
        <v>182779</v>
      </c>
      <c r="R943">
        <v>166877</v>
      </c>
      <c r="S943">
        <v>221003</v>
      </c>
      <c r="T943">
        <v>106864</v>
      </c>
      <c r="U943">
        <v>147793</v>
      </c>
      <c r="V943">
        <v>207419</v>
      </c>
      <c r="W943">
        <v>70113</v>
      </c>
      <c r="X943">
        <v>112940</v>
      </c>
      <c r="Y943">
        <v>138501</v>
      </c>
      <c r="Z943">
        <v>-3.5999999999999997E-2</v>
      </c>
      <c r="AA943">
        <v>0.92700000000000005</v>
      </c>
      <c r="AB943">
        <v>9</v>
      </c>
    </row>
    <row r="944" spans="1:28">
      <c r="A944" t="s">
        <v>8</v>
      </c>
      <c r="B944">
        <v>4</v>
      </c>
      <c r="C944" t="s">
        <v>74</v>
      </c>
      <c r="D944" t="s">
        <v>37</v>
      </c>
      <c r="E944" t="s">
        <v>17</v>
      </c>
      <c r="F944" t="s">
        <v>12</v>
      </c>
      <c r="G944" t="s">
        <v>40</v>
      </c>
      <c r="H944">
        <v>3.5758620689655201E-6</v>
      </c>
      <c r="I944">
        <v>1.6226008583691E-6</v>
      </c>
      <c r="J944">
        <v>2.14123524069028E-6</v>
      </c>
      <c r="K944">
        <v>1.58665835411471E-6</v>
      </c>
      <c r="L944">
        <v>1.9238864142539002E-6</v>
      </c>
      <c r="M944">
        <v>9.9972717733473296E-7</v>
      </c>
      <c r="N944">
        <v>7.1807050645481602E-6</v>
      </c>
      <c r="O944">
        <v>2.6857009345794402E-6</v>
      </c>
      <c r="P944">
        <v>1.66251889400922E-5</v>
      </c>
      <c r="Q944">
        <v>337640</v>
      </c>
      <c r="R944">
        <v>359135</v>
      </c>
      <c r="S944">
        <v>300918</v>
      </c>
      <c r="T944">
        <v>308516</v>
      </c>
      <c r="U944">
        <v>141262</v>
      </c>
      <c r="V944">
        <v>70981</v>
      </c>
      <c r="W944">
        <v>176398</v>
      </c>
      <c r="X944">
        <v>184103</v>
      </c>
      <c r="Y944">
        <v>226383</v>
      </c>
      <c r="Z944">
        <v>-4.4999999999999998E-2</v>
      </c>
      <c r="AA944">
        <v>0.90800000000000003</v>
      </c>
      <c r="AB944">
        <v>9</v>
      </c>
    </row>
    <row r="945" spans="1:28">
      <c r="A945" t="s">
        <v>8</v>
      </c>
      <c r="B945">
        <v>4</v>
      </c>
      <c r="C945" t="s">
        <v>74</v>
      </c>
      <c r="D945" t="s">
        <v>37</v>
      </c>
      <c r="E945" t="s">
        <v>17</v>
      </c>
      <c r="F945" t="s">
        <v>12</v>
      </c>
      <c r="G945" t="s">
        <v>15</v>
      </c>
      <c r="H945">
        <v>0</v>
      </c>
      <c r="I945">
        <v>0</v>
      </c>
      <c r="J945">
        <v>0</v>
      </c>
      <c r="K945">
        <v>0</v>
      </c>
      <c r="L945">
        <v>1.02371937639198E-7</v>
      </c>
      <c r="M945">
        <v>0</v>
      </c>
      <c r="N945">
        <v>4.2409533267130103E-6</v>
      </c>
      <c r="O945">
        <v>0</v>
      </c>
      <c r="P945">
        <v>0</v>
      </c>
      <c r="Q945">
        <v>337640</v>
      </c>
      <c r="R945">
        <v>359135</v>
      </c>
      <c r="S945">
        <v>300918</v>
      </c>
      <c r="T945">
        <v>308516</v>
      </c>
      <c r="U945">
        <v>141262</v>
      </c>
      <c r="V945">
        <v>70981</v>
      </c>
      <c r="W945">
        <v>176398</v>
      </c>
      <c r="X945">
        <v>184103</v>
      </c>
      <c r="Y945">
        <v>226383</v>
      </c>
      <c r="Z945">
        <v>-0.22800000000000001</v>
      </c>
      <c r="AA945">
        <v>0.55500000000000005</v>
      </c>
      <c r="AB945">
        <v>9</v>
      </c>
    </row>
    <row r="946" spans="1:28">
      <c r="A946" t="s">
        <v>8</v>
      </c>
      <c r="B946">
        <v>4</v>
      </c>
      <c r="C946" t="s">
        <v>74</v>
      </c>
      <c r="D946" t="s">
        <v>37</v>
      </c>
      <c r="E946" t="s">
        <v>17</v>
      </c>
      <c r="F946" t="s">
        <v>12</v>
      </c>
      <c r="G946" t="s">
        <v>14</v>
      </c>
      <c r="H946">
        <v>3.5758620689655201E-6</v>
      </c>
      <c r="I946">
        <v>1.6226008583691E-6</v>
      </c>
      <c r="J946">
        <v>2.14123524069028E-6</v>
      </c>
      <c r="K946">
        <v>1.58665835411471E-6</v>
      </c>
      <c r="L946">
        <v>1.8215144766146999E-6</v>
      </c>
      <c r="M946">
        <v>9.9972717733473296E-7</v>
      </c>
      <c r="N946">
        <v>2.9397517378351499E-6</v>
      </c>
      <c r="O946">
        <v>2.6857009345794402E-6</v>
      </c>
      <c r="P946">
        <v>1.66251889400922E-5</v>
      </c>
      <c r="Q946">
        <v>337640</v>
      </c>
      <c r="R946">
        <v>359135</v>
      </c>
      <c r="S946">
        <v>300918</v>
      </c>
      <c r="T946">
        <v>308516</v>
      </c>
      <c r="U946">
        <v>141262</v>
      </c>
      <c r="V946">
        <v>70981</v>
      </c>
      <c r="W946">
        <v>176398</v>
      </c>
      <c r="X946">
        <v>184103</v>
      </c>
      <c r="Y946">
        <v>226383</v>
      </c>
      <c r="Z946">
        <v>0.02</v>
      </c>
      <c r="AA946">
        <v>0.96</v>
      </c>
      <c r="AB946">
        <v>9</v>
      </c>
    </row>
    <row r="947" spans="1:28">
      <c r="A947" t="s">
        <v>8</v>
      </c>
      <c r="B947">
        <v>4</v>
      </c>
      <c r="C947" t="s">
        <v>74</v>
      </c>
      <c r="D947" t="s">
        <v>37</v>
      </c>
      <c r="E947" t="s">
        <v>18</v>
      </c>
      <c r="F947" t="s">
        <v>12</v>
      </c>
      <c r="G947" t="s">
        <v>40</v>
      </c>
      <c r="H947">
        <v>8.4137931034482698E-9</v>
      </c>
      <c r="I947">
        <v>0</v>
      </c>
      <c r="J947">
        <v>1.18047229791099E-6</v>
      </c>
      <c r="K947">
        <v>3.4694513715710699E-6</v>
      </c>
      <c r="L947">
        <v>1.0025389755011099E-6</v>
      </c>
      <c r="M947">
        <v>1.84278069254984E-6</v>
      </c>
      <c r="N947">
        <v>9.2823237338629602E-7</v>
      </c>
      <c r="O947">
        <v>1.17920560747664E-5</v>
      </c>
      <c r="P947">
        <v>3.1173548387096801E-6</v>
      </c>
      <c r="Q947">
        <v>1092</v>
      </c>
      <c r="R947">
        <v>1564</v>
      </c>
      <c r="S947">
        <v>5342</v>
      </c>
      <c r="T947">
        <v>11100</v>
      </c>
      <c r="U947">
        <v>3291</v>
      </c>
      <c r="V947">
        <v>12918</v>
      </c>
      <c r="W947">
        <v>12654</v>
      </c>
      <c r="X947">
        <v>17355</v>
      </c>
      <c r="Y947">
        <v>12003</v>
      </c>
      <c r="Z947">
        <v>0.73099999999999998</v>
      </c>
      <c r="AA947">
        <v>2.5000000000000001E-2</v>
      </c>
      <c r="AB947">
        <v>9</v>
      </c>
    </row>
    <row r="948" spans="1:28">
      <c r="A948" t="s">
        <v>8</v>
      </c>
      <c r="B948">
        <v>4</v>
      </c>
      <c r="C948" t="s">
        <v>74</v>
      </c>
      <c r="D948" t="s">
        <v>37</v>
      </c>
      <c r="E948" t="s">
        <v>18</v>
      </c>
      <c r="F948" t="s">
        <v>12</v>
      </c>
      <c r="G948" t="s">
        <v>15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1.02499439252336E-5</v>
      </c>
      <c r="P948">
        <v>9.8987096774193593E-7</v>
      </c>
      <c r="Q948">
        <v>1092</v>
      </c>
      <c r="R948">
        <v>1564</v>
      </c>
      <c r="S948">
        <v>5342</v>
      </c>
      <c r="T948">
        <v>11100</v>
      </c>
      <c r="U948">
        <v>3291</v>
      </c>
      <c r="V948">
        <v>12918</v>
      </c>
      <c r="W948">
        <v>12654</v>
      </c>
      <c r="X948">
        <v>17355</v>
      </c>
      <c r="Y948">
        <v>12003</v>
      </c>
      <c r="Z948">
        <v>0.58699999999999997</v>
      </c>
      <c r="AA948">
        <v>9.7000000000000003E-2</v>
      </c>
      <c r="AB948">
        <v>9</v>
      </c>
    </row>
    <row r="949" spans="1:28">
      <c r="A949" t="s">
        <v>8</v>
      </c>
      <c r="B949">
        <v>4</v>
      </c>
      <c r="C949" t="s">
        <v>74</v>
      </c>
      <c r="D949" t="s">
        <v>37</v>
      </c>
      <c r="E949" t="s">
        <v>18</v>
      </c>
      <c r="F949" t="s">
        <v>12</v>
      </c>
      <c r="G949" t="s">
        <v>14</v>
      </c>
      <c r="H949">
        <v>8.4137931034482797E-9</v>
      </c>
      <c r="I949">
        <v>0</v>
      </c>
      <c r="J949">
        <v>1.18047229791099E-6</v>
      </c>
      <c r="K949">
        <v>3.4694513715710699E-6</v>
      </c>
      <c r="L949">
        <v>1.0025389755011099E-6</v>
      </c>
      <c r="M949">
        <v>1.84278069254984E-6</v>
      </c>
      <c r="N949">
        <v>9.2823237338629602E-7</v>
      </c>
      <c r="O949">
        <v>1.54211214953271E-6</v>
      </c>
      <c r="P949">
        <v>2.1274838709677399E-6</v>
      </c>
      <c r="Q949">
        <v>1092</v>
      </c>
      <c r="R949">
        <v>1564</v>
      </c>
      <c r="S949">
        <v>5342</v>
      </c>
      <c r="T949">
        <v>11100</v>
      </c>
      <c r="U949">
        <v>3291</v>
      </c>
      <c r="V949">
        <v>12918</v>
      </c>
      <c r="W949">
        <v>12654</v>
      </c>
      <c r="X949">
        <v>17355</v>
      </c>
      <c r="Y949">
        <v>12003</v>
      </c>
      <c r="Z949">
        <v>0.63300000000000001</v>
      </c>
      <c r="AA949">
        <v>6.7000000000000004E-2</v>
      </c>
      <c r="AB949">
        <v>9</v>
      </c>
    </row>
    <row r="950" spans="1:28">
      <c r="A950" t="s">
        <v>8</v>
      </c>
      <c r="B950">
        <v>4</v>
      </c>
      <c r="C950" t="s">
        <v>74</v>
      </c>
      <c r="D950" t="s">
        <v>37</v>
      </c>
      <c r="E950" t="s">
        <v>19</v>
      </c>
      <c r="F950" t="s">
        <v>12</v>
      </c>
      <c r="G950" t="s">
        <v>40</v>
      </c>
      <c r="H950">
        <v>3.78620689655172E-8</v>
      </c>
      <c r="I950">
        <v>0</v>
      </c>
      <c r="J950">
        <v>1.1171662125340599E-8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102465</v>
      </c>
      <c r="R950">
        <v>83137</v>
      </c>
      <c r="S950">
        <v>142602</v>
      </c>
      <c r="T950">
        <v>54974</v>
      </c>
      <c r="U950">
        <v>15752</v>
      </c>
      <c r="V950">
        <v>6164</v>
      </c>
      <c r="W950">
        <v>4461</v>
      </c>
      <c r="X950">
        <v>12052</v>
      </c>
      <c r="Y950">
        <v>6253</v>
      </c>
      <c r="Z950">
        <v>0.60399999999999998</v>
      </c>
      <c r="AA950">
        <v>8.5000000000000006E-2</v>
      </c>
      <c r="AB950">
        <v>9</v>
      </c>
    </row>
    <row r="951" spans="1:28">
      <c r="A951" t="s">
        <v>8</v>
      </c>
      <c r="B951">
        <v>4</v>
      </c>
      <c r="C951" t="s">
        <v>74</v>
      </c>
      <c r="D951" t="s">
        <v>37</v>
      </c>
      <c r="E951" t="s">
        <v>19</v>
      </c>
      <c r="F951" t="s">
        <v>12</v>
      </c>
      <c r="G951" t="s">
        <v>15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102465</v>
      </c>
      <c r="R951">
        <v>83137</v>
      </c>
      <c r="S951">
        <v>142602</v>
      </c>
      <c r="T951">
        <v>54974</v>
      </c>
      <c r="U951">
        <v>15752</v>
      </c>
      <c r="V951">
        <v>6164</v>
      </c>
      <c r="W951">
        <v>4461</v>
      </c>
      <c r="X951">
        <v>12052</v>
      </c>
      <c r="Y951">
        <v>6253</v>
      </c>
      <c r="Z951" t="s">
        <v>106</v>
      </c>
      <c r="AA951" t="s">
        <v>106</v>
      </c>
      <c r="AB951">
        <v>9</v>
      </c>
    </row>
    <row r="952" spans="1:28">
      <c r="A952" t="s">
        <v>8</v>
      </c>
      <c r="B952">
        <v>4</v>
      </c>
      <c r="C952" t="s">
        <v>74</v>
      </c>
      <c r="D952" t="s">
        <v>37</v>
      </c>
      <c r="E952" t="s">
        <v>19</v>
      </c>
      <c r="F952" t="s">
        <v>12</v>
      </c>
      <c r="G952" t="s">
        <v>14</v>
      </c>
      <c r="H952">
        <v>3.78620689655172E-8</v>
      </c>
      <c r="I952">
        <v>0</v>
      </c>
      <c r="J952">
        <v>1.1171662125340599E-8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102465</v>
      </c>
      <c r="R952">
        <v>83137</v>
      </c>
      <c r="S952">
        <v>142602</v>
      </c>
      <c r="T952">
        <v>54974</v>
      </c>
      <c r="U952">
        <v>15752</v>
      </c>
      <c r="V952">
        <v>6164</v>
      </c>
      <c r="W952">
        <v>4461</v>
      </c>
      <c r="X952">
        <v>12052</v>
      </c>
      <c r="Y952">
        <v>6253</v>
      </c>
      <c r="Z952">
        <v>0.60399999999999998</v>
      </c>
      <c r="AA952">
        <v>8.5000000000000006E-2</v>
      </c>
      <c r="AB952">
        <v>9</v>
      </c>
    </row>
    <row r="953" spans="1:28">
      <c r="A953" t="s">
        <v>8</v>
      </c>
      <c r="B953">
        <v>4</v>
      </c>
      <c r="C953" t="s">
        <v>74</v>
      </c>
      <c r="D953" t="s">
        <v>37</v>
      </c>
      <c r="E953" t="s">
        <v>94</v>
      </c>
      <c r="F953" t="s">
        <v>12</v>
      </c>
      <c r="G953" t="s">
        <v>40</v>
      </c>
      <c r="H953">
        <v>2.0403448275862102E-6</v>
      </c>
      <c r="I953">
        <v>1.6927896995708201E-6</v>
      </c>
      <c r="J953">
        <v>4.4910081743869196E-6</v>
      </c>
      <c r="K953">
        <v>1.21571072319202E-7</v>
      </c>
      <c r="L953">
        <v>2.1939365256124701E-5</v>
      </c>
      <c r="M953">
        <v>0</v>
      </c>
      <c r="N953">
        <v>0</v>
      </c>
      <c r="O953">
        <v>5.7757009345794403E-8</v>
      </c>
      <c r="P953">
        <v>1.2638267281106E-5</v>
      </c>
      <c r="Q953">
        <v>15640</v>
      </c>
      <c r="R953">
        <v>52581</v>
      </c>
      <c r="S953">
        <v>163870</v>
      </c>
      <c r="T953">
        <v>216969</v>
      </c>
      <c r="U953">
        <v>19832</v>
      </c>
      <c r="V953">
        <v>19440</v>
      </c>
      <c r="W953">
        <v>13140</v>
      </c>
      <c r="X953">
        <v>11557</v>
      </c>
      <c r="Y953">
        <v>98961</v>
      </c>
      <c r="Z953">
        <v>-7.5999999999999998E-2</v>
      </c>
      <c r="AA953">
        <v>0.84499999999999997</v>
      </c>
      <c r="AB953">
        <v>9</v>
      </c>
    </row>
    <row r="954" spans="1:28">
      <c r="A954" t="s">
        <v>8</v>
      </c>
      <c r="B954">
        <v>4</v>
      </c>
      <c r="C954" t="s">
        <v>74</v>
      </c>
      <c r="D954" t="s">
        <v>37</v>
      </c>
      <c r="E954" t="s">
        <v>94</v>
      </c>
      <c r="F954" t="s">
        <v>12</v>
      </c>
      <c r="G954" t="s">
        <v>15</v>
      </c>
      <c r="H954">
        <v>0</v>
      </c>
      <c r="I954">
        <v>0</v>
      </c>
      <c r="J954">
        <v>0</v>
      </c>
      <c r="K954">
        <v>0</v>
      </c>
      <c r="L954">
        <v>2.1180400890868601E-5</v>
      </c>
      <c r="M954">
        <v>0</v>
      </c>
      <c r="N954">
        <v>0</v>
      </c>
      <c r="O954">
        <v>0</v>
      </c>
      <c r="P954">
        <v>1.0552995391705099E-5</v>
      </c>
      <c r="Q954">
        <v>15640</v>
      </c>
      <c r="R954">
        <v>52581</v>
      </c>
      <c r="S954">
        <v>163870</v>
      </c>
      <c r="T954">
        <v>216969</v>
      </c>
      <c r="U954">
        <v>19832</v>
      </c>
      <c r="V954">
        <v>19440</v>
      </c>
      <c r="W954">
        <v>13140</v>
      </c>
      <c r="X954">
        <v>11557</v>
      </c>
      <c r="Y954">
        <v>98961</v>
      </c>
      <c r="Z954">
        <v>-0.152</v>
      </c>
      <c r="AA954">
        <v>0.69499999999999995</v>
      </c>
      <c r="AB954">
        <v>9</v>
      </c>
    </row>
    <row r="955" spans="1:28">
      <c r="A955" t="s">
        <v>8</v>
      </c>
      <c r="B955">
        <v>4</v>
      </c>
      <c r="C955" t="s">
        <v>74</v>
      </c>
      <c r="D955" t="s">
        <v>37</v>
      </c>
      <c r="E955" t="s">
        <v>94</v>
      </c>
      <c r="F955" t="s">
        <v>12</v>
      </c>
      <c r="G955" t="s">
        <v>14</v>
      </c>
      <c r="H955">
        <v>2.0403448275862102E-6</v>
      </c>
      <c r="I955">
        <v>1.6927896995708201E-6</v>
      </c>
      <c r="J955">
        <v>4.4910081743869196E-6</v>
      </c>
      <c r="K955">
        <v>1.21571072319202E-7</v>
      </c>
      <c r="L955">
        <v>7.5896436525612505E-7</v>
      </c>
      <c r="M955">
        <v>0</v>
      </c>
      <c r="N955">
        <v>0</v>
      </c>
      <c r="O955">
        <v>5.7757009345794403E-8</v>
      </c>
      <c r="P955">
        <v>2.0852718894009199E-6</v>
      </c>
      <c r="Q955">
        <v>15640</v>
      </c>
      <c r="R955">
        <v>52581</v>
      </c>
      <c r="S955">
        <v>163870</v>
      </c>
      <c r="T955">
        <v>216969</v>
      </c>
      <c r="U955">
        <v>19832</v>
      </c>
      <c r="V955">
        <v>19440</v>
      </c>
      <c r="W955">
        <v>13140</v>
      </c>
      <c r="X955">
        <v>11557</v>
      </c>
      <c r="Y955">
        <v>98961</v>
      </c>
      <c r="Z955">
        <v>0.373</v>
      </c>
      <c r="AA955">
        <v>0.32300000000000001</v>
      </c>
      <c r="AB955">
        <v>9</v>
      </c>
    </row>
    <row r="956" spans="1:28">
      <c r="A956" t="s">
        <v>8</v>
      </c>
      <c r="B956">
        <v>4</v>
      </c>
      <c r="C956" t="s">
        <v>74</v>
      </c>
      <c r="D956" t="s">
        <v>37</v>
      </c>
      <c r="E956" t="s">
        <v>96</v>
      </c>
      <c r="F956" t="s">
        <v>12</v>
      </c>
      <c r="G956" t="s">
        <v>40</v>
      </c>
      <c r="H956">
        <v>2.8186206896551702E-7</v>
      </c>
      <c r="I956">
        <v>6.8537339055794004E-7</v>
      </c>
      <c r="J956">
        <v>5.6230699364214304E-7</v>
      </c>
      <c r="K956">
        <v>9.0399002493765596E-8</v>
      </c>
      <c r="L956">
        <v>3.5300668151447698E-9</v>
      </c>
      <c r="M956">
        <v>4.2277019937040903E-8</v>
      </c>
      <c r="N956">
        <v>2.6401191658391302E-7</v>
      </c>
      <c r="O956">
        <v>3.8504672897196297E-8</v>
      </c>
      <c r="P956">
        <v>6.3317972350230396E-9</v>
      </c>
      <c r="Q956">
        <v>1265017</v>
      </c>
      <c r="R956">
        <v>1153358</v>
      </c>
      <c r="S956">
        <v>1129638</v>
      </c>
      <c r="T956">
        <v>1087283</v>
      </c>
      <c r="U956">
        <v>1167493</v>
      </c>
      <c r="V956">
        <v>1056628</v>
      </c>
      <c r="W956">
        <v>1060323</v>
      </c>
      <c r="X956">
        <v>1059686</v>
      </c>
      <c r="Y956">
        <v>1164358</v>
      </c>
      <c r="Z956">
        <v>0.22800000000000001</v>
      </c>
      <c r="AA956">
        <v>0.55600000000000005</v>
      </c>
      <c r="AB956">
        <v>9</v>
      </c>
    </row>
    <row r="957" spans="1:28">
      <c r="A957" t="s">
        <v>8</v>
      </c>
      <c r="B957">
        <v>4</v>
      </c>
      <c r="C957" t="s">
        <v>74</v>
      </c>
      <c r="D957" t="s">
        <v>37</v>
      </c>
      <c r="E957" t="s">
        <v>96</v>
      </c>
      <c r="F957" t="s">
        <v>12</v>
      </c>
      <c r="G957" t="s">
        <v>15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1265017</v>
      </c>
      <c r="R957">
        <v>1153358</v>
      </c>
      <c r="S957">
        <v>1129638</v>
      </c>
      <c r="T957">
        <v>1087283</v>
      </c>
      <c r="U957">
        <v>1167493</v>
      </c>
      <c r="V957">
        <v>1056628</v>
      </c>
      <c r="W957">
        <v>1060323</v>
      </c>
      <c r="X957">
        <v>1059686</v>
      </c>
      <c r="Y957">
        <v>1164358</v>
      </c>
      <c r="Z957" t="s">
        <v>106</v>
      </c>
      <c r="AA957" t="s">
        <v>106</v>
      </c>
      <c r="AB957">
        <v>9</v>
      </c>
    </row>
    <row r="958" spans="1:28">
      <c r="A958" t="s">
        <v>8</v>
      </c>
      <c r="B958">
        <v>4</v>
      </c>
      <c r="C958" t="s">
        <v>74</v>
      </c>
      <c r="D958" t="s">
        <v>37</v>
      </c>
      <c r="E958" t="s">
        <v>96</v>
      </c>
      <c r="F958" t="s">
        <v>12</v>
      </c>
      <c r="G958" t="s">
        <v>14</v>
      </c>
      <c r="H958">
        <v>2.8186206896551702E-7</v>
      </c>
      <c r="I958">
        <v>6.8537339055794004E-7</v>
      </c>
      <c r="J958">
        <v>5.6230699364214304E-7</v>
      </c>
      <c r="K958">
        <v>9.0399002493765596E-8</v>
      </c>
      <c r="L958">
        <v>3.5300668151447698E-9</v>
      </c>
      <c r="M958">
        <v>4.2277019937040903E-8</v>
      </c>
      <c r="N958">
        <v>2.6401191658391302E-7</v>
      </c>
      <c r="O958">
        <v>3.8504672897196297E-8</v>
      </c>
      <c r="P958">
        <v>6.3317972350230396E-9</v>
      </c>
      <c r="Q958">
        <v>1265017</v>
      </c>
      <c r="R958">
        <v>1153358</v>
      </c>
      <c r="S958">
        <v>1129638</v>
      </c>
      <c r="T958">
        <v>1087283</v>
      </c>
      <c r="U958">
        <v>1167493</v>
      </c>
      <c r="V958">
        <v>1056628</v>
      </c>
      <c r="W958">
        <v>1060323</v>
      </c>
      <c r="X958">
        <v>1059686</v>
      </c>
      <c r="Y958">
        <v>1164358</v>
      </c>
      <c r="Z958">
        <v>0.22800000000000001</v>
      </c>
      <c r="AA958">
        <v>0.55600000000000005</v>
      </c>
      <c r="AB958">
        <v>9</v>
      </c>
    </row>
    <row r="959" spans="1:28">
      <c r="A959" t="s">
        <v>8</v>
      </c>
      <c r="B959">
        <v>4</v>
      </c>
      <c r="C959" t="s">
        <v>74</v>
      </c>
      <c r="D959" t="s">
        <v>37</v>
      </c>
      <c r="E959" t="s">
        <v>20</v>
      </c>
      <c r="F959" t="s">
        <v>24</v>
      </c>
      <c r="G959" t="s">
        <v>40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5.6444783912611698E-3</v>
      </c>
      <c r="O959">
        <v>5.3723471588785002E-3</v>
      </c>
      <c r="P959">
        <v>6.7271588755760401E-3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2133947</v>
      </c>
      <c r="X959">
        <v>2091700</v>
      </c>
      <c r="Y959">
        <v>2121253</v>
      </c>
      <c r="Z959" t="s">
        <v>106</v>
      </c>
      <c r="AA959" t="s">
        <v>106</v>
      </c>
      <c r="AB959">
        <v>3</v>
      </c>
    </row>
    <row r="960" spans="1:28">
      <c r="A960" t="s">
        <v>8</v>
      </c>
      <c r="B960">
        <v>4</v>
      </c>
      <c r="C960" t="s">
        <v>74</v>
      </c>
      <c r="D960" t="s">
        <v>37</v>
      </c>
      <c r="E960" t="s">
        <v>20</v>
      </c>
      <c r="F960" t="s">
        <v>24</v>
      </c>
      <c r="G960" t="s">
        <v>15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9.2091337636544205E-4</v>
      </c>
      <c r="O960">
        <v>7.9902779439252301E-4</v>
      </c>
      <c r="P960">
        <v>5.4691109677419399E-4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2133947</v>
      </c>
      <c r="X960">
        <v>2091700</v>
      </c>
      <c r="Y960">
        <v>2121253</v>
      </c>
      <c r="Z960" t="s">
        <v>106</v>
      </c>
      <c r="AA960" t="s">
        <v>106</v>
      </c>
      <c r="AB960">
        <v>3</v>
      </c>
    </row>
    <row r="961" spans="1:28">
      <c r="A961" t="s">
        <v>8</v>
      </c>
      <c r="B961">
        <v>4</v>
      </c>
      <c r="C961" t="s">
        <v>74</v>
      </c>
      <c r="D961" t="s">
        <v>37</v>
      </c>
      <c r="E961" t="s">
        <v>20</v>
      </c>
      <c r="F961" t="s">
        <v>24</v>
      </c>
      <c r="G961" t="s">
        <v>14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4.7235650148957304E-3</v>
      </c>
      <c r="O961">
        <v>4.5733193644859798E-3</v>
      </c>
      <c r="P961">
        <v>6.1802477788018397E-3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2133947</v>
      </c>
      <c r="X961">
        <v>2091700</v>
      </c>
      <c r="Y961">
        <v>2121253</v>
      </c>
      <c r="Z961" t="s">
        <v>106</v>
      </c>
      <c r="AA961" t="s">
        <v>106</v>
      </c>
      <c r="AB961">
        <v>3</v>
      </c>
    </row>
    <row r="962" spans="1:28">
      <c r="A962" t="s">
        <v>8</v>
      </c>
      <c r="B962">
        <v>4</v>
      </c>
      <c r="C962" t="s">
        <v>74</v>
      </c>
      <c r="D962" t="s">
        <v>37</v>
      </c>
      <c r="E962" t="s">
        <v>20</v>
      </c>
      <c r="F962" t="s">
        <v>12</v>
      </c>
      <c r="G962" t="s">
        <v>40</v>
      </c>
      <c r="H962">
        <v>3.8436226206896599E-3</v>
      </c>
      <c r="I962">
        <v>3.24957406866953E-3</v>
      </c>
      <c r="J962">
        <v>9.0598455949137205E-4</v>
      </c>
      <c r="K962">
        <v>3.3555798004987502E-3</v>
      </c>
      <c r="L962">
        <v>3.0765203006681498E-3</v>
      </c>
      <c r="M962">
        <v>3.5186467366212001E-3</v>
      </c>
      <c r="N962">
        <v>0</v>
      </c>
      <c r="O962">
        <v>0</v>
      </c>
      <c r="P962">
        <v>0</v>
      </c>
      <c r="Q962">
        <v>2339095</v>
      </c>
      <c r="R962">
        <v>1493021</v>
      </c>
      <c r="S962">
        <v>1254880</v>
      </c>
      <c r="T962">
        <v>1657648</v>
      </c>
      <c r="U962">
        <v>1467462</v>
      </c>
      <c r="V962">
        <v>1835645</v>
      </c>
      <c r="W962">
        <v>0</v>
      </c>
      <c r="X962">
        <v>0</v>
      </c>
      <c r="Y962">
        <v>0</v>
      </c>
      <c r="Z962">
        <v>0.72799999999999998</v>
      </c>
      <c r="AA962">
        <v>0.10100000000000001</v>
      </c>
      <c r="AB962">
        <v>6</v>
      </c>
    </row>
    <row r="963" spans="1:28">
      <c r="A963" t="s">
        <v>8</v>
      </c>
      <c r="B963">
        <v>4</v>
      </c>
      <c r="C963" t="s">
        <v>74</v>
      </c>
      <c r="D963" t="s">
        <v>37</v>
      </c>
      <c r="E963" t="s">
        <v>20</v>
      </c>
      <c r="F963" t="s">
        <v>12</v>
      </c>
      <c r="G963" t="s">
        <v>15</v>
      </c>
      <c r="H963">
        <v>1.82630213793103E-3</v>
      </c>
      <c r="I963">
        <v>7.5050450643776795E-4</v>
      </c>
      <c r="J963">
        <v>5.8014441416893703E-5</v>
      </c>
      <c r="K963">
        <v>7.1606608478803002E-4</v>
      </c>
      <c r="L963">
        <v>5.75584454342984E-4</v>
      </c>
      <c r="M963">
        <v>5.5567422875131198E-4</v>
      </c>
      <c r="N963">
        <v>0</v>
      </c>
      <c r="O963">
        <v>0</v>
      </c>
      <c r="P963">
        <v>0</v>
      </c>
      <c r="Q963">
        <v>2339095</v>
      </c>
      <c r="R963">
        <v>1493021</v>
      </c>
      <c r="S963">
        <v>1254880</v>
      </c>
      <c r="T963">
        <v>1657648</v>
      </c>
      <c r="U963">
        <v>1467462</v>
      </c>
      <c r="V963">
        <v>1835645</v>
      </c>
      <c r="W963">
        <v>0</v>
      </c>
      <c r="X963">
        <v>0</v>
      </c>
      <c r="Y963">
        <v>0</v>
      </c>
      <c r="Z963">
        <v>0.91200000000000003</v>
      </c>
      <c r="AA963">
        <v>1.0999999999999999E-2</v>
      </c>
      <c r="AB963">
        <v>6</v>
      </c>
    </row>
    <row r="964" spans="1:28">
      <c r="A964" t="s">
        <v>8</v>
      </c>
      <c r="B964">
        <v>4</v>
      </c>
      <c r="C964" t="s">
        <v>74</v>
      </c>
      <c r="D964" t="s">
        <v>37</v>
      </c>
      <c r="E964" t="s">
        <v>20</v>
      </c>
      <c r="F964" t="s">
        <v>12</v>
      </c>
      <c r="G964" t="s">
        <v>14</v>
      </c>
      <c r="H964">
        <v>2.0173204827586199E-3</v>
      </c>
      <c r="I964">
        <v>2.4990695622317599E-3</v>
      </c>
      <c r="J964">
        <v>8.4797011807447801E-4</v>
      </c>
      <c r="K964">
        <v>2.6395137157107199E-3</v>
      </c>
      <c r="L964">
        <v>2.5009358463251698E-3</v>
      </c>
      <c r="M964">
        <v>2.9629725078698802E-3</v>
      </c>
      <c r="N964">
        <v>0</v>
      </c>
      <c r="O964">
        <v>0</v>
      </c>
      <c r="P964">
        <v>0</v>
      </c>
      <c r="Q964">
        <v>2339095</v>
      </c>
      <c r="R964">
        <v>1493021</v>
      </c>
      <c r="S964">
        <v>1254880</v>
      </c>
      <c r="T964">
        <v>1657648</v>
      </c>
      <c r="U964">
        <v>1467462</v>
      </c>
      <c r="V964">
        <v>1835645</v>
      </c>
      <c r="W964">
        <v>0</v>
      </c>
      <c r="X964">
        <v>0</v>
      </c>
      <c r="Y964">
        <v>0</v>
      </c>
      <c r="Z964">
        <v>0.313</v>
      </c>
      <c r="AA964">
        <v>0.54600000000000004</v>
      </c>
      <c r="AB964">
        <v>6</v>
      </c>
    </row>
    <row r="965" spans="1:28">
      <c r="A965" t="s">
        <v>8</v>
      </c>
      <c r="B965">
        <v>4</v>
      </c>
      <c r="C965" t="s">
        <v>74</v>
      </c>
      <c r="D965" t="s">
        <v>37</v>
      </c>
      <c r="E965" t="s">
        <v>21</v>
      </c>
      <c r="F965" t="s">
        <v>24</v>
      </c>
      <c r="G965" t="s">
        <v>40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3.94822906653426E-3</v>
      </c>
      <c r="O965">
        <v>3.9209982242990604E-3</v>
      </c>
      <c r="P965">
        <v>3.4780456682027699E-3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1636677</v>
      </c>
      <c r="X965">
        <v>1352828</v>
      </c>
      <c r="Y965">
        <v>1245824</v>
      </c>
      <c r="Z965" t="s">
        <v>106</v>
      </c>
      <c r="AA965" t="s">
        <v>106</v>
      </c>
      <c r="AB965">
        <v>3</v>
      </c>
    </row>
    <row r="966" spans="1:28">
      <c r="A966" t="s">
        <v>8</v>
      </c>
      <c r="B966">
        <v>4</v>
      </c>
      <c r="C966" t="s">
        <v>74</v>
      </c>
      <c r="D966" t="s">
        <v>37</v>
      </c>
      <c r="E966" t="s">
        <v>21</v>
      </c>
      <c r="F966" t="s">
        <v>24</v>
      </c>
      <c r="G966" t="s">
        <v>15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2.76252221449851E-3</v>
      </c>
      <c r="O966">
        <v>1.81164871028037E-3</v>
      </c>
      <c r="P966">
        <v>8.7256176036866397E-4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1636677</v>
      </c>
      <c r="X966">
        <v>1352828</v>
      </c>
      <c r="Y966">
        <v>1245824</v>
      </c>
      <c r="Z966" t="s">
        <v>106</v>
      </c>
      <c r="AA966" t="s">
        <v>106</v>
      </c>
      <c r="AB966">
        <v>3</v>
      </c>
    </row>
    <row r="967" spans="1:28">
      <c r="A967" t="s">
        <v>8</v>
      </c>
      <c r="B967">
        <v>4</v>
      </c>
      <c r="C967" t="s">
        <v>74</v>
      </c>
      <c r="D967" t="s">
        <v>37</v>
      </c>
      <c r="E967" t="s">
        <v>21</v>
      </c>
      <c r="F967" t="s">
        <v>24</v>
      </c>
      <c r="G967" t="s">
        <v>14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1.18570685203575E-3</v>
      </c>
      <c r="O967">
        <v>2.10934951401869E-3</v>
      </c>
      <c r="P967">
        <v>2.6054839078341E-3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1636677</v>
      </c>
      <c r="X967">
        <v>1352828</v>
      </c>
      <c r="Y967">
        <v>1245824</v>
      </c>
      <c r="Z967" t="s">
        <v>106</v>
      </c>
      <c r="AA967" t="s">
        <v>106</v>
      </c>
      <c r="AB967">
        <v>3</v>
      </c>
    </row>
    <row r="968" spans="1:28">
      <c r="A968" t="s">
        <v>8</v>
      </c>
      <c r="B968">
        <v>4</v>
      </c>
      <c r="C968" t="s">
        <v>74</v>
      </c>
      <c r="D968" t="s">
        <v>37</v>
      </c>
      <c r="E968" t="s">
        <v>21</v>
      </c>
      <c r="F968" t="s">
        <v>12</v>
      </c>
      <c r="G968" t="s">
        <v>40</v>
      </c>
      <c r="H968">
        <v>5.9133357931034497E-3</v>
      </c>
      <c r="I968">
        <v>4.14342896137339E-3</v>
      </c>
      <c r="J968">
        <v>5.5150734786557701E-3</v>
      </c>
      <c r="K968">
        <v>3.74723815461347E-3</v>
      </c>
      <c r="L968">
        <v>3.6599485634743901E-3</v>
      </c>
      <c r="M968">
        <v>4.2765120566631704E-3</v>
      </c>
      <c r="N968">
        <v>0</v>
      </c>
      <c r="O968">
        <v>0</v>
      </c>
      <c r="P968">
        <v>0</v>
      </c>
      <c r="Q968">
        <v>1853471</v>
      </c>
      <c r="R968">
        <v>1705154</v>
      </c>
      <c r="S968">
        <v>1937849</v>
      </c>
      <c r="T968">
        <v>1707774</v>
      </c>
      <c r="U968">
        <v>1621394</v>
      </c>
      <c r="V968">
        <v>1794132</v>
      </c>
      <c r="W968">
        <v>0</v>
      </c>
      <c r="X968">
        <v>0</v>
      </c>
      <c r="Y968">
        <v>0</v>
      </c>
      <c r="Z968">
        <v>0.88100000000000001</v>
      </c>
      <c r="AA968">
        <v>0.02</v>
      </c>
      <c r="AB968">
        <v>6</v>
      </c>
    </row>
    <row r="969" spans="1:28">
      <c r="A969" t="s">
        <v>8</v>
      </c>
      <c r="B969">
        <v>4</v>
      </c>
      <c r="C969" t="s">
        <v>74</v>
      </c>
      <c r="D969" t="s">
        <v>37</v>
      </c>
      <c r="E969" t="s">
        <v>21</v>
      </c>
      <c r="F969" t="s">
        <v>12</v>
      </c>
      <c r="G969" t="s">
        <v>15</v>
      </c>
      <c r="H969">
        <v>3.1804137931034501E-3</v>
      </c>
      <c r="I969">
        <v>1.6303092446351901E-3</v>
      </c>
      <c r="J969">
        <v>3.11041416893733E-3</v>
      </c>
      <c r="K969">
        <v>2.31662406483791E-3</v>
      </c>
      <c r="L969">
        <v>1.69084905345212E-3</v>
      </c>
      <c r="M969">
        <v>1.91603930745016E-3</v>
      </c>
      <c r="N969">
        <v>0</v>
      </c>
      <c r="O969">
        <v>0</v>
      </c>
      <c r="P969">
        <v>0</v>
      </c>
      <c r="Q969">
        <v>1853471</v>
      </c>
      <c r="R969">
        <v>1705154</v>
      </c>
      <c r="S969">
        <v>1937849</v>
      </c>
      <c r="T969">
        <v>1707774</v>
      </c>
      <c r="U969">
        <v>1621394</v>
      </c>
      <c r="V969">
        <v>1794132</v>
      </c>
      <c r="W969">
        <v>0</v>
      </c>
      <c r="X969">
        <v>0</v>
      </c>
      <c r="Y969">
        <v>0</v>
      </c>
      <c r="Z969">
        <v>0.83799999999999997</v>
      </c>
      <c r="AA969">
        <v>3.6999999999999998E-2</v>
      </c>
      <c r="AB969">
        <v>6</v>
      </c>
    </row>
    <row r="970" spans="1:28">
      <c r="A970" t="s">
        <v>8</v>
      </c>
      <c r="B970">
        <v>4</v>
      </c>
      <c r="C970" t="s">
        <v>74</v>
      </c>
      <c r="D970" t="s">
        <v>37</v>
      </c>
      <c r="E970" t="s">
        <v>21</v>
      </c>
      <c r="F970" t="s">
        <v>12</v>
      </c>
      <c r="G970" t="s">
        <v>14</v>
      </c>
      <c r="H970">
        <v>2.732922E-3</v>
      </c>
      <c r="I970">
        <v>2.5131197167381999E-3</v>
      </c>
      <c r="J970">
        <v>2.4046593097184401E-3</v>
      </c>
      <c r="K970">
        <v>1.43061408977556E-3</v>
      </c>
      <c r="L970">
        <v>1.9690995100222698E-3</v>
      </c>
      <c r="M970">
        <v>2.36047274921301E-3</v>
      </c>
      <c r="N970">
        <v>0</v>
      </c>
      <c r="O970">
        <v>0</v>
      </c>
      <c r="P970">
        <v>0</v>
      </c>
      <c r="Q970">
        <v>1853471</v>
      </c>
      <c r="R970">
        <v>1705154</v>
      </c>
      <c r="S970">
        <v>1937849</v>
      </c>
      <c r="T970">
        <v>1707774</v>
      </c>
      <c r="U970">
        <v>1621394</v>
      </c>
      <c r="V970">
        <v>1794132</v>
      </c>
      <c r="W970">
        <v>0</v>
      </c>
      <c r="X970">
        <v>0</v>
      </c>
      <c r="Y970">
        <v>0</v>
      </c>
      <c r="Z970">
        <v>0.54</v>
      </c>
      <c r="AA970">
        <v>0.26900000000000002</v>
      </c>
      <c r="AB970">
        <v>6</v>
      </c>
    </row>
    <row r="971" spans="1:28">
      <c r="A971" t="s">
        <v>8</v>
      </c>
      <c r="B971">
        <v>4</v>
      </c>
      <c r="C971" t="s">
        <v>74</v>
      </c>
      <c r="D971" t="s">
        <v>37</v>
      </c>
      <c r="E971" t="s">
        <v>22</v>
      </c>
      <c r="F971" t="s">
        <v>12</v>
      </c>
      <c r="G971" t="s">
        <v>40</v>
      </c>
      <c r="H971">
        <v>2.8186206896551702E-7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1988</v>
      </c>
      <c r="R971">
        <v>7840</v>
      </c>
      <c r="S971">
        <v>3315</v>
      </c>
      <c r="T971">
        <v>6360</v>
      </c>
      <c r="U971">
        <v>1220</v>
      </c>
      <c r="V971">
        <v>492</v>
      </c>
      <c r="W971">
        <v>82</v>
      </c>
      <c r="X971">
        <v>718</v>
      </c>
      <c r="Y971">
        <v>621</v>
      </c>
      <c r="Z971">
        <v>-7.0999999999999994E-2</v>
      </c>
      <c r="AA971">
        <v>0.85699999999999998</v>
      </c>
      <c r="AB971">
        <v>9</v>
      </c>
    </row>
    <row r="972" spans="1:28">
      <c r="A972" t="s">
        <v>8</v>
      </c>
      <c r="B972">
        <v>4</v>
      </c>
      <c r="C972" t="s">
        <v>74</v>
      </c>
      <c r="D972" t="s">
        <v>37</v>
      </c>
      <c r="E972" t="s">
        <v>22</v>
      </c>
      <c r="F972" t="s">
        <v>12</v>
      </c>
      <c r="G972" t="s">
        <v>15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1988</v>
      </c>
      <c r="R972">
        <v>7840</v>
      </c>
      <c r="S972">
        <v>3315</v>
      </c>
      <c r="T972">
        <v>6360</v>
      </c>
      <c r="U972">
        <v>1220</v>
      </c>
      <c r="V972">
        <v>492</v>
      </c>
      <c r="W972">
        <v>82</v>
      </c>
      <c r="X972">
        <v>718</v>
      </c>
      <c r="Y972">
        <v>621</v>
      </c>
      <c r="Z972" t="s">
        <v>106</v>
      </c>
      <c r="AA972" t="s">
        <v>106</v>
      </c>
      <c r="AB972">
        <v>9</v>
      </c>
    </row>
    <row r="973" spans="1:28">
      <c r="A973" t="s">
        <v>8</v>
      </c>
      <c r="B973">
        <v>4</v>
      </c>
      <c r="C973" t="s">
        <v>74</v>
      </c>
      <c r="D973" t="s">
        <v>37</v>
      </c>
      <c r="E973" t="s">
        <v>22</v>
      </c>
      <c r="F973" t="s">
        <v>12</v>
      </c>
      <c r="G973" t="s">
        <v>14</v>
      </c>
      <c r="H973">
        <v>2.8186206896551702E-7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1988</v>
      </c>
      <c r="R973">
        <v>7840</v>
      </c>
      <c r="S973">
        <v>3315</v>
      </c>
      <c r="T973">
        <v>6360</v>
      </c>
      <c r="U973">
        <v>1220</v>
      </c>
      <c r="V973">
        <v>492</v>
      </c>
      <c r="W973">
        <v>82</v>
      </c>
      <c r="X973">
        <v>718</v>
      </c>
      <c r="Y973">
        <v>621</v>
      </c>
      <c r="Z973">
        <v>-7.0999999999999994E-2</v>
      </c>
      <c r="AA973">
        <v>0.85699999999999998</v>
      </c>
      <c r="AB973">
        <v>9</v>
      </c>
    </row>
    <row r="974" spans="1:28">
      <c r="A974" t="s">
        <v>8</v>
      </c>
      <c r="B974">
        <v>4</v>
      </c>
      <c r="C974" t="s">
        <v>74</v>
      </c>
      <c r="D974" t="s">
        <v>26</v>
      </c>
      <c r="E974" t="s">
        <v>92</v>
      </c>
      <c r="F974" t="s">
        <v>12</v>
      </c>
      <c r="G974" t="s">
        <v>40</v>
      </c>
      <c r="H974">
        <v>7.5471724137930999E-6</v>
      </c>
      <c r="I974">
        <v>5.2641630901287601E-6</v>
      </c>
      <c r="J974">
        <v>1.5253042688464999E-5</v>
      </c>
      <c r="K974">
        <v>2.6776807980049901E-6</v>
      </c>
      <c r="L974">
        <v>5.1891982182628099E-7</v>
      </c>
      <c r="M974">
        <v>0</v>
      </c>
      <c r="N974">
        <v>0</v>
      </c>
      <c r="O974">
        <v>4.7745794392523401E-6</v>
      </c>
      <c r="P974">
        <v>0</v>
      </c>
      <c r="Q974">
        <v>10521</v>
      </c>
      <c r="R974">
        <v>30266</v>
      </c>
      <c r="S974">
        <v>20332</v>
      </c>
      <c r="T974">
        <v>42097</v>
      </c>
      <c r="U974">
        <v>43373</v>
      </c>
      <c r="V974">
        <v>910</v>
      </c>
      <c r="W974">
        <v>910</v>
      </c>
      <c r="X974">
        <v>14378</v>
      </c>
      <c r="Y974">
        <v>0</v>
      </c>
      <c r="Z974">
        <v>3.2000000000000001E-2</v>
      </c>
      <c r="AA974">
        <v>0.94</v>
      </c>
      <c r="AB974">
        <v>8</v>
      </c>
    </row>
    <row r="975" spans="1:28">
      <c r="A975" t="s">
        <v>8</v>
      </c>
      <c r="B975">
        <v>4</v>
      </c>
      <c r="C975" t="s">
        <v>74</v>
      </c>
      <c r="D975" t="s">
        <v>26</v>
      </c>
      <c r="E975" t="s">
        <v>92</v>
      </c>
      <c r="F975" t="s">
        <v>12</v>
      </c>
      <c r="G975" t="s">
        <v>15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10521</v>
      </c>
      <c r="R975">
        <v>30266</v>
      </c>
      <c r="S975">
        <v>20332</v>
      </c>
      <c r="T975">
        <v>42097</v>
      </c>
      <c r="U975">
        <v>43373</v>
      </c>
      <c r="V975">
        <v>910</v>
      </c>
      <c r="W975">
        <v>910</v>
      </c>
      <c r="X975">
        <v>14378</v>
      </c>
      <c r="Y975">
        <v>0</v>
      </c>
      <c r="Z975" t="s">
        <v>106</v>
      </c>
      <c r="AA975" t="s">
        <v>106</v>
      </c>
      <c r="AB975">
        <v>8</v>
      </c>
    </row>
    <row r="976" spans="1:28">
      <c r="A976" t="s">
        <v>8</v>
      </c>
      <c r="B976">
        <v>4</v>
      </c>
      <c r="C976" t="s">
        <v>74</v>
      </c>
      <c r="D976" t="s">
        <v>26</v>
      </c>
      <c r="E976" t="s">
        <v>92</v>
      </c>
      <c r="F976" t="s">
        <v>12</v>
      </c>
      <c r="G976" t="s">
        <v>14</v>
      </c>
      <c r="H976">
        <v>7.5471724137930999E-6</v>
      </c>
      <c r="I976">
        <v>5.2641630901287601E-6</v>
      </c>
      <c r="J976">
        <v>1.5253042688464999E-5</v>
      </c>
      <c r="K976">
        <v>2.6776807980049901E-6</v>
      </c>
      <c r="L976">
        <v>5.1891982182628099E-7</v>
      </c>
      <c r="M976">
        <v>0</v>
      </c>
      <c r="N976">
        <v>0</v>
      </c>
      <c r="O976">
        <v>4.7745794392523401E-6</v>
      </c>
      <c r="P976">
        <v>0</v>
      </c>
      <c r="Q976">
        <v>10521</v>
      </c>
      <c r="R976">
        <v>30266</v>
      </c>
      <c r="S976">
        <v>20332</v>
      </c>
      <c r="T976">
        <v>42097</v>
      </c>
      <c r="U976">
        <v>43373</v>
      </c>
      <c r="V976">
        <v>910</v>
      </c>
      <c r="W976">
        <v>910</v>
      </c>
      <c r="X976">
        <v>14378</v>
      </c>
      <c r="Y976">
        <v>0</v>
      </c>
      <c r="Z976">
        <v>3.2000000000000001E-2</v>
      </c>
      <c r="AA976">
        <v>0.94</v>
      </c>
      <c r="AB976">
        <v>8</v>
      </c>
    </row>
    <row r="977" spans="1:28">
      <c r="A977" t="s">
        <v>8</v>
      </c>
      <c r="B977">
        <v>4</v>
      </c>
      <c r="C977" t="s">
        <v>74</v>
      </c>
      <c r="D977" t="s">
        <v>26</v>
      </c>
      <c r="E977" t="s">
        <v>16</v>
      </c>
      <c r="F977" t="s">
        <v>12</v>
      </c>
      <c r="G977" t="s">
        <v>40</v>
      </c>
      <c r="H977">
        <v>7.5146110344827602E-4</v>
      </c>
      <c r="I977">
        <v>3.29247596566524E-4</v>
      </c>
      <c r="J977">
        <v>1.21737602179837E-4</v>
      </c>
      <c r="K977">
        <v>7.7506234413965099E-5</v>
      </c>
      <c r="L977">
        <v>2.02611714922049E-4</v>
      </c>
      <c r="M977">
        <v>1.55203913955929E-4</v>
      </c>
      <c r="N977">
        <v>1.4333961271102301E-4</v>
      </c>
      <c r="O977">
        <v>8.5403364485981296E-5</v>
      </c>
      <c r="P977">
        <v>1.87585824884793E-4</v>
      </c>
      <c r="Q977">
        <v>96232</v>
      </c>
      <c r="R977">
        <v>94514</v>
      </c>
      <c r="S977">
        <v>75129</v>
      </c>
      <c r="T977">
        <v>66203</v>
      </c>
      <c r="U977">
        <v>103453</v>
      </c>
      <c r="V977">
        <v>88053</v>
      </c>
      <c r="W977">
        <v>88053</v>
      </c>
      <c r="X977">
        <v>40118</v>
      </c>
      <c r="Y977">
        <v>67545</v>
      </c>
      <c r="Z977">
        <v>0.50900000000000001</v>
      </c>
      <c r="AA977">
        <v>0.161</v>
      </c>
      <c r="AB977">
        <v>9</v>
      </c>
    </row>
    <row r="978" spans="1:28">
      <c r="A978" t="s">
        <v>8</v>
      </c>
      <c r="B978">
        <v>4</v>
      </c>
      <c r="C978" t="s">
        <v>74</v>
      </c>
      <c r="D978" t="s">
        <v>26</v>
      </c>
      <c r="E978" t="s">
        <v>16</v>
      </c>
      <c r="F978" t="s">
        <v>12</v>
      </c>
      <c r="G978" t="s">
        <v>15</v>
      </c>
      <c r="H978">
        <v>4.1227586206896502E-4</v>
      </c>
      <c r="I978">
        <v>1.7340772532188799E-4</v>
      </c>
      <c r="J978">
        <v>5.2134423251589497E-5</v>
      </c>
      <c r="K978">
        <v>3.7406483790523702E-5</v>
      </c>
      <c r="L978">
        <v>7.7661469933184896E-5</v>
      </c>
      <c r="M978">
        <v>7.2119622245540404E-5</v>
      </c>
      <c r="N978">
        <v>7.3336643495531306E-5</v>
      </c>
      <c r="O978">
        <v>4.6205607476635498E-5</v>
      </c>
      <c r="P978">
        <v>7.1760368663594502E-5</v>
      </c>
      <c r="Q978">
        <v>96232</v>
      </c>
      <c r="R978">
        <v>94514</v>
      </c>
      <c r="S978">
        <v>75129</v>
      </c>
      <c r="T978">
        <v>66203</v>
      </c>
      <c r="U978">
        <v>103453</v>
      </c>
      <c r="V978">
        <v>88053</v>
      </c>
      <c r="W978">
        <v>88053</v>
      </c>
      <c r="X978">
        <v>40118</v>
      </c>
      <c r="Y978">
        <v>67545</v>
      </c>
      <c r="Z978">
        <v>0.46700000000000003</v>
      </c>
      <c r="AA978">
        <v>0.20499999999999999</v>
      </c>
      <c r="AB978">
        <v>9</v>
      </c>
    </row>
    <row r="979" spans="1:28">
      <c r="A979" t="s">
        <v>8</v>
      </c>
      <c r="B979">
        <v>4</v>
      </c>
      <c r="C979" t="s">
        <v>74</v>
      </c>
      <c r="D979" t="s">
        <v>26</v>
      </c>
      <c r="E979" t="s">
        <v>16</v>
      </c>
      <c r="F979" t="s">
        <v>12</v>
      </c>
      <c r="G979" t="s">
        <v>14</v>
      </c>
      <c r="H979">
        <v>3.3918524137931003E-4</v>
      </c>
      <c r="I979">
        <v>1.5583987124463501E-4</v>
      </c>
      <c r="J979">
        <v>6.9603178928247006E-5</v>
      </c>
      <c r="K979">
        <v>4.0099750623441398E-5</v>
      </c>
      <c r="L979">
        <v>1.24950244988864E-4</v>
      </c>
      <c r="M979">
        <v>8.3084291710388205E-5</v>
      </c>
      <c r="N979">
        <v>7.0002969215491594E-5</v>
      </c>
      <c r="O979">
        <v>3.9197757009345797E-5</v>
      </c>
      <c r="P979">
        <v>1.15825456221198E-4</v>
      </c>
      <c r="Q979">
        <v>96232</v>
      </c>
      <c r="R979">
        <v>94514</v>
      </c>
      <c r="S979">
        <v>75129</v>
      </c>
      <c r="T979">
        <v>66203</v>
      </c>
      <c r="U979">
        <v>103453</v>
      </c>
      <c r="V979">
        <v>88053</v>
      </c>
      <c r="W979">
        <v>88053</v>
      </c>
      <c r="X979">
        <v>40118</v>
      </c>
      <c r="Y979">
        <v>67545</v>
      </c>
      <c r="Z979">
        <v>0.55600000000000005</v>
      </c>
      <c r="AA979">
        <v>0.12</v>
      </c>
      <c r="AB979">
        <v>9</v>
      </c>
    </row>
    <row r="980" spans="1:28">
      <c r="A980" t="s">
        <v>8</v>
      </c>
      <c r="B980">
        <v>4</v>
      </c>
      <c r="C980" t="s">
        <v>74</v>
      </c>
      <c r="D980" t="s">
        <v>26</v>
      </c>
      <c r="E980" t="s">
        <v>17</v>
      </c>
      <c r="F980" t="s">
        <v>12</v>
      </c>
      <c r="G980" t="s">
        <v>40</v>
      </c>
      <c r="H980">
        <v>2.55947586206897E-5</v>
      </c>
      <c r="I980">
        <v>1.31087982832618E-4</v>
      </c>
      <c r="J980">
        <v>1.1279654859218899E-5</v>
      </c>
      <c r="K980">
        <v>4.0617206982543597E-6</v>
      </c>
      <c r="L980">
        <v>1.7855077951002201E-5</v>
      </c>
      <c r="M980">
        <v>6.0257187827911901E-6</v>
      </c>
      <c r="N980">
        <v>1.1268699106256201E-5</v>
      </c>
      <c r="O980">
        <v>1.0011214953270999E-7</v>
      </c>
      <c r="P980">
        <v>5.5656497695852498E-5</v>
      </c>
      <c r="Q980">
        <v>58454</v>
      </c>
      <c r="R980">
        <v>64809</v>
      </c>
      <c r="S980">
        <v>46058</v>
      </c>
      <c r="T980">
        <v>31231</v>
      </c>
      <c r="U980">
        <v>61545</v>
      </c>
      <c r="V980">
        <v>43330</v>
      </c>
      <c r="W980">
        <v>42077</v>
      </c>
      <c r="X980">
        <v>2149</v>
      </c>
      <c r="Y980">
        <v>7803</v>
      </c>
      <c r="Z980">
        <v>0.33</v>
      </c>
      <c r="AA980">
        <v>0.38600000000000001</v>
      </c>
      <c r="AB980">
        <v>9</v>
      </c>
    </row>
    <row r="981" spans="1:28">
      <c r="A981" t="s">
        <v>8</v>
      </c>
      <c r="B981">
        <v>4</v>
      </c>
      <c r="C981" t="s">
        <v>74</v>
      </c>
      <c r="D981" t="s">
        <v>26</v>
      </c>
      <c r="E981" t="s">
        <v>17</v>
      </c>
      <c r="F981" t="s">
        <v>12</v>
      </c>
      <c r="G981" t="s">
        <v>15</v>
      </c>
      <c r="H981">
        <v>4.2068965517241397E-6</v>
      </c>
      <c r="I981">
        <v>7.0188841201716695E-5</v>
      </c>
      <c r="J981">
        <v>0</v>
      </c>
      <c r="K981">
        <v>0</v>
      </c>
      <c r="L981">
        <v>0</v>
      </c>
      <c r="M981">
        <v>0</v>
      </c>
      <c r="N981">
        <v>6.2859980139026804E-6</v>
      </c>
      <c r="O981">
        <v>0</v>
      </c>
      <c r="P981">
        <v>0</v>
      </c>
      <c r="Q981">
        <v>58454</v>
      </c>
      <c r="R981">
        <v>64809</v>
      </c>
      <c r="S981">
        <v>46058</v>
      </c>
      <c r="T981">
        <v>31231</v>
      </c>
      <c r="U981">
        <v>61545</v>
      </c>
      <c r="V981">
        <v>43330</v>
      </c>
      <c r="W981">
        <v>42077</v>
      </c>
      <c r="X981">
        <v>2149</v>
      </c>
      <c r="Y981">
        <v>7803</v>
      </c>
      <c r="Z981">
        <v>0.44800000000000001</v>
      </c>
      <c r="AA981">
        <v>0.22600000000000001</v>
      </c>
      <c r="AB981">
        <v>9</v>
      </c>
    </row>
    <row r="982" spans="1:28">
      <c r="A982" t="s">
        <v>8</v>
      </c>
      <c r="B982">
        <v>4</v>
      </c>
      <c r="C982" t="s">
        <v>74</v>
      </c>
      <c r="D982" t="s">
        <v>26</v>
      </c>
      <c r="E982" t="s">
        <v>17</v>
      </c>
      <c r="F982" t="s">
        <v>12</v>
      </c>
      <c r="G982" t="s">
        <v>14</v>
      </c>
      <c r="H982">
        <v>2.1387862068965499E-5</v>
      </c>
      <c r="I982">
        <v>6.0899141630901303E-5</v>
      </c>
      <c r="J982">
        <v>1.1279654859218899E-5</v>
      </c>
      <c r="K982">
        <v>4.0617206982543597E-6</v>
      </c>
      <c r="L982">
        <v>1.7855077951002201E-5</v>
      </c>
      <c r="M982">
        <v>6.0257187827911901E-6</v>
      </c>
      <c r="N982">
        <v>4.9827010923535303E-6</v>
      </c>
      <c r="O982">
        <v>1.0011214953270999E-7</v>
      </c>
      <c r="P982">
        <v>5.5656497695852599E-5</v>
      </c>
      <c r="Q982">
        <v>58454</v>
      </c>
      <c r="R982">
        <v>64809</v>
      </c>
      <c r="S982">
        <v>46058</v>
      </c>
      <c r="T982">
        <v>31231</v>
      </c>
      <c r="U982">
        <v>61545</v>
      </c>
      <c r="V982">
        <v>43330</v>
      </c>
      <c r="W982">
        <v>42077</v>
      </c>
      <c r="X982">
        <v>2149</v>
      </c>
      <c r="Y982">
        <v>7803</v>
      </c>
      <c r="Z982">
        <v>0.15</v>
      </c>
      <c r="AA982">
        <v>0.7</v>
      </c>
      <c r="AB982">
        <v>9</v>
      </c>
    </row>
    <row r="983" spans="1:28">
      <c r="A983" t="s">
        <v>8</v>
      </c>
      <c r="B983">
        <v>4</v>
      </c>
      <c r="C983" t="s">
        <v>74</v>
      </c>
      <c r="D983" t="s">
        <v>26</v>
      </c>
      <c r="E983" t="s">
        <v>18</v>
      </c>
      <c r="F983" t="s">
        <v>12</v>
      </c>
      <c r="G983" t="s">
        <v>40</v>
      </c>
      <c r="H983">
        <v>3.87791724137931E-4</v>
      </c>
      <c r="I983">
        <v>3.0374014592274702E-4</v>
      </c>
      <c r="J983">
        <v>2.7362379654859202E-4</v>
      </c>
      <c r="K983">
        <v>3.0020885193266802E-4</v>
      </c>
      <c r="L983">
        <v>2.6722605684743899E-4</v>
      </c>
      <c r="M983">
        <v>1.94640912906611E-4</v>
      </c>
      <c r="N983">
        <v>1.5980473684210501E-4</v>
      </c>
      <c r="O983">
        <v>5.39209813084112E-4</v>
      </c>
      <c r="P983">
        <v>3.09956248847926E-4</v>
      </c>
      <c r="Q983">
        <v>830136</v>
      </c>
      <c r="R983">
        <v>793053</v>
      </c>
      <c r="S983">
        <v>813190</v>
      </c>
      <c r="T983">
        <v>1785801</v>
      </c>
      <c r="U983">
        <v>1703889</v>
      </c>
      <c r="V983">
        <v>1010253</v>
      </c>
      <c r="W983">
        <v>1010253</v>
      </c>
      <c r="X983">
        <v>634781</v>
      </c>
      <c r="Y983">
        <v>690428</v>
      </c>
      <c r="Z983">
        <v>-0.34100000000000003</v>
      </c>
      <c r="AA983">
        <v>0.36899999999999999</v>
      </c>
      <c r="AB983">
        <v>9</v>
      </c>
    </row>
    <row r="984" spans="1:28">
      <c r="A984" t="s">
        <v>8</v>
      </c>
      <c r="B984">
        <v>4</v>
      </c>
      <c r="C984" t="s">
        <v>74</v>
      </c>
      <c r="D984" t="s">
        <v>26</v>
      </c>
      <c r="E984" t="s">
        <v>18</v>
      </c>
      <c r="F984" t="s">
        <v>12</v>
      </c>
      <c r="G984" t="s">
        <v>15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4.9737670514165798E-6</v>
      </c>
      <c r="N984">
        <v>0</v>
      </c>
      <c r="O984">
        <v>4.2703607476635499E-4</v>
      </c>
      <c r="P984">
        <v>5.8674654377880202E-6</v>
      </c>
      <c r="Q984">
        <v>830136</v>
      </c>
      <c r="R984">
        <v>793053</v>
      </c>
      <c r="S984">
        <v>813190</v>
      </c>
      <c r="T984">
        <v>1785801</v>
      </c>
      <c r="U984">
        <v>1703889</v>
      </c>
      <c r="V984">
        <v>1010253</v>
      </c>
      <c r="W984">
        <v>1010253</v>
      </c>
      <c r="X984">
        <v>634781</v>
      </c>
      <c r="Y984">
        <v>690428</v>
      </c>
      <c r="Z984">
        <v>-0.35499999999999998</v>
      </c>
      <c r="AA984">
        <v>0.34899999999999998</v>
      </c>
      <c r="AB984">
        <v>9</v>
      </c>
    </row>
    <row r="985" spans="1:28">
      <c r="A985" t="s">
        <v>8</v>
      </c>
      <c r="B985">
        <v>4</v>
      </c>
      <c r="C985" t="s">
        <v>74</v>
      </c>
      <c r="D985" t="s">
        <v>26</v>
      </c>
      <c r="E985" t="s">
        <v>18</v>
      </c>
      <c r="F985" t="s">
        <v>12</v>
      </c>
      <c r="G985" t="s">
        <v>14</v>
      </c>
      <c r="H985">
        <v>3.87791724137931E-4</v>
      </c>
      <c r="I985">
        <v>3.0374014592274702E-4</v>
      </c>
      <c r="J985">
        <v>2.7362379654859202E-4</v>
      </c>
      <c r="K985">
        <v>3.0020885193266802E-4</v>
      </c>
      <c r="L985">
        <v>2.6722605684743899E-4</v>
      </c>
      <c r="M985">
        <v>1.89667145855194E-4</v>
      </c>
      <c r="N985">
        <v>1.5980473684210501E-4</v>
      </c>
      <c r="O985">
        <v>1.12173738317757E-4</v>
      </c>
      <c r="P985">
        <v>3.0408878341013802E-4</v>
      </c>
      <c r="Q985">
        <v>830136</v>
      </c>
      <c r="R985">
        <v>793053</v>
      </c>
      <c r="S985">
        <v>813190</v>
      </c>
      <c r="T985">
        <v>1785801</v>
      </c>
      <c r="U985">
        <v>1703889</v>
      </c>
      <c r="V985">
        <v>1010253</v>
      </c>
      <c r="W985">
        <v>1010253</v>
      </c>
      <c r="X985">
        <v>634781</v>
      </c>
      <c r="Y985">
        <v>690428</v>
      </c>
      <c r="Z985">
        <v>0.14899999999999999</v>
      </c>
      <c r="AA985">
        <v>0.70299999999999996</v>
      </c>
      <c r="AB985">
        <v>9</v>
      </c>
    </row>
    <row r="986" spans="1:28">
      <c r="A986" t="s">
        <v>8</v>
      </c>
      <c r="B986">
        <v>4</v>
      </c>
      <c r="C986" t="s">
        <v>74</v>
      </c>
      <c r="D986" t="s">
        <v>26</v>
      </c>
      <c r="E986" t="s">
        <v>12</v>
      </c>
      <c r="F986" t="s">
        <v>12</v>
      </c>
      <c r="G986" t="s">
        <v>40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8.4554039874081899E-8</v>
      </c>
      <c r="N986">
        <v>7.1241310824230405E-8</v>
      </c>
      <c r="O986">
        <v>0</v>
      </c>
      <c r="P986">
        <v>0</v>
      </c>
      <c r="Q986">
        <v>0</v>
      </c>
      <c r="R986">
        <v>3146</v>
      </c>
      <c r="S986">
        <v>0</v>
      </c>
      <c r="T986">
        <v>0</v>
      </c>
      <c r="U986">
        <v>0</v>
      </c>
      <c r="V986">
        <v>4035</v>
      </c>
      <c r="W986">
        <v>4035</v>
      </c>
      <c r="X986">
        <v>0</v>
      </c>
      <c r="Y986">
        <v>0</v>
      </c>
      <c r="Z986" t="s">
        <v>106</v>
      </c>
      <c r="AA986" t="s">
        <v>106</v>
      </c>
      <c r="AB986">
        <v>3</v>
      </c>
    </row>
    <row r="987" spans="1:28">
      <c r="A987" t="s">
        <v>8</v>
      </c>
      <c r="B987">
        <v>4</v>
      </c>
      <c r="C987" t="s">
        <v>74</v>
      </c>
      <c r="D987" t="s">
        <v>26</v>
      </c>
      <c r="E987" t="s">
        <v>12</v>
      </c>
      <c r="F987" t="s">
        <v>12</v>
      </c>
      <c r="G987" t="s">
        <v>15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3146</v>
      </c>
      <c r="S987">
        <v>0</v>
      </c>
      <c r="T987">
        <v>0</v>
      </c>
      <c r="U987">
        <v>0</v>
      </c>
      <c r="V987">
        <v>4035</v>
      </c>
      <c r="W987">
        <v>4035</v>
      </c>
      <c r="X987">
        <v>0</v>
      </c>
      <c r="Y987">
        <v>0</v>
      </c>
      <c r="Z987" t="s">
        <v>106</v>
      </c>
      <c r="AA987" t="s">
        <v>106</v>
      </c>
      <c r="AB987">
        <v>3</v>
      </c>
    </row>
    <row r="988" spans="1:28">
      <c r="A988" t="s">
        <v>8</v>
      </c>
      <c r="B988">
        <v>4</v>
      </c>
      <c r="C988" t="s">
        <v>74</v>
      </c>
      <c r="D988" t="s">
        <v>26</v>
      </c>
      <c r="E988" t="s">
        <v>12</v>
      </c>
      <c r="F988" t="s">
        <v>12</v>
      </c>
      <c r="G988" t="s">
        <v>14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8.4554039874081806E-8</v>
      </c>
      <c r="N988">
        <v>7.1241310824230405E-8</v>
      </c>
      <c r="O988">
        <v>0</v>
      </c>
      <c r="P988">
        <v>0</v>
      </c>
      <c r="Q988">
        <v>0</v>
      </c>
      <c r="R988">
        <v>3146</v>
      </c>
      <c r="S988">
        <v>0</v>
      </c>
      <c r="T988">
        <v>0</v>
      </c>
      <c r="U988">
        <v>0</v>
      </c>
      <c r="V988">
        <v>4035</v>
      </c>
      <c r="W988">
        <v>4035</v>
      </c>
      <c r="X988">
        <v>0</v>
      </c>
      <c r="Y988">
        <v>0</v>
      </c>
      <c r="Z988" t="s">
        <v>106</v>
      </c>
      <c r="AA988" t="s">
        <v>106</v>
      </c>
      <c r="AB988">
        <v>3</v>
      </c>
    </row>
    <row r="989" spans="1:28">
      <c r="A989" t="s">
        <v>8</v>
      </c>
      <c r="B989">
        <v>4</v>
      </c>
      <c r="C989" t="s">
        <v>74</v>
      </c>
      <c r="D989" t="s">
        <v>26</v>
      </c>
      <c r="E989" t="s">
        <v>94</v>
      </c>
      <c r="F989" t="s">
        <v>12</v>
      </c>
      <c r="G989" t="s">
        <v>40</v>
      </c>
      <c r="H989">
        <v>0</v>
      </c>
      <c r="I989">
        <v>3.96360515021459E-7</v>
      </c>
      <c r="J989">
        <v>4.79636693914623E-6</v>
      </c>
      <c r="K989">
        <v>0</v>
      </c>
      <c r="L989">
        <v>6.7071269487750597E-8</v>
      </c>
      <c r="M989">
        <v>0</v>
      </c>
      <c r="N989">
        <v>0</v>
      </c>
      <c r="O989">
        <v>2.3102803738317801E-7</v>
      </c>
      <c r="P989">
        <v>0</v>
      </c>
      <c r="Q989">
        <v>0</v>
      </c>
      <c r="R989">
        <v>5510</v>
      </c>
      <c r="S989">
        <v>61659</v>
      </c>
      <c r="T989">
        <v>0</v>
      </c>
      <c r="U989">
        <v>4921</v>
      </c>
      <c r="V989">
        <v>442</v>
      </c>
      <c r="W989">
        <v>442</v>
      </c>
      <c r="X989">
        <v>5351</v>
      </c>
      <c r="Y989">
        <v>2872</v>
      </c>
      <c r="Z989">
        <v>0.998</v>
      </c>
      <c r="AA989">
        <v>0</v>
      </c>
      <c r="AB989">
        <v>7</v>
      </c>
    </row>
    <row r="990" spans="1:28">
      <c r="A990" t="s">
        <v>8</v>
      </c>
      <c r="B990">
        <v>4</v>
      </c>
      <c r="C990" t="s">
        <v>74</v>
      </c>
      <c r="D990" t="s">
        <v>26</v>
      </c>
      <c r="E990" t="s">
        <v>94</v>
      </c>
      <c r="F990" t="s">
        <v>12</v>
      </c>
      <c r="G990" t="s">
        <v>15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5510</v>
      </c>
      <c r="S990">
        <v>61659</v>
      </c>
      <c r="T990">
        <v>0</v>
      </c>
      <c r="U990">
        <v>4921</v>
      </c>
      <c r="V990">
        <v>442</v>
      </c>
      <c r="W990">
        <v>442</v>
      </c>
      <c r="X990">
        <v>5351</v>
      </c>
      <c r="Y990">
        <v>2872</v>
      </c>
      <c r="Z990" t="s">
        <v>106</v>
      </c>
      <c r="AA990" t="s">
        <v>106</v>
      </c>
      <c r="AB990">
        <v>7</v>
      </c>
    </row>
    <row r="991" spans="1:28">
      <c r="A991" t="s">
        <v>8</v>
      </c>
      <c r="B991">
        <v>4</v>
      </c>
      <c r="C991" t="s">
        <v>74</v>
      </c>
      <c r="D991" t="s">
        <v>26</v>
      </c>
      <c r="E991" t="s">
        <v>94</v>
      </c>
      <c r="F991" t="s">
        <v>12</v>
      </c>
      <c r="G991" t="s">
        <v>14</v>
      </c>
      <c r="H991">
        <v>0</v>
      </c>
      <c r="I991">
        <v>3.96360515021459E-7</v>
      </c>
      <c r="J991">
        <v>4.79636693914623E-6</v>
      </c>
      <c r="K991">
        <v>0</v>
      </c>
      <c r="L991">
        <v>6.7071269487750597E-8</v>
      </c>
      <c r="M991">
        <v>0</v>
      </c>
      <c r="N991">
        <v>0</v>
      </c>
      <c r="O991">
        <v>2.3102803738317801E-7</v>
      </c>
      <c r="P991">
        <v>0</v>
      </c>
      <c r="Q991">
        <v>0</v>
      </c>
      <c r="R991">
        <v>5510</v>
      </c>
      <c r="S991">
        <v>61659</v>
      </c>
      <c r="T991">
        <v>0</v>
      </c>
      <c r="U991">
        <v>4921</v>
      </c>
      <c r="V991">
        <v>442</v>
      </c>
      <c r="W991">
        <v>442</v>
      </c>
      <c r="X991">
        <v>5351</v>
      </c>
      <c r="Y991">
        <v>2872</v>
      </c>
      <c r="Z991">
        <v>0.998</v>
      </c>
      <c r="AA991">
        <v>0</v>
      </c>
      <c r="AB991">
        <v>7</v>
      </c>
    </row>
    <row r="992" spans="1:28">
      <c r="A992" t="s">
        <v>8</v>
      </c>
      <c r="B992">
        <v>4</v>
      </c>
      <c r="C992" t="s">
        <v>74</v>
      </c>
      <c r="D992" t="s">
        <v>26</v>
      </c>
      <c r="E992" t="s">
        <v>95</v>
      </c>
      <c r="F992" t="s">
        <v>12</v>
      </c>
      <c r="G992" t="s">
        <v>40</v>
      </c>
      <c r="H992">
        <v>8.9186206896551701E-7</v>
      </c>
      <c r="I992">
        <v>1.5276394849785399E-7</v>
      </c>
      <c r="J992">
        <v>8.1925522252497704E-8</v>
      </c>
      <c r="K992">
        <v>1.87032418952618E-7</v>
      </c>
      <c r="L992">
        <v>1.7650334075723799E-8</v>
      </c>
      <c r="M992">
        <v>6.7643231899265498E-7</v>
      </c>
      <c r="N992">
        <v>5.6993048659384303E-7</v>
      </c>
      <c r="O992">
        <v>6.3532710280373795E-7</v>
      </c>
      <c r="P992">
        <v>1.3718894009216599E-7</v>
      </c>
      <c r="Q992">
        <v>589013</v>
      </c>
      <c r="R992">
        <v>774357</v>
      </c>
      <c r="S992">
        <v>911357</v>
      </c>
      <c r="T992">
        <v>928366</v>
      </c>
      <c r="U992">
        <v>570064</v>
      </c>
      <c r="V992">
        <v>524192</v>
      </c>
      <c r="W992">
        <v>524192</v>
      </c>
      <c r="X992">
        <v>145350</v>
      </c>
      <c r="Y992">
        <v>153593</v>
      </c>
      <c r="Z992">
        <v>-0.32700000000000001</v>
      </c>
      <c r="AA992">
        <v>0.39100000000000001</v>
      </c>
      <c r="AB992">
        <v>9</v>
      </c>
    </row>
    <row r="993" spans="1:28">
      <c r="A993" t="s">
        <v>8</v>
      </c>
      <c r="B993">
        <v>4</v>
      </c>
      <c r="C993" t="s">
        <v>74</v>
      </c>
      <c r="D993" t="s">
        <v>26</v>
      </c>
      <c r="E993" t="s">
        <v>95</v>
      </c>
      <c r="F993" t="s">
        <v>12</v>
      </c>
      <c r="G993" t="s">
        <v>15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589013</v>
      </c>
      <c r="R993">
        <v>774357</v>
      </c>
      <c r="S993">
        <v>911357</v>
      </c>
      <c r="T993">
        <v>928366</v>
      </c>
      <c r="U993">
        <v>570064</v>
      </c>
      <c r="V993">
        <v>524192</v>
      </c>
      <c r="W993">
        <v>524192</v>
      </c>
      <c r="X993">
        <v>145350</v>
      </c>
      <c r="Y993">
        <v>153593</v>
      </c>
      <c r="Z993" t="s">
        <v>106</v>
      </c>
      <c r="AA993" t="s">
        <v>106</v>
      </c>
      <c r="AB993">
        <v>9</v>
      </c>
    </row>
    <row r="994" spans="1:28">
      <c r="A994" t="s">
        <v>8</v>
      </c>
      <c r="B994">
        <v>4</v>
      </c>
      <c r="C994" t="s">
        <v>74</v>
      </c>
      <c r="D994" t="s">
        <v>26</v>
      </c>
      <c r="E994" t="s">
        <v>95</v>
      </c>
      <c r="F994" t="s">
        <v>12</v>
      </c>
      <c r="G994" t="s">
        <v>14</v>
      </c>
      <c r="H994">
        <v>8.9186206896551701E-7</v>
      </c>
      <c r="I994">
        <v>1.5276394849785399E-7</v>
      </c>
      <c r="J994">
        <v>8.1925522252497704E-8</v>
      </c>
      <c r="K994">
        <v>1.87032418952618E-7</v>
      </c>
      <c r="L994">
        <v>1.7650334075723799E-8</v>
      </c>
      <c r="M994">
        <v>6.7643231899265498E-7</v>
      </c>
      <c r="N994">
        <v>5.6993048659384303E-7</v>
      </c>
      <c r="O994">
        <v>6.3532710280373795E-7</v>
      </c>
      <c r="P994">
        <v>1.3718894009216599E-7</v>
      </c>
      <c r="Q994">
        <v>589013</v>
      </c>
      <c r="R994">
        <v>774357</v>
      </c>
      <c r="S994">
        <v>911357</v>
      </c>
      <c r="T994">
        <v>928366</v>
      </c>
      <c r="U994">
        <v>570064</v>
      </c>
      <c r="V994">
        <v>524192</v>
      </c>
      <c r="W994">
        <v>524192</v>
      </c>
      <c r="X994">
        <v>145350</v>
      </c>
      <c r="Y994">
        <v>153593</v>
      </c>
      <c r="Z994">
        <v>-0.32700000000000001</v>
      </c>
      <c r="AA994">
        <v>0.39100000000000001</v>
      </c>
      <c r="AB994">
        <v>9</v>
      </c>
    </row>
    <row r="995" spans="1:28">
      <c r="A995" t="s">
        <v>8</v>
      </c>
      <c r="B995">
        <v>4</v>
      </c>
      <c r="C995" t="s">
        <v>74</v>
      </c>
      <c r="D995" t="s">
        <v>26</v>
      </c>
      <c r="E995" t="s">
        <v>96</v>
      </c>
      <c r="F995" t="s">
        <v>12</v>
      </c>
      <c r="G995" t="s">
        <v>40</v>
      </c>
      <c r="H995">
        <v>0</v>
      </c>
      <c r="I995">
        <v>0</v>
      </c>
      <c r="J995">
        <v>0</v>
      </c>
      <c r="K995">
        <v>5.9226932668329199E-7</v>
      </c>
      <c r="L995">
        <v>1.27082405345212E-7</v>
      </c>
      <c r="M995">
        <v>0</v>
      </c>
      <c r="N995">
        <v>0</v>
      </c>
      <c r="O995">
        <v>3.8504672897196297E-8</v>
      </c>
      <c r="P995">
        <v>3.1658986175115202E-8</v>
      </c>
      <c r="Q995">
        <v>0</v>
      </c>
      <c r="R995">
        <v>0</v>
      </c>
      <c r="S995">
        <v>0</v>
      </c>
      <c r="T995">
        <v>60356</v>
      </c>
      <c r="U995">
        <v>20643</v>
      </c>
      <c r="V995">
        <v>794</v>
      </c>
      <c r="W995">
        <v>794</v>
      </c>
      <c r="X995">
        <v>764</v>
      </c>
      <c r="Y995">
        <v>7189</v>
      </c>
      <c r="Z995">
        <v>0.98699999999999999</v>
      </c>
      <c r="AA995">
        <v>0</v>
      </c>
      <c r="AB995">
        <v>6</v>
      </c>
    </row>
    <row r="996" spans="1:28">
      <c r="A996" t="s">
        <v>8</v>
      </c>
      <c r="B996">
        <v>4</v>
      </c>
      <c r="C996" t="s">
        <v>74</v>
      </c>
      <c r="D996" t="s">
        <v>26</v>
      </c>
      <c r="E996" t="s">
        <v>96</v>
      </c>
      <c r="F996" t="s">
        <v>12</v>
      </c>
      <c r="G996" t="s">
        <v>15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60356</v>
      </c>
      <c r="U996">
        <v>20643</v>
      </c>
      <c r="V996">
        <v>794</v>
      </c>
      <c r="W996">
        <v>794</v>
      </c>
      <c r="X996">
        <v>764</v>
      </c>
      <c r="Y996">
        <v>7189</v>
      </c>
      <c r="Z996" t="s">
        <v>106</v>
      </c>
      <c r="AA996" t="s">
        <v>106</v>
      </c>
      <c r="AB996">
        <v>6</v>
      </c>
    </row>
    <row r="997" spans="1:28">
      <c r="A997" t="s">
        <v>8</v>
      </c>
      <c r="B997">
        <v>4</v>
      </c>
      <c r="C997" t="s">
        <v>74</v>
      </c>
      <c r="D997" t="s">
        <v>26</v>
      </c>
      <c r="E997" t="s">
        <v>96</v>
      </c>
      <c r="F997" t="s">
        <v>12</v>
      </c>
      <c r="G997" t="s">
        <v>14</v>
      </c>
      <c r="H997">
        <v>0</v>
      </c>
      <c r="I997">
        <v>0</v>
      </c>
      <c r="J997">
        <v>0</v>
      </c>
      <c r="K997">
        <v>5.9226932668329199E-7</v>
      </c>
      <c r="L997">
        <v>1.27082405345212E-7</v>
      </c>
      <c r="M997">
        <v>0</v>
      </c>
      <c r="N997">
        <v>0</v>
      </c>
      <c r="O997">
        <v>3.8504672897196297E-8</v>
      </c>
      <c r="P997">
        <v>3.1658986175115202E-8</v>
      </c>
      <c r="Q997">
        <v>0</v>
      </c>
      <c r="R997">
        <v>0</v>
      </c>
      <c r="S997">
        <v>0</v>
      </c>
      <c r="T997">
        <v>60356</v>
      </c>
      <c r="U997">
        <v>20643</v>
      </c>
      <c r="V997">
        <v>794</v>
      </c>
      <c r="W997">
        <v>794</v>
      </c>
      <c r="X997">
        <v>764</v>
      </c>
      <c r="Y997">
        <v>7189</v>
      </c>
      <c r="Z997">
        <v>0.98699999999999999</v>
      </c>
      <c r="AA997">
        <v>0</v>
      </c>
      <c r="AB997">
        <v>6</v>
      </c>
    </row>
    <row r="998" spans="1:28">
      <c r="A998" t="s">
        <v>8</v>
      </c>
      <c r="B998">
        <v>4</v>
      </c>
      <c r="C998" t="s">
        <v>74</v>
      </c>
      <c r="D998" t="s">
        <v>26</v>
      </c>
      <c r="E998" t="s">
        <v>20</v>
      </c>
      <c r="F998" t="s">
        <v>12</v>
      </c>
      <c r="G998" t="s">
        <v>40</v>
      </c>
      <c r="H998">
        <v>1.25365517241379E-6</v>
      </c>
      <c r="I998">
        <v>4.54163090128755E-8</v>
      </c>
      <c r="J998">
        <v>0</v>
      </c>
      <c r="K998">
        <v>0</v>
      </c>
      <c r="L998">
        <v>2.8417037861915402E-6</v>
      </c>
      <c r="M998">
        <v>2.5366211962224599E-7</v>
      </c>
      <c r="N998">
        <v>2.13723932472691E-7</v>
      </c>
      <c r="O998">
        <v>1.15514018691589E-7</v>
      </c>
      <c r="P998">
        <v>5.11583889400922E-6</v>
      </c>
      <c r="Q998">
        <v>3243815</v>
      </c>
      <c r="R998">
        <v>2246351</v>
      </c>
      <c r="S998">
        <v>1816271</v>
      </c>
      <c r="T998">
        <v>2394428</v>
      </c>
      <c r="U998">
        <v>2217894</v>
      </c>
      <c r="V998">
        <v>2447246</v>
      </c>
      <c r="W998">
        <v>2361615</v>
      </c>
      <c r="X998">
        <v>1744277</v>
      </c>
      <c r="Y998">
        <v>1634173</v>
      </c>
      <c r="Z998">
        <v>-0.26500000000000001</v>
      </c>
      <c r="AA998">
        <v>0.49099999999999999</v>
      </c>
      <c r="AB998">
        <v>9</v>
      </c>
    </row>
    <row r="999" spans="1:28">
      <c r="A999" t="s">
        <v>8</v>
      </c>
      <c r="B999">
        <v>4</v>
      </c>
      <c r="C999" t="s">
        <v>74</v>
      </c>
      <c r="D999" t="s">
        <v>26</v>
      </c>
      <c r="E999" t="s">
        <v>20</v>
      </c>
      <c r="F999" t="s">
        <v>12</v>
      </c>
      <c r="G999" t="s">
        <v>15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1.9628571428571398E-6</v>
      </c>
      <c r="Q999">
        <v>3243815</v>
      </c>
      <c r="R999">
        <v>2246351</v>
      </c>
      <c r="S999">
        <v>1816271</v>
      </c>
      <c r="T999">
        <v>2394428</v>
      </c>
      <c r="U999">
        <v>2217894</v>
      </c>
      <c r="V999">
        <v>2447246</v>
      </c>
      <c r="W999">
        <v>2361615</v>
      </c>
      <c r="X999">
        <v>1744277</v>
      </c>
      <c r="Y999">
        <v>1634173</v>
      </c>
      <c r="Z999">
        <v>-0.46400000000000002</v>
      </c>
      <c r="AA999">
        <v>0.20899999999999999</v>
      </c>
      <c r="AB999">
        <v>9</v>
      </c>
    </row>
    <row r="1000" spans="1:28">
      <c r="A1000" t="s">
        <v>8</v>
      </c>
      <c r="B1000">
        <v>4</v>
      </c>
      <c r="C1000" t="s">
        <v>74</v>
      </c>
      <c r="D1000" t="s">
        <v>26</v>
      </c>
      <c r="E1000" t="s">
        <v>20</v>
      </c>
      <c r="F1000" t="s">
        <v>12</v>
      </c>
      <c r="G1000" t="s">
        <v>14</v>
      </c>
      <c r="H1000">
        <v>1.25365517241379E-6</v>
      </c>
      <c r="I1000">
        <v>4.54163090128755E-8</v>
      </c>
      <c r="J1000">
        <v>0</v>
      </c>
      <c r="K1000">
        <v>0</v>
      </c>
      <c r="L1000">
        <v>2.8417037861915402E-6</v>
      </c>
      <c r="M1000">
        <v>2.5366211962224599E-7</v>
      </c>
      <c r="N1000">
        <v>2.13723932472691E-7</v>
      </c>
      <c r="O1000">
        <v>1.15514018691589E-7</v>
      </c>
      <c r="P1000">
        <v>3.1529817511520701E-6</v>
      </c>
      <c r="Q1000">
        <v>3243815</v>
      </c>
      <c r="R1000">
        <v>2246351</v>
      </c>
      <c r="S1000">
        <v>1816271</v>
      </c>
      <c r="T1000">
        <v>2394428</v>
      </c>
      <c r="U1000">
        <v>2217894</v>
      </c>
      <c r="V1000">
        <v>2447246</v>
      </c>
      <c r="W1000">
        <v>2361615</v>
      </c>
      <c r="X1000">
        <v>1744277</v>
      </c>
      <c r="Y1000">
        <v>1634173</v>
      </c>
      <c r="Z1000">
        <v>-0.13100000000000001</v>
      </c>
      <c r="AA1000">
        <v>0.73599999999999999</v>
      </c>
      <c r="AB1000">
        <v>9</v>
      </c>
    </row>
    <row r="1001" spans="1:28">
      <c r="A1001" t="s">
        <v>8</v>
      </c>
      <c r="B1001">
        <v>4</v>
      </c>
      <c r="C1001" t="s">
        <v>74</v>
      </c>
      <c r="D1001" t="s">
        <v>26</v>
      </c>
      <c r="E1001" t="s">
        <v>21</v>
      </c>
      <c r="F1001" t="s">
        <v>12</v>
      </c>
      <c r="G1001" t="s">
        <v>40</v>
      </c>
      <c r="H1001">
        <v>7.2400268965517201E-4</v>
      </c>
      <c r="I1001">
        <v>5.1295656611072998E-4</v>
      </c>
      <c r="J1001">
        <v>3.4207629427792898E-4</v>
      </c>
      <c r="K1001">
        <v>1.71331047381546E-4</v>
      </c>
      <c r="L1001">
        <v>4.9667687082405397E-4</v>
      </c>
      <c r="M1001">
        <v>2.17654533053515E-4</v>
      </c>
      <c r="N1001">
        <v>1.53914756703078E-4</v>
      </c>
      <c r="O1001">
        <v>2.6348555140186898E-4</v>
      </c>
      <c r="P1001">
        <v>2.5001998387096802E-4</v>
      </c>
      <c r="Q1001">
        <v>1961970</v>
      </c>
      <c r="R1001">
        <v>1911744</v>
      </c>
      <c r="S1001">
        <v>1713917</v>
      </c>
      <c r="T1001">
        <v>1558413</v>
      </c>
      <c r="U1001">
        <v>1727617</v>
      </c>
      <c r="V1001">
        <v>1916959</v>
      </c>
      <c r="W1001">
        <v>1906098</v>
      </c>
      <c r="X1001">
        <v>1089380</v>
      </c>
      <c r="Y1001">
        <v>960401</v>
      </c>
      <c r="Z1001">
        <v>0.38300000000000001</v>
      </c>
      <c r="AA1001">
        <v>0.31</v>
      </c>
      <c r="AB1001">
        <v>9</v>
      </c>
    </row>
    <row r="1002" spans="1:28">
      <c r="A1002" t="s">
        <v>8</v>
      </c>
      <c r="B1002">
        <v>4</v>
      </c>
      <c r="C1002" t="s">
        <v>74</v>
      </c>
      <c r="D1002" t="s">
        <v>26</v>
      </c>
      <c r="E1002" t="s">
        <v>21</v>
      </c>
      <c r="F1002" t="s">
        <v>12</v>
      </c>
      <c r="G1002" t="s">
        <v>15</v>
      </c>
      <c r="H1002">
        <v>3.0289655172413798E-4</v>
      </c>
      <c r="I1002">
        <v>1.6927896995708199E-4</v>
      </c>
      <c r="J1002">
        <v>1.3778383287920101E-4</v>
      </c>
      <c r="K1002">
        <v>8.4164588528678295E-5</v>
      </c>
      <c r="L1002">
        <v>1.87093541202673E-4</v>
      </c>
      <c r="M1002">
        <v>7.9580272822665305E-5</v>
      </c>
      <c r="N1002">
        <v>3.9811320754716999E-5</v>
      </c>
      <c r="O1002">
        <v>6.1607476635513998E-5</v>
      </c>
      <c r="P1002">
        <v>2.11059907834101E-5</v>
      </c>
      <c r="Q1002">
        <v>1961970</v>
      </c>
      <c r="R1002">
        <v>1911744</v>
      </c>
      <c r="S1002">
        <v>1713917</v>
      </c>
      <c r="T1002">
        <v>1558413</v>
      </c>
      <c r="U1002">
        <v>1727617</v>
      </c>
      <c r="V1002">
        <v>1916959</v>
      </c>
      <c r="W1002">
        <v>1906098</v>
      </c>
      <c r="X1002">
        <v>1089380</v>
      </c>
      <c r="Y1002">
        <v>960401</v>
      </c>
      <c r="Z1002">
        <v>0.56299999999999994</v>
      </c>
      <c r="AA1002">
        <v>0.114</v>
      </c>
      <c r="AB1002">
        <v>9</v>
      </c>
    </row>
    <row r="1003" spans="1:28">
      <c r="A1003" t="s">
        <v>8</v>
      </c>
      <c r="B1003">
        <v>4</v>
      </c>
      <c r="C1003" t="s">
        <v>74</v>
      </c>
      <c r="D1003" t="s">
        <v>26</v>
      </c>
      <c r="E1003" t="s">
        <v>21</v>
      </c>
      <c r="F1003" t="s">
        <v>12</v>
      </c>
      <c r="G1003" t="s">
        <v>14</v>
      </c>
      <c r="H1003">
        <v>4.2110613793103397E-4</v>
      </c>
      <c r="I1003">
        <v>3.4367759615364801E-4</v>
      </c>
      <c r="J1003">
        <v>2.04292461398728E-4</v>
      </c>
      <c r="K1003">
        <v>8.7166458852867796E-5</v>
      </c>
      <c r="L1003">
        <v>3.0958332962138102E-4</v>
      </c>
      <c r="M1003">
        <v>1.3807426023084999E-4</v>
      </c>
      <c r="N1003">
        <v>1.14103435948361E-4</v>
      </c>
      <c r="O1003">
        <v>2.0187807476635501E-4</v>
      </c>
      <c r="P1003">
        <v>2.2891399308755801E-4</v>
      </c>
      <c r="Q1003">
        <v>1961970</v>
      </c>
      <c r="R1003">
        <v>1911744</v>
      </c>
      <c r="S1003">
        <v>1713917</v>
      </c>
      <c r="T1003">
        <v>1558413</v>
      </c>
      <c r="U1003">
        <v>1727617</v>
      </c>
      <c r="V1003">
        <v>1916959</v>
      </c>
      <c r="W1003">
        <v>1906098</v>
      </c>
      <c r="X1003">
        <v>1089380</v>
      </c>
      <c r="Y1003">
        <v>960401</v>
      </c>
      <c r="Z1003">
        <v>0.20799999999999999</v>
      </c>
      <c r="AA1003">
        <v>0.59199999999999997</v>
      </c>
      <c r="AB1003">
        <v>9</v>
      </c>
    </row>
    <row r="1004" spans="1:28">
      <c r="A1004" t="s">
        <v>8</v>
      </c>
      <c r="B1004">
        <v>4</v>
      </c>
      <c r="C1004" t="s">
        <v>74</v>
      </c>
      <c r="D1004" t="s">
        <v>26</v>
      </c>
      <c r="E1004" t="s">
        <v>22</v>
      </c>
      <c r="F1004" t="s">
        <v>12</v>
      </c>
      <c r="G1004" t="s">
        <v>40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1.34766355140187E-6</v>
      </c>
      <c r="P1004">
        <v>5.2764976958525302E-7</v>
      </c>
      <c r="Q1004">
        <v>0</v>
      </c>
      <c r="R1004">
        <v>1753</v>
      </c>
      <c r="S1004">
        <v>7121</v>
      </c>
      <c r="T1004">
        <v>1319</v>
      </c>
      <c r="U1004">
        <v>0</v>
      </c>
      <c r="V1004">
        <v>2184</v>
      </c>
      <c r="W1004">
        <v>2184</v>
      </c>
      <c r="X1004">
        <v>13827</v>
      </c>
      <c r="Y1004">
        <v>2210</v>
      </c>
      <c r="Z1004">
        <v>0.81499999999999995</v>
      </c>
      <c r="AA1004">
        <v>2.5999999999999999E-2</v>
      </c>
      <c r="AB1004">
        <v>7</v>
      </c>
    </row>
    <row r="1005" spans="1:28">
      <c r="A1005" t="s">
        <v>8</v>
      </c>
      <c r="B1005">
        <v>4</v>
      </c>
      <c r="C1005" t="s">
        <v>74</v>
      </c>
      <c r="D1005" t="s">
        <v>26</v>
      </c>
      <c r="E1005" t="s">
        <v>22</v>
      </c>
      <c r="F1005" t="s">
        <v>12</v>
      </c>
      <c r="G1005" t="s">
        <v>15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1753</v>
      </c>
      <c r="S1005">
        <v>7121</v>
      </c>
      <c r="T1005">
        <v>1319</v>
      </c>
      <c r="U1005">
        <v>0</v>
      </c>
      <c r="V1005">
        <v>2184</v>
      </c>
      <c r="W1005">
        <v>2184</v>
      </c>
      <c r="X1005">
        <v>13827</v>
      </c>
      <c r="Y1005">
        <v>2210</v>
      </c>
      <c r="Z1005" t="s">
        <v>106</v>
      </c>
      <c r="AA1005" t="s">
        <v>106</v>
      </c>
      <c r="AB1005">
        <v>7</v>
      </c>
    </row>
    <row r="1006" spans="1:28">
      <c r="A1006" t="s">
        <v>8</v>
      </c>
      <c r="B1006">
        <v>4</v>
      </c>
      <c r="C1006" t="s">
        <v>74</v>
      </c>
      <c r="D1006" t="s">
        <v>26</v>
      </c>
      <c r="E1006" t="s">
        <v>22</v>
      </c>
      <c r="F1006" t="s">
        <v>12</v>
      </c>
      <c r="G1006" t="s">
        <v>14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1.34766355140187E-6</v>
      </c>
      <c r="P1006">
        <v>5.2764976958525397E-7</v>
      </c>
      <c r="Q1006">
        <v>0</v>
      </c>
      <c r="R1006">
        <v>1753</v>
      </c>
      <c r="S1006">
        <v>7121</v>
      </c>
      <c r="T1006">
        <v>1319</v>
      </c>
      <c r="U1006">
        <v>0</v>
      </c>
      <c r="V1006">
        <v>2184</v>
      </c>
      <c r="W1006">
        <v>2184</v>
      </c>
      <c r="X1006">
        <v>13827</v>
      </c>
      <c r="Y1006">
        <v>2210</v>
      </c>
      <c r="Z1006">
        <v>0.81499999999999995</v>
      </c>
      <c r="AA1006">
        <v>2.5999999999999999E-2</v>
      </c>
      <c r="AB1006">
        <v>7</v>
      </c>
    </row>
    <row r="1007" spans="1:28">
      <c r="A1007" t="s">
        <v>8</v>
      </c>
      <c r="B1007">
        <v>4</v>
      </c>
      <c r="C1007" t="s">
        <v>74</v>
      </c>
      <c r="D1007" t="s">
        <v>38</v>
      </c>
      <c r="E1007" t="s">
        <v>21</v>
      </c>
      <c r="F1007" t="s">
        <v>12</v>
      </c>
      <c r="G1007" t="s">
        <v>40</v>
      </c>
      <c r="H1007">
        <v>0</v>
      </c>
      <c r="I1007">
        <v>0</v>
      </c>
      <c r="J1007">
        <v>1.93642143505904E-7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660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 t="s">
        <v>106</v>
      </c>
      <c r="AA1007" t="s">
        <v>106</v>
      </c>
      <c r="AB1007">
        <v>1</v>
      </c>
    </row>
    <row r="1008" spans="1:28">
      <c r="A1008" t="s">
        <v>8</v>
      </c>
      <c r="B1008">
        <v>4</v>
      </c>
      <c r="C1008" t="s">
        <v>74</v>
      </c>
      <c r="D1008" t="s">
        <v>38</v>
      </c>
      <c r="E1008" t="s">
        <v>21</v>
      </c>
      <c r="F1008" t="s">
        <v>12</v>
      </c>
      <c r="G1008" t="s">
        <v>15</v>
      </c>
      <c r="H1008">
        <v>0</v>
      </c>
      <c r="I1008">
        <v>0</v>
      </c>
      <c r="J1008">
        <v>9.3097184377838298E-8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660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 t="s">
        <v>106</v>
      </c>
      <c r="AA1008" t="s">
        <v>106</v>
      </c>
      <c r="AB1008">
        <v>1</v>
      </c>
    </row>
    <row r="1009" spans="1:28">
      <c r="A1009" t="s">
        <v>8</v>
      </c>
      <c r="B1009">
        <v>4</v>
      </c>
      <c r="C1009" t="s">
        <v>74</v>
      </c>
      <c r="D1009" t="s">
        <v>38</v>
      </c>
      <c r="E1009" t="s">
        <v>21</v>
      </c>
      <c r="F1009" t="s">
        <v>12</v>
      </c>
      <c r="G1009" t="s">
        <v>14</v>
      </c>
      <c r="H1009">
        <v>0</v>
      </c>
      <c r="I1009">
        <v>0</v>
      </c>
      <c r="J1009">
        <v>1.00544959128065E-7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660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 t="s">
        <v>106</v>
      </c>
      <c r="AA1009" t="s">
        <v>106</v>
      </c>
      <c r="AB1009">
        <v>1</v>
      </c>
    </row>
    <row r="1010" spans="1:28">
      <c r="A1010" t="s">
        <v>8</v>
      </c>
      <c r="B1010">
        <v>4</v>
      </c>
      <c r="C1010" t="s">
        <v>74</v>
      </c>
      <c r="D1010" t="s">
        <v>27</v>
      </c>
      <c r="E1010" t="s">
        <v>21</v>
      </c>
      <c r="F1010" t="s">
        <v>12</v>
      </c>
      <c r="G1010" t="s">
        <v>40</v>
      </c>
      <c r="H1010">
        <v>5.8896551724137903E-7</v>
      </c>
      <c r="I1010">
        <v>2.8901287553648099E-7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54</v>
      </c>
      <c r="R1010">
        <v>884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 t="s">
        <v>106</v>
      </c>
      <c r="AA1010" t="s">
        <v>106</v>
      </c>
      <c r="AB1010">
        <v>2</v>
      </c>
    </row>
    <row r="1011" spans="1:28">
      <c r="A1011" t="s">
        <v>8</v>
      </c>
      <c r="B1011">
        <v>4</v>
      </c>
      <c r="C1011" t="s">
        <v>74</v>
      </c>
      <c r="D1011" t="s">
        <v>27</v>
      </c>
      <c r="E1011" t="s">
        <v>21</v>
      </c>
      <c r="F1011" t="s">
        <v>12</v>
      </c>
      <c r="G1011" t="s">
        <v>15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54</v>
      </c>
      <c r="R1011">
        <v>884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 t="s">
        <v>106</v>
      </c>
      <c r="AA1011" t="s">
        <v>106</v>
      </c>
      <c r="AB1011">
        <v>2</v>
      </c>
    </row>
    <row r="1012" spans="1:28">
      <c r="A1012" t="s">
        <v>8</v>
      </c>
      <c r="B1012">
        <v>4</v>
      </c>
      <c r="C1012" t="s">
        <v>74</v>
      </c>
      <c r="D1012" t="s">
        <v>27</v>
      </c>
      <c r="E1012" t="s">
        <v>21</v>
      </c>
      <c r="F1012" t="s">
        <v>12</v>
      </c>
      <c r="G1012" t="s">
        <v>14</v>
      </c>
      <c r="H1012">
        <v>5.8896551724137903E-7</v>
      </c>
      <c r="I1012">
        <v>2.8901287553648099E-7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54</v>
      </c>
      <c r="R1012">
        <v>884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 t="s">
        <v>106</v>
      </c>
      <c r="AA1012" t="s">
        <v>106</v>
      </c>
      <c r="AB1012">
        <v>2</v>
      </c>
    </row>
    <row r="1013" spans="1:28">
      <c r="A1013" t="s">
        <v>8</v>
      </c>
      <c r="B1013">
        <v>4</v>
      </c>
      <c r="C1013" t="s">
        <v>74</v>
      </c>
      <c r="D1013" t="s">
        <v>39</v>
      </c>
      <c r="E1013" t="s">
        <v>11</v>
      </c>
      <c r="F1013" t="s">
        <v>12</v>
      </c>
      <c r="G1013" t="s">
        <v>40</v>
      </c>
      <c r="H1013">
        <v>4.5080977241379301E-3</v>
      </c>
      <c r="I1013">
        <v>2.6488566781115901E-3</v>
      </c>
      <c r="J1013">
        <v>1.05002452316076E-4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965239</v>
      </c>
      <c r="R1013">
        <v>543305</v>
      </c>
      <c r="S1013">
        <v>36825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 t="s">
        <v>106</v>
      </c>
      <c r="AA1013" t="s">
        <v>106</v>
      </c>
      <c r="AB1013">
        <v>3</v>
      </c>
    </row>
    <row r="1014" spans="1:28">
      <c r="A1014" t="s">
        <v>8</v>
      </c>
      <c r="B1014">
        <v>4</v>
      </c>
      <c r="C1014" t="s">
        <v>74</v>
      </c>
      <c r="D1014" t="s">
        <v>39</v>
      </c>
      <c r="E1014" t="s">
        <v>11</v>
      </c>
      <c r="F1014" t="s">
        <v>12</v>
      </c>
      <c r="G1014" t="s">
        <v>15</v>
      </c>
      <c r="H1014">
        <v>3.1551724137931001E-4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965239</v>
      </c>
      <c r="R1014">
        <v>543305</v>
      </c>
      <c r="S1014">
        <v>36825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 t="s">
        <v>106</v>
      </c>
      <c r="AA1014" t="s">
        <v>106</v>
      </c>
      <c r="AB1014">
        <v>3</v>
      </c>
    </row>
    <row r="1015" spans="1:28">
      <c r="A1015" t="s">
        <v>8</v>
      </c>
      <c r="B1015">
        <v>4</v>
      </c>
      <c r="C1015" t="s">
        <v>74</v>
      </c>
      <c r="D1015" t="s">
        <v>39</v>
      </c>
      <c r="E1015" t="s">
        <v>11</v>
      </c>
      <c r="F1015" t="s">
        <v>12</v>
      </c>
      <c r="G1015" t="s">
        <v>14</v>
      </c>
      <c r="H1015">
        <v>4.19258048275862E-3</v>
      </c>
      <c r="I1015">
        <v>2.6488566781115901E-3</v>
      </c>
      <c r="J1015">
        <v>1.05002452316076E-4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965239</v>
      </c>
      <c r="R1015">
        <v>543305</v>
      </c>
      <c r="S1015">
        <v>36825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 t="s">
        <v>106</v>
      </c>
      <c r="AA1015" t="s">
        <v>106</v>
      </c>
      <c r="AB1015">
        <v>3</v>
      </c>
    </row>
    <row r="1016" spans="1:28">
      <c r="A1016" t="s">
        <v>8</v>
      </c>
      <c r="B1016">
        <v>4</v>
      </c>
      <c r="C1016" t="s">
        <v>74</v>
      </c>
      <c r="D1016" t="s">
        <v>39</v>
      </c>
      <c r="E1016" t="s">
        <v>16</v>
      </c>
      <c r="F1016" t="s">
        <v>12</v>
      </c>
      <c r="G1016" t="s">
        <v>40</v>
      </c>
      <c r="H1016">
        <v>2.3355006896551701E-4</v>
      </c>
      <c r="I1016">
        <v>4.8865058369098702E-4</v>
      </c>
      <c r="J1016">
        <v>1.9893378746593999E-4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20350</v>
      </c>
      <c r="R1016">
        <v>47517</v>
      </c>
      <c r="S1016">
        <v>16785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 t="s">
        <v>106</v>
      </c>
      <c r="AA1016" t="s">
        <v>106</v>
      </c>
      <c r="AB1016">
        <v>3</v>
      </c>
    </row>
    <row r="1017" spans="1:28">
      <c r="A1017" t="s">
        <v>8</v>
      </c>
      <c r="B1017">
        <v>4</v>
      </c>
      <c r="C1017" t="s">
        <v>74</v>
      </c>
      <c r="D1017" t="s">
        <v>39</v>
      </c>
      <c r="E1017" t="s">
        <v>16</v>
      </c>
      <c r="F1017" t="s">
        <v>12</v>
      </c>
      <c r="G1017" t="s">
        <v>15</v>
      </c>
      <c r="H1017">
        <v>1.09379310344828E-4</v>
      </c>
      <c r="I1017">
        <v>1.49869690987124E-4</v>
      </c>
      <c r="J1017">
        <v>1.07992733878292E-4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20350</v>
      </c>
      <c r="R1017">
        <v>47517</v>
      </c>
      <c r="S1017">
        <v>16785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 t="s">
        <v>106</v>
      </c>
      <c r="AA1017" t="s">
        <v>106</v>
      </c>
      <c r="AB1017">
        <v>3</v>
      </c>
    </row>
    <row r="1018" spans="1:28">
      <c r="A1018" t="s">
        <v>8</v>
      </c>
      <c r="B1018">
        <v>4</v>
      </c>
      <c r="C1018" t="s">
        <v>74</v>
      </c>
      <c r="D1018" t="s">
        <v>39</v>
      </c>
      <c r="E1018" t="s">
        <v>16</v>
      </c>
      <c r="F1018" t="s">
        <v>12</v>
      </c>
      <c r="G1018" t="s">
        <v>14</v>
      </c>
      <c r="H1018">
        <v>1.2417075862069E-4</v>
      </c>
      <c r="I1018">
        <v>3.3878089270386299E-4</v>
      </c>
      <c r="J1018">
        <v>9.0941053587647593E-5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20350</v>
      </c>
      <c r="R1018">
        <v>47517</v>
      </c>
      <c r="S1018">
        <v>16785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 t="s">
        <v>106</v>
      </c>
      <c r="AA1018" t="s">
        <v>106</v>
      </c>
      <c r="AB1018">
        <v>3</v>
      </c>
    </row>
    <row r="1019" spans="1:28">
      <c r="A1019" t="s">
        <v>8</v>
      </c>
      <c r="B1019">
        <v>4</v>
      </c>
      <c r="C1019" t="s">
        <v>74</v>
      </c>
      <c r="D1019" t="s">
        <v>39</v>
      </c>
      <c r="E1019" t="s">
        <v>94</v>
      </c>
      <c r="F1019" t="s">
        <v>12</v>
      </c>
      <c r="G1019" t="s">
        <v>40</v>
      </c>
      <c r="H1019">
        <v>0</v>
      </c>
      <c r="I1019">
        <v>0</v>
      </c>
      <c r="J1019">
        <v>0</v>
      </c>
      <c r="K1019">
        <v>1.5586034912718201E-8</v>
      </c>
      <c r="L1019">
        <v>0</v>
      </c>
      <c r="M1019">
        <v>9.57450157397692E-7</v>
      </c>
      <c r="N1019">
        <v>0</v>
      </c>
      <c r="O1019">
        <v>0</v>
      </c>
      <c r="P1019">
        <v>9.7087557603686599E-8</v>
      </c>
      <c r="Q1019">
        <v>0</v>
      </c>
      <c r="R1019">
        <v>0</v>
      </c>
      <c r="S1019">
        <v>0</v>
      </c>
      <c r="T1019">
        <v>272</v>
      </c>
      <c r="U1019">
        <v>6494</v>
      </c>
      <c r="V1019">
        <v>1472</v>
      </c>
      <c r="W1019">
        <v>0</v>
      </c>
      <c r="X1019">
        <v>20470</v>
      </c>
      <c r="Y1019">
        <v>1434</v>
      </c>
      <c r="Z1019">
        <v>-0.34799999999999998</v>
      </c>
      <c r="AA1019">
        <v>0.56599999999999995</v>
      </c>
      <c r="AB1019">
        <v>5</v>
      </c>
    </row>
    <row r="1020" spans="1:28">
      <c r="A1020" t="s">
        <v>8</v>
      </c>
      <c r="B1020">
        <v>4</v>
      </c>
      <c r="C1020" t="s">
        <v>74</v>
      </c>
      <c r="D1020" t="s">
        <v>39</v>
      </c>
      <c r="E1020" t="s">
        <v>94</v>
      </c>
      <c r="F1020" t="s">
        <v>12</v>
      </c>
      <c r="G1020" t="s">
        <v>15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272</v>
      </c>
      <c r="U1020">
        <v>6494</v>
      </c>
      <c r="V1020">
        <v>1472</v>
      </c>
      <c r="W1020">
        <v>0</v>
      </c>
      <c r="X1020">
        <v>20470</v>
      </c>
      <c r="Y1020">
        <v>1434</v>
      </c>
      <c r="Z1020" t="s">
        <v>106</v>
      </c>
      <c r="AA1020" t="s">
        <v>106</v>
      </c>
      <c r="AB1020">
        <v>5</v>
      </c>
    </row>
    <row r="1021" spans="1:28">
      <c r="A1021" t="s">
        <v>8</v>
      </c>
      <c r="B1021">
        <v>4</v>
      </c>
      <c r="C1021" t="s">
        <v>74</v>
      </c>
      <c r="D1021" t="s">
        <v>39</v>
      </c>
      <c r="E1021" t="s">
        <v>94</v>
      </c>
      <c r="F1021" t="s">
        <v>12</v>
      </c>
      <c r="G1021" t="s">
        <v>14</v>
      </c>
      <c r="H1021">
        <v>0</v>
      </c>
      <c r="I1021">
        <v>0</v>
      </c>
      <c r="J1021">
        <v>0</v>
      </c>
      <c r="K1021">
        <v>1.5586034912718201E-8</v>
      </c>
      <c r="L1021">
        <v>0</v>
      </c>
      <c r="M1021">
        <v>9.5745015739769094E-7</v>
      </c>
      <c r="N1021">
        <v>0</v>
      </c>
      <c r="O1021">
        <v>0</v>
      </c>
      <c r="P1021">
        <v>9.7087557603686704E-8</v>
      </c>
      <c r="Q1021">
        <v>0</v>
      </c>
      <c r="R1021">
        <v>0</v>
      </c>
      <c r="S1021">
        <v>0</v>
      </c>
      <c r="T1021">
        <v>272</v>
      </c>
      <c r="U1021">
        <v>6494</v>
      </c>
      <c r="V1021">
        <v>1472</v>
      </c>
      <c r="W1021">
        <v>0</v>
      </c>
      <c r="X1021">
        <v>20470</v>
      </c>
      <c r="Y1021">
        <v>1434</v>
      </c>
      <c r="Z1021">
        <v>-0.34799999999999998</v>
      </c>
      <c r="AA1021">
        <v>0.56599999999999995</v>
      </c>
      <c r="AB1021">
        <v>5</v>
      </c>
    </row>
    <row r="1022" spans="1:28">
      <c r="A1022" t="s">
        <v>8</v>
      </c>
      <c r="B1022">
        <v>4</v>
      </c>
      <c r="C1022" t="s">
        <v>74</v>
      </c>
      <c r="D1022" t="s">
        <v>39</v>
      </c>
      <c r="E1022" t="s">
        <v>20</v>
      </c>
      <c r="F1022" t="s">
        <v>24</v>
      </c>
      <c r="G1022" t="s">
        <v>40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1.40659682224429E-5</v>
      </c>
      <c r="O1022">
        <v>1.66340186915888E-6</v>
      </c>
      <c r="P1022">
        <v>4.44281105990783E-6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56140</v>
      </c>
      <c r="X1022">
        <v>29360</v>
      </c>
      <c r="Y1022">
        <v>33246</v>
      </c>
      <c r="Z1022" t="s">
        <v>106</v>
      </c>
      <c r="AA1022" t="s">
        <v>106</v>
      </c>
      <c r="AB1022">
        <v>3</v>
      </c>
    </row>
    <row r="1023" spans="1:28">
      <c r="A1023" t="s">
        <v>8</v>
      </c>
      <c r="B1023">
        <v>4</v>
      </c>
      <c r="C1023" t="s">
        <v>74</v>
      </c>
      <c r="D1023" t="s">
        <v>39</v>
      </c>
      <c r="E1023" t="s">
        <v>20</v>
      </c>
      <c r="F1023" t="s">
        <v>24</v>
      </c>
      <c r="G1023" t="s">
        <v>15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4.19066534260179E-6</v>
      </c>
      <c r="O1023">
        <v>5.7757009345794398E-9</v>
      </c>
      <c r="P1023">
        <v>6.3317972350230396E-9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56140</v>
      </c>
      <c r="X1023">
        <v>29360</v>
      </c>
      <c r="Y1023">
        <v>33246</v>
      </c>
      <c r="Z1023" t="s">
        <v>106</v>
      </c>
      <c r="AA1023" t="s">
        <v>106</v>
      </c>
      <c r="AB1023">
        <v>3</v>
      </c>
    </row>
    <row r="1024" spans="1:28">
      <c r="A1024" t="s">
        <v>8</v>
      </c>
      <c r="B1024">
        <v>4</v>
      </c>
      <c r="C1024" t="s">
        <v>74</v>
      </c>
      <c r="D1024" t="s">
        <v>39</v>
      </c>
      <c r="E1024" t="s">
        <v>20</v>
      </c>
      <c r="F1024" t="s">
        <v>24</v>
      </c>
      <c r="G1024" t="s">
        <v>14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9.8753028798411106E-6</v>
      </c>
      <c r="O1024">
        <v>1.6576261682242999E-6</v>
      </c>
      <c r="P1024">
        <v>4.4364792626728103E-6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56140</v>
      </c>
      <c r="X1024">
        <v>29360</v>
      </c>
      <c r="Y1024">
        <v>33246</v>
      </c>
      <c r="Z1024" t="s">
        <v>106</v>
      </c>
      <c r="AA1024" t="s">
        <v>106</v>
      </c>
      <c r="AB1024">
        <v>3</v>
      </c>
    </row>
    <row r="1025" spans="1:28">
      <c r="A1025" t="s">
        <v>8</v>
      </c>
      <c r="B1025">
        <v>4</v>
      </c>
      <c r="C1025" t="s">
        <v>74</v>
      </c>
      <c r="D1025" t="s">
        <v>39</v>
      </c>
      <c r="E1025" t="s">
        <v>20</v>
      </c>
      <c r="F1025" t="s">
        <v>12</v>
      </c>
      <c r="G1025" t="s">
        <v>40</v>
      </c>
      <c r="H1025">
        <v>0</v>
      </c>
      <c r="I1025">
        <v>1.30881545064378E-6</v>
      </c>
      <c r="J1025">
        <v>1.10450499545867E-5</v>
      </c>
      <c r="K1025">
        <v>4.1334164588528701E-6</v>
      </c>
      <c r="L1025">
        <v>1.09432071269488E-5</v>
      </c>
      <c r="M1025">
        <v>4.9513850996852098E-6</v>
      </c>
      <c r="N1025">
        <v>0</v>
      </c>
      <c r="O1025">
        <v>0</v>
      </c>
      <c r="P1025">
        <v>0</v>
      </c>
      <c r="Q1025">
        <v>0</v>
      </c>
      <c r="R1025">
        <v>16948</v>
      </c>
      <c r="S1025">
        <v>70711</v>
      </c>
      <c r="T1025">
        <v>51951</v>
      </c>
      <c r="U1025">
        <v>61460</v>
      </c>
      <c r="V1025">
        <v>49104</v>
      </c>
      <c r="W1025">
        <v>0</v>
      </c>
      <c r="X1025">
        <v>0</v>
      </c>
      <c r="Y1025">
        <v>0</v>
      </c>
      <c r="Z1025">
        <v>0.88700000000000001</v>
      </c>
      <c r="AA1025">
        <v>4.4999999999999998E-2</v>
      </c>
      <c r="AB1025">
        <v>5</v>
      </c>
    </row>
    <row r="1026" spans="1:28">
      <c r="A1026" t="s">
        <v>8</v>
      </c>
      <c r="B1026">
        <v>4</v>
      </c>
      <c r="C1026" t="s">
        <v>74</v>
      </c>
      <c r="D1026" t="s">
        <v>39</v>
      </c>
      <c r="E1026" t="s">
        <v>20</v>
      </c>
      <c r="F1026" t="s">
        <v>12</v>
      </c>
      <c r="G1026" t="s">
        <v>15</v>
      </c>
      <c r="H1026">
        <v>0</v>
      </c>
      <c r="I1026">
        <v>2.8901287553648101E-8</v>
      </c>
      <c r="J1026">
        <v>1.1171662125340599E-8</v>
      </c>
      <c r="K1026">
        <v>2.5872817955112199E-7</v>
      </c>
      <c r="L1026">
        <v>2.08273942093541E-7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16948</v>
      </c>
      <c r="S1026">
        <v>70711</v>
      </c>
      <c r="T1026">
        <v>51951</v>
      </c>
      <c r="U1026">
        <v>61460</v>
      </c>
      <c r="V1026">
        <v>49104</v>
      </c>
      <c r="W1026">
        <v>0</v>
      </c>
      <c r="X1026">
        <v>0</v>
      </c>
      <c r="Y1026">
        <v>0</v>
      </c>
      <c r="Z1026">
        <v>0.216</v>
      </c>
      <c r="AA1026">
        <v>0.72699999999999998</v>
      </c>
      <c r="AB1026">
        <v>5</v>
      </c>
    </row>
    <row r="1027" spans="1:28">
      <c r="A1027" t="s">
        <v>8</v>
      </c>
      <c r="B1027">
        <v>4</v>
      </c>
      <c r="C1027" t="s">
        <v>74</v>
      </c>
      <c r="D1027" t="s">
        <v>39</v>
      </c>
      <c r="E1027" t="s">
        <v>20</v>
      </c>
      <c r="F1027" t="s">
        <v>12</v>
      </c>
      <c r="G1027" t="s">
        <v>14</v>
      </c>
      <c r="H1027">
        <v>0</v>
      </c>
      <c r="I1027">
        <v>1.2799141630901301E-6</v>
      </c>
      <c r="J1027">
        <v>1.1033878292461401E-5</v>
      </c>
      <c r="K1027">
        <v>3.8746882793017503E-6</v>
      </c>
      <c r="L1027">
        <v>1.07349331848552E-5</v>
      </c>
      <c r="M1027">
        <v>4.9513850996852098E-6</v>
      </c>
      <c r="N1027">
        <v>0</v>
      </c>
      <c r="O1027">
        <v>0</v>
      </c>
      <c r="P1027">
        <v>0</v>
      </c>
      <c r="Q1027">
        <v>0</v>
      </c>
      <c r="R1027">
        <v>16948</v>
      </c>
      <c r="S1027">
        <v>70711</v>
      </c>
      <c r="T1027">
        <v>51951</v>
      </c>
      <c r="U1027">
        <v>61460</v>
      </c>
      <c r="V1027">
        <v>49104</v>
      </c>
      <c r="W1027">
        <v>0</v>
      </c>
      <c r="X1027">
        <v>0</v>
      </c>
      <c r="Y1027">
        <v>0</v>
      </c>
      <c r="Z1027">
        <v>0.88300000000000001</v>
      </c>
      <c r="AA1027">
        <v>4.7E-2</v>
      </c>
      <c r="AB1027">
        <v>5</v>
      </c>
    </row>
    <row r="1028" spans="1:28">
      <c r="A1028" t="s">
        <v>8</v>
      </c>
      <c r="B1028">
        <v>4</v>
      </c>
      <c r="C1028" t="s">
        <v>74</v>
      </c>
      <c r="D1028" t="s">
        <v>39</v>
      </c>
      <c r="E1028" t="s">
        <v>21</v>
      </c>
      <c r="F1028" t="s">
        <v>24</v>
      </c>
      <c r="G1028" t="s">
        <v>40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1.27618331678252E-4</v>
      </c>
      <c r="O1028">
        <v>3.3298841121495302E-5</v>
      </c>
      <c r="P1028">
        <v>2.1943898617511501E-5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385631</v>
      </c>
      <c r="X1028">
        <v>398496</v>
      </c>
      <c r="Y1028">
        <v>273858</v>
      </c>
      <c r="Z1028" t="s">
        <v>106</v>
      </c>
      <c r="AA1028" t="s">
        <v>106</v>
      </c>
      <c r="AB1028">
        <v>3</v>
      </c>
    </row>
    <row r="1029" spans="1:28">
      <c r="A1029" t="s">
        <v>8</v>
      </c>
      <c r="B1029">
        <v>4</v>
      </c>
      <c r="C1029" t="s">
        <v>74</v>
      </c>
      <c r="D1029" t="s">
        <v>39</v>
      </c>
      <c r="E1029" t="s">
        <v>21</v>
      </c>
      <c r="F1029" t="s">
        <v>24</v>
      </c>
      <c r="G1029" t="s">
        <v>15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9.6108718967229402E-5</v>
      </c>
      <c r="O1029">
        <v>1.7848841121495299E-5</v>
      </c>
      <c r="P1029">
        <v>4.4153732718894001E-6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385631</v>
      </c>
      <c r="X1029">
        <v>398496</v>
      </c>
      <c r="Y1029">
        <v>273858</v>
      </c>
      <c r="Z1029" t="s">
        <v>106</v>
      </c>
      <c r="AA1029" t="s">
        <v>106</v>
      </c>
      <c r="AB1029">
        <v>3</v>
      </c>
    </row>
    <row r="1030" spans="1:28">
      <c r="A1030" t="s">
        <v>8</v>
      </c>
      <c r="B1030">
        <v>4</v>
      </c>
      <c r="C1030" t="s">
        <v>74</v>
      </c>
      <c r="D1030" t="s">
        <v>39</v>
      </c>
      <c r="E1030" t="s">
        <v>21</v>
      </c>
      <c r="F1030" t="s">
        <v>24</v>
      </c>
      <c r="G1030" t="s">
        <v>14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3.15096127110228E-5</v>
      </c>
      <c r="O1030">
        <v>1.5449999999999999E-5</v>
      </c>
      <c r="P1030">
        <v>1.7528525345622099E-5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385631</v>
      </c>
      <c r="X1030">
        <v>398496</v>
      </c>
      <c r="Y1030">
        <v>273858</v>
      </c>
      <c r="Z1030" t="s">
        <v>106</v>
      </c>
      <c r="AA1030" t="s">
        <v>106</v>
      </c>
      <c r="AB1030">
        <v>3</v>
      </c>
    </row>
    <row r="1031" spans="1:28">
      <c r="A1031" t="s">
        <v>8</v>
      </c>
      <c r="B1031">
        <v>4</v>
      </c>
      <c r="C1031" t="s">
        <v>74</v>
      </c>
      <c r="D1031" t="s">
        <v>39</v>
      </c>
      <c r="E1031" t="s">
        <v>21</v>
      </c>
      <c r="F1031" t="s">
        <v>12</v>
      </c>
      <c r="G1031" t="s">
        <v>40</v>
      </c>
      <c r="H1031">
        <v>3.4496551724137902E-7</v>
      </c>
      <c r="I1031">
        <v>4.5416309012875501E-7</v>
      </c>
      <c r="J1031">
        <v>3.17573115349682E-5</v>
      </c>
      <c r="K1031">
        <v>8.1424563591022401E-5</v>
      </c>
      <c r="L1031">
        <v>1.32345734966592E-4</v>
      </c>
      <c r="M1031">
        <v>4.7437303252885599E-5</v>
      </c>
      <c r="N1031">
        <v>0</v>
      </c>
      <c r="O1031">
        <v>0</v>
      </c>
      <c r="P1031">
        <v>0</v>
      </c>
      <c r="Q1031">
        <v>6784</v>
      </c>
      <c r="R1031">
        <v>12440</v>
      </c>
      <c r="S1031">
        <v>221904</v>
      </c>
      <c r="T1031">
        <v>532885</v>
      </c>
      <c r="U1031">
        <v>758972</v>
      </c>
      <c r="V1031">
        <v>409182</v>
      </c>
      <c r="W1031">
        <v>0</v>
      </c>
      <c r="X1031">
        <v>0</v>
      </c>
      <c r="Y1031">
        <v>0</v>
      </c>
      <c r="Z1031">
        <v>0.98499999999999999</v>
      </c>
      <c r="AA1031">
        <v>0</v>
      </c>
      <c r="AB1031">
        <v>6</v>
      </c>
    </row>
    <row r="1032" spans="1:28">
      <c r="A1032" t="s">
        <v>8</v>
      </c>
      <c r="B1032">
        <v>4</v>
      </c>
      <c r="C1032" t="s">
        <v>74</v>
      </c>
      <c r="D1032" t="s">
        <v>39</v>
      </c>
      <c r="E1032" t="s">
        <v>21</v>
      </c>
      <c r="F1032" t="s">
        <v>12</v>
      </c>
      <c r="G1032" t="s">
        <v>15</v>
      </c>
      <c r="H1032">
        <v>0</v>
      </c>
      <c r="I1032">
        <v>1.9405150214592299E-7</v>
      </c>
      <c r="J1032">
        <v>1.37188010899183E-5</v>
      </c>
      <c r="K1032">
        <v>4.7549875311720703E-5</v>
      </c>
      <c r="L1032">
        <v>6.9778830734966598E-5</v>
      </c>
      <c r="M1032">
        <v>2.2598310598111202E-5</v>
      </c>
      <c r="N1032">
        <v>0</v>
      </c>
      <c r="O1032">
        <v>0</v>
      </c>
      <c r="P1032">
        <v>0</v>
      </c>
      <c r="Q1032">
        <v>6784</v>
      </c>
      <c r="R1032">
        <v>12440</v>
      </c>
      <c r="S1032">
        <v>221904</v>
      </c>
      <c r="T1032">
        <v>532885</v>
      </c>
      <c r="U1032">
        <v>758972</v>
      </c>
      <c r="V1032">
        <v>409182</v>
      </c>
      <c r="W1032">
        <v>0</v>
      </c>
      <c r="X1032">
        <v>0</v>
      </c>
      <c r="Y1032">
        <v>0</v>
      </c>
      <c r="Z1032">
        <v>0.97799999999999998</v>
      </c>
      <c r="AA1032">
        <v>1E-3</v>
      </c>
      <c r="AB1032">
        <v>6</v>
      </c>
    </row>
    <row r="1033" spans="1:28">
      <c r="A1033" t="s">
        <v>8</v>
      </c>
      <c r="B1033">
        <v>4</v>
      </c>
      <c r="C1033" t="s">
        <v>74</v>
      </c>
      <c r="D1033" t="s">
        <v>39</v>
      </c>
      <c r="E1033" t="s">
        <v>21</v>
      </c>
      <c r="F1033" t="s">
        <v>12</v>
      </c>
      <c r="G1033" t="s">
        <v>14</v>
      </c>
      <c r="H1033">
        <v>3.4496551724137902E-7</v>
      </c>
      <c r="I1033">
        <v>2.6011158798283298E-7</v>
      </c>
      <c r="J1033">
        <v>1.803851044505E-5</v>
      </c>
      <c r="K1033">
        <v>3.3874688279301799E-5</v>
      </c>
      <c r="L1033">
        <v>6.2566904231625798E-5</v>
      </c>
      <c r="M1033">
        <v>2.48389926547744E-5</v>
      </c>
      <c r="N1033">
        <v>0</v>
      </c>
      <c r="O1033">
        <v>0</v>
      </c>
      <c r="P1033">
        <v>0</v>
      </c>
      <c r="Q1033">
        <v>6784</v>
      </c>
      <c r="R1033">
        <v>12440</v>
      </c>
      <c r="S1033">
        <v>221904</v>
      </c>
      <c r="T1033">
        <v>532885</v>
      </c>
      <c r="U1033">
        <v>758972</v>
      </c>
      <c r="V1033">
        <v>409182</v>
      </c>
      <c r="W1033">
        <v>0</v>
      </c>
      <c r="X1033">
        <v>0</v>
      </c>
      <c r="Y1033">
        <v>0</v>
      </c>
      <c r="Z1033">
        <v>0.98199999999999998</v>
      </c>
      <c r="AA1033">
        <v>0</v>
      </c>
      <c r="AB1033">
        <v>6</v>
      </c>
    </row>
    <row r="1034" spans="1:28">
      <c r="A1034" t="s">
        <v>8</v>
      </c>
      <c r="B1034">
        <v>4</v>
      </c>
      <c r="C1034" t="s">
        <v>74</v>
      </c>
      <c r="D1034" t="s">
        <v>28</v>
      </c>
      <c r="E1034" t="s">
        <v>92</v>
      </c>
      <c r="F1034" t="s">
        <v>12</v>
      </c>
      <c r="G1034" t="s">
        <v>40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3.7630887467030803E-5</v>
      </c>
      <c r="O1034">
        <v>1.0588785046729E-4</v>
      </c>
      <c r="P1034">
        <v>7.3870967741935506E-5</v>
      </c>
      <c r="Q1034">
        <v>5384651</v>
      </c>
      <c r="R1034">
        <v>5389879</v>
      </c>
      <c r="S1034">
        <v>5234436</v>
      </c>
      <c r="T1034">
        <v>5227769</v>
      </c>
      <c r="U1034">
        <v>5424683</v>
      </c>
      <c r="V1034">
        <v>5215828</v>
      </c>
      <c r="W1034">
        <v>5898235</v>
      </c>
      <c r="X1034">
        <v>5213264</v>
      </c>
      <c r="Y1034">
        <v>4126270</v>
      </c>
      <c r="Z1034">
        <v>-0.39500000000000002</v>
      </c>
      <c r="AA1034">
        <v>0.29299999999999998</v>
      </c>
      <c r="AB1034">
        <v>9</v>
      </c>
    </row>
    <row r="1035" spans="1:28">
      <c r="A1035" t="s">
        <v>8</v>
      </c>
      <c r="B1035">
        <v>4</v>
      </c>
      <c r="C1035" t="s">
        <v>74</v>
      </c>
      <c r="D1035" t="s">
        <v>28</v>
      </c>
      <c r="E1035" t="s">
        <v>92</v>
      </c>
      <c r="F1035" t="s">
        <v>12</v>
      </c>
      <c r="G1035" t="s">
        <v>15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5384651</v>
      </c>
      <c r="R1035">
        <v>5389879</v>
      </c>
      <c r="S1035">
        <v>5234436</v>
      </c>
      <c r="T1035">
        <v>5227769</v>
      </c>
      <c r="U1035">
        <v>5424683</v>
      </c>
      <c r="V1035">
        <v>5215828</v>
      </c>
      <c r="W1035">
        <v>5898235</v>
      </c>
      <c r="X1035">
        <v>5213264</v>
      </c>
      <c r="Y1035">
        <v>4126270</v>
      </c>
      <c r="Z1035" t="s">
        <v>106</v>
      </c>
      <c r="AA1035" t="s">
        <v>106</v>
      </c>
      <c r="AB1035">
        <v>9</v>
      </c>
    </row>
    <row r="1036" spans="1:28">
      <c r="A1036" t="s">
        <v>8</v>
      </c>
      <c r="B1036">
        <v>4</v>
      </c>
      <c r="C1036" t="s">
        <v>74</v>
      </c>
      <c r="D1036" t="s">
        <v>28</v>
      </c>
      <c r="E1036" t="s">
        <v>92</v>
      </c>
      <c r="F1036" t="s">
        <v>12</v>
      </c>
      <c r="G1036" t="s">
        <v>14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3.7630887467030803E-5</v>
      </c>
      <c r="O1036">
        <v>1.0588785046729E-4</v>
      </c>
      <c r="P1036">
        <v>7.3870967741935506E-5</v>
      </c>
      <c r="Q1036">
        <v>5384651</v>
      </c>
      <c r="R1036">
        <v>5389879</v>
      </c>
      <c r="S1036">
        <v>5234436</v>
      </c>
      <c r="T1036">
        <v>5227769</v>
      </c>
      <c r="U1036">
        <v>5424683</v>
      </c>
      <c r="V1036">
        <v>5215828</v>
      </c>
      <c r="W1036">
        <v>5898235</v>
      </c>
      <c r="X1036">
        <v>5213264</v>
      </c>
      <c r="Y1036">
        <v>4126270</v>
      </c>
      <c r="Z1036">
        <v>-0.39500000000000002</v>
      </c>
      <c r="AA1036">
        <v>0.29299999999999998</v>
      </c>
      <c r="AB1036">
        <v>9</v>
      </c>
    </row>
    <row r="1037" spans="1:28">
      <c r="A1037" t="s">
        <v>8</v>
      </c>
      <c r="B1037">
        <v>4</v>
      </c>
      <c r="C1037" t="s">
        <v>74</v>
      </c>
      <c r="D1037" t="s">
        <v>28</v>
      </c>
      <c r="E1037" t="s">
        <v>11</v>
      </c>
      <c r="F1037" t="s">
        <v>12</v>
      </c>
      <c r="G1037" t="s">
        <v>40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1.6929221595978199E-3</v>
      </c>
      <c r="O1037">
        <v>1.11663551401869E-3</v>
      </c>
      <c r="P1037">
        <v>1.3233456221198199E-3</v>
      </c>
      <c r="Q1037">
        <v>575801</v>
      </c>
      <c r="R1037">
        <v>700747</v>
      </c>
      <c r="S1037">
        <v>719292</v>
      </c>
      <c r="T1037">
        <v>1528652</v>
      </c>
      <c r="U1037">
        <v>720068</v>
      </c>
      <c r="V1037">
        <v>370417</v>
      </c>
      <c r="W1037">
        <v>412420</v>
      </c>
      <c r="X1037">
        <v>378796</v>
      </c>
      <c r="Y1037">
        <v>308516</v>
      </c>
      <c r="Z1037">
        <v>-0.52100000000000002</v>
      </c>
      <c r="AA1037">
        <v>0.15</v>
      </c>
      <c r="AB1037">
        <v>9</v>
      </c>
    </row>
    <row r="1038" spans="1:28">
      <c r="A1038" t="s">
        <v>8</v>
      </c>
      <c r="B1038">
        <v>4</v>
      </c>
      <c r="C1038" t="s">
        <v>74</v>
      </c>
      <c r="D1038" t="s">
        <v>28</v>
      </c>
      <c r="E1038" t="s">
        <v>11</v>
      </c>
      <c r="F1038" t="s">
        <v>12</v>
      </c>
      <c r="G1038" t="s">
        <v>15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575801</v>
      </c>
      <c r="R1038">
        <v>700747</v>
      </c>
      <c r="S1038">
        <v>719292</v>
      </c>
      <c r="T1038">
        <v>1528652</v>
      </c>
      <c r="U1038">
        <v>720068</v>
      </c>
      <c r="V1038">
        <v>370417</v>
      </c>
      <c r="W1038">
        <v>412420</v>
      </c>
      <c r="X1038">
        <v>378796</v>
      </c>
      <c r="Y1038">
        <v>308516</v>
      </c>
      <c r="Z1038" t="s">
        <v>106</v>
      </c>
      <c r="AA1038" t="s">
        <v>106</v>
      </c>
      <c r="AB1038">
        <v>9</v>
      </c>
    </row>
    <row r="1039" spans="1:28">
      <c r="A1039" t="s">
        <v>8</v>
      </c>
      <c r="B1039">
        <v>4</v>
      </c>
      <c r="C1039" t="s">
        <v>74</v>
      </c>
      <c r="D1039" t="s">
        <v>28</v>
      </c>
      <c r="E1039" t="s">
        <v>11</v>
      </c>
      <c r="F1039" t="s">
        <v>12</v>
      </c>
      <c r="G1039" t="s">
        <v>14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1.6929221595978199E-3</v>
      </c>
      <c r="O1039">
        <v>1.11663551401869E-3</v>
      </c>
      <c r="P1039">
        <v>1.3233456221198199E-3</v>
      </c>
      <c r="Q1039">
        <v>575801</v>
      </c>
      <c r="R1039">
        <v>700747</v>
      </c>
      <c r="S1039">
        <v>719292</v>
      </c>
      <c r="T1039">
        <v>1528652</v>
      </c>
      <c r="U1039">
        <v>720068</v>
      </c>
      <c r="V1039">
        <v>370417</v>
      </c>
      <c r="W1039">
        <v>412420</v>
      </c>
      <c r="X1039">
        <v>378796</v>
      </c>
      <c r="Y1039">
        <v>308516</v>
      </c>
      <c r="Z1039">
        <v>-0.52100000000000002</v>
      </c>
      <c r="AA1039">
        <v>0.15</v>
      </c>
      <c r="AB1039">
        <v>9</v>
      </c>
    </row>
    <row r="1040" spans="1:28">
      <c r="A1040" t="s">
        <v>8</v>
      </c>
      <c r="B1040">
        <v>4</v>
      </c>
      <c r="C1040" t="s">
        <v>74</v>
      </c>
      <c r="D1040" t="s">
        <v>28</v>
      </c>
      <c r="E1040" t="s">
        <v>16</v>
      </c>
      <c r="F1040" t="s">
        <v>12</v>
      </c>
      <c r="G1040" t="s">
        <v>40</v>
      </c>
      <c r="H1040">
        <v>0.25271248275862102</v>
      </c>
      <c r="I1040">
        <v>0.20592580257510701</v>
      </c>
      <c r="J1040">
        <v>0.16329618528610401</v>
      </c>
      <c r="K1040">
        <v>0.14584476309226899</v>
      </c>
      <c r="L1040">
        <v>0.14691785077951</v>
      </c>
      <c r="M1040">
        <v>9.7470912906610696E-2</v>
      </c>
      <c r="N1040">
        <v>0.104541586389651</v>
      </c>
      <c r="O1040">
        <v>8.4870074766355094E-2</v>
      </c>
      <c r="P1040">
        <v>9.1566230414746597E-2</v>
      </c>
      <c r="Q1040">
        <v>47724234</v>
      </c>
      <c r="R1040">
        <v>44669317</v>
      </c>
      <c r="S1040">
        <v>44478122</v>
      </c>
      <c r="T1040">
        <v>38820726</v>
      </c>
      <c r="U1040">
        <v>37931313</v>
      </c>
      <c r="V1040">
        <v>27646215</v>
      </c>
      <c r="W1040">
        <v>28696410</v>
      </c>
      <c r="X1040">
        <v>28508780</v>
      </c>
      <c r="Y1040">
        <v>25776297</v>
      </c>
      <c r="Z1040">
        <v>0.93799999999999994</v>
      </c>
      <c r="AA1040">
        <v>0</v>
      </c>
      <c r="AB1040">
        <v>9</v>
      </c>
    </row>
    <row r="1041" spans="1:28">
      <c r="A1041" t="s">
        <v>8</v>
      </c>
      <c r="B1041">
        <v>4</v>
      </c>
      <c r="C1041" t="s">
        <v>74</v>
      </c>
      <c r="D1041" t="s">
        <v>28</v>
      </c>
      <c r="E1041" t="s">
        <v>16</v>
      </c>
      <c r="F1041" t="s">
        <v>12</v>
      </c>
      <c r="G1041" t="s">
        <v>15</v>
      </c>
      <c r="H1041">
        <v>0.132605586206897</v>
      </c>
      <c r="I1041">
        <v>0.103776266094421</v>
      </c>
      <c r="J1041">
        <v>7.6134877384196206E-2</v>
      </c>
      <c r="K1041">
        <v>6.8980673316708194E-2</v>
      </c>
      <c r="L1041">
        <v>6.7261893095768396E-2</v>
      </c>
      <c r="M1041">
        <v>4.4947932843651603E-2</v>
      </c>
      <c r="N1041">
        <v>5.6745799404170801E-2</v>
      </c>
      <c r="O1041">
        <v>4.0389476635514003E-2</v>
      </c>
      <c r="P1041">
        <v>4.0544608294930902E-2</v>
      </c>
      <c r="Q1041">
        <v>47724234</v>
      </c>
      <c r="R1041">
        <v>44669317</v>
      </c>
      <c r="S1041">
        <v>44478122</v>
      </c>
      <c r="T1041">
        <v>38820726</v>
      </c>
      <c r="U1041">
        <v>37931313</v>
      </c>
      <c r="V1041">
        <v>27646215</v>
      </c>
      <c r="W1041">
        <v>28696410</v>
      </c>
      <c r="X1041">
        <v>28508780</v>
      </c>
      <c r="Y1041">
        <v>25776297</v>
      </c>
      <c r="Z1041">
        <v>0.90200000000000002</v>
      </c>
      <c r="AA1041">
        <v>1E-3</v>
      </c>
      <c r="AB1041">
        <v>9</v>
      </c>
    </row>
    <row r="1042" spans="1:28">
      <c r="A1042" t="s">
        <v>8</v>
      </c>
      <c r="B1042">
        <v>4</v>
      </c>
      <c r="C1042" t="s">
        <v>74</v>
      </c>
      <c r="D1042" t="s">
        <v>28</v>
      </c>
      <c r="E1042" t="s">
        <v>16</v>
      </c>
      <c r="F1042" t="s">
        <v>12</v>
      </c>
      <c r="G1042" t="s">
        <v>14</v>
      </c>
      <c r="H1042">
        <v>0.120106896551724</v>
      </c>
      <c r="I1042">
        <v>0.102149536480687</v>
      </c>
      <c r="J1042">
        <v>8.7161307901907403E-2</v>
      </c>
      <c r="K1042">
        <v>7.6864089775561098E-2</v>
      </c>
      <c r="L1042">
        <v>7.9655957683741604E-2</v>
      </c>
      <c r="M1042">
        <v>5.25229800629591E-2</v>
      </c>
      <c r="N1042">
        <v>4.77957869854806E-2</v>
      </c>
      <c r="O1042">
        <v>4.4480598130841098E-2</v>
      </c>
      <c r="P1042">
        <v>5.1021622119815702E-2</v>
      </c>
      <c r="Q1042">
        <v>47724234</v>
      </c>
      <c r="R1042">
        <v>44669317</v>
      </c>
      <c r="S1042">
        <v>44478122</v>
      </c>
      <c r="T1042">
        <v>38820726</v>
      </c>
      <c r="U1042">
        <v>37931313</v>
      </c>
      <c r="V1042">
        <v>27646215</v>
      </c>
      <c r="W1042">
        <v>28696410</v>
      </c>
      <c r="X1042">
        <v>28508780</v>
      </c>
      <c r="Y1042">
        <v>25776297</v>
      </c>
      <c r="Z1042">
        <v>0.96</v>
      </c>
      <c r="AA1042">
        <v>0</v>
      </c>
      <c r="AB1042">
        <v>9</v>
      </c>
    </row>
    <row r="1043" spans="1:28">
      <c r="A1043" t="s">
        <v>8</v>
      </c>
      <c r="B1043">
        <v>4</v>
      </c>
      <c r="C1043" t="s">
        <v>74</v>
      </c>
      <c r="D1043" t="s">
        <v>28</v>
      </c>
      <c r="E1043" t="s">
        <v>98</v>
      </c>
      <c r="F1043" t="s">
        <v>12</v>
      </c>
      <c r="G1043" t="s">
        <v>40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4.19066534260179E-6</v>
      </c>
      <c r="O1043">
        <v>1.9252336448598099E-5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1835</v>
      </c>
      <c r="V1043">
        <v>2708</v>
      </c>
      <c r="W1043">
        <v>13382</v>
      </c>
      <c r="X1043">
        <v>16966</v>
      </c>
      <c r="Y1043">
        <v>0</v>
      </c>
      <c r="Z1043" t="s">
        <v>106</v>
      </c>
      <c r="AA1043" t="s">
        <v>106</v>
      </c>
      <c r="AB1043">
        <v>4</v>
      </c>
    </row>
    <row r="1044" spans="1:28">
      <c r="A1044" t="s">
        <v>8</v>
      </c>
      <c r="B1044">
        <v>4</v>
      </c>
      <c r="C1044" t="s">
        <v>74</v>
      </c>
      <c r="D1044" t="s">
        <v>28</v>
      </c>
      <c r="E1044" t="s">
        <v>98</v>
      </c>
      <c r="F1044" t="s">
        <v>12</v>
      </c>
      <c r="G1044" t="s">
        <v>15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1835</v>
      </c>
      <c r="V1044">
        <v>2708</v>
      </c>
      <c r="W1044">
        <v>13382</v>
      </c>
      <c r="X1044">
        <v>16966</v>
      </c>
      <c r="Y1044">
        <v>0</v>
      </c>
      <c r="Z1044" t="s">
        <v>106</v>
      </c>
      <c r="AA1044" t="s">
        <v>106</v>
      </c>
      <c r="AB1044">
        <v>4</v>
      </c>
    </row>
    <row r="1045" spans="1:28">
      <c r="A1045" t="s">
        <v>8</v>
      </c>
      <c r="B1045">
        <v>4</v>
      </c>
      <c r="C1045" t="s">
        <v>74</v>
      </c>
      <c r="D1045" t="s">
        <v>28</v>
      </c>
      <c r="E1045" t="s">
        <v>98</v>
      </c>
      <c r="F1045" t="s">
        <v>12</v>
      </c>
      <c r="G1045" t="s">
        <v>14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4.19066534260179E-6</v>
      </c>
      <c r="O1045">
        <v>1.9252336448598099E-5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1835</v>
      </c>
      <c r="V1045">
        <v>2708</v>
      </c>
      <c r="W1045">
        <v>13382</v>
      </c>
      <c r="X1045">
        <v>16966</v>
      </c>
      <c r="Y1045">
        <v>0</v>
      </c>
      <c r="Z1045" t="s">
        <v>106</v>
      </c>
      <c r="AA1045" t="s">
        <v>106</v>
      </c>
      <c r="AB1045">
        <v>4</v>
      </c>
    </row>
    <row r="1046" spans="1:28">
      <c r="A1046" t="s">
        <v>8</v>
      </c>
      <c r="B1046">
        <v>4</v>
      </c>
      <c r="C1046" t="s">
        <v>74</v>
      </c>
      <c r="D1046" t="s">
        <v>28</v>
      </c>
      <c r="E1046" t="s">
        <v>17</v>
      </c>
      <c r="F1046" t="s">
        <v>12</v>
      </c>
      <c r="G1046" t="s">
        <v>40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9.9102480000000009E-7</v>
      </c>
      <c r="O1046">
        <v>3.8504672897196299E-6</v>
      </c>
      <c r="P1046">
        <v>2.11059907834101E-6</v>
      </c>
      <c r="Q1046">
        <v>460895</v>
      </c>
      <c r="R1046">
        <v>416025</v>
      </c>
      <c r="S1046">
        <v>387945</v>
      </c>
      <c r="T1046">
        <v>511580</v>
      </c>
      <c r="U1046">
        <v>521697</v>
      </c>
      <c r="V1046">
        <v>507733</v>
      </c>
      <c r="W1046">
        <v>419797</v>
      </c>
      <c r="X1046">
        <v>357091</v>
      </c>
      <c r="Y1046">
        <v>316070</v>
      </c>
      <c r="Z1046">
        <v>-0.69699999999999995</v>
      </c>
      <c r="AA1046">
        <v>3.6999999999999998E-2</v>
      </c>
      <c r="AB1046">
        <v>9</v>
      </c>
    </row>
    <row r="1047" spans="1:28">
      <c r="A1047" t="s">
        <v>8</v>
      </c>
      <c r="B1047">
        <v>4</v>
      </c>
      <c r="C1047" t="s">
        <v>74</v>
      </c>
      <c r="D1047" t="s">
        <v>28</v>
      </c>
      <c r="E1047" t="s">
        <v>17</v>
      </c>
      <c r="F1047" t="s">
        <v>12</v>
      </c>
      <c r="G1047" t="s">
        <v>15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460895</v>
      </c>
      <c r="R1047">
        <v>416025</v>
      </c>
      <c r="S1047">
        <v>387945</v>
      </c>
      <c r="T1047">
        <v>511580</v>
      </c>
      <c r="U1047">
        <v>521697</v>
      </c>
      <c r="V1047">
        <v>507733</v>
      </c>
      <c r="W1047">
        <v>419797</v>
      </c>
      <c r="X1047">
        <v>357091</v>
      </c>
      <c r="Y1047">
        <v>316070</v>
      </c>
      <c r="Z1047" t="s">
        <v>106</v>
      </c>
      <c r="AA1047" t="s">
        <v>106</v>
      </c>
      <c r="AB1047">
        <v>9</v>
      </c>
    </row>
    <row r="1048" spans="1:28">
      <c r="A1048" t="s">
        <v>8</v>
      </c>
      <c r="B1048">
        <v>4</v>
      </c>
      <c r="C1048" t="s">
        <v>74</v>
      </c>
      <c r="D1048" t="s">
        <v>28</v>
      </c>
      <c r="E1048" t="s">
        <v>17</v>
      </c>
      <c r="F1048" t="s">
        <v>12</v>
      </c>
      <c r="G1048" t="s">
        <v>14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9.9102480000000009E-7</v>
      </c>
      <c r="O1048">
        <v>3.8504672897196299E-6</v>
      </c>
      <c r="P1048">
        <v>2.11059907834101E-6</v>
      </c>
      <c r="Q1048">
        <v>460895</v>
      </c>
      <c r="R1048">
        <v>416025</v>
      </c>
      <c r="S1048">
        <v>387945</v>
      </c>
      <c r="T1048">
        <v>511580</v>
      </c>
      <c r="U1048">
        <v>521697</v>
      </c>
      <c r="V1048">
        <v>507733</v>
      </c>
      <c r="W1048">
        <v>419797</v>
      </c>
      <c r="X1048">
        <v>357091</v>
      </c>
      <c r="Y1048">
        <v>316070</v>
      </c>
      <c r="Z1048">
        <v>-0.69699999999999995</v>
      </c>
      <c r="AA1048">
        <v>3.6999999999999998E-2</v>
      </c>
      <c r="AB1048">
        <v>9</v>
      </c>
    </row>
    <row r="1049" spans="1:28">
      <c r="A1049" t="s">
        <v>8</v>
      </c>
      <c r="B1049">
        <v>4</v>
      </c>
      <c r="C1049" t="s">
        <v>74</v>
      </c>
      <c r="D1049" t="s">
        <v>28</v>
      </c>
      <c r="E1049" t="s">
        <v>18</v>
      </c>
      <c r="F1049" t="s">
        <v>12</v>
      </c>
      <c r="G1049" t="s">
        <v>40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8.5851781937934407E-6</v>
      </c>
      <c r="O1049">
        <v>8.4710280373831797E-5</v>
      </c>
      <c r="P1049">
        <v>4.4322580645161299E-5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740</v>
      </c>
      <c r="W1049">
        <v>26917</v>
      </c>
      <c r="X1049">
        <v>37399</v>
      </c>
      <c r="Y1049">
        <v>21431</v>
      </c>
      <c r="Z1049" t="s">
        <v>106</v>
      </c>
      <c r="AA1049" t="s">
        <v>106</v>
      </c>
      <c r="AB1049">
        <v>4</v>
      </c>
    </row>
    <row r="1050" spans="1:28">
      <c r="A1050" t="s">
        <v>8</v>
      </c>
      <c r="B1050">
        <v>4</v>
      </c>
      <c r="C1050" t="s">
        <v>74</v>
      </c>
      <c r="D1050" t="s">
        <v>28</v>
      </c>
      <c r="E1050" t="s">
        <v>18</v>
      </c>
      <c r="F1050" t="s">
        <v>12</v>
      </c>
      <c r="G1050" t="s">
        <v>15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4.8130841121495298E-5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740</v>
      </c>
      <c r="W1050">
        <v>26917</v>
      </c>
      <c r="X1050">
        <v>37399</v>
      </c>
      <c r="Y1050">
        <v>21431</v>
      </c>
      <c r="Z1050" t="s">
        <v>106</v>
      </c>
      <c r="AA1050" t="s">
        <v>106</v>
      </c>
      <c r="AB1050">
        <v>4</v>
      </c>
    </row>
    <row r="1051" spans="1:28">
      <c r="A1051" t="s">
        <v>8</v>
      </c>
      <c r="B1051">
        <v>4</v>
      </c>
      <c r="C1051" t="s">
        <v>74</v>
      </c>
      <c r="D1051" t="s">
        <v>28</v>
      </c>
      <c r="E1051" t="s">
        <v>18</v>
      </c>
      <c r="F1051" t="s">
        <v>12</v>
      </c>
      <c r="G1051" t="s">
        <v>14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8.5851781937934492E-6</v>
      </c>
      <c r="O1051">
        <v>3.6579439252336398E-5</v>
      </c>
      <c r="P1051">
        <v>4.4322580645161299E-5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740</v>
      </c>
      <c r="W1051">
        <v>26917</v>
      </c>
      <c r="X1051">
        <v>37399</v>
      </c>
      <c r="Y1051">
        <v>21431</v>
      </c>
      <c r="Z1051" t="s">
        <v>106</v>
      </c>
      <c r="AA1051" t="s">
        <v>106</v>
      </c>
      <c r="AB1051">
        <v>4</v>
      </c>
    </row>
    <row r="1052" spans="1:28">
      <c r="A1052" t="s">
        <v>8</v>
      </c>
      <c r="B1052">
        <v>4</v>
      </c>
      <c r="C1052" t="s">
        <v>74</v>
      </c>
      <c r="D1052" t="s">
        <v>28</v>
      </c>
      <c r="E1052" t="s">
        <v>94</v>
      </c>
      <c r="F1052" t="s">
        <v>12</v>
      </c>
      <c r="G1052" t="s">
        <v>40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4.1007476635514001E-4</v>
      </c>
      <c r="P1052">
        <v>1.89953917050691E-5</v>
      </c>
      <c r="Q1052">
        <v>99543</v>
      </c>
      <c r="R1052">
        <v>17329</v>
      </c>
      <c r="S1052">
        <v>8749</v>
      </c>
      <c r="T1052">
        <v>221</v>
      </c>
      <c r="U1052">
        <v>11187</v>
      </c>
      <c r="V1052">
        <v>0</v>
      </c>
      <c r="W1052">
        <v>55608</v>
      </c>
      <c r="X1052">
        <v>72378</v>
      </c>
      <c r="Y1052">
        <v>4111</v>
      </c>
      <c r="Z1052">
        <v>0.40799999999999997</v>
      </c>
      <c r="AA1052">
        <v>0.316</v>
      </c>
      <c r="AB1052">
        <v>8</v>
      </c>
    </row>
    <row r="1053" spans="1:28">
      <c r="A1053" t="s">
        <v>8</v>
      </c>
      <c r="B1053">
        <v>4</v>
      </c>
      <c r="C1053" t="s">
        <v>74</v>
      </c>
      <c r="D1053" t="s">
        <v>28</v>
      </c>
      <c r="E1053" t="s">
        <v>94</v>
      </c>
      <c r="F1053" t="s">
        <v>12</v>
      </c>
      <c r="G1053" t="s">
        <v>15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6.3317972350230396E-6</v>
      </c>
      <c r="Q1053">
        <v>99543</v>
      </c>
      <c r="R1053">
        <v>17329</v>
      </c>
      <c r="S1053">
        <v>8749</v>
      </c>
      <c r="T1053">
        <v>221</v>
      </c>
      <c r="U1053">
        <v>11187</v>
      </c>
      <c r="V1053">
        <v>0</v>
      </c>
      <c r="W1053">
        <v>55608</v>
      </c>
      <c r="X1053">
        <v>72378</v>
      </c>
      <c r="Y1053">
        <v>4111</v>
      </c>
      <c r="Z1053">
        <v>-0.32</v>
      </c>
      <c r="AA1053">
        <v>0.439</v>
      </c>
      <c r="AB1053">
        <v>8</v>
      </c>
    </row>
    <row r="1054" spans="1:28">
      <c r="A1054" t="s">
        <v>8</v>
      </c>
      <c r="B1054">
        <v>4</v>
      </c>
      <c r="C1054" t="s">
        <v>74</v>
      </c>
      <c r="D1054" t="s">
        <v>28</v>
      </c>
      <c r="E1054" t="s">
        <v>94</v>
      </c>
      <c r="F1054" t="s">
        <v>12</v>
      </c>
      <c r="G1054" t="s">
        <v>14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4.1007476635514001E-4</v>
      </c>
      <c r="P1054">
        <v>1.26635944700461E-5</v>
      </c>
      <c r="Q1054">
        <v>99543</v>
      </c>
      <c r="R1054">
        <v>17329</v>
      </c>
      <c r="S1054">
        <v>8749</v>
      </c>
      <c r="T1054">
        <v>221</v>
      </c>
      <c r="U1054">
        <v>11187</v>
      </c>
      <c r="V1054">
        <v>0</v>
      </c>
      <c r="W1054">
        <v>55608</v>
      </c>
      <c r="X1054">
        <v>72378</v>
      </c>
      <c r="Y1054">
        <v>4111</v>
      </c>
      <c r="Z1054">
        <v>0.41199999999999998</v>
      </c>
      <c r="AA1054">
        <v>0.31</v>
      </c>
      <c r="AB1054">
        <v>8</v>
      </c>
    </row>
    <row r="1055" spans="1:28">
      <c r="A1055" t="s">
        <v>8</v>
      </c>
      <c r="B1055">
        <v>4</v>
      </c>
      <c r="C1055" t="s">
        <v>74</v>
      </c>
      <c r="D1055" t="s">
        <v>28</v>
      </c>
      <c r="E1055" t="s">
        <v>95</v>
      </c>
      <c r="F1055" t="s">
        <v>12</v>
      </c>
      <c r="G1055" t="s">
        <v>40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4757633</v>
      </c>
      <c r="R1055">
        <v>4982273</v>
      </c>
      <c r="S1055">
        <v>4217963</v>
      </c>
      <c r="T1055">
        <v>3765172</v>
      </c>
      <c r="U1055">
        <v>3349185</v>
      </c>
      <c r="V1055">
        <v>1365878</v>
      </c>
      <c r="W1055">
        <v>1336849</v>
      </c>
      <c r="X1055">
        <v>1063857</v>
      </c>
      <c r="Y1055">
        <v>1560328</v>
      </c>
      <c r="Z1055" t="s">
        <v>106</v>
      </c>
      <c r="AA1055" t="s">
        <v>106</v>
      </c>
      <c r="AB1055">
        <v>9</v>
      </c>
    </row>
    <row r="1056" spans="1:28">
      <c r="A1056" t="s">
        <v>8</v>
      </c>
      <c r="B1056">
        <v>4</v>
      </c>
      <c r="C1056" t="s">
        <v>74</v>
      </c>
      <c r="D1056" t="s">
        <v>28</v>
      </c>
      <c r="E1056" t="s">
        <v>95</v>
      </c>
      <c r="F1056" t="s">
        <v>12</v>
      </c>
      <c r="G1056" t="s">
        <v>15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4757633</v>
      </c>
      <c r="R1056">
        <v>4982273</v>
      </c>
      <c r="S1056">
        <v>4217963</v>
      </c>
      <c r="T1056">
        <v>3765172</v>
      </c>
      <c r="U1056">
        <v>3349185</v>
      </c>
      <c r="V1056">
        <v>1365878</v>
      </c>
      <c r="W1056">
        <v>1336849</v>
      </c>
      <c r="X1056">
        <v>1063857</v>
      </c>
      <c r="Y1056">
        <v>1560328</v>
      </c>
      <c r="Z1056" t="s">
        <v>106</v>
      </c>
      <c r="AA1056" t="s">
        <v>106</v>
      </c>
      <c r="AB1056">
        <v>9</v>
      </c>
    </row>
    <row r="1057" spans="1:28">
      <c r="A1057" t="s">
        <v>8</v>
      </c>
      <c r="B1057">
        <v>4</v>
      </c>
      <c r="C1057" t="s">
        <v>74</v>
      </c>
      <c r="D1057" t="s">
        <v>28</v>
      </c>
      <c r="E1057" t="s">
        <v>95</v>
      </c>
      <c r="F1057" t="s">
        <v>12</v>
      </c>
      <c r="G1057" t="s">
        <v>14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4757633</v>
      </c>
      <c r="R1057">
        <v>4982273</v>
      </c>
      <c r="S1057">
        <v>4217963</v>
      </c>
      <c r="T1057">
        <v>3765172</v>
      </c>
      <c r="U1057">
        <v>3349185</v>
      </c>
      <c r="V1057">
        <v>1365878</v>
      </c>
      <c r="W1057">
        <v>1336849</v>
      </c>
      <c r="X1057">
        <v>1063857</v>
      </c>
      <c r="Y1057">
        <v>1560328</v>
      </c>
      <c r="Z1057" t="s">
        <v>106</v>
      </c>
      <c r="AA1057" t="s">
        <v>106</v>
      </c>
      <c r="AB1057">
        <v>9</v>
      </c>
    </row>
    <row r="1058" spans="1:28">
      <c r="A1058" t="s">
        <v>8</v>
      </c>
      <c r="B1058">
        <v>4</v>
      </c>
      <c r="C1058" t="s">
        <v>74</v>
      </c>
      <c r="D1058" t="s">
        <v>28</v>
      </c>
      <c r="E1058" t="s">
        <v>20</v>
      </c>
      <c r="F1058" t="s">
        <v>12</v>
      </c>
      <c r="G1058" t="s">
        <v>40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3.72609395329227E-3</v>
      </c>
      <c r="O1058">
        <v>3.4365420560747702E-3</v>
      </c>
      <c r="P1058">
        <v>5.1034285714285704E-3</v>
      </c>
      <c r="Q1058">
        <v>684700</v>
      </c>
      <c r="R1058">
        <v>589170</v>
      </c>
      <c r="S1058">
        <v>547564</v>
      </c>
      <c r="T1058">
        <v>532260</v>
      </c>
      <c r="U1058">
        <v>631492</v>
      </c>
      <c r="V1058">
        <v>1400068</v>
      </c>
      <c r="W1058">
        <v>1316055</v>
      </c>
      <c r="X1058">
        <v>1290080</v>
      </c>
      <c r="Y1058">
        <v>1173220</v>
      </c>
      <c r="Z1058">
        <v>0.66900000000000004</v>
      </c>
      <c r="AA1058">
        <v>4.9000000000000002E-2</v>
      </c>
      <c r="AB1058">
        <v>9</v>
      </c>
    </row>
    <row r="1059" spans="1:28">
      <c r="A1059" t="s">
        <v>8</v>
      </c>
      <c r="B1059">
        <v>4</v>
      </c>
      <c r="C1059" t="s">
        <v>74</v>
      </c>
      <c r="D1059" t="s">
        <v>28</v>
      </c>
      <c r="E1059" t="s">
        <v>20</v>
      </c>
      <c r="F1059" t="s">
        <v>12</v>
      </c>
      <c r="G1059" t="s">
        <v>15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2.30486593843098E-4</v>
      </c>
      <c r="O1059">
        <v>2.1755140186915901E-4</v>
      </c>
      <c r="P1059">
        <v>1.2030414746543801E-4</v>
      </c>
      <c r="Q1059">
        <v>684700</v>
      </c>
      <c r="R1059">
        <v>589170</v>
      </c>
      <c r="S1059">
        <v>547564</v>
      </c>
      <c r="T1059">
        <v>532260</v>
      </c>
      <c r="U1059">
        <v>631492</v>
      </c>
      <c r="V1059">
        <v>1400068</v>
      </c>
      <c r="W1059">
        <v>1316055</v>
      </c>
      <c r="X1059">
        <v>1290080</v>
      </c>
      <c r="Y1059">
        <v>1173220</v>
      </c>
      <c r="Z1059">
        <v>0.70299999999999996</v>
      </c>
      <c r="AA1059">
        <v>3.5000000000000003E-2</v>
      </c>
      <c r="AB1059">
        <v>9</v>
      </c>
    </row>
    <row r="1060" spans="1:28">
      <c r="A1060" t="s">
        <v>8</v>
      </c>
      <c r="B1060">
        <v>4</v>
      </c>
      <c r="C1060" t="s">
        <v>74</v>
      </c>
      <c r="D1060" t="s">
        <v>28</v>
      </c>
      <c r="E1060" t="s">
        <v>20</v>
      </c>
      <c r="F1060" t="s">
        <v>12</v>
      </c>
      <c r="G1060" t="s">
        <v>14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3.49560735944918E-3</v>
      </c>
      <c r="O1060">
        <v>3.21899065420561E-3</v>
      </c>
      <c r="P1060">
        <v>4.9831244239631296E-3</v>
      </c>
      <c r="Q1060">
        <v>684700</v>
      </c>
      <c r="R1060">
        <v>589170</v>
      </c>
      <c r="S1060">
        <v>547564</v>
      </c>
      <c r="T1060">
        <v>532260</v>
      </c>
      <c r="U1060">
        <v>631492</v>
      </c>
      <c r="V1060">
        <v>1400068</v>
      </c>
      <c r="W1060">
        <v>1316055</v>
      </c>
      <c r="X1060">
        <v>1290080</v>
      </c>
      <c r="Y1060">
        <v>1173220</v>
      </c>
      <c r="Z1060">
        <v>0.66300000000000003</v>
      </c>
      <c r="AA1060">
        <v>5.1999999999999998E-2</v>
      </c>
      <c r="AB1060">
        <v>9</v>
      </c>
    </row>
    <row r="1061" spans="1:28">
      <c r="A1061" t="s">
        <v>8</v>
      </c>
      <c r="B1061">
        <v>4</v>
      </c>
      <c r="C1061" t="s">
        <v>74</v>
      </c>
      <c r="D1061" t="s">
        <v>28</v>
      </c>
      <c r="E1061" t="s">
        <v>21</v>
      </c>
      <c r="F1061" t="s">
        <v>12</v>
      </c>
      <c r="G1061" t="s">
        <v>40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4.5445375682363898E-3</v>
      </c>
      <c r="O1061">
        <v>4.1700560747663503E-3</v>
      </c>
      <c r="P1061">
        <v>3.3875115207373302E-3</v>
      </c>
      <c r="Q1061">
        <v>1932081</v>
      </c>
      <c r="R1061">
        <v>1496720</v>
      </c>
      <c r="S1061">
        <v>1298918</v>
      </c>
      <c r="T1061">
        <v>1224916</v>
      </c>
      <c r="U1061">
        <v>1384658</v>
      </c>
      <c r="V1061">
        <v>1853682</v>
      </c>
      <c r="W1061">
        <v>1334665</v>
      </c>
      <c r="X1061">
        <v>1231860</v>
      </c>
      <c r="Y1061">
        <v>1313554</v>
      </c>
      <c r="Z1061">
        <v>-0.44800000000000001</v>
      </c>
      <c r="AA1061">
        <v>0.22600000000000001</v>
      </c>
      <c r="AB1061">
        <v>9</v>
      </c>
    </row>
    <row r="1062" spans="1:28">
      <c r="A1062" t="s">
        <v>8</v>
      </c>
      <c r="B1062">
        <v>4</v>
      </c>
      <c r="C1062" t="s">
        <v>74</v>
      </c>
      <c r="D1062" t="s">
        <v>28</v>
      </c>
      <c r="E1062" t="s">
        <v>21</v>
      </c>
      <c r="F1062" t="s">
        <v>12</v>
      </c>
      <c r="G1062" t="s">
        <v>15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1.60083416087388E-3</v>
      </c>
      <c r="O1062">
        <v>1.17439252336449E-3</v>
      </c>
      <c r="P1062">
        <v>1.79400921658986E-4</v>
      </c>
      <c r="Q1062">
        <v>1932081</v>
      </c>
      <c r="R1062">
        <v>1496720</v>
      </c>
      <c r="S1062">
        <v>1298918</v>
      </c>
      <c r="T1062">
        <v>1224916</v>
      </c>
      <c r="U1062">
        <v>1384658</v>
      </c>
      <c r="V1062">
        <v>1853682</v>
      </c>
      <c r="W1062">
        <v>1334665</v>
      </c>
      <c r="X1062">
        <v>1231860</v>
      </c>
      <c r="Y1062">
        <v>1313554</v>
      </c>
      <c r="Z1062">
        <v>-0.36599999999999999</v>
      </c>
      <c r="AA1062">
        <v>0.33300000000000002</v>
      </c>
      <c r="AB1062">
        <v>9</v>
      </c>
    </row>
    <row r="1063" spans="1:28">
      <c r="A1063" t="s">
        <v>8</v>
      </c>
      <c r="B1063">
        <v>4</v>
      </c>
      <c r="C1063" t="s">
        <v>74</v>
      </c>
      <c r="D1063" t="s">
        <v>28</v>
      </c>
      <c r="E1063" t="s">
        <v>21</v>
      </c>
      <c r="F1063" t="s">
        <v>12</v>
      </c>
      <c r="G1063" t="s">
        <v>14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2.9437034073624998E-3</v>
      </c>
      <c r="O1063">
        <v>2.9956635514018699E-3</v>
      </c>
      <c r="P1063">
        <v>3.20811059907834E-3</v>
      </c>
      <c r="Q1063">
        <v>1932081</v>
      </c>
      <c r="R1063">
        <v>1496720</v>
      </c>
      <c r="S1063">
        <v>1298918</v>
      </c>
      <c r="T1063">
        <v>1224916</v>
      </c>
      <c r="U1063">
        <v>1384658</v>
      </c>
      <c r="V1063">
        <v>1853682</v>
      </c>
      <c r="W1063">
        <v>1334665</v>
      </c>
      <c r="X1063">
        <v>1231860</v>
      </c>
      <c r="Y1063">
        <v>1313554</v>
      </c>
      <c r="Z1063">
        <v>-0.45200000000000001</v>
      </c>
      <c r="AA1063">
        <v>0.222</v>
      </c>
      <c r="AB1063">
        <v>9</v>
      </c>
    </row>
    <row r="1064" spans="1:28">
      <c r="A1064" t="s">
        <v>8</v>
      </c>
      <c r="B1064">
        <v>4</v>
      </c>
      <c r="C1064" t="s">
        <v>74</v>
      </c>
      <c r="D1064" t="s">
        <v>28</v>
      </c>
      <c r="E1064" t="s">
        <v>22</v>
      </c>
      <c r="F1064" t="s">
        <v>12</v>
      </c>
      <c r="G1064" t="s">
        <v>40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59360</v>
      </c>
      <c r="R1064">
        <v>42894</v>
      </c>
      <c r="S1064">
        <v>43261</v>
      </c>
      <c r="T1064">
        <v>20649</v>
      </c>
      <c r="U1064">
        <v>20589</v>
      </c>
      <c r="V1064">
        <v>4038</v>
      </c>
      <c r="W1064">
        <v>274</v>
      </c>
      <c r="X1064">
        <v>31973</v>
      </c>
      <c r="Y1064">
        <v>23268</v>
      </c>
      <c r="Z1064" t="s">
        <v>106</v>
      </c>
      <c r="AA1064" t="s">
        <v>106</v>
      </c>
      <c r="AB1064">
        <v>9</v>
      </c>
    </row>
    <row r="1065" spans="1:28">
      <c r="A1065" t="s">
        <v>8</v>
      </c>
      <c r="B1065">
        <v>4</v>
      </c>
      <c r="C1065" t="s">
        <v>74</v>
      </c>
      <c r="D1065" t="s">
        <v>28</v>
      </c>
      <c r="E1065" t="s">
        <v>22</v>
      </c>
      <c r="F1065" t="s">
        <v>12</v>
      </c>
      <c r="G1065" t="s">
        <v>15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59360</v>
      </c>
      <c r="R1065">
        <v>42894</v>
      </c>
      <c r="S1065">
        <v>43261</v>
      </c>
      <c r="T1065">
        <v>20649</v>
      </c>
      <c r="U1065">
        <v>20589</v>
      </c>
      <c r="V1065">
        <v>4038</v>
      </c>
      <c r="W1065">
        <v>274</v>
      </c>
      <c r="X1065">
        <v>31973</v>
      </c>
      <c r="Y1065">
        <v>23268</v>
      </c>
      <c r="Z1065" t="s">
        <v>106</v>
      </c>
      <c r="AA1065" t="s">
        <v>106</v>
      </c>
      <c r="AB1065">
        <v>9</v>
      </c>
    </row>
    <row r="1066" spans="1:28">
      <c r="A1066" t="s">
        <v>8</v>
      </c>
      <c r="B1066">
        <v>4</v>
      </c>
      <c r="C1066" t="s">
        <v>74</v>
      </c>
      <c r="D1066" t="s">
        <v>28</v>
      </c>
      <c r="E1066" t="s">
        <v>22</v>
      </c>
      <c r="F1066" t="s">
        <v>12</v>
      </c>
      <c r="G1066" t="s">
        <v>14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59360</v>
      </c>
      <c r="R1066">
        <v>42894</v>
      </c>
      <c r="S1066">
        <v>43261</v>
      </c>
      <c r="T1066">
        <v>20649</v>
      </c>
      <c r="U1066">
        <v>20589</v>
      </c>
      <c r="V1066">
        <v>4038</v>
      </c>
      <c r="W1066">
        <v>274</v>
      </c>
      <c r="X1066">
        <v>31973</v>
      </c>
      <c r="Y1066">
        <v>23268</v>
      </c>
      <c r="Z1066" t="s">
        <v>106</v>
      </c>
      <c r="AA1066" t="s">
        <v>106</v>
      </c>
      <c r="AB1066">
        <v>9</v>
      </c>
    </row>
    <row r="1067" spans="1:28">
      <c r="A1067" t="s">
        <v>8</v>
      </c>
      <c r="B1067">
        <v>4</v>
      </c>
      <c r="C1067" t="s">
        <v>74</v>
      </c>
      <c r="D1067" t="s">
        <v>29</v>
      </c>
      <c r="E1067" t="s">
        <v>92</v>
      </c>
      <c r="F1067" t="s">
        <v>12</v>
      </c>
      <c r="G1067" t="s">
        <v>40</v>
      </c>
      <c r="H1067">
        <v>0</v>
      </c>
      <c r="I1067">
        <v>1.1443877847553601E-4</v>
      </c>
      <c r="J1067">
        <v>3.9140290682107197E-5</v>
      </c>
      <c r="K1067">
        <v>2.77272450124688E-5</v>
      </c>
      <c r="L1067">
        <v>7.8146147400890898E-5</v>
      </c>
      <c r="M1067">
        <v>3.6979958524659E-7</v>
      </c>
      <c r="N1067">
        <v>0</v>
      </c>
      <c r="O1067">
        <v>0</v>
      </c>
      <c r="P1067">
        <v>0</v>
      </c>
      <c r="Q1067">
        <v>1200</v>
      </c>
      <c r="R1067">
        <v>31950</v>
      </c>
      <c r="S1067">
        <v>8952</v>
      </c>
      <c r="T1067">
        <v>8987</v>
      </c>
      <c r="U1067">
        <v>6110</v>
      </c>
      <c r="V1067">
        <v>884</v>
      </c>
      <c r="W1067">
        <v>0</v>
      </c>
      <c r="X1067">
        <v>0</v>
      </c>
      <c r="Y1067">
        <v>0</v>
      </c>
      <c r="Z1067">
        <v>0.85299999999999998</v>
      </c>
      <c r="AA1067">
        <v>3.1E-2</v>
      </c>
      <c r="AB1067">
        <v>6</v>
      </c>
    </row>
    <row r="1068" spans="1:28">
      <c r="A1068" t="s">
        <v>8</v>
      </c>
      <c r="B1068">
        <v>4</v>
      </c>
      <c r="C1068" t="s">
        <v>74</v>
      </c>
      <c r="D1068" t="s">
        <v>29</v>
      </c>
      <c r="E1068" t="s">
        <v>92</v>
      </c>
      <c r="F1068" t="s">
        <v>12</v>
      </c>
      <c r="G1068" t="s">
        <v>15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1200</v>
      </c>
      <c r="R1068">
        <v>31950</v>
      </c>
      <c r="S1068">
        <v>8952</v>
      </c>
      <c r="T1068">
        <v>8987</v>
      </c>
      <c r="U1068">
        <v>6110</v>
      </c>
      <c r="V1068">
        <v>884</v>
      </c>
      <c r="W1068">
        <v>0</v>
      </c>
      <c r="X1068">
        <v>0</v>
      </c>
      <c r="Y1068">
        <v>0</v>
      </c>
      <c r="Z1068" t="s">
        <v>106</v>
      </c>
      <c r="AA1068" t="s">
        <v>106</v>
      </c>
      <c r="AB1068">
        <v>6</v>
      </c>
    </row>
    <row r="1069" spans="1:28">
      <c r="A1069" t="s">
        <v>8</v>
      </c>
      <c r="B1069">
        <v>4</v>
      </c>
      <c r="C1069" t="s">
        <v>74</v>
      </c>
      <c r="D1069" t="s">
        <v>29</v>
      </c>
      <c r="E1069" t="s">
        <v>92</v>
      </c>
      <c r="F1069" t="s">
        <v>12</v>
      </c>
      <c r="G1069" t="s">
        <v>14</v>
      </c>
      <c r="H1069">
        <v>0</v>
      </c>
      <c r="I1069">
        <v>1.1443877847553601E-4</v>
      </c>
      <c r="J1069">
        <v>3.9140290682107197E-5</v>
      </c>
      <c r="K1069">
        <v>2.77272450124688E-5</v>
      </c>
      <c r="L1069">
        <v>7.8146147400890898E-5</v>
      </c>
      <c r="M1069">
        <v>3.6979958524659E-7</v>
      </c>
      <c r="N1069">
        <v>0</v>
      </c>
      <c r="O1069">
        <v>0</v>
      </c>
      <c r="P1069">
        <v>0</v>
      </c>
      <c r="Q1069">
        <v>1200</v>
      </c>
      <c r="R1069">
        <v>31950</v>
      </c>
      <c r="S1069">
        <v>8952</v>
      </c>
      <c r="T1069">
        <v>8987</v>
      </c>
      <c r="U1069">
        <v>6110</v>
      </c>
      <c r="V1069">
        <v>884</v>
      </c>
      <c r="W1069">
        <v>0</v>
      </c>
      <c r="X1069">
        <v>0</v>
      </c>
      <c r="Y1069">
        <v>0</v>
      </c>
      <c r="Z1069">
        <v>0.85299999999999998</v>
      </c>
      <c r="AA1069">
        <v>3.1E-2</v>
      </c>
      <c r="AB1069">
        <v>6</v>
      </c>
    </row>
    <row r="1070" spans="1:28">
      <c r="A1070" t="s">
        <v>8</v>
      </c>
      <c r="B1070">
        <v>4</v>
      </c>
      <c r="C1070" t="s">
        <v>74</v>
      </c>
      <c r="D1070" t="s">
        <v>29</v>
      </c>
      <c r="E1070" t="s">
        <v>11</v>
      </c>
      <c r="F1070" t="s">
        <v>12</v>
      </c>
      <c r="G1070" t="s">
        <v>40</v>
      </c>
      <c r="H1070">
        <v>4.1049941611448299E-3</v>
      </c>
      <c r="I1070">
        <v>2.4771561935459201E-3</v>
      </c>
      <c r="J1070">
        <v>2.1741517998546799E-3</v>
      </c>
      <c r="K1070">
        <v>3.4773120367830399E-3</v>
      </c>
      <c r="L1070">
        <v>2.00653409756236E-3</v>
      </c>
      <c r="M1070">
        <v>4.2749875943263403E-4</v>
      </c>
      <c r="N1070">
        <v>4.07549957298908E-4</v>
      </c>
      <c r="O1070">
        <v>0</v>
      </c>
      <c r="P1070">
        <v>0</v>
      </c>
      <c r="Q1070">
        <v>866666</v>
      </c>
      <c r="R1070">
        <v>694716</v>
      </c>
      <c r="S1070">
        <v>730810</v>
      </c>
      <c r="T1070">
        <v>598615</v>
      </c>
      <c r="U1070">
        <v>349914</v>
      </c>
      <c r="V1070">
        <v>68568</v>
      </c>
      <c r="W1070">
        <v>53082</v>
      </c>
      <c r="X1070">
        <v>0</v>
      </c>
      <c r="Y1070">
        <v>0</v>
      </c>
      <c r="Z1070">
        <v>0.89800000000000002</v>
      </c>
      <c r="AA1070">
        <v>6.0000000000000001E-3</v>
      </c>
      <c r="AB1070">
        <v>7</v>
      </c>
    </row>
    <row r="1071" spans="1:28">
      <c r="A1071" t="s">
        <v>8</v>
      </c>
      <c r="B1071">
        <v>4</v>
      </c>
      <c r="C1071" t="s">
        <v>74</v>
      </c>
      <c r="D1071" t="s">
        <v>29</v>
      </c>
      <c r="E1071" t="s">
        <v>11</v>
      </c>
      <c r="F1071" t="s">
        <v>12</v>
      </c>
      <c r="G1071" t="s">
        <v>15</v>
      </c>
      <c r="H1071">
        <v>1.09379310344828E-4</v>
      </c>
      <c r="I1071">
        <v>0</v>
      </c>
      <c r="J1071">
        <v>0</v>
      </c>
      <c r="K1071">
        <v>5.9226932668329197E-5</v>
      </c>
      <c r="L1071">
        <v>0</v>
      </c>
      <c r="M1071">
        <v>7.4606505771248698E-6</v>
      </c>
      <c r="N1071">
        <v>0</v>
      </c>
      <c r="O1071">
        <v>0</v>
      </c>
      <c r="P1071">
        <v>0</v>
      </c>
      <c r="Q1071">
        <v>866666</v>
      </c>
      <c r="R1071">
        <v>694716</v>
      </c>
      <c r="S1071">
        <v>730810</v>
      </c>
      <c r="T1071">
        <v>598615</v>
      </c>
      <c r="U1071">
        <v>349914</v>
      </c>
      <c r="V1071">
        <v>68568</v>
      </c>
      <c r="W1071">
        <v>53082</v>
      </c>
      <c r="X1071">
        <v>0</v>
      </c>
      <c r="Y1071">
        <v>0</v>
      </c>
      <c r="Z1071">
        <v>0.54800000000000004</v>
      </c>
      <c r="AA1071">
        <v>0.20300000000000001</v>
      </c>
      <c r="AB1071">
        <v>7</v>
      </c>
    </row>
    <row r="1072" spans="1:28">
      <c r="A1072" t="s">
        <v>8</v>
      </c>
      <c r="B1072">
        <v>4</v>
      </c>
      <c r="C1072" t="s">
        <v>74</v>
      </c>
      <c r="D1072" t="s">
        <v>29</v>
      </c>
      <c r="E1072" t="s">
        <v>11</v>
      </c>
      <c r="F1072" t="s">
        <v>12</v>
      </c>
      <c r="G1072" t="s">
        <v>14</v>
      </c>
      <c r="H1072">
        <v>3.9956148507999997E-3</v>
      </c>
      <c r="I1072">
        <v>2.4771561935459201E-3</v>
      </c>
      <c r="J1072">
        <v>2.1741517998546799E-3</v>
      </c>
      <c r="K1072">
        <v>3.4180851041147099E-3</v>
      </c>
      <c r="L1072">
        <v>2.00653409756236E-3</v>
      </c>
      <c r="M1072">
        <v>4.2003810885550899E-4</v>
      </c>
      <c r="N1072">
        <v>4.07549957298908E-4</v>
      </c>
      <c r="O1072">
        <v>0</v>
      </c>
      <c r="P1072">
        <v>0</v>
      </c>
      <c r="Q1072">
        <v>866666</v>
      </c>
      <c r="R1072">
        <v>694716</v>
      </c>
      <c r="S1072">
        <v>730810</v>
      </c>
      <c r="T1072">
        <v>598615</v>
      </c>
      <c r="U1072">
        <v>349914</v>
      </c>
      <c r="V1072">
        <v>68568</v>
      </c>
      <c r="W1072">
        <v>53082</v>
      </c>
      <c r="X1072">
        <v>0</v>
      </c>
      <c r="Y1072">
        <v>0</v>
      </c>
      <c r="Z1072">
        <v>0.90200000000000002</v>
      </c>
      <c r="AA1072">
        <v>5.0000000000000001E-3</v>
      </c>
      <c r="AB1072">
        <v>7</v>
      </c>
    </row>
    <row r="1073" spans="1:28">
      <c r="A1073" t="s">
        <v>8</v>
      </c>
      <c r="B1073">
        <v>4</v>
      </c>
      <c r="C1073" t="s">
        <v>74</v>
      </c>
      <c r="D1073" t="s">
        <v>29</v>
      </c>
      <c r="E1073" t="s">
        <v>16</v>
      </c>
      <c r="F1073" t="s">
        <v>12</v>
      </c>
      <c r="G1073" t="s">
        <v>40</v>
      </c>
      <c r="H1073">
        <v>2.8733747120275901E-2</v>
      </c>
      <c r="I1073">
        <v>3.7951260440343297E-2</v>
      </c>
      <c r="J1073">
        <v>2.6586865220890099E-2</v>
      </c>
      <c r="K1073">
        <v>1.6191970380299299E-2</v>
      </c>
      <c r="L1073">
        <v>2.0010154437857499E-2</v>
      </c>
      <c r="M1073">
        <v>1.04227651061994E-2</v>
      </c>
      <c r="N1073">
        <v>6.6567302522343597E-3</v>
      </c>
      <c r="O1073">
        <v>1.7883112205607499E-3</v>
      </c>
      <c r="P1073">
        <v>0</v>
      </c>
      <c r="Q1073">
        <v>3766255</v>
      </c>
      <c r="R1073">
        <v>4610314</v>
      </c>
      <c r="S1073">
        <v>4185264</v>
      </c>
      <c r="T1073">
        <v>3109683</v>
      </c>
      <c r="U1073">
        <v>2790865</v>
      </c>
      <c r="V1073">
        <v>1351721</v>
      </c>
      <c r="W1073">
        <v>554376</v>
      </c>
      <c r="X1073">
        <v>144306</v>
      </c>
      <c r="Y1073">
        <v>0</v>
      </c>
      <c r="Z1073">
        <v>0.95899999999999996</v>
      </c>
      <c r="AA1073">
        <v>0</v>
      </c>
      <c r="AB1073">
        <v>8</v>
      </c>
    </row>
    <row r="1074" spans="1:28">
      <c r="A1074" t="s">
        <v>8</v>
      </c>
      <c r="B1074">
        <v>4</v>
      </c>
      <c r="C1074" t="s">
        <v>74</v>
      </c>
      <c r="D1074" t="s">
        <v>29</v>
      </c>
      <c r="E1074" t="s">
        <v>16</v>
      </c>
      <c r="F1074" t="s">
        <v>12</v>
      </c>
      <c r="G1074" t="s">
        <v>15</v>
      </c>
      <c r="H1074">
        <v>9.9493103448275808E-3</v>
      </c>
      <c r="I1074">
        <v>1.38602317596566E-2</v>
      </c>
      <c r="J1074">
        <v>9.3134423251589396E-3</v>
      </c>
      <c r="K1074">
        <v>5.3584788029925204E-3</v>
      </c>
      <c r="L1074">
        <v>7.7661469933184898E-3</v>
      </c>
      <c r="M1074">
        <v>4.3694543546694596E-3</v>
      </c>
      <c r="N1074">
        <v>3.5327308838133098E-3</v>
      </c>
      <c r="O1074">
        <v>9.6261682242990696E-4</v>
      </c>
      <c r="P1074">
        <v>0</v>
      </c>
      <c r="Q1074">
        <v>3766255</v>
      </c>
      <c r="R1074">
        <v>4610314</v>
      </c>
      <c r="S1074">
        <v>4185264</v>
      </c>
      <c r="T1074">
        <v>3109683</v>
      </c>
      <c r="U1074">
        <v>2790865</v>
      </c>
      <c r="V1074">
        <v>1351721</v>
      </c>
      <c r="W1074">
        <v>554376</v>
      </c>
      <c r="X1074">
        <v>144306</v>
      </c>
      <c r="Y1074">
        <v>0</v>
      </c>
      <c r="Z1074">
        <v>0.92800000000000005</v>
      </c>
      <c r="AA1074">
        <v>1E-3</v>
      </c>
      <c r="AB1074">
        <v>8</v>
      </c>
    </row>
    <row r="1075" spans="1:28">
      <c r="A1075" t="s">
        <v>8</v>
      </c>
      <c r="B1075">
        <v>4</v>
      </c>
      <c r="C1075" t="s">
        <v>74</v>
      </c>
      <c r="D1075" t="s">
        <v>29</v>
      </c>
      <c r="E1075" t="s">
        <v>16</v>
      </c>
      <c r="F1075" t="s">
        <v>12</v>
      </c>
      <c r="G1075" t="s">
        <v>14</v>
      </c>
      <c r="H1075">
        <v>1.8784436775448301E-2</v>
      </c>
      <c r="I1075">
        <v>2.4091028680686698E-2</v>
      </c>
      <c r="J1075">
        <v>1.7273422895731201E-2</v>
      </c>
      <c r="K1075">
        <v>1.08334915773067E-2</v>
      </c>
      <c r="L1075">
        <v>1.2244007444539001E-2</v>
      </c>
      <c r="M1075">
        <v>6.0533107515299096E-3</v>
      </c>
      <c r="N1075">
        <v>3.1239993684210499E-3</v>
      </c>
      <c r="O1075">
        <v>8.2569439813084098E-4</v>
      </c>
      <c r="P1075">
        <v>0</v>
      </c>
      <c r="Q1075">
        <v>3766255</v>
      </c>
      <c r="R1075">
        <v>4610314</v>
      </c>
      <c r="S1075">
        <v>4185264</v>
      </c>
      <c r="T1075">
        <v>3109683</v>
      </c>
      <c r="U1075">
        <v>2790865</v>
      </c>
      <c r="V1075">
        <v>1351721</v>
      </c>
      <c r="W1075">
        <v>554376</v>
      </c>
      <c r="X1075">
        <v>144306</v>
      </c>
      <c r="Y1075">
        <v>0</v>
      </c>
      <c r="Z1075">
        <v>0.97</v>
      </c>
      <c r="AA1075">
        <v>0</v>
      </c>
      <c r="AB1075">
        <v>8</v>
      </c>
    </row>
    <row r="1076" spans="1:28">
      <c r="A1076" t="s">
        <v>8</v>
      </c>
      <c r="B1076">
        <v>4</v>
      </c>
      <c r="C1076" t="s">
        <v>74</v>
      </c>
      <c r="D1076" t="s">
        <v>29</v>
      </c>
      <c r="E1076" t="s">
        <v>98</v>
      </c>
      <c r="F1076" t="s">
        <v>12</v>
      </c>
      <c r="G1076" t="s">
        <v>40</v>
      </c>
      <c r="H1076">
        <v>3.7020689655172402E-8</v>
      </c>
      <c r="I1076">
        <v>0</v>
      </c>
      <c r="J1076">
        <v>6.3790191108083597E-7</v>
      </c>
      <c r="K1076">
        <v>0</v>
      </c>
      <c r="L1076">
        <v>0</v>
      </c>
      <c r="M1076">
        <v>0</v>
      </c>
      <c r="N1076">
        <v>1.2781529294935499E-8</v>
      </c>
      <c r="O1076">
        <v>0</v>
      </c>
      <c r="P1076">
        <v>0</v>
      </c>
      <c r="Q1076">
        <v>17167</v>
      </c>
      <c r="R1076">
        <v>9270</v>
      </c>
      <c r="S1076">
        <v>22780</v>
      </c>
      <c r="T1076">
        <v>1710</v>
      </c>
      <c r="U1076">
        <v>11182</v>
      </c>
      <c r="V1076">
        <v>2138</v>
      </c>
      <c r="W1076">
        <v>746</v>
      </c>
      <c r="X1076">
        <v>905</v>
      </c>
      <c r="Y1076">
        <v>0</v>
      </c>
      <c r="Z1076">
        <v>0.72699999999999998</v>
      </c>
      <c r="AA1076">
        <v>4.1000000000000002E-2</v>
      </c>
      <c r="AB1076">
        <v>8</v>
      </c>
    </row>
    <row r="1077" spans="1:28">
      <c r="A1077" t="s">
        <v>8</v>
      </c>
      <c r="B1077">
        <v>4</v>
      </c>
      <c r="C1077" t="s">
        <v>74</v>
      </c>
      <c r="D1077" t="s">
        <v>29</v>
      </c>
      <c r="E1077" t="s">
        <v>98</v>
      </c>
      <c r="F1077" t="s">
        <v>12</v>
      </c>
      <c r="G1077" t="s">
        <v>15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17167</v>
      </c>
      <c r="R1077">
        <v>9270</v>
      </c>
      <c r="S1077">
        <v>22780</v>
      </c>
      <c r="T1077">
        <v>1710</v>
      </c>
      <c r="U1077">
        <v>11182</v>
      </c>
      <c r="V1077">
        <v>2138</v>
      </c>
      <c r="W1077">
        <v>746</v>
      </c>
      <c r="X1077">
        <v>905</v>
      </c>
      <c r="Y1077">
        <v>0</v>
      </c>
      <c r="Z1077" t="s">
        <v>106</v>
      </c>
      <c r="AA1077" t="s">
        <v>106</v>
      </c>
      <c r="AB1077">
        <v>8</v>
      </c>
    </row>
    <row r="1078" spans="1:28">
      <c r="A1078" t="s">
        <v>8</v>
      </c>
      <c r="B1078">
        <v>4</v>
      </c>
      <c r="C1078" t="s">
        <v>74</v>
      </c>
      <c r="D1078" t="s">
        <v>29</v>
      </c>
      <c r="E1078" t="s">
        <v>98</v>
      </c>
      <c r="F1078" t="s">
        <v>12</v>
      </c>
      <c r="G1078" t="s">
        <v>14</v>
      </c>
      <c r="H1078">
        <v>3.7020689655172402E-8</v>
      </c>
      <c r="I1078">
        <v>0</v>
      </c>
      <c r="J1078">
        <v>6.3790191108083597E-7</v>
      </c>
      <c r="K1078">
        <v>0</v>
      </c>
      <c r="L1078">
        <v>0</v>
      </c>
      <c r="M1078">
        <v>0</v>
      </c>
      <c r="N1078">
        <v>1.2781529294935499E-8</v>
      </c>
      <c r="O1078">
        <v>0</v>
      </c>
      <c r="P1078">
        <v>0</v>
      </c>
      <c r="Q1078">
        <v>17167</v>
      </c>
      <c r="R1078">
        <v>9270</v>
      </c>
      <c r="S1078">
        <v>22780</v>
      </c>
      <c r="T1078">
        <v>1710</v>
      </c>
      <c r="U1078">
        <v>11182</v>
      </c>
      <c r="V1078">
        <v>2138</v>
      </c>
      <c r="W1078">
        <v>746</v>
      </c>
      <c r="X1078">
        <v>905</v>
      </c>
      <c r="Y1078">
        <v>0</v>
      </c>
      <c r="Z1078">
        <v>0.72699999999999998</v>
      </c>
      <c r="AA1078">
        <v>4.1000000000000002E-2</v>
      </c>
      <c r="AB1078">
        <v>8</v>
      </c>
    </row>
    <row r="1079" spans="1:28">
      <c r="A1079" t="s">
        <v>8</v>
      </c>
      <c r="B1079">
        <v>4</v>
      </c>
      <c r="C1079" t="s">
        <v>74</v>
      </c>
      <c r="D1079" t="s">
        <v>29</v>
      </c>
      <c r="E1079" t="s">
        <v>99</v>
      </c>
      <c r="F1079" t="s">
        <v>12</v>
      </c>
      <c r="G1079" t="s">
        <v>40</v>
      </c>
      <c r="H1079">
        <v>2.27593111862069E-7</v>
      </c>
      <c r="I1079">
        <v>2.14695278969957E-7</v>
      </c>
      <c r="J1079">
        <v>0</v>
      </c>
      <c r="K1079">
        <v>1.5024937655860401E-7</v>
      </c>
      <c r="L1079">
        <v>6.3858908685968796E-7</v>
      </c>
      <c r="M1079">
        <v>0</v>
      </c>
      <c r="N1079">
        <v>4.8192651439920601E-8</v>
      </c>
      <c r="O1079">
        <v>4.4492149532710301E-7</v>
      </c>
      <c r="P1079">
        <v>5.2596129032258096E-7</v>
      </c>
      <c r="Q1079">
        <v>1393879</v>
      </c>
      <c r="R1079">
        <v>2039359</v>
      </c>
      <c r="S1079">
        <v>1522141</v>
      </c>
      <c r="T1079">
        <v>1415325</v>
      </c>
      <c r="U1079">
        <v>1517079</v>
      </c>
      <c r="V1079">
        <v>1246957</v>
      </c>
      <c r="W1079">
        <v>1442688</v>
      </c>
      <c r="X1079">
        <v>1167296</v>
      </c>
      <c r="Y1079">
        <v>972821</v>
      </c>
      <c r="Z1079">
        <v>-0.25700000000000001</v>
      </c>
      <c r="AA1079">
        <v>0.505</v>
      </c>
      <c r="AB1079">
        <v>9</v>
      </c>
    </row>
    <row r="1080" spans="1:28">
      <c r="A1080" t="s">
        <v>8</v>
      </c>
      <c r="B1080">
        <v>4</v>
      </c>
      <c r="C1080" t="s">
        <v>74</v>
      </c>
      <c r="D1080" t="s">
        <v>29</v>
      </c>
      <c r="E1080" t="s">
        <v>99</v>
      </c>
      <c r="F1080" t="s">
        <v>12</v>
      </c>
      <c r="G1080" t="s">
        <v>15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1393879</v>
      </c>
      <c r="R1080">
        <v>2039359</v>
      </c>
      <c r="S1080">
        <v>1522141</v>
      </c>
      <c r="T1080">
        <v>1415325</v>
      </c>
      <c r="U1080">
        <v>1517079</v>
      </c>
      <c r="V1080">
        <v>1246957</v>
      </c>
      <c r="W1080">
        <v>1442688</v>
      </c>
      <c r="X1080">
        <v>1167296</v>
      </c>
      <c r="Y1080">
        <v>972821</v>
      </c>
      <c r="Z1080" t="s">
        <v>106</v>
      </c>
      <c r="AA1080" t="s">
        <v>106</v>
      </c>
      <c r="AB1080">
        <v>9</v>
      </c>
    </row>
    <row r="1081" spans="1:28">
      <c r="A1081" t="s">
        <v>8</v>
      </c>
      <c r="B1081">
        <v>4</v>
      </c>
      <c r="C1081" t="s">
        <v>74</v>
      </c>
      <c r="D1081" t="s">
        <v>29</v>
      </c>
      <c r="E1081" t="s">
        <v>99</v>
      </c>
      <c r="F1081" t="s">
        <v>12</v>
      </c>
      <c r="G1081" t="s">
        <v>14</v>
      </c>
      <c r="H1081">
        <v>2.27593111862069E-7</v>
      </c>
      <c r="I1081">
        <v>2.14695278969957E-7</v>
      </c>
      <c r="J1081">
        <v>0</v>
      </c>
      <c r="K1081">
        <v>1.5024937655860401E-7</v>
      </c>
      <c r="L1081">
        <v>6.3858908685968796E-7</v>
      </c>
      <c r="M1081">
        <v>0</v>
      </c>
      <c r="N1081">
        <v>4.8192651439920601E-8</v>
      </c>
      <c r="O1081">
        <v>4.4492149532710301E-7</v>
      </c>
      <c r="P1081">
        <v>5.2596129032258096E-7</v>
      </c>
      <c r="Q1081">
        <v>1393879</v>
      </c>
      <c r="R1081">
        <v>2039359</v>
      </c>
      <c r="S1081">
        <v>1522141</v>
      </c>
      <c r="T1081">
        <v>1415325</v>
      </c>
      <c r="U1081">
        <v>1517079</v>
      </c>
      <c r="V1081">
        <v>1246957</v>
      </c>
      <c r="W1081">
        <v>1442688</v>
      </c>
      <c r="X1081">
        <v>1167296</v>
      </c>
      <c r="Y1081">
        <v>972821</v>
      </c>
      <c r="Z1081">
        <v>-0.25700000000000001</v>
      </c>
      <c r="AA1081">
        <v>0.505</v>
      </c>
      <c r="AB1081">
        <v>9</v>
      </c>
    </row>
    <row r="1082" spans="1:28">
      <c r="A1082" t="s">
        <v>8</v>
      </c>
      <c r="B1082">
        <v>4</v>
      </c>
      <c r="C1082" t="s">
        <v>74</v>
      </c>
      <c r="D1082" t="s">
        <v>29</v>
      </c>
      <c r="E1082" t="s">
        <v>17</v>
      </c>
      <c r="F1082" t="s">
        <v>12</v>
      </c>
      <c r="G1082" t="s">
        <v>40</v>
      </c>
      <c r="H1082">
        <v>1.5733793524137901E-7</v>
      </c>
      <c r="I1082">
        <v>0</v>
      </c>
      <c r="J1082">
        <v>0</v>
      </c>
      <c r="K1082">
        <v>5.00311720698254E-7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190598</v>
      </c>
      <c r="R1082">
        <v>188731</v>
      </c>
      <c r="S1082">
        <v>165644</v>
      </c>
      <c r="T1082">
        <v>247864</v>
      </c>
      <c r="U1082">
        <v>320785</v>
      </c>
      <c r="V1082">
        <v>351981</v>
      </c>
      <c r="W1082">
        <v>328454</v>
      </c>
      <c r="X1082">
        <v>438271</v>
      </c>
      <c r="Y1082">
        <v>601531</v>
      </c>
      <c r="Z1082">
        <v>-0.28100000000000003</v>
      </c>
      <c r="AA1082">
        <v>0.46400000000000002</v>
      </c>
      <c r="AB1082">
        <v>9</v>
      </c>
    </row>
    <row r="1083" spans="1:28">
      <c r="A1083" t="s">
        <v>8</v>
      </c>
      <c r="B1083">
        <v>4</v>
      </c>
      <c r="C1083" t="s">
        <v>74</v>
      </c>
      <c r="D1083" t="s">
        <v>29</v>
      </c>
      <c r="E1083" t="s">
        <v>17</v>
      </c>
      <c r="F1083" t="s">
        <v>12</v>
      </c>
      <c r="G1083" t="s">
        <v>15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190598</v>
      </c>
      <c r="R1083">
        <v>188731</v>
      </c>
      <c r="S1083">
        <v>165644</v>
      </c>
      <c r="T1083">
        <v>247864</v>
      </c>
      <c r="U1083">
        <v>320785</v>
      </c>
      <c r="V1083">
        <v>351981</v>
      </c>
      <c r="W1083">
        <v>328454</v>
      </c>
      <c r="X1083">
        <v>438271</v>
      </c>
      <c r="Y1083">
        <v>601531</v>
      </c>
      <c r="Z1083" t="s">
        <v>106</v>
      </c>
      <c r="AA1083" t="s">
        <v>106</v>
      </c>
      <c r="AB1083">
        <v>9</v>
      </c>
    </row>
    <row r="1084" spans="1:28">
      <c r="A1084" t="s">
        <v>8</v>
      </c>
      <c r="B1084">
        <v>4</v>
      </c>
      <c r="C1084" t="s">
        <v>74</v>
      </c>
      <c r="D1084" t="s">
        <v>29</v>
      </c>
      <c r="E1084" t="s">
        <v>17</v>
      </c>
      <c r="F1084" t="s">
        <v>12</v>
      </c>
      <c r="G1084" t="s">
        <v>14</v>
      </c>
      <c r="H1084">
        <v>1.5733793524137901E-7</v>
      </c>
      <c r="I1084">
        <v>0</v>
      </c>
      <c r="J1084">
        <v>0</v>
      </c>
      <c r="K1084">
        <v>5.00311720698254E-7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190598</v>
      </c>
      <c r="R1084">
        <v>188731</v>
      </c>
      <c r="S1084">
        <v>165644</v>
      </c>
      <c r="T1084">
        <v>247864</v>
      </c>
      <c r="U1084">
        <v>320785</v>
      </c>
      <c r="V1084">
        <v>351981</v>
      </c>
      <c r="W1084">
        <v>328454</v>
      </c>
      <c r="X1084">
        <v>438271</v>
      </c>
      <c r="Y1084">
        <v>601531</v>
      </c>
      <c r="Z1084">
        <v>-0.28100000000000003</v>
      </c>
      <c r="AA1084">
        <v>0.46400000000000002</v>
      </c>
      <c r="AB1084">
        <v>9</v>
      </c>
    </row>
    <row r="1085" spans="1:28">
      <c r="A1085" t="s">
        <v>8</v>
      </c>
      <c r="B1085">
        <v>4</v>
      </c>
      <c r="C1085" t="s">
        <v>74</v>
      </c>
      <c r="D1085" t="s">
        <v>29</v>
      </c>
      <c r="E1085" t="s">
        <v>94</v>
      </c>
      <c r="F1085" t="s">
        <v>12</v>
      </c>
      <c r="G1085" t="s">
        <v>40</v>
      </c>
      <c r="H1085">
        <v>1.7037930782069001E-6</v>
      </c>
      <c r="I1085">
        <v>3.2452017167381999E-7</v>
      </c>
      <c r="J1085">
        <v>2.1896458510444999E-7</v>
      </c>
      <c r="K1085">
        <v>1.16380922319202E-5</v>
      </c>
      <c r="L1085">
        <v>3.3690605379543401E-5</v>
      </c>
      <c r="M1085">
        <v>1.5965792981112301E-7</v>
      </c>
      <c r="N1085">
        <v>1.3971678252234401E-6</v>
      </c>
      <c r="O1085">
        <v>1.52998317757009E-6</v>
      </c>
      <c r="P1085">
        <v>6.6074414746543803E-6</v>
      </c>
      <c r="Q1085">
        <v>545510</v>
      </c>
      <c r="R1085">
        <v>765990</v>
      </c>
      <c r="S1085">
        <v>570700</v>
      </c>
      <c r="T1085">
        <v>284732</v>
      </c>
      <c r="U1085">
        <v>317093</v>
      </c>
      <c r="V1085">
        <v>377965</v>
      </c>
      <c r="W1085">
        <v>465452</v>
      </c>
      <c r="X1085">
        <v>857080</v>
      </c>
      <c r="Y1085">
        <v>668510</v>
      </c>
      <c r="Z1085">
        <v>-0.52600000000000002</v>
      </c>
      <c r="AA1085">
        <v>0.14599999999999999</v>
      </c>
      <c r="AB1085">
        <v>9</v>
      </c>
    </row>
    <row r="1086" spans="1:28">
      <c r="A1086" t="s">
        <v>8</v>
      </c>
      <c r="B1086">
        <v>4</v>
      </c>
      <c r="C1086" t="s">
        <v>74</v>
      </c>
      <c r="D1086" t="s">
        <v>29</v>
      </c>
      <c r="E1086" t="s">
        <v>94</v>
      </c>
      <c r="F1086" t="s">
        <v>12</v>
      </c>
      <c r="G1086" t="s">
        <v>15</v>
      </c>
      <c r="H1086">
        <v>0</v>
      </c>
      <c r="I1086">
        <v>0</v>
      </c>
      <c r="J1086">
        <v>0</v>
      </c>
      <c r="K1086">
        <v>0</v>
      </c>
      <c r="L1086">
        <v>3.5300668151447701E-6</v>
      </c>
      <c r="M1086">
        <v>0</v>
      </c>
      <c r="N1086">
        <v>0</v>
      </c>
      <c r="O1086">
        <v>0</v>
      </c>
      <c r="P1086">
        <v>4.2211981566820301E-6</v>
      </c>
      <c r="Q1086">
        <v>545510</v>
      </c>
      <c r="R1086">
        <v>765990</v>
      </c>
      <c r="S1086">
        <v>570700</v>
      </c>
      <c r="T1086">
        <v>284732</v>
      </c>
      <c r="U1086">
        <v>317093</v>
      </c>
      <c r="V1086">
        <v>377965</v>
      </c>
      <c r="W1086">
        <v>465452</v>
      </c>
      <c r="X1086">
        <v>857080</v>
      </c>
      <c r="Y1086">
        <v>668510</v>
      </c>
      <c r="Z1086">
        <v>-8.6999999999999994E-2</v>
      </c>
      <c r="AA1086">
        <v>0.82299999999999995</v>
      </c>
      <c r="AB1086">
        <v>9</v>
      </c>
    </row>
    <row r="1087" spans="1:28">
      <c r="A1087" t="s">
        <v>8</v>
      </c>
      <c r="B1087">
        <v>4</v>
      </c>
      <c r="C1087" t="s">
        <v>74</v>
      </c>
      <c r="D1087" t="s">
        <v>29</v>
      </c>
      <c r="E1087" t="s">
        <v>94</v>
      </c>
      <c r="F1087" t="s">
        <v>12</v>
      </c>
      <c r="G1087" t="s">
        <v>14</v>
      </c>
      <c r="H1087">
        <v>1.7037930782069001E-6</v>
      </c>
      <c r="I1087">
        <v>3.2452017167381999E-7</v>
      </c>
      <c r="J1087">
        <v>2.1896458510444999E-7</v>
      </c>
      <c r="K1087">
        <v>1.16380922319202E-5</v>
      </c>
      <c r="L1087">
        <v>3.0160538564398701E-5</v>
      </c>
      <c r="M1087">
        <v>1.5965792981112301E-7</v>
      </c>
      <c r="N1087">
        <v>1.3971678252234401E-6</v>
      </c>
      <c r="O1087">
        <v>1.52998317757009E-6</v>
      </c>
      <c r="P1087">
        <v>2.3862433179723498E-6</v>
      </c>
      <c r="Q1087">
        <v>545510</v>
      </c>
      <c r="R1087">
        <v>765990</v>
      </c>
      <c r="S1087">
        <v>570700</v>
      </c>
      <c r="T1087">
        <v>284732</v>
      </c>
      <c r="U1087">
        <v>317093</v>
      </c>
      <c r="V1087">
        <v>377965</v>
      </c>
      <c r="W1087">
        <v>465452</v>
      </c>
      <c r="X1087">
        <v>857080</v>
      </c>
      <c r="Y1087">
        <v>668510</v>
      </c>
      <c r="Z1087">
        <v>-0.56499999999999995</v>
      </c>
      <c r="AA1087">
        <v>0.113</v>
      </c>
      <c r="AB1087">
        <v>9</v>
      </c>
    </row>
    <row r="1088" spans="1:28">
      <c r="A1088" t="s">
        <v>8</v>
      </c>
      <c r="B1088">
        <v>4</v>
      </c>
      <c r="C1088" t="s">
        <v>74</v>
      </c>
      <c r="D1088" t="s">
        <v>29</v>
      </c>
      <c r="E1088" t="s">
        <v>112</v>
      </c>
      <c r="F1088" t="s">
        <v>12</v>
      </c>
      <c r="G1088" t="s">
        <v>40</v>
      </c>
      <c r="H1088">
        <v>0</v>
      </c>
      <c r="I1088">
        <v>1.7671073787124501E-7</v>
      </c>
      <c r="J1088">
        <v>6.3827430354223402E-7</v>
      </c>
      <c r="K1088">
        <v>2.00124685162095E-7</v>
      </c>
      <c r="L1088">
        <v>0</v>
      </c>
      <c r="M1088">
        <v>0</v>
      </c>
      <c r="N1088">
        <v>0</v>
      </c>
      <c r="O1088">
        <v>6.0644859813084095E-8</v>
      </c>
      <c r="P1088">
        <v>0</v>
      </c>
      <c r="Q1088">
        <v>922</v>
      </c>
      <c r="R1088">
        <v>3620</v>
      </c>
      <c r="S1088">
        <v>8532</v>
      </c>
      <c r="T1088">
        <v>5556</v>
      </c>
      <c r="U1088">
        <v>0</v>
      </c>
      <c r="V1088">
        <v>0</v>
      </c>
      <c r="W1088">
        <v>0</v>
      </c>
      <c r="X1088">
        <v>1006</v>
      </c>
      <c r="Y1088">
        <v>61300</v>
      </c>
      <c r="Z1088">
        <v>-0.255</v>
      </c>
      <c r="AA1088">
        <v>0.625</v>
      </c>
      <c r="AB1088">
        <v>6</v>
      </c>
    </row>
    <row r="1089" spans="1:28">
      <c r="A1089" t="s">
        <v>8</v>
      </c>
      <c r="B1089">
        <v>4</v>
      </c>
      <c r="C1089" t="s">
        <v>74</v>
      </c>
      <c r="D1089" t="s">
        <v>29</v>
      </c>
      <c r="E1089" t="s">
        <v>112</v>
      </c>
      <c r="F1089" t="s">
        <v>12</v>
      </c>
      <c r="G1089" t="s">
        <v>15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922</v>
      </c>
      <c r="R1089">
        <v>3620</v>
      </c>
      <c r="S1089">
        <v>8532</v>
      </c>
      <c r="T1089">
        <v>5556</v>
      </c>
      <c r="U1089">
        <v>0</v>
      </c>
      <c r="V1089">
        <v>0</v>
      </c>
      <c r="W1089">
        <v>0</v>
      </c>
      <c r="X1089">
        <v>1006</v>
      </c>
      <c r="Y1089">
        <v>61300</v>
      </c>
      <c r="Z1089" t="s">
        <v>106</v>
      </c>
      <c r="AA1089" t="s">
        <v>106</v>
      </c>
      <c r="AB1089">
        <v>6</v>
      </c>
    </row>
    <row r="1090" spans="1:28">
      <c r="A1090" t="s">
        <v>8</v>
      </c>
      <c r="B1090">
        <v>4</v>
      </c>
      <c r="C1090" t="s">
        <v>74</v>
      </c>
      <c r="D1090" t="s">
        <v>29</v>
      </c>
      <c r="E1090" t="s">
        <v>112</v>
      </c>
      <c r="F1090" t="s">
        <v>12</v>
      </c>
      <c r="G1090" t="s">
        <v>14</v>
      </c>
      <c r="H1090">
        <v>0</v>
      </c>
      <c r="I1090">
        <v>1.7671073787124501E-7</v>
      </c>
      <c r="J1090">
        <v>6.3827430354223402E-7</v>
      </c>
      <c r="K1090">
        <v>2.00124685162095E-7</v>
      </c>
      <c r="L1090">
        <v>0</v>
      </c>
      <c r="M1090">
        <v>0</v>
      </c>
      <c r="N1090">
        <v>0</v>
      </c>
      <c r="O1090">
        <v>6.0644859813084095E-8</v>
      </c>
      <c r="P1090">
        <v>0</v>
      </c>
      <c r="Q1090">
        <v>922</v>
      </c>
      <c r="R1090">
        <v>3620</v>
      </c>
      <c r="S1090">
        <v>8532</v>
      </c>
      <c r="T1090">
        <v>5556</v>
      </c>
      <c r="U1090">
        <v>0</v>
      </c>
      <c r="V1090">
        <v>0</v>
      </c>
      <c r="W1090">
        <v>0</v>
      </c>
      <c r="X1090">
        <v>1006</v>
      </c>
      <c r="Y1090">
        <v>61300</v>
      </c>
      <c r="Z1090">
        <v>-0.255</v>
      </c>
      <c r="AA1090">
        <v>0.625</v>
      </c>
      <c r="AB1090">
        <v>6</v>
      </c>
    </row>
    <row r="1091" spans="1:28">
      <c r="A1091" t="s">
        <v>8</v>
      </c>
      <c r="B1091">
        <v>4</v>
      </c>
      <c r="C1091" t="s">
        <v>74</v>
      </c>
      <c r="D1091" t="s">
        <v>29</v>
      </c>
      <c r="E1091" t="s">
        <v>96</v>
      </c>
      <c r="F1091" t="s">
        <v>12</v>
      </c>
      <c r="G1091" t="s">
        <v>40</v>
      </c>
      <c r="H1091">
        <v>0</v>
      </c>
      <c r="I1091">
        <v>0</v>
      </c>
      <c r="J1091">
        <v>0</v>
      </c>
      <c r="K1091">
        <v>0</v>
      </c>
      <c r="L1091">
        <v>7.5543429844098003E-8</v>
      </c>
      <c r="M1091">
        <v>0</v>
      </c>
      <c r="N1091">
        <v>0</v>
      </c>
      <c r="O1091">
        <v>0</v>
      </c>
      <c r="P1091">
        <v>1.06374193548387E-6</v>
      </c>
      <c r="Q1091">
        <v>948919</v>
      </c>
      <c r="R1091">
        <v>967366</v>
      </c>
      <c r="S1091">
        <v>885668</v>
      </c>
      <c r="T1091">
        <v>856992</v>
      </c>
      <c r="U1091">
        <v>846759</v>
      </c>
      <c r="V1091">
        <v>999028</v>
      </c>
      <c r="W1091">
        <v>1133562</v>
      </c>
      <c r="X1091">
        <v>1053821</v>
      </c>
      <c r="Y1091">
        <v>1058202</v>
      </c>
      <c r="Z1091">
        <v>0.29499999999999998</v>
      </c>
      <c r="AA1091">
        <v>0.441</v>
      </c>
      <c r="AB1091">
        <v>9</v>
      </c>
    </row>
    <row r="1092" spans="1:28">
      <c r="A1092" t="s">
        <v>8</v>
      </c>
      <c r="B1092">
        <v>4</v>
      </c>
      <c r="C1092" t="s">
        <v>74</v>
      </c>
      <c r="D1092" t="s">
        <v>29</v>
      </c>
      <c r="E1092" t="s">
        <v>96</v>
      </c>
      <c r="F1092" t="s">
        <v>12</v>
      </c>
      <c r="G1092" t="s">
        <v>15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948919</v>
      </c>
      <c r="R1092">
        <v>967366</v>
      </c>
      <c r="S1092">
        <v>885668</v>
      </c>
      <c r="T1092">
        <v>856992</v>
      </c>
      <c r="U1092">
        <v>846759</v>
      </c>
      <c r="V1092">
        <v>999028</v>
      </c>
      <c r="W1092">
        <v>1133562</v>
      </c>
      <c r="X1092">
        <v>1053821</v>
      </c>
      <c r="Y1092">
        <v>1058202</v>
      </c>
      <c r="Z1092" t="s">
        <v>106</v>
      </c>
      <c r="AA1092" t="s">
        <v>106</v>
      </c>
      <c r="AB1092">
        <v>9</v>
      </c>
    </row>
    <row r="1093" spans="1:28">
      <c r="A1093" t="s">
        <v>8</v>
      </c>
      <c r="B1093">
        <v>4</v>
      </c>
      <c r="C1093" t="s">
        <v>74</v>
      </c>
      <c r="D1093" t="s">
        <v>29</v>
      </c>
      <c r="E1093" t="s">
        <v>96</v>
      </c>
      <c r="F1093" t="s">
        <v>12</v>
      </c>
      <c r="G1093" t="s">
        <v>14</v>
      </c>
      <c r="H1093">
        <v>0</v>
      </c>
      <c r="I1093">
        <v>0</v>
      </c>
      <c r="J1093">
        <v>0</v>
      </c>
      <c r="K1093">
        <v>0</v>
      </c>
      <c r="L1093">
        <v>7.5543429844098003E-8</v>
      </c>
      <c r="M1093">
        <v>0</v>
      </c>
      <c r="N1093">
        <v>0</v>
      </c>
      <c r="O1093">
        <v>0</v>
      </c>
      <c r="P1093">
        <v>1.06374193548387E-6</v>
      </c>
      <c r="Q1093">
        <v>948919</v>
      </c>
      <c r="R1093">
        <v>967366</v>
      </c>
      <c r="S1093">
        <v>885668</v>
      </c>
      <c r="T1093">
        <v>856992</v>
      </c>
      <c r="U1093">
        <v>846759</v>
      </c>
      <c r="V1093">
        <v>999028</v>
      </c>
      <c r="W1093">
        <v>1133562</v>
      </c>
      <c r="X1093">
        <v>1053821</v>
      </c>
      <c r="Y1093">
        <v>1058202</v>
      </c>
      <c r="Z1093">
        <v>0.29499999999999998</v>
      </c>
      <c r="AA1093">
        <v>0.441</v>
      </c>
      <c r="AB1093">
        <v>9</v>
      </c>
    </row>
    <row r="1094" spans="1:28">
      <c r="A1094" t="s">
        <v>8</v>
      </c>
      <c r="B1094">
        <v>4</v>
      </c>
      <c r="C1094" t="s">
        <v>74</v>
      </c>
      <c r="D1094" t="s">
        <v>29</v>
      </c>
      <c r="E1094" t="s">
        <v>20</v>
      </c>
      <c r="F1094" t="s">
        <v>24</v>
      </c>
      <c r="G1094" t="s">
        <v>40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7.20463418272095E-3</v>
      </c>
      <c r="O1094">
        <v>6.0335505570093496E-3</v>
      </c>
      <c r="P1094">
        <v>6.8210841225806503E-3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12205368</v>
      </c>
      <c r="X1094">
        <v>10391613</v>
      </c>
      <c r="Y1094">
        <v>9974445</v>
      </c>
      <c r="Z1094" t="s">
        <v>106</v>
      </c>
      <c r="AA1094" t="s">
        <v>106</v>
      </c>
      <c r="AB1094">
        <v>3</v>
      </c>
    </row>
    <row r="1095" spans="1:28">
      <c r="A1095" t="s">
        <v>8</v>
      </c>
      <c r="B1095">
        <v>4</v>
      </c>
      <c r="C1095" t="s">
        <v>74</v>
      </c>
      <c r="D1095" t="s">
        <v>29</v>
      </c>
      <c r="E1095" t="s">
        <v>20</v>
      </c>
      <c r="F1095" t="s">
        <v>24</v>
      </c>
      <c r="G1095" t="s">
        <v>15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1.3787288977159899E-3</v>
      </c>
      <c r="O1095">
        <v>8.5480373831775698E-4</v>
      </c>
      <c r="P1095">
        <v>5.5930875576036901E-4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12205368</v>
      </c>
      <c r="X1095">
        <v>10391613</v>
      </c>
      <c r="Y1095">
        <v>9974445</v>
      </c>
      <c r="Z1095" t="s">
        <v>106</v>
      </c>
      <c r="AA1095" t="s">
        <v>106</v>
      </c>
      <c r="AB1095">
        <v>3</v>
      </c>
    </row>
    <row r="1096" spans="1:28">
      <c r="A1096" t="s">
        <v>8</v>
      </c>
      <c r="B1096">
        <v>4</v>
      </c>
      <c r="C1096" t="s">
        <v>74</v>
      </c>
      <c r="D1096" t="s">
        <v>29</v>
      </c>
      <c r="E1096" t="s">
        <v>20</v>
      </c>
      <c r="F1096" t="s">
        <v>24</v>
      </c>
      <c r="G1096" t="s">
        <v>14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5.8259052850049703E-3</v>
      </c>
      <c r="O1096">
        <v>5.1787468186915899E-3</v>
      </c>
      <c r="P1096">
        <v>6.2617753668202797E-3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12205368</v>
      </c>
      <c r="X1096">
        <v>10391613</v>
      </c>
      <c r="Y1096">
        <v>9974445</v>
      </c>
      <c r="Z1096" t="s">
        <v>106</v>
      </c>
      <c r="AA1096" t="s">
        <v>106</v>
      </c>
      <c r="AB1096">
        <v>3</v>
      </c>
    </row>
    <row r="1097" spans="1:28">
      <c r="A1097" t="s">
        <v>8</v>
      </c>
      <c r="B1097">
        <v>4</v>
      </c>
      <c r="C1097" t="s">
        <v>74</v>
      </c>
      <c r="D1097" t="s">
        <v>29</v>
      </c>
      <c r="E1097" t="s">
        <v>20</v>
      </c>
      <c r="F1097" t="s">
        <v>12</v>
      </c>
      <c r="G1097" t="s">
        <v>40</v>
      </c>
      <c r="H1097">
        <v>5.1069768025016598E-3</v>
      </c>
      <c r="I1097">
        <v>4.5219474823708101E-3</v>
      </c>
      <c r="J1097">
        <v>3.3859903973986398E-3</v>
      </c>
      <c r="K1097">
        <v>4.5180504976683302E-3</v>
      </c>
      <c r="L1097">
        <v>3.9259200434820802E-3</v>
      </c>
      <c r="M1097">
        <v>5.11421404814443E-3</v>
      </c>
      <c r="N1097">
        <v>0</v>
      </c>
      <c r="O1097">
        <v>0</v>
      </c>
      <c r="P1097">
        <v>0</v>
      </c>
      <c r="Q1097">
        <v>16014890</v>
      </c>
      <c r="R1097">
        <v>12671168</v>
      </c>
      <c r="S1097">
        <v>12152835</v>
      </c>
      <c r="T1097">
        <v>11647505</v>
      </c>
      <c r="U1097">
        <v>11006248</v>
      </c>
      <c r="V1097">
        <v>12163360</v>
      </c>
      <c r="W1097">
        <v>0</v>
      </c>
      <c r="X1097">
        <v>0</v>
      </c>
      <c r="Y1097">
        <v>0</v>
      </c>
      <c r="Z1097">
        <v>0.53800000000000003</v>
      </c>
      <c r="AA1097">
        <v>0.27</v>
      </c>
      <c r="AB1097">
        <v>6</v>
      </c>
    </row>
    <row r="1098" spans="1:28">
      <c r="A1098" t="s">
        <v>8</v>
      </c>
      <c r="B1098">
        <v>4</v>
      </c>
      <c r="C1098" t="s">
        <v>74</v>
      </c>
      <c r="D1098" t="s">
        <v>29</v>
      </c>
      <c r="E1098" t="s">
        <v>20</v>
      </c>
      <c r="F1098" t="s">
        <v>12</v>
      </c>
      <c r="G1098" t="s">
        <v>15</v>
      </c>
      <c r="H1098">
        <v>7.8668965517241396E-4</v>
      </c>
      <c r="I1098">
        <v>7.2253218884120202E-4</v>
      </c>
      <c r="J1098">
        <v>1.48955495004541E-4</v>
      </c>
      <c r="K1098">
        <v>9.1334164588528701E-4</v>
      </c>
      <c r="L1098">
        <v>4.6596881959910899E-4</v>
      </c>
      <c r="M1098">
        <v>3.5562434417628499E-4</v>
      </c>
      <c r="N1098">
        <v>0</v>
      </c>
      <c r="O1098">
        <v>0</v>
      </c>
      <c r="P1098">
        <v>0</v>
      </c>
      <c r="Q1098">
        <v>16014890</v>
      </c>
      <c r="R1098">
        <v>12671168</v>
      </c>
      <c r="S1098">
        <v>12152835</v>
      </c>
      <c r="T1098">
        <v>11647505</v>
      </c>
      <c r="U1098">
        <v>11006248</v>
      </c>
      <c r="V1098">
        <v>12163360</v>
      </c>
      <c r="W1098">
        <v>0</v>
      </c>
      <c r="X1098">
        <v>0</v>
      </c>
      <c r="Y1098">
        <v>0</v>
      </c>
      <c r="Z1098">
        <v>0.34100000000000003</v>
      </c>
      <c r="AA1098">
        <v>0.50900000000000001</v>
      </c>
      <c r="AB1098">
        <v>6</v>
      </c>
    </row>
    <row r="1099" spans="1:28">
      <c r="A1099" t="s">
        <v>8</v>
      </c>
      <c r="B1099">
        <v>4</v>
      </c>
      <c r="C1099" t="s">
        <v>74</v>
      </c>
      <c r="D1099" t="s">
        <v>29</v>
      </c>
      <c r="E1099" t="s">
        <v>20</v>
      </c>
      <c r="F1099" t="s">
        <v>12</v>
      </c>
      <c r="G1099" t="s">
        <v>14</v>
      </c>
      <c r="H1099">
        <v>4.3202871473292399E-3</v>
      </c>
      <c r="I1099">
        <v>3.7994152935296099E-3</v>
      </c>
      <c r="J1099">
        <v>3.2370349023941002E-3</v>
      </c>
      <c r="K1099">
        <v>3.6047088517830398E-3</v>
      </c>
      <c r="L1099">
        <v>3.4599512238829701E-3</v>
      </c>
      <c r="M1099">
        <v>4.7585897039681404E-3</v>
      </c>
      <c r="N1099">
        <v>0</v>
      </c>
      <c r="O1099">
        <v>0</v>
      </c>
      <c r="P1099">
        <v>0</v>
      </c>
      <c r="Q1099">
        <v>16014890</v>
      </c>
      <c r="R1099">
        <v>12671168</v>
      </c>
      <c r="S1099">
        <v>12152835</v>
      </c>
      <c r="T1099">
        <v>11647505</v>
      </c>
      <c r="U1099">
        <v>11006248</v>
      </c>
      <c r="V1099">
        <v>12163360</v>
      </c>
      <c r="W1099">
        <v>0</v>
      </c>
      <c r="X1099">
        <v>0</v>
      </c>
      <c r="Y1099">
        <v>0</v>
      </c>
      <c r="Z1099">
        <v>0.46300000000000002</v>
      </c>
      <c r="AA1099">
        <v>0.35499999999999998</v>
      </c>
      <c r="AB1099">
        <v>6</v>
      </c>
    </row>
    <row r="1100" spans="1:28">
      <c r="A1100" t="s">
        <v>8</v>
      </c>
      <c r="B1100">
        <v>4</v>
      </c>
      <c r="C1100" t="s">
        <v>74</v>
      </c>
      <c r="D1100" t="s">
        <v>29</v>
      </c>
      <c r="E1100" t="s">
        <v>21</v>
      </c>
      <c r="F1100" t="s">
        <v>108</v>
      </c>
      <c r="G1100" t="s">
        <v>40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4.52915065420561E-5</v>
      </c>
      <c r="P1100">
        <v>4.3896239631336399E-6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97359</v>
      </c>
      <c r="Y1100">
        <v>38429</v>
      </c>
      <c r="Z1100" t="s">
        <v>106</v>
      </c>
      <c r="AA1100" t="s">
        <v>106</v>
      </c>
      <c r="AB1100">
        <v>2</v>
      </c>
    </row>
    <row r="1101" spans="1:28">
      <c r="A1101" t="s">
        <v>8</v>
      </c>
      <c r="B1101">
        <v>4</v>
      </c>
      <c r="C1101" t="s">
        <v>74</v>
      </c>
      <c r="D1101" t="s">
        <v>29</v>
      </c>
      <c r="E1101" t="s">
        <v>21</v>
      </c>
      <c r="F1101" t="s">
        <v>108</v>
      </c>
      <c r="G1101" t="s">
        <v>15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4.4280373831775698E-5</v>
      </c>
      <c r="P1101">
        <v>4.2211981566820301E-6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97359</v>
      </c>
      <c r="Y1101">
        <v>38429</v>
      </c>
      <c r="Z1101" t="s">
        <v>106</v>
      </c>
      <c r="AA1101" t="s">
        <v>106</v>
      </c>
      <c r="AB1101">
        <v>2</v>
      </c>
    </row>
    <row r="1102" spans="1:28">
      <c r="A1102" t="s">
        <v>8</v>
      </c>
      <c r="B1102">
        <v>4</v>
      </c>
      <c r="C1102" t="s">
        <v>74</v>
      </c>
      <c r="D1102" t="s">
        <v>29</v>
      </c>
      <c r="E1102" t="s">
        <v>21</v>
      </c>
      <c r="F1102" t="s">
        <v>108</v>
      </c>
      <c r="G1102" t="s">
        <v>14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1.01113271028037E-6</v>
      </c>
      <c r="P1102">
        <v>1.6842580645161299E-7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97359</v>
      </c>
      <c r="Y1102">
        <v>38429</v>
      </c>
      <c r="Z1102" t="s">
        <v>106</v>
      </c>
      <c r="AA1102" t="s">
        <v>106</v>
      </c>
      <c r="AB1102">
        <v>2</v>
      </c>
    </row>
    <row r="1103" spans="1:28">
      <c r="A1103" t="s">
        <v>8</v>
      </c>
      <c r="B1103">
        <v>4</v>
      </c>
      <c r="C1103" t="s">
        <v>74</v>
      </c>
      <c r="D1103" t="s">
        <v>29</v>
      </c>
      <c r="E1103" t="s">
        <v>21</v>
      </c>
      <c r="F1103" t="s">
        <v>24</v>
      </c>
      <c r="G1103" t="s">
        <v>40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3.4562933574975199E-3</v>
      </c>
      <c r="O1103">
        <v>6.7270050841121496E-4</v>
      </c>
      <c r="P1103">
        <v>6.6948941474654397E-4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8016914</v>
      </c>
      <c r="X1103">
        <v>7955174</v>
      </c>
      <c r="Y1103">
        <v>6543575</v>
      </c>
      <c r="Z1103" t="s">
        <v>106</v>
      </c>
      <c r="AA1103" t="s">
        <v>106</v>
      </c>
      <c r="AB1103">
        <v>3</v>
      </c>
    </row>
    <row r="1104" spans="1:28">
      <c r="A1104" t="s">
        <v>8</v>
      </c>
      <c r="B1104">
        <v>4</v>
      </c>
      <c r="C1104" t="s">
        <v>74</v>
      </c>
      <c r="D1104" t="s">
        <v>29</v>
      </c>
      <c r="E1104" t="s">
        <v>21</v>
      </c>
      <c r="F1104" t="s">
        <v>24</v>
      </c>
      <c r="G1104" t="s">
        <v>15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2.3886792452830199E-3</v>
      </c>
      <c r="O1104">
        <v>2.5413084112149503E-4</v>
      </c>
      <c r="P1104">
        <v>1.32967741935484E-4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8016914</v>
      </c>
      <c r="X1104">
        <v>7955174</v>
      </c>
      <c r="Y1104">
        <v>6543575</v>
      </c>
      <c r="Z1104" t="s">
        <v>106</v>
      </c>
      <c r="AA1104" t="s">
        <v>106</v>
      </c>
      <c r="AB1104">
        <v>3</v>
      </c>
    </row>
    <row r="1105" spans="1:28">
      <c r="A1105" t="s">
        <v>8</v>
      </c>
      <c r="B1105">
        <v>4</v>
      </c>
      <c r="C1105" t="s">
        <v>74</v>
      </c>
      <c r="D1105" t="s">
        <v>29</v>
      </c>
      <c r="E1105" t="s">
        <v>21</v>
      </c>
      <c r="F1105" t="s">
        <v>24</v>
      </c>
      <c r="G1105" t="s">
        <v>14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1.0676141122145E-3</v>
      </c>
      <c r="O1105">
        <v>4.1856966728971999E-4</v>
      </c>
      <c r="P1105">
        <v>5.3652167281105999E-4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8016914</v>
      </c>
      <c r="X1105">
        <v>7955174</v>
      </c>
      <c r="Y1105">
        <v>6543575</v>
      </c>
      <c r="Z1105" t="s">
        <v>106</v>
      </c>
      <c r="AA1105" t="s">
        <v>106</v>
      </c>
      <c r="AB1105">
        <v>3</v>
      </c>
    </row>
    <row r="1106" spans="1:28">
      <c r="A1106" t="s">
        <v>8</v>
      </c>
      <c r="B1106">
        <v>4</v>
      </c>
      <c r="C1106" t="s">
        <v>74</v>
      </c>
      <c r="D1106" t="s">
        <v>29</v>
      </c>
      <c r="E1106" t="s">
        <v>21</v>
      </c>
      <c r="F1106" t="s">
        <v>12</v>
      </c>
      <c r="G1106" t="s">
        <v>40</v>
      </c>
      <c r="H1106">
        <v>2.8013324551078599E-3</v>
      </c>
      <c r="I1106">
        <v>1.70482502833773E-3</v>
      </c>
      <c r="J1106">
        <v>1.7342456318513201E-3</v>
      </c>
      <c r="K1106">
        <v>1.65919545026808E-3</v>
      </c>
      <c r="L1106">
        <v>1.43222542042254E-3</v>
      </c>
      <c r="M1106">
        <v>2.0408850951656701E-3</v>
      </c>
      <c r="N1106">
        <v>0</v>
      </c>
      <c r="O1106">
        <v>0</v>
      </c>
      <c r="P1106">
        <v>0</v>
      </c>
      <c r="Q1106">
        <v>9998940</v>
      </c>
      <c r="R1106">
        <v>9484446</v>
      </c>
      <c r="S1106">
        <v>9108230</v>
      </c>
      <c r="T1106">
        <v>8561810</v>
      </c>
      <c r="U1106">
        <v>8678139</v>
      </c>
      <c r="V1106">
        <v>8855808</v>
      </c>
      <c r="W1106">
        <v>0</v>
      </c>
      <c r="X1106">
        <v>0</v>
      </c>
      <c r="Y1106">
        <v>0</v>
      </c>
      <c r="Z1106">
        <v>0.77800000000000002</v>
      </c>
      <c r="AA1106">
        <v>6.8000000000000005E-2</v>
      </c>
      <c r="AB1106">
        <v>6</v>
      </c>
    </row>
    <row r="1107" spans="1:28">
      <c r="A1107" t="s">
        <v>8</v>
      </c>
      <c r="B1107">
        <v>4</v>
      </c>
      <c r="C1107" t="s">
        <v>74</v>
      </c>
      <c r="D1107" t="s">
        <v>29</v>
      </c>
      <c r="E1107" t="s">
        <v>21</v>
      </c>
      <c r="F1107" t="s">
        <v>12</v>
      </c>
      <c r="G1107" t="s">
        <v>15</v>
      </c>
      <c r="H1107">
        <v>1.2368275862069001E-3</v>
      </c>
      <c r="I1107">
        <v>6.1931330472103001E-4</v>
      </c>
      <c r="J1107">
        <v>7.6339691189827397E-4</v>
      </c>
      <c r="K1107">
        <v>9.4451371571072302E-4</v>
      </c>
      <c r="L1107">
        <v>4.6596881959910899E-4</v>
      </c>
      <c r="M1107">
        <v>7.0876180482686295E-4</v>
      </c>
      <c r="N1107">
        <v>0</v>
      </c>
      <c r="O1107">
        <v>0</v>
      </c>
      <c r="P1107">
        <v>0</v>
      </c>
      <c r="Q1107">
        <v>9998940</v>
      </c>
      <c r="R1107">
        <v>9484446</v>
      </c>
      <c r="S1107">
        <v>9108230</v>
      </c>
      <c r="T1107">
        <v>8561810</v>
      </c>
      <c r="U1107">
        <v>8678139</v>
      </c>
      <c r="V1107">
        <v>8855808</v>
      </c>
      <c r="W1107">
        <v>0</v>
      </c>
      <c r="X1107">
        <v>0</v>
      </c>
      <c r="Y1107">
        <v>0</v>
      </c>
      <c r="Z1107">
        <v>0.55600000000000005</v>
      </c>
      <c r="AA1107">
        <v>0.251</v>
      </c>
      <c r="AB1107">
        <v>6</v>
      </c>
    </row>
    <row r="1108" spans="1:28">
      <c r="A1108" t="s">
        <v>8</v>
      </c>
      <c r="B1108">
        <v>4</v>
      </c>
      <c r="C1108" t="s">
        <v>74</v>
      </c>
      <c r="D1108" t="s">
        <v>29</v>
      </c>
      <c r="E1108" t="s">
        <v>21</v>
      </c>
      <c r="F1108" t="s">
        <v>12</v>
      </c>
      <c r="G1108" t="s">
        <v>14</v>
      </c>
      <c r="H1108">
        <v>1.56450486890097E-3</v>
      </c>
      <c r="I1108">
        <v>1.0855117236166999E-3</v>
      </c>
      <c r="J1108">
        <v>9.70848719953043E-4</v>
      </c>
      <c r="K1108">
        <v>7.1468173455735699E-4</v>
      </c>
      <c r="L1108">
        <v>9.6625660082343004E-4</v>
      </c>
      <c r="M1108">
        <v>1.3321232903388E-3</v>
      </c>
      <c r="N1108">
        <v>0</v>
      </c>
      <c r="O1108">
        <v>0</v>
      </c>
      <c r="P1108">
        <v>0</v>
      </c>
      <c r="Q1108">
        <v>9998940</v>
      </c>
      <c r="R1108">
        <v>9484446</v>
      </c>
      <c r="S1108">
        <v>9108230</v>
      </c>
      <c r="T1108">
        <v>8561810</v>
      </c>
      <c r="U1108">
        <v>8678139</v>
      </c>
      <c r="V1108">
        <v>8855808</v>
      </c>
      <c r="W1108">
        <v>0</v>
      </c>
      <c r="X1108">
        <v>0</v>
      </c>
      <c r="Y1108">
        <v>0</v>
      </c>
      <c r="Z1108">
        <v>0.754</v>
      </c>
      <c r="AA1108">
        <v>8.3000000000000004E-2</v>
      </c>
      <c r="AB1108">
        <v>6</v>
      </c>
    </row>
    <row r="1109" spans="1:28">
      <c r="A1109" t="s">
        <v>8</v>
      </c>
      <c r="B1109">
        <v>4</v>
      </c>
      <c r="C1109" t="s">
        <v>74</v>
      </c>
      <c r="D1109" t="s">
        <v>29</v>
      </c>
      <c r="E1109" t="s">
        <v>22</v>
      </c>
      <c r="F1109" t="s">
        <v>12</v>
      </c>
      <c r="G1109" t="s">
        <v>40</v>
      </c>
      <c r="H1109">
        <v>0</v>
      </c>
      <c r="I1109">
        <v>0</v>
      </c>
      <c r="J1109">
        <v>2.0332425068119899E-7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6377</v>
      </c>
      <c r="R1109">
        <v>5460</v>
      </c>
      <c r="S1109">
        <v>2356</v>
      </c>
      <c r="T1109">
        <v>116</v>
      </c>
      <c r="U1109">
        <v>11896</v>
      </c>
      <c r="V1109">
        <v>0</v>
      </c>
      <c r="W1109">
        <v>33117</v>
      </c>
      <c r="X1109">
        <v>27524</v>
      </c>
      <c r="Y1109">
        <v>0</v>
      </c>
      <c r="Z1109">
        <v>-0.34399999999999997</v>
      </c>
      <c r="AA1109">
        <v>0.45</v>
      </c>
      <c r="AB1109">
        <v>7</v>
      </c>
    </row>
    <row r="1110" spans="1:28">
      <c r="A1110" t="s">
        <v>8</v>
      </c>
      <c r="B1110">
        <v>4</v>
      </c>
      <c r="C1110" t="s">
        <v>74</v>
      </c>
      <c r="D1110" t="s">
        <v>29</v>
      </c>
      <c r="E1110" t="s">
        <v>22</v>
      </c>
      <c r="F1110" t="s">
        <v>12</v>
      </c>
      <c r="G1110" t="s">
        <v>15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6377</v>
      </c>
      <c r="R1110">
        <v>5460</v>
      </c>
      <c r="S1110">
        <v>2356</v>
      </c>
      <c r="T1110">
        <v>116</v>
      </c>
      <c r="U1110">
        <v>11896</v>
      </c>
      <c r="V1110">
        <v>0</v>
      </c>
      <c r="W1110">
        <v>33117</v>
      </c>
      <c r="X1110">
        <v>27524</v>
      </c>
      <c r="Y1110">
        <v>0</v>
      </c>
      <c r="Z1110" t="s">
        <v>106</v>
      </c>
      <c r="AA1110" t="s">
        <v>106</v>
      </c>
      <c r="AB1110">
        <v>7</v>
      </c>
    </row>
    <row r="1111" spans="1:28">
      <c r="A1111" t="s">
        <v>8</v>
      </c>
      <c r="B1111">
        <v>4</v>
      </c>
      <c r="C1111" t="s">
        <v>74</v>
      </c>
      <c r="D1111" t="s">
        <v>29</v>
      </c>
      <c r="E1111" t="s">
        <v>22</v>
      </c>
      <c r="F1111" t="s">
        <v>12</v>
      </c>
      <c r="G1111" t="s">
        <v>14</v>
      </c>
      <c r="H1111">
        <v>0</v>
      </c>
      <c r="I1111">
        <v>0</v>
      </c>
      <c r="J1111">
        <v>2.0332425068119899E-7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6377</v>
      </c>
      <c r="R1111">
        <v>5460</v>
      </c>
      <c r="S1111">
        <v>2356</v>
      </c>
      <c r="T1111">
        <v>116</v>
      </c>
      <c r="U1111">
        <v>11896</v>
      </c>
      <c r="V1111">
        <v>0</v>
      </c>
      <c r="W1111">
        <v>33117</v>
      </c>
      <c r="X1111">
        <v>27524</v>
      </c>
      <c r="Y1111">
        <v>0</v>
      </c>
      <c r="Z1111">
        <v>-0.34399999999999997</v>
      </c>
      <c r="AA1111">
        <v>0.45</v>
      </c>
      <c r="AB1111">
        <v>7</v>
      </c>
    </row>
    <row r="1112" spans="1:28">
      <c r="A1112" t="s">
        <v>8</v>
      </c>
      <c r="B1112">
        <v>4</v>
      </c>
      <c r="C1112" t="s">
        <v>74</v>
      </c>
      <c r="D1112" t="s">
        <v>30</v>
      </c>
      <c r="E1112" t="s">
        <v>19</v>
      </c>
      <c r="F1112" t="s">
        <v>12</v>
      </c>
      <c r="G1112" t="s">
        <v>40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6.2172088142707195E-8</v>
      </c>
      <c r="N1112">
        <v>6.2859980139026804E-9</v>
      </c>
      <c r="O1112">
        <v>1.36691588785047E-7</v>
      </c>
      <c r="P1112">
        <v>1.01308755760369E-7</v>
      </c>
      <c r="Q1112">
        <v>0</v>
      </c>
      <c r="R1112">
        <v>1056</v>
      </c>
      <c r="S1112">
        <v>4239</v>
      </c>
      <c r="T1112">
        <v>15026</v>
      </c>
      <c r="U1112">
        <v>11020</v>
      </c>
      <c r="V1112">
        <v>10928</v>
      </c>
      <c r="W1112">
        <v>11352</v>
      </c>
      <c r="X1112">
        <v>6600</v>
      </c>
      <c r="Y1112">
        <v>8184</v>
      </c>
      <c r="Z1112">
        <v>-0.08</v>
      </c>
      <c r="AA1112">
        <v>0.85</v>
      </c>
      <c r="AB1112">
        <v>8</v>
      </c>
    </row>
    <row r="1113" spans="1:28">
      <c r="A1113" t="s">
        <v>8</v>
      </c>
      <c r="B1113">
        <v>4</v>
      </c>
      <c r="C1113" t="s">
        <v>74</v>
      </c>
      <c r="D1113" t="s">
        <v>30</v>
      </c>
      <c r="E1113" t="s">
        <v>19</v>
      </c>
      <c r="F1113" t="s">
        <v>12</v>
      </c>
      <c r="G1113" t="s">
        <v>15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1056</v>
      </c>
      <c r="S1113">
        <v>4239</v>
      </c>
      <c r="T1113">
        <v>15026</v>
      </c>
      <c r="U1113">
        <v>11020</v>
      </c>
      <c r="V1113">
        <v>10928</v>
      </c>
      <c r="W1113">
        <v>11352</v>
      </c>
      <c r="X1113">
        <v>6600</v>
      </c>
      <c r="Y1113">
        <v>8184</v>
      </c>
      <c r="Z1113" t="s">
        <v>106</v>
      </c>
      <c r="AA1113" t="s">
        <v>106</v>
      </c>
      <c r="AB1113">
        <v>8</v>
      </c>
    </row>
    <row r="1114" spans="1:28">
      <c r="A1114" t="s">
        <v>8</v>
      </c>
      <c r="B1114">
        <v>4</v>
      </c>
      <c r="C1114" t="s">
        <v>74</v>
      </c>
      <c r="D1114" t="s">
        <v>30</v>
      </c>
      <c r="E1114" t="s">
        <v>19</v>
      </c>
      <c r="F1114" t="s">
        <v>12</v>
      </c>
      <c r="G1114" t="s">
        <v>14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6.2172088142707195E-8</v>
      </c>
      <c r="N1114">
        <v>6.2859980139026804E-9</v>
      </c>
      <c r="O1114">
        <v>1.36691588785047E-7</v>
      </c>
      <c r="P1114">
        <v>1.01308755760369E-7</v>
      </c>
      <c r="Q1114">
        <v>0</v>
      </c>
      <c r="R1114">
        <v>1056</v>
      </c>
      <c r="S1114">
        <v>4239</v>
      </c>
      <c r="T1114">
        <v>15026</v>
      </c>
      <c r="U1114">
        <v>11020</v>
      </c>
      <c r="V1114">
        <v>10928</v>
      </c>
      <c r="W1114">
        <v>11352</v>
      </c>
      <c r="X1114">
        <v>6600</v>
      </c>
      <c r="Y1114">
        <v>8184</v>
      </c>
      <c r="Z1114">
        <v>-0.08</v>
      </c>
      <c r="AA1114">
        <v>0.85</v>
      </c>
      <c r="AB1114">
        <v>8</v>
      </c>
    </row>
    <row r="1115" spans="1:28">
      <c r="A1115" t="s">
        <v>8</v>
      </c>
      <c r="B1115">
        <v>4</v>
      </c>
      <c r="C1115" t="s">
        <v>74</v>
      </c>
      <c r="D1115" t="s">
        <v>30</v>
      </c>
      <c r="E1115" t="s">
        <v>94</v>
      </c>
      <c r="F1115" t="s">
        <v>12</v>
      </c>
      <c r="G1115" t="s">
        <v>40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6.9308411214953294E-8</v>
      </c>
      <c r="P1115">
        <v>6.9227649769585303E-7</v>
      </c>
      <c r="Q1115">
        <v>1035038</v>
      </c>
      <c r="R1115">
        <v>1315865</v>
      </c>
      <c r="S1115">
        <v>400130</v>
      </c>
      <c r="T1115">
        <v>650008</v>
      </c>
      <c r="U1115">
        <v>226883</v>
      </c>
      <c r="V1115">
        <v>334723</v>
      </c>
      <c r="W1115">
        <v>562096</v>
      </c>
      <c r="X1115">
        <v>909481</v>
      </c>
      <c r="Y1115">
        <v>926080</v>
      </c>
      <c r="Z1115">
        <v>0.249</v>
      </c>
      <c r="AA1115">
        <v>0.51800000000000002</v>
      </c>
      <c r="AB1115">
        <v>9</v>
      </c>
    </row>
    <row r="1116" spans="1:28">
      <c r="A1116" t="s">
        <v>8</v>
      </c>
      <c r="B1116">
        <v>4</v>
      </c>
      <c r="C1116" t="s">
        <v>74</v>
      </c>
      <c r="D1116" t="s">
        <v>30</v>
      </c>
      <c r="E1116" t="s">
        <v>94</v>
      </c>
      <c r="F1116" t="s">
        <v>12</v>
      </c>
      <c r="G1116" t="s">
        <v>15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1035038</v>
      </c>
      <c r="R1116">
        <v>1315865</v>
      </c>
      <c r="S1116">
        <v>400130</v>
      </c>
      <c r="T1116">
        <v>650008</v>
      </c>
      <c r="U1116">
        <v>226883</v>
      </c>
      <c r="V1116">
        <v>334723</v>
      </c>
      <c r="W1116">
        <v>562096</v>
      </c>
      <c r="X1116">
        <v>909481</v>
      </c>
      <c r="Y1116">
        <v>926080</v>
      </c>
      <c r="Z1116" t="s">
        <v>106</v>
      </c>
      <c r="AA1116" t="s">
        <v>106</v>
      </c>
      <c r="AB1116">
        <v>9</v>
      </c>
    </row>
    <row r="1117" spans="1:28">
      <c r="A1117" t="s">
        <v>8</v>
      </c>
      <c r="B1117">
        <v>4</v>
      </c>
      <c r="C1117" t="s">
        <v>74</v>
      </c>
      <c r="D1117" t="s">
        <v>30</v>
      </c>
      <c r="E1117" t="s">
        <v>94</v>
      </c>
      <c r="F1117" t="s">
        <v>12</v>
      </c>
      <c r="G1117" t="s">
        <v>14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6.9308411214953294E-8</v>
      </c>
      <c r="P1117">
        <v>6.9227649769585303E-7</v>
      </c>
      <c r="Q1117">
        <v>1035038</v>
      </c>
      <c r="R1117">
        <v>1315865</v>
      </c>
      <c r="S1117">
        <v>400130</v>
      </c>
      <c r="T1117">
        <v>650008</v>
      </c>
      <c r="U1117">
        <v>226883</v>
      </c>
      <c r="V1117">
        <v>334723</v>
      </c>
      <c r="W1117">
        <v>562096</v>
      </c>
      <c r="X1117">
        <v>909481</v>
      </c>
      <c r="Y1117">
        <v>926080</v>
      </c>
      <c r="Z1117">
        <v>0.249</v>
      </c>
      <c r="AA1117">
        <v>0.51800000000000002</v>
      </c>
      <c r="AB1117">
        <v>9</v>
      </c>
    </row>
    <row r="1118" spans="1:28">
      <c r="A1118" t="s">
        <v>8</v>
      </c>
      <c r="B1118">
        <v>4</v>
      </c>
      <c r="C1118" t="s">
        <v>74</v>
      </c>
      <c r="D1118" t="s">
        <v>30</v>
      </c>
      <c r="E1118" t="s">
        <v>20</v>
      </c>
      <c r="F1118" t="s">
        <v>12</v>
      </c>
      <c r="G1118" t="s">
        <v>40</v>
      </c>
      <c r="H1118">
        <v>7.5639999999999999E-6</v>
      </c>
      <c r="I1118">
        <v>1.36868240343348E-5</v>
      </c>
      <c r="J1118">
        <v>1.28846503178928E-6</v>
      </c>
      <c r="K1118">
        <v>6.4526184538653403E-7</v>
      </c>
      <c r="L1118">
        <v>1.4718613585746099E-5</v>
      </c>
      <c r="M1118">
        <v>5.4020083945435497E-5</v>
      </c>
      <c r="N1118">
        <v>1.5589275074478699E-6</v>
      </c>
      <c r="O1118">
        <v>9.0736261682242993E-6</v>
      </c>
      <c r="P1118">
        <v>5.1583041474654397E-6</v>
      </c>
      <c r="Q1118">
        <v>381696</v>
      </c>
      <c r="R1118">
        <v>375455</v>
      </c>
      <c r="S1118">
        <v>387252</v>
      </c>
      <c r="T1118">
        <v>237269</v>
      </c>
      <c r="U1118">
        <v>269171</v>
      </c>
      <c r="V1118">
        <v>333387</v>
      </c>
      <c r="W1118">
        <v>245040</v>
      </c>
      <c r="X1118">
        <v>196354</v>
      </c>
      <c r="Y1118">
        <v>189867</v>
      </c>
      <c r="Z1118">
        <v>0.23499999999999999</v>
      </c>
      <c r="AA1118">
        <v>0.54300000000000004</v>
      </c>
      <c r="AB1118">
        <v>9</v>
      </c>
    </row>
    <row r="1119" spans="1:28">
      <c r="A1119" t="s">
        <v>8</v>
      </c>
      <c r="B1119">
        <v>4</v>
      </c>
      <c r="C1119" t="s">
        <v>74</v>
      </c>
      <c r="D1119" t="s">
        <v>30</v>
      </c>
      <c r="E1119" t="s">
        <v>20</v>
      </c>
      <c r="F1119" t="s">
        <v>12</v>
      </c>
      <c r="G1119" t="s">
        <v>15</v>
      </c>
      <c r="H1119">
        <v>0</v>
      </c>
      <c r="I1119">
        <v>8.2575107296137308E-6</v>
      </c>
      <c r="J1119">
        <v>0</v>
      </c>
      <c r="K1119">
        <v>0</v>
      </c>
      <c r="L1119">
        <v>0</v>
      </c>
      <c r="M1119">
        <v>4.9737670514165798E-6</v>
      </c>
      <c r="N1119">
        <v>0</v>
      </c>
      <c r="O1119">
        <v>0</v>
      </c>
      <c r="P1119">
        <v>0</v>
      </c>
      <c r="Q1119">
        <v>381696</v>
      </c>
      <c r="R1119">
        <v>375455</v>
      </c>
      <c r="S1119">
        <v>387252</v>
      </c>
      <c r="T1119">
        <v>237269</v>
      </c>
      <c r="U1119">
        <v>269171</v>
      </c>
      <c r="V1119">
        <v>333387</v>
      </c>
      <c r="W1119">
        <v>245040</v>
      </c>
      <c r="X1119">
        <v>196354</v>
      </c>
      <c r="Y1119">
        <v>189867</v>
      </c>
      <c r="Z1119">
        <v>0.47099999999999997</v>
      </c>
      <c r="AA1119">
        <v>0.2</v>
      </c>
      <c r="AB1119">
        <v>9</v>
      </c>
    </row>
    <row r="1120" spans="1:28">
      <c r="A1120" t="s">
        <v>8</v>
      </c>
      <c r="B1120">
        <v>4</v>
      </c>
      <c r="C1120" t="s">
        <v>74</v>
      </c>
      <c r="D1120" t="s">
        <v>30</v>
      </c>
      <c r="E1120" t="s">
        <v>20</v>
      </c>
      <c r="F1120" t="s">
        <v>12</v>
      </c>
      <c r="G1120" t="s">
        <v>14</v>
      </c>
      <c r="H1120">
        <v>7.5639999999999999E-6</v>
      </c>
      <c r="I1120">
        <v>5.4293133047210298E-6</v>
      </c>
      <c r="J1120">
        <v>1.28846503178928E-6</v>
      </c>
      <c r="K1120">
        <v>6.4526184538653403E-7</v>
      </c>
      <c r="L1120">
        <v>1.4718613585746099E-5</v>
      </c>
      <c r="M1120">
        <v>4.9046316894018897E-5</v>
      </c>
      <c r="N1120">
        <v>1.5589275074478599E-6</v>
      </c>
      <c r="O1120">
        <v>9.0736261682242993E-6</v>
      </c>
      <c r="P1120">
        <v>5.1583041474654397E-6</v>
      </c>
      <c r="Q1120">
        <v>381696</v>
      </c>
      <c r="R1120">
        <v>375455</v>
      </c>
      <c r="S1120">
        <v>387252</v>
      </c>
      <c r="T1120">
        <v>237269</v>
      </c>
      <c r="U1120">
        <v>269171</v>
      </c>
      <c r="V1120">
        <v>333387</v>
      </c>
      <c r="W1120">
        <v>245040</v>
      </c>
      <c r="X1120">
        <v>196354</v>
      </c>
      <c r="Y1120">
        <v>189867</v>
      </c>
      <c r="Z1120">
        <v>0.16300000000000001</v>
      </c>
      <c r="AA1120">
        <v>0.67500000000000004</v>
      </c>
      <c r="AB1120">
        <v>9</v>
      </c>
    </row>
    <row r="1121" spans="1:28">
      <c r="A1121" t="s">
        <v>8</v>
      </c>
      <c r="B1121">
        <v>4</v>
      </c>
      <c r="C1121" t="s">
        <v>74</v>
      </c>
      <c r="D1121" t="s">
        <v>30</v>
      </c>
      <c r="E1121" t="s">
        <v>21</v>
      </c>
      <c r="F1121" t="s">
        <v>12</v>
      </c>
      <c r="G1121" t="s">
        <v>40</v>
      </c>
      <c r="H1121">
        <v>0</v>
      </c>
      <c r="I1121">
        <v>0</v>
      </c>
      <c r="J1121">
        <v>2.2343324250681199E-7</v>
      </c>
      <c r="K1121">
        <v>5.6109725685785501E-8</v>
      </c>
      <c r="L1121">
        <v>1.76503340757238E-7</v>
      </c>
      <c r="M1121">
        <v>1.2434417628541399E-7</v>
      </c>
      <c r="N1121">
        <v>0</v>
      </c>
      <c r="O1121">
        <v>3.4654205607476601E-8</v>
      </c>
      <c r="P1121">
        <v>0</v>
      </c>
      <c r="Q1121">
        <v>4265</v>
      </c>
      <c r="R1121">
        <v>2055</v>
      </c>
      <c r="S1121">
        <v>1192</v>
      </c>
      <c r="T1121">
        <v>1298</v>
      </c>
      <c r="U1121">
        <v>2515</v>
      </c>
      <c r="V1121">
        <v>1059</v>
      </c>
      <c r="W1121">
        <v>0</v>
      </c>
      <c r="X1121">
        <v>0</v>
      </c>
      <c r="Y1121">
        <v>0</v>
      </c>
      <c r="Z1121">
        <v>-0.499</v>
      </c>
      <c r="AA1121">
        <v>0.314</v>
      </c>
      <c r="AB1121">
        <v>6</v>
      </c>
    </row>
    <row r="1122" spans="1:28">
      <c r="A1122" t="s">
        <v>8</v>
      </c>
      <c r="B1122">
        <v>4</v>
      </c>
      <c r="C1122" t="s">
        <v>74</v>
      </c>
      <c r="D1122" t="s">
        <v>30</v>
      </c>
      <c r="E1122" t="s">
        <v>21</v>
      </c>
      <c r="F1122" t="s">
        <v>12</v>
      </c>
      <c r="G1122" t="s">
        <v>15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4265</v>
      </c>
      <c r="R1122">
        <v>2055</v>
      </c>
      <c r="S1122">
        <v>1192</v>
      </c>
      <c r="T1122">
        <v>1298</v>
      </c>
      <c r="U1122">
        <v>2515</v>
      </c>
      <c r="V1122">
        <v>1059</v>
      </c>
      <c r="W1122">
        <v>0</v>
      </c>
      <c r="X1122">
        <v>0</v>
      </c>
      <c r="Y1122">
        <v>0</v>
      </c>
      <c r="Z1122" t="s">
        <v>106</v>
      </c>
      <c r="AA1122" t="s">
        <v>106</v>
      </c>
      <c r="AB1122">
        <v>6</v>
      </c>
    </row>
    <row r="1123" spans="1:28">
      <c r="A1123" t="s">
        <v>8</v>
      </c>
      <c r="B1123">
        <v>4</v>
      </c>
      <c r="C1123" t="s">
        <v>74</v>
      </c>
      <c r="D1123" t="s">
        <v>30</v>
      </c>
      <c r="E1123" t="s">
        <v>21</v>
      </c>
      <c r="F1123" t="s">
        <v>12</v>
      </c>
      <c r="G1123" t="s">
        <v>14</v>
      </c>
      <c r="H1123">
        <v>0</v>
      </c>
      <c r="I1123">
        <v>0</v>
      </c>
      <c r="J1123">
        <v>2.2343324250681199E-7</v>
      </c>
      <c r="K1123">
        <v>5.6109725685785501E-8</v>
      </c>
      <c r="L1123">
        <v>1.76503340757238E-7</v>
      </c>
      <c r="M1123">
        <v>1.2434417628541399E-7</v>
      </c>
      <c r="N1123">
        <v>0</v>
      </c>
      <c r="O1123">
        <v>3.4654205607476601E-8</v>
      </c>
      <c r="P1123">
        <v>0</v>
      </c>
      <c r="Q1123">
        <v>4265</v>
      </c>
      <c r="R1123">
        <v>2055</v>
      </c>
      <c r="S1123">
        <v>1192</v>
      </c>
      <c r="T1123">
        <v>1298</v>
      </c>
      <c r="U1123">
        <v>2515</v>
      </c>
      <c r="V1123">
        <v>1059</v>
      </c>
      <c r="W1123">
        <v>0</v>
      </c>
      <c r="X1123">
        <v>0</v>
      </c>
      <c r="Y1123">
        <v>0</v>
      </c>
      <c r="Z1123">
        <v>-0.499</v>
      </c>
      <c r="AA1123">
        <v>0.314</v>
      </c>
      <c r="AB1123">
        <v>6</v>
      </c>
    </row>
    <row r="1124" spans="1:28">
      <c r="A1124" t="s">
        <v>8</v>
      </c>
      <c r="B1124">
        <v>4</v>
      </c>
      <c r="C1124" t="s">
        <v>69</v>
      </c>
      <c r="D1124" t="s">
        <v>144</v>
      </c>
      <c r="E1124" t="s">
        <v>144</v>
      </c>
      <c r="F1124" t="s">
        <v>12</v>
      </c>
      <c r="G1124" t="s">
        <v>40</v>
      </c>
      <c r="H1124">
        <v>0.64090509065441004</v>
      </c>
      <c r="I1124">
        <v>0.56618674652011303</v>
      </c>
      <c r="J1124">
        <v>0.61440642631467002</v>
      </c>
      <c r="K1124">
        <v>0.507294854295125</v>
      </c>
      <c r="L1124">
        <v>0.49158992776636501</v>
      </c>
      <c r="M1124">
        <v>0.373265615499839</v>
      </c>
      <c r="N1124">
        <v>0.41065991662610202</v>
      </c>
      <c r="O1124">
        <v>0.38585552129869</v>
      </c>
      <c r="P1124">
        <v>0.29957280304115302</v>
      </c>
      <c r="Q1124">
        <v>158652671</v>
      </c>
      <c r="R1124">
        <v>149574850</v>
      </c>
      <c r="S1124">
        <v>139881807</v>
      </c>
      <c r="T1124">
        <v>130540369</v>
      </c>
      <c r="U1124">
        <v>118979468</v>
      </c>
      <c r="V1124">
        <v>107308039</v>
      </c>
      <c r="W1124">
        <v>107536926</v>
      </c>
      <c r="X1124">
        <v>102046696</v>
      </c>
      <c r="Y1124">
        <v>90173024</v>
      </c>
      <c r="Z1124">
        <v>0.96699999999999997</v>
      </c>
      <c r="AA1124">
        <v>0</v>
      </c>
      <c r="AB1124">
        <v>9</v>
      </c>
    </row>
    <row r="1125" spans="1:28">
      <c r="A1125" t="s">
        <v>8</v>
      </c>
      <c r="B1125">
        <v>4</v>
      </c>
      <c r="C1125" t="s">
        <v>69</v>
      </c>
      <c r="D1125" t="s">
        <v>144</v>
      </c>
      <c r="E1125" t="s">
        <v>144</v>
      </c>
      <c r="F1125" t="s">
        <v>12</v>
      </c>
      <c r="G1125" t="s">
        <v>15</v>
      </c>
      <c r="H1125">
        <v>5.7618747374301699E-2</v>
      </c>
      <c r="I1125">
        <v>7.0178398226140498E-2</v>
      </c>
      <c r="J1125">
        <v>4.5749135609756103E-2</v>
      </c>
      <c r="K1125">
        <v>6.1491480555555603E-2</v>
      </c>
      <c r="L1125">
        <v>2.86567976712329E-2</v>
      </c>
      <c r="M1125">
        <v>1.47559174468085E-2</v>
      </c>
      <c r="N1125">
        <v>4.7522627122412002E-2</v>
      </c>
      <c r="O1125">
        <v>4.2547019193767098E-2</v>
      </c>
      <c r="P1125">
        <v>3.26493405661391E-2</v>
      </c>
      <c r="Q1125">
        <v>158652671</v>
      </c>
      <c r="R1125">
        <v>149574850</v>
      </c>
      <c r="S1125">
        <v>139881807</v>
      </c>
      <c r="T1125">
        <v>130540369</v>
      </c>
      <c r="U1125">
        <v>118979468</v>
      </c>
      <c r="V1125">
        <v>107308039</v>
      </c>
      <c r="W1125">
        <v>107536926</v>
      </c>
      <c r="X1125">
        <v>102046696</v>
      </c>
      <c r="Y1125">
        <v>90173024</v>
      </c>
      <c r="Z1125">
        <v>0.68400000000000005</v>
      </c>
      <c r="AA1125">
        <v>4.2000000000000003E-2</v>
      </c>
      <c r="AB1125">
        <v>9</v>
      </c>
    </row>
    <row r="1126" spans="1:28">
      <c r="A1126" t="s">
        <v>8</v>
      </c>
      <c r="B1126">
        <v>4</v>
      </c>
      <c r="C1126" t="s">
        <v>69</v>
      </c>
      <c r="D1126" t="s">
        <v>144</v>
      </c>
      <c r="E1126" t="s">
        <v>144</v>
      </c>
      <c r="F1126" t="s">
        <v>12</v>
      </c>
      <c r="G1126" t="s">
        <v>14</v>
      </c>
      <c r="H1126">
        <v>0.58328634328010798</v>
      </c>
      <c r="I1126">
        <v>0.496008348293973</v>
      </c>
      <c r="J1126">
        <v>0.568657290704914</v>
      </c>
      <c r="K1126">
        <v>0.44580337373957002</v>
      </c>
      <c r="L1126">
        <v>0.46293313009513198</v>
      </c>
      <c r="M1126">
        <v>0.35850969805303101</v>
      </c>
      <c r="N1126">
        <v>0.36313728950369001</v>
      </c>
      <c r="O1126">
        <v>0.34330850210492297</v>
      </c>
      <c r="P1126">
        <v>0.26692346247501397</v>
      </c>
      <c r="Q1126">
        <v>158652671</v>
      </c>
      <c r="R1126">
        <v>149574850</v>
      </c>
      <c r="S1126">
        <v>139881807</v>
      </c>
      <c r="T1126">
        <v>130540369</v>
      </c>
      <c r="U1126">
        <v>118979468</v>
      </c>
      <c r="V1126">
        <v>107308039</v>
      </c>
      <c r="W1126">
        <v>107536926</v>
      </c>
      <c r="X1126">
        <v>102046696</v>
      </c>
      <c r="Y1126">
        <v>90173024</v>
      </c>
      <c r="Z1126">
        <v>0.94499999999999995</v>
      </c>
      <c r="AA1126">
        <v>0</v>
      </c>
      <c r="AB1126">
        <v>9</v>
      </c>
    </row>
    <row r="1127" spans="1:28">
      <c r="A1127" t="s">
        <v>8</v>
      </c>
      <c r="B1127">
        <v>4</v>
      </c>
      <c r="C1127" t="s">
        <v>69</v>
      </c>
      <c r="D1127" t="s">
        <v>10</v>
      </c>
      <c r="E1127" t="s">
        <v>92</v>
      </c>
      <c r="F1127" t="s">
        <v>12</v>
      </c>
      <c r="G1127" t="s">
        <v>40</v>
      </c>
      <c r="H1127">
        <v>8.2365977653631303E-4</v>
      </c>
      <c r="I1127">
        <v>5.3915319148936203E-4</v>
      </c>
      <c r="J1127">
        <v>5.4297756097560997E-4</v>
      </c>
      <c r="K1127">
        <v>2.9639999999999999E-4</v>
      </c>
      <c r="L1127">
        <v>3.90961232876712E-4</v>
      </c>
      <c r="M1127">
        <v>1.06591276595745E-4</v>
      </c>
      <c r="N1127">
        <v>1.3179399999999999E-4</v>
      </c>
      <c r="O1127">
        <v>2.07224206349206E-4</v>
      </c>
      <c r="P1127">
        <v>1.3513043478260899E-4</v>
      </c>
      <c r="Q1127">
        <v>392355</v>
      </c>
      <c r="R1127">
        <v>519024</v>
      </c>
      <c r="S1127">
        <v>539996</v>
      </c>
      <c r="T1127">
        <v>544421</v>
      </c>
      <c r="U1127">
        <v>519456</v>
      </c>
      <c r="V1127">
        <v>508205</v>
      </c>
      <c r="W1127">
        <v>340870</v>
      </c>
      <c r="X1127">
        <v>478919</v>
      </c>
      <c r="Y1127">
        <v>219717</v>
      </c>
      <c r="Z1127">
        <v>0.25700000000000001</v>
      </c>
      <c r="AA1127">
        <v>0.504</v>
      </c>
      <c r="AB1127">
        <v>9</v>
      </c>
    </row>
    <row r="1128" spans="1:28">
      <c r="A1128" t="s">
        <v>8</v>
      </c>
      <c r="B1128">
        <v>4</v>
      </c>
      <c r="C1128" t="s">
        <v>69</v>
      </c>
      <c r="D1128" t="s">
        <v>10</v>
      </c>
      <c r="E1128" t="s">
        <v>92</v>
      </c>
      <c r="F1128" t="s">
        <v>12</v>
      </c>
      <c r="G1128" t="s">
        <v>15</v>
      </c>
      <c r="H1128">
        <v>0</v>
      </c>
      <c r="I1128">
        <v>3.55425531914894E-4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392355</v>
      </c>
      <c r="R1128">
        <v>519024</v>
      </c>
      <c r="S1128">
        <v>539996</v>
      </c>
      <c r="T1128">
        <v>544421</v>
      </c>
      <c r="U1128">
        <v>519456</v>
      </c>
      <c r="V1128">
        <v>508205</v>
      </c>
      <c r="W1128">
        <v>340870</v>
      </c>
      <c r="X1128">
        <v>478919</v>
      </c>
      <c r="Y1128">
        <v>219717</v>
      </c>
      <c r="Z1128">
        <v>0.22800000000000001</v>
      </c>
      <c r="AA1128">
        <v>0.55600000000000005</v>
      </c>
      <c r="AB1128">
        <v>9</v>
      </c>
    </row>
    <row r="1129" spans="1:28">
      <c r="A1129" t="s">
        <v>8</v>
      </c>
      <c r="B1129">
        <v>4</v>
      </c>
      <c r="C1129" t="s">
        <v>69</v>
      </c>
      <c r="D1129" t="s">
        <v>10</v>
      </c>
      <c r="E1129" t="s">
        <v>92</v>
      </c>
      <c r="F1129" t="s">
        <v>12</v>
      </c>
      <c r="G1129" t="s">
        <v>14</v>
      </c>
      <c r="H1129">
        <v>8.2365977653631303E-4</v>
      </c>
      <c r="I1129">
        <v>1.83727659574468E-4</v>
      </c>
      <c r="J1129">
        <v>5.4297756097560997E-4</v>
      </c>
      <c r="K1129">
        <v>2.9639999999999999E-4</v>
      </c>
      <c r="L1129">
        <v>3.90961232876712E-4</v>
      </c>
      <c r="M1129">
        <v>1.06591276595745E-4</v>
      </c>
      <c r="N1129">
        <v>1.3179399999999999E-4</v>
      </c>
      <c r="O1129">
        <v>2.07224206349206E-4</v>
      </c>
      <c r="P1129">
        <v>1.3513043478260899E-4</v>
      </c>
      <c r="Q1129">
        <v>392355</v>
      </c>
      <c r="R1129">
        <v>519024</v>
      </c>
      <c r="S1129">
        <v>539996</v>
      </c>
      <c r="T1129">
        <v>544421</v>
      </c>
      <c r="U1129">
        <v>519456</v>
      </c>
      <c r="V1129">
        <v>508205</v>
      </c>
      <c r="W1129">
        <v>340870</v>
      </c>
      <c r="X1129">
        <v>478919</v>
      </c>
      <c r="Y1129">
        <v>219717</v>
      </c>
      <c r="Z1129">
        <v>0.15</v>
      </c>
      <c r="AA1129">
        <v>0.7</v>
      </c>
      <c r="AB1129">
        <v>9</v>
      </c>
    </row>
    <row r="1130" spans="1:28">
      <c r="A1130" t="s">
        <v>8</v>
      </c>
      <c r="B1130">
        <v>4</v>
      </c>
      <c r="C1130" t="s">
        <v>69</v>
      </c>
      <c r="D1130" t="s">
        <v>10</v>
      </c>
      <c r="E1130" t="s">
        <v>11</v>
      </c>
      <c r="F1130" t="s">
        <v>12</v>
      </c>
      <c r="G1130" t="s">
        <v>40</v>
      </c>
      <c r="H1130">
        <v>7.0786815642458103E-4</v>
      </c>
      <c r="I1130">
        <v>6.7134414893616997E-4</v>
      </c>
      <c r="J1130">
        <v>4.8233414634146299E-4</v>
      </c>
      <c r="K1130">
        <v>6.5260000000000003E-4</v>
      </c>
      <c r="L1130">
        <v>2.2138191780821901E-4</v>
      </c>
      <c r="M1130">
        <v>1.7217382978723401E-4</v>
      </c>
      <c r="N1130">
        <v>7.9560000000000004E-5</v>
      </c>
      <c r="O1130">
        <v>1.01935714285714E-4</v>
      </c>
      <c r="P1130">
        <v>3.2045217391304303E-4</v>
      </c>
      <c r="Q1130">
        <v>1036595</v>
      </c>
      <c r="R1130">
        <v>1439951</v>
      </c>
      <c r="S1130">
        <v>1509759</v>
      </c>
      <c r="T1130">
        <v>1333012</v>
      </c>
      <c r="U1130">
        <v>1320169</v>
      </c>
      <c r="V1130">
        <v>984056</v>
      </c>
      <c r="W1130">
        <v>575501</v>
      </c>
      <c r="X1130">
        <v>486680</v>
      </c>
      <c r="Y1130">
        <v>644908</v>
      </c>
      <c r="Z1130">
        <v>0.66300000000000003</v>
      </c>
      <c r="AA1130">
        <v>5.1999999999999998E-2</v>
      </c>
      <c r="AB1130">
        <v>9</v>
      </c>
    </row>
    <row r="1131" spans="1:28">
      <c r="A1131" t="s">
        <v>8</v>
      </c>
      <c r="B1131">
        <v>4</v>
      </c>
      <c r="C1131" t="s">
        <v>69</v>
      </c>
      <c r="D1131" t="s">
        <v>10</v>
      </c>
      <c r="E1131" t="s">
        <v>11</v>
      </c>
      <c r="F1131" t="s">
        <v>12</v>
      </c>
      <c r="G1131" t="s">
        <v>15</v>
      </c>
      <c r="H1131">
        <v>0</v>
      </c>
      <c r="I1131">
        <v>0</v>
      </c>
      <c r="J1131">
        <v>0</v>
      </c>
      <c r="K1131">
        <v>1.05444444444444E-5</v>
      </c>
      <c r="L1131">
        <v>0</v>
      </c>
      <c r="M1131">
        <v>4.4489361702127699E-7</v>
      </c>
      <c r="N1131">
        <v>0</v>
      </c>
      <c r="O1131">
        <v>0</v>
      </c>
      <c r="P1131">
        <v>0</v>
      </c>
      <c r="Q1131">
        <v>1036595</v>
      </c>
      <c r="R1131">
        <v>1439951</v>
      </c>
      <c r="S1131">
        <v>1509759</v>
      </c>
      <c r="T1131">
        <v>1333012</v>
      </c>
      <c r="U1131">
        <v>1320169</v>
      </c>
      <c r="V1131">
        <v>984056</v>
      </c>
      <c r="W1131">
        <v>575501</v>
      </c>
      <c r="X1131">
        <v>486680</v>
      </c>
      <c r="Y1131">
        <v>644908</v>
      </c>
      <c r="Z1131">
        <v>0.28299999999999997</v>
      </c>
      <c r="AA1131">
        <v>0.46100000000000002</v>
      </c>
      <c r="AB1131">
        <v>9</v>
      </c>
    </row>
    <row r="1132" spans="1:28">
      <c r="A1132" t="s">
        <v>8</v>
      </c>
      <c r="B1132">
        <v>4</v>
      </c>
      <c r="C1132" t="s">
        <v>69</v>
      </c>
      <c r="D1132" t="s">
        <v>10</v>
      </c>
      <c r="E1132" t="s">
        <v>11</v>
      </c>
      <c r="F1132" t="s">
        <v>12</v>
      </c>
      <c r="G1132" t="s">
        <v>14</v>
      </c>
      <c r="H1132">
        <v>7.0786815642458103E-4</v>
      </c>
      <c r="I1132">
        <v>6.7134414893616997E-4</v>
      </c>
      <c r="J1132">
        <v>4.8233414634146299E-4</v>
      </c>
      <c r="K1132">
        <v>6.4205555555555598E-4</v>
      </c>
      <c r="L1132">
        <v>2.2138191780821901E-4</v>
      </c>
      <c r="M1132">
        <v>1.71728936170213E-4</v>
      </c>
      <c r="N1132">
        <v>7.9560000000000004E-5</v>
      </c>
      <c r="O1132">
        <v>1.01935714285714E-4</v>
      </c>
      <c r="P1132">
        <v>3.2045217391304303E-4</v>
      </c>
      <c r="Q1132">
        <v>1036595</v>
      </c>
      <c r="R1132">
        <v>1439951</v>
      </c>
      <c r="S1132">
        <v>1509759</v>
      </c>
      <c r="T1132">
        <v>1333012</v>
      </c>
      <c r="U1132">
        <v>1320169</v>
      </c>
      <c r="V1132">
        <v>984056</v>
      </c>
      <c r="W1132">
        <v>575501</v>
      </c>
      <c r="X1132">
        <v>486680</v>
      </c>
      <c r="Y1132">
        <v>644908</v>
      </c>
      <c r="Z1132">
        <v>0.66200000000000003</v>
      </c>
      <c r="AA1132">
        <v>5.1999999999999998E-2</v>
      </c>
      <c r="AB1132">
        <v>9</v>
      </c>
    </row>
    <row r="1133" spans="1:28">
      <c r="A1133" t="s">
        <v>8</v>
      </c>
      <c r="B1133">
        <v>4</v>
      </c>
      <c r="C1133" t="s">
        <v>69</v>
      </c>
      <c r="D1133" t="s">
        <v>10</v>
      </c>
      <c r="E1133" t="s">
        <v>16</v>
      </c>
      <c r="F1133" t="s">
        <v>12</v>
      </c>
      <c r="G1133" t="s">
        <v>40</v>
      </c>
      <c r="H1133">
        <v>5.2641810614525102E-2</v>
      </c>
      <c r="I1133">
        <v>4.0134951808510601E-2</v>
      </c>
      <c r="J1133">
        <v>4.8253249268292699E-2</v>
      </c>
      <c r="K1133">
        <v>3.5542036111111099E-2</v>
      </c>
      <c r="L1133">
        <v>3.0422139726027399E-2</v>
      </c>
      <c r="M1133">
        <v>3.5408690425531901E-2</v>
      </c>
      <c r="N1133">
        <v>3.4952657999999998E-2</v>
      </c>
      <c r="O1133">
        <v>3.3823019444444401E-2</v>
      </c>
      <c r="P1133">
        <v>2.3727668869565201E-2</v>
      </c>
      <c r="Q1133">
        <v>4241216</v>
      </c>
      <c r="R1133">
        <v>4294884</v>
      </c>
      <c r="S1133">
        <v>3884007</v>
      </c>
      <c r="T1133">
        <v>3418751</v>
      </c>
      <c r="U1133">
        <v>2707991</v>
      </c>
      <c r="V1133">
        <v>3536979</v>
      </c>
      <c r="W1133">
        <v>3327143</v>
      </c>
      <c r="X1133">
        <v>2464058</v>
      </c>
      <c r="Y1133">
        <v>1704406</v>
      </c>
      <c r="Z1133">
        <v>0.85399999999999998</v>
      </c>
      <c r="AA1133">
        <v>3.0000000000000001E-3</v>
      </c>
      <c r="AB1133">
        <v>9</v>
      </c>
    </row>
    <row r="1134" spans="1:28">
      <c r="A1134" t="s">
        <v>8</v>
      </c>
      <c r="B1134">
        <v>4</v>
      </c>
      <c r="C1134" t="s">
        <v>69</v>
      </c>
      <c r="D1134" t="s">
        <v>10</v>
      </c>
      <c r="E1134" t="s">
        <v>16</v>
      </c>
      <c r="F1134" t="s">
        <v>12</v>
      </c>
      <c r="G1134" t="s">
        <v>15</v>
      </c>
      <c r="H1134">
        <v>4.6145251396648001E-3</v>
      </c>
      <c r="I1134">
        <v>3.6609376595744701E-3</v>
      </c>
      <c r="J1134">
        <v>3.8337107317073199E-3</v>
      </c>
      <c r="K1134">
        <v>2.8003805555555602E-3</v>
      </c>
      <c r="L1134">
        <v>2.7170991780821902E-3</v>
      </c>
      <c r="M1134">
        <v>3.9593700000000003E-3</v>
      </c>
      <c r="N1134">
        <v>4.1402399999999999E-3</v>
      </c>
      <c r="O1134">
        <v>3.55405714285714E-3</v>
      </c>
      <c r="P1134">
        <v>4.9165085217391302E-3</v>
      </c>
      <c r="Q1134">
        <v>4241216</v>
      </c>
      <c r="R1134">
        <v>4294884</v>
      </c>
      <c r="S1134">
        <v>3884007</v>
      </c>
      <c r="T1134">
        <v>3418751</v>
      </c>
      <c r="U1134">
        <v>2707991</v>
      </c>
      <c r="V1134">
        <v>3536979</v>
      </c>
      <c r="W1134">
        <v>3327143</v>
      </c>
      <c r="X1134">
        <v>2464058</v>
      </c>
      <c r="Y1134">
        <v>1704406</v>
      </c>
      <c r="Z1134">
        <v>-7.0999999999999994E-2</v>
      </c>
      <c r="AA1134">
        <v>0.85499999999999998</v>
      </c>
      <c r="AB1134">
        <v>9</v>
      </c>
    </row>
    <row r="1135" spans="1:28">
      <c r="A1135" t="s">
        <v>8</v>
      </c>
      <c r="B1135">
        <v>4</v>
      </c>
      <c r="C1135" t="s">
        <v>69</v>
      </c>
      <c r="D1135" t="s">
        <v>10</v>
      </c>
      <c r="E1135" t="s">
        <v>16</v>
      </c>
      <c r="F1135" t="s">
        <v>12</v>
      </c>
      <c r="G1135" t="s">
        <v>14</v>
      </c>
      <c r="H1135">
        <v>4.80272854748603E-2</v>
      </c>
      <c r="I1135">
        <v>3.6474014148936203E-2</v>
      </c>
      <c r="J1135">
        <v>4.4419538536585403E-2</v>
      </c>
      <c r="K1135">
        <v>3.2741655555555603E-2</v>
      </c>
      <c r="L1135">
        <v>2.77050405479452E-2</v>
      </c>
      <c r="M1135">
        <v>3.1449320425531897E-2</v>
      </c>
      <c r="N1135">
        <v>3.0812418000000001E-2</v>
      </c>
      <c r="O1135">
        <v>3.02689623015873E-2</v>
      </c>
      <c r="P1135">
        <v>1.8811160347826102E-2</v>
      </c>
      <c r="Q1135">
        <v>4241216</v>
      </c>
      <c r="R1135">
        <v>4294884</v>
      </c>
      <c r="S1135">
        <v>3884007</v>
      </c>
      <c r="T1135">
        <v>3418751</v>
      </c>
      <c r="U1135">
        <v>2707991</v>
      </c>
      <c r="V1135">
        <v>3536979</v>
      </c>
      <c r="W1135">
        <v>3327143</v>
      </c>
      <c r="X1135">
        <v>2464058</v>
      </c>
      <c r="Y1135">
        <v>1704406</v>
      </c>
      <c r="Z1135">
        <v>0.86599999999999999</v>
      </c>
      <c r="AA1135">
        <v>3.0000000000000001E-3</v>
      </c>
      <c r="AB1135">
        <v>9</v>
      </c>
    </row>
    <row r="1136" spans="1:28">
      <c r="A1136" t="s">
        <v>8</v>
      </c>
      <c r="B1136">
        <v>4</v>
      </c>
      <c r="C1136" t="s">
        <v>69</v>
      </c>
      <c r="D1136" t="s">
        <v>10</v>
      </c>
      <c r="E1136" t="s">
        <v>17</v>
      </c>
      <c r="F1136" t="s">
        <v>12</v>
      </c>
      <c r="G1136" t="s">
        <v>40</v>
      </c>
      <c r="H1136">
        <v>7.8331564245810096E-4</v>
      </c>
      <c r="I1136">
        <v>8.3691776595744695E-4</v>
      </c>
      <c r="J1136">
        <v>1.1670741463414599E-3</v>
      </c>
      <c r="K1136">
        <v>7.34391666666667E-4</v>
      </c>
      <c r="L1136">
        <v>7.3123698630137002E-4</v>
      </c>
      <c r="M1136">
        <v>1.19221021276596E-3</v>
      </c>
      <c r="N1136">
        <v>1.4753699999999999E-3</v>
      </c>
      <c r="O1136">
        <v>1.0389384920634901E-3</v>
      </c>
      <c r="P1136">
        <v>5.0513043478260901E-4</v>
      </c>
      <c r="Q1136">
        <v>111613</v>
      </c>
      <c r="R1136">
        <v>152642</v>
      </c>
      <c r="S1136">
        <v>148827</v>
      </c>
      <c r="T1136">
        <v>127951</v>
      </c>
      <c r="U1136">
        <v>128626</v>
      </c>
      <c r="V1136">
        <v>158409</v>
      </c>
      <c r="W1136">
        <v>161734</v>
      </c>
      <c r="X1136">
        <v>185807</v>
      </c>
      <c r="Y1136">
        <v>95383</v>
      </c>
      <c r="Z1136">
        <v>0.75</v>
      </c>
      <c r="AA1136">
        <v>0.02</v>
      </c>
      <c r="AB1136">
        <v>9</v>
      </c>
    </row>
    <row r="1137" spans="1:28">
      <c r="A1137" t="s">
        <v>8</v>
      </c>
      <c r="B1137">
        <v>4</v>
      </c>
      <c r="C1137" t="s">
        <v>69</v>
      </c>
      <c r="D1137" t="s">
        <v>10</v>
      </c>
      <c r="E1137" t="s">
        <v>17</v>
      </c>
      <c r="F1137" t="s">
        <v>12</v>
      </c>
      <c r="G1137" t="s">
        <v>15</v>
      </c>
      <c r="H1137">
        <v>0</v>
      </c>
      <c r="I1137">
        <v>0</v>
      </c>
      <c r="J1137">
        <v>0</v>
      </c>
      <c r="K1137">
        <v>0</v>
      </c>
      <c r="L1137">
        <v>3.19178082191781E-5</v>
      </c>
      <c r="M1137">
        <v>2.6170212765957402E-5</v>
      </c>
      <c r="N1137">
        <v>1.2999999999999999E-4</v>
      </c>
      <c r="O1137">
        <v>0</v>
      </c>
      <c r="P1137">
        <v>0</v>
      </c>
      <c r="Q1137">
        <v>111613</v>
      </c>
      <c r="R1137">
        <v>152642</v>
      </c>
      <c r="S1137">
        <v>148827</v>
      </c>
      <c r="T1137">
        <v>127951</v>
      </c>
      <c r="U1137">
        <v>128626</v>
      </c>
      <c r="V1137">
        <v>158409</v>
      </c>
      <c r="W1137">
        <v>161734</v>
      </c>
      <c r="X1137">
        <v>185807</v>
      </c>
      <c r="Y1137">
        <v>95383</v>
      </c>
      <c r="Z1137">
        <v>0.28399999999999997</v>
      </c>
      <c r="AA1137">
        <v>0.45800000000000002</v>
      </c>
      <c r="AB1137">
        <v>9</v>
      </c>
    </row>
    <row r="1138" spans="1:28">
      <c r="A1138" t="s">
        <v>8</v>
      </c>
      <c r="B1138">
        <v>4</v>
      </c>
      <c r="C1138" t="s">
        <v>69</v>
      </c>
      <c r="D1138" t="s">
        <v>10</v>
      </c>
      <c r="E1138" t="s">
        <v>17</v>
      </c>
      <c r="F1138" t="s">
        <v>12</v>
      </c>
      <c r="G1138" t="s">
        <v>14</v>
      </c>
      <c r="H1138">
        <v>7.8331564245810096E-4</v>
      </c>
      <c r="I1138">
        <v>8.3691776595744695E-4</v>
      </c>
      <c r="J1138">
        <v>1.1670741463414599E-3</v>
      </c>
      <c r="K1138">
        <v>7.34391666666667E-4</v>
      </c>
      <c r="L1138">
        <v>6.9931917808219201E-4</v>
      </c>
      <c r="M1138">
        <v>1.1660399999999999E-3</v>
      </c>
      <c r="N1138">
        <v>1.34537E-3</v>
      </c>
      <c r="O1138">
        <v>1.0389384920634901E-3</v>
      </c>
      <c r="P1138">
        <v>5.0513043478260901E-4</v>
      </c>
      <c r="Q1138">
        <v>111613</v>
      </c>
      <c r="R1138">
        <v>152642</v>
      </c>
      <c r="S1138">
        <v>148827</v>
      </c>
      <c r="T1138">
        <v>127951</v>
      </c>
      <c r="U1138">
        <v>128626</v>
      </c>
      <c r="V1138">
        <v>158409</v>
      </c>
      <c r="W1138">
        <v>161734</v>
      </c>
      <c r="X1138">
        <v>185807</v>
      </c>
      <c r="Y1138">
        <v>95383</v>
      </c>
      <c r="Z1138">
        <v>0.78</v>
      </c>
      <c r="AA1138">
        <v>1.2999999999999999E-2</v>
      </c>
      <c r="AB1138">
        <v>9</v>
      </c>
    </row>
    <row r="1139" spans="1:28">
      <c r="A1139" t="s">
        <v>8</v>
      </c>
      <c r="B1139">
        <v>4</v>
      </c>
      <c r="C1139" t="s">
        <v>69</v>
      </c>
      <c r="D1139" t="s">
        <v>10</v>
      </c>
      <c r="E1139" t="s">
        <v>18</v>
      </c>
      <c r="F1139" t="s">
        <v>12</v>
      </c>
      <c r="G1139" t="s">
        <v>40</v>
      </c>
      <c r="H1139">
        <v>0</v>
      </c>
      <c r="I1139">
        <v>0</v>
      </c>
      <c r="J1139">
        <v>0</v>
      </c>
      <c r="K1139">
        <v>0</v>
      </c>
      <c r="L1139">
        <v>4.0921821917808203E-4</v>
      </c>
      <c r="M1139">
        <v>3.08703829787234E-4</v>
      </c>
      <c r="N1139">
        <v>2.1970000000000001E-5</v>
      </c>
      <c r="O1139">
        <v>3.1955634920634898E-4</v>
      </c>
      <c r="P1139">
        <v>3.0619269565217399E-4</v>
      </c>
      <c r="Q1139">
        <v>0</v>
      </c>
      <c r="R1139">
        <v>0</v>
      </c>
      <c r="S1139">
        <v>0</v>
      </c>
      <c r="T1139">
        <v>0</v>
      </c>
      <c r="U1139">
        <v>15402</v>
      </c>
      <c r="V1139">
        <v>18000</v>
      </c>
      <c r="W1139">
        <v>5014</v>
      </c>
      <c r="X1139">
        <v>20180</v>
      </c>
      <c r="Y1139">
        <v>18155</v>
      </c>
      <c r="Z1139">
        <v>0.85299999999999998</v>
      </c>
      <c r="AA1139">
        <v>6.6000000000000003E-2</v>
      </c>
      <c r="AB1139">
        <v>5</v>
      </c>
    </row>
    <row r="1140" spans="1:28">
      <c r="A1140" t="s">
        <v>8</v>
      </c>
      <c r="B1140">
        <v>4</v>
      </c>
      <c r="C1140" t="s">
        <v>69</v>
      </c>
      <c r="D1140" t="s">
        <v>10</v>
      </c>
      <c r="E1140" t="s">
        <v>18</v>
      </c>
      <c r="F1140" t="s">
        <v>12</v>
      </c>
      <c r="G1140" t="s">
        <v>15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15402</v>
      </c>
      <c r="V1140">
        <v>18000</v>
      </c>
      <c r="W1140">
        <v>5014</v>
      </c>
      <c r="X1140">
        <v>20180</v>
      </c>
      <c r="Y1140">
        <v>18155</v>
      </c>
      <c r="Z1140" t="s">
        <v>106</v>
      </c>
      <c r="AA1140" t="s">
        <v>106</v>
      </c>
      <c r="AB1140">
        <v>5</v>
      </c>
    </row>
    <row r="1141" spans="1:28">
      <c r="A1141" t="s">
        <v>8</v>
      </c>
      <c r="B1141">
        <v>4</v>
      </c>
      <c r="C1141" t="s">
        <v>69</v>
      </c>
      <c r="D1141" t="s">
        <v>10</v>
      </c>
      <c r="E1141" t="s">
        <v>18</v>
      </c>
      <c r="F1141" t="s">
        <v>12</v>
      </c>
      <c r="G1141" t="s">
        <v>14</v>
      </c>
      <c r="H1141">
        <v>0</v>
      </c>
      <c r="I1141">
        <v>0</v>
      </c>
      <c r="J1141">
        <v>0</v>
      </c>
      <c r="K1141">
        <v>0</v>
      </c>
      <c r="L1141">
        <v>4.0921821917808203E-4</v>
      </c>
      <c r="M1141">
        <v>3.08703829787234E-4</v>
      </c>
      <c r="N1141">
        <v>2.1970000000000001E-5</v>
      </c>
      <c r="O1141">
        <v>3.1955634920634898E-4</v>
      </c>
      <c r="P1141">
        <v>3.0619269565217399E-4</v>
      </c>
      <c r="Q1141">
        <v>0</v>
      </c>
      <c r="R1141">
        <v>0</v>
      </c>
      <c r="S1141">
        <v>0</v>
      </c>
      <c r="T1141">
        <v>0</v>
      </c>
      <c r="U1141">
        <v>15402</v>
      </c>
      <c r="V1141">
        <v>18000</v>
      </c>
      <c r="W1141">
        <v>5014</v>
      </c>
      <c r="X1141">
        <v>20180</v>
      </c>
      <c r="Y1141">
        <v>18155</v>
      </c>
      <c r="Z1141">
        <v>0.85299999999999998</v>
      </c>
      <c r="AA1141">
        <v>6.6000000000000003E-2</v>
      </c>
      <c r="AB1141">
        <v>5</v>
      </c>
    </row>
    <row r="1142" spans="1:28">
      <c r="A1142" t="s">
        <v>8</v>
      </c>
      <c r="B1142">
        <v>4</v>
      </c>
      <c r="C1142" t="s">
        <v>69</v>
      </c>
      <c r="D1142" t="s">
        <v>10</v>
      </c>
      <c r="E1142" t="s">
        <v>19</v>
      </c>
      <c r="F1142" t="s">
        <v>12</v>
      </c>
      <c r="G1142" t="s">
        <v>40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2.11309523809524E-6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1768</v>
      </c>
      <c r="W1142">
        <v>0</v>
      </c>
      <c r="X1142">
        <v>3047</v>
      </c>
      <c r="Y1142">
        <v>128</v>
      </c>
      <c r="Z1142" t="s">
        <v>106</v>
      </c>
      <c r="AA1142" t="s">
        <v>106</v>
      </c>
      <c r="AB1142">
        <v>3</v>
      </c>
    </row>
    <row r="1143" spans="1:28">
      <c r="A1143" t="s">
        <v>8</v>
      </c>
      <c r="B1143">
        <v>4</v>
      </c>
      <c r="C1143" t="s">
        <v>69</v>
      </c>
      <c r="D1143" t="s">
        <v>10</v>
      </c>
      <c r="E1143" t="s">
        <v>19</v>
      </c>
      <c r="F1143" t="s">
        <v>12</v>
      </c>
      <c r="G1143" t="s">
        <v>15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1768</v>
      </c>
      <c r="W1143">
        <v>0</v>
      </c>
      <c r="X1143">
        <v>3047</v>
      </c>
      <c r="Y1143">
        <v>128</v>
      </c>
      <c r="Z1143" t="s">
        <v>106</v>
      </c>
      <c r="AA1143" t="s">
        <v>106</v>
      </c>
      <c r="AB1143">
        <v>3</v>
      </c>
    </row>
    <row r="1144" spans="1:28">
      <c r="A1144" t="s">
        <v>8</v>
      </c>
      <c r="B1144">
        <v>4</v>
      </c>
      <c r="C1144" t="s">
        <v>69</v>
      </c>
      <c r="D1144" t="s">
        <v>10</v>
      </c>
      <c r="E1144" t="s">
        <v>19</v>
      </c>
      <c r="F1144" t="s">
        <v>12</v>
      </c>
      <c r="G1144" t="s">
        <v>14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2.11309523809524E-6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1768</v>
      </c>
      <c r="W1144">
        <v>0</v>
      </c>
      <c r="X1144">
        <v>3047</v>
      </c>
      <c r="Y1144">
        <v>128</v>
      </c>
      <c r="Z1144" t="s">
        <v>106</v>
      </c>
      <c r="AA1144" t="s">
        <v>106</v>
      </c>
      <c r="AB1144">
        <v>3</v>
      </c>
    </row>
    <row r="1145" spans="1:28">
      <c r="A1145" t="s">
        <v>8</v>
      </c>
      <c r="B1145">
        <v>4</v>
      </c>
      <c r="C1145" t="s">
        <v>69</v>
      </c>
      <c r="D1145" t="s">
        <v>10</v>
      </c>
      <c r="E1145" t="s">
        <v>94</v>
      </c>
      <c r="F1145" t="s">
        <v>12</v>
      </c>
      <c r="G1145" t="s">
        <v>40</v>
      </c>
      <c r="H1145">
        <v>1.8231988826815601E-3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547032</v>
      </c>
      <c r="R1145">
        <v>0</v>
      </c>
      <c r="S1145">
        <v>5746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 t="s">
        <v>106</v>
      </c>
      <c r="AA1145" t="s">
        <v>106</v>
      </c>
      <c r="AB1145">
        <v>2</v>
      </c>
    </row>
    <row r="1146" spans="1:28">
      <c r="A1146" t="s">
        <v>8</v>
      </c>
      <c r="B1146">
        <v>4</v>
      </c>
      <c r="C1146" t="s">
        <v>69</v>
      </c>
      <c r="D1146" t="s">
        <v>10</v>
      </c>
      <c r="E1146" t="s">
        <v>94</v>
      </c>
      <c r="F1146" t="s">
        <v>12</v>
      </c>
      <c r="G1146" t="s">
        <v>15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547032</v>
      </c>
      <c r="R1146">
        <v>0</v>
      </c>
      <c r="S1146">
        <v>5746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 t="s">
        <v>106</v>
      </c>
      <c r="AA1146" t="s">
        <v>106</v>
      </c>
      <c r="AB1146">
        <v>2</v>
      </c>
    </row>
    <row r="1147" spans="1:28">
      <c r="A1147" t="s">
        <v>8</v>
      </c>
      <c r="B1147">
        <v>4</v>
      </c>
      <c r="C1147" t="s">
        <v>69</v>
      </c>
      <c r="D1147" t="s">
        <v>10</v>
      </c>
      <c r="E1147" t="s">
        <v>94</v>
      </c>
      <c r="F1147" t="s">
        <v>12</v>
      </c>
      <c r="G1147" t="s">
        <v>14</v>
      </c>
      <c r="H1147">
        <v>1.8231988826815601E-3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547032</v>
      </c>
      <c r="R1147">
        <v>0</v>
      </c>
      <c r="S1147">
        <v>5746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 t="s">
        <v>106</v>
      </c>
      <c r="AA1147" t="s">
        <v>106</v>
      </c>
      <c r="AB1147">
        <v>2</v>
      </c>
    </row>
    <row r="1148" spans="1:28">
      <c r="A1148" t="s">
        <v>8</v>
      </c>
      <c r="B1148">
        <v>4</v>
      </c>
      <c r="C1148" t="s">
        <v>69</v>
      </c>
      <c r="D1148" t="s">
        <v>10</v>
      </c>
      <c r="E1148" t="s">
        <v>20</v>
      </c>
      <c r="F1148" t="s">
        <v>12</v>
      </c>
      <c r="G1148" t="s">
        <v>40</v>
      </c>
      <c r="H1148">
        <v>0</v>
      </c>
      <c r="I1148">
        <v>0</v>
      </c>
      <c r="J1148">
        <v>0</v>
      </c>
      <c r="K1148">
        <v>0</v>
      </c>
      <c r="L1148">
        <v>1.9469863013698598E-6</v>
      </c>
      <c r="M1148">
        <v>7.8510638297872304E-7</v>
      </c>
      <c r="N1148">
        <v>3.0939999999999999E-6</v>
      </c>
      <c r="O1148">
        <v>5.5419444444444402E-5</v>
      </c>
      <c r="P1148">
        <v>3.7064347826086999E-6</v>
      </c>
      <c r="Q1148">
        <v>0</v>
      </c>
      <c r="R1148">
        <v>1989</v>
      </c>
      <c r="S1148">
        <v>0</v>
      </c>
      <c r="T1148">
        <v>0</v>
      </c>
      <c r="U1148">
        <v>161520</v>
      </c>
      <c r="V1148">
        <v>201379</v>
      </c>
      <c r="W1148">
        <v>220428</v>
      </c>
      <c r="X1148">
        <v>210558</v>
      </c>
      <c r="Y1148">
        <v>128701</v>
      </c>
      <c r="Z1148">
        <v>0.36699999999999999</v>
      </c>
      <c r="AA1148">
        <v>0.47499999999999998</v>
      </c>
      <c r="AB1148">
        <v>6</v>
      </c>
    </row>
    <row r="1149" spans="1:28">
      <c r="A1149" t="s">
        <v>8</v>
      </c>
      <c r="B1149">
        <v>4</v>
      </c>
      <c r="C1149" t="s">
        <v>69</v>
      </c>
      <c r="D1149" t="s">
        <v>10</v>
      </c>
      <c r="E1149" t="s">
        <v>20</v>
      </c>
      <c r="F1149" t="s">
        <v>12</v>
      </c>
      <c r="G1149" t="s">
        <v>15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1989</v>
      </c>
      <c r="S1149">
        <v>0</v>
      </c>
      <c r="T1149">
        <v>0</v>
      </c>
      <c r="U1149">
        <v>161520</v>
      </c>
      <c r="V1149">
        <v>201379</v>
      </c>
      <c r="W1149">
        <v>220428</v>
      </c>
      <c r="X1149">
        <v>210558</v>
      </c>
      <c r="Y1149">
        <v>128701</v>
      </c>
      <c r="Z1149" t="s">
        <v>106</v>
      </c>
      <c r="AA1149" t="s">
        <v>106</v>
      </c>
      <c r="AB1149">
        <v>6</v>
      </c>
    </row>
    <row r="1150" spans="1:28">
      <c r="A1150" t="s">
        <v>8</v>
      </c>
      <c r="B1150">
        <v>4</v>
      </c>
      <c r="C1150" t="s">
        <v>69</v>
      </c>
      <c r="D1150" t="s">
        <v>10</v>
      </c>
      <c r="E1150" t="s">
        <v>20</v>
      </c>
      <c r="F1150" t="s">
        <v>12</v>
      </c>
      <c r="G1150" t="s">
        <v>14</v>
      </c>
      <c r="H1150">
        <v>0</v>
      </c>
      <c r="I1150">
        <v>0</v>
      </c>
      <c r="J1150">
        <v>0</v>
      </c>
      <c r="K1150">
        <v>0</v>
      </c>
      <c r="L1150">
        <v>1.9469863013698598E-6</v>
      </c>
      <c r="M1150">
        <v>7.8510638297872304E-7</v>
      </c>
      <c r="N1150">
        <v>3.0939999999999999E-6</v>
      </c>
      <c r="O1150">
        <v>5.5419444444444402E-5</v>
      </c>
      <c r="P1150">
        <v>3.7064347826086999E-6</v>
      </c>
      <c r="Q1150">
        <v>0</v>
      </c>
      <c r="R1150">
        <v>1989</v>
      </c>
      <c r="S1150">
        <v>0</v>
      </c>
      <c r="T1150">
        <v>0</v>
      </c>
      <c r="U1150">
        <v>161520</v>
      </c>
      <c r="V1150">
        <v>201379</v>
      </c>
      <c r="W1150">
        <v>220428</v>
      </c>
      <c r="X1150">
        <v>210558</v>
      </c>
      <c r="Y1150">
        <v>128701</v>
      </c>
      <c r="Z1150">
        <v>0.36699999999999999</v>
      </c>
      <c r="AA1150">
        <v>0.47499999999999998</v>
      </c>
      <c r="AB1150">
        <v>6</v>
      </c>
    </row>
    <row r="1151" spans="1:28">
      <c r="A1151" t="s">
        <v>8</v>
      </c>
      <c r="B1151">
        <v>4</v>
      </c>
      <c r="C1151" t="s">
        <v>69</v>
      </c>
      <c r="D1151" t="s">
        <v>10</v>
      </c>
      <c r="E1151" t="s">
        <v>21</v>
      </c>
      <c r="F1151" t="s">
        <v>12</v>
      </c>
      <c r="G1151" t="s">
        <v>40</v>
      </c>
      <c r="H1151">
        <v>0</v>
      </c>
      <c r="I1151">
        <v>2.56125106382979E-3</v>
      </c>
      <c r="J1151">
        <v>2.0569263414634098E-3</v>
      </c>
      <c r="K1151">
        <v>5.7412694444444502E-3</v>
      </c>
      <c r="L1151">
        <v>2.04963397260274E-3</v>
      </c>
      <c r="M1151">
        <v>3.16151872340426E-3</v>
      </c>
      <c r="N1151">
        <v>8.5092020000000004E-3</v>
      </c>
      <c r="O1151">
        <v>3.3370000000000001E-3</v>
      </c>
      <c r="P1151">
        <v>2.2656869565217401E-3</v>
      </c>
      <c r="Q1151">
        <v>0</v>
      </c>
      <c r="R1151">
        <v>519343</v>
      </c>
      <c r="S1151">
        <v>343840</v>
      </c>
      <c r="T1151">
        <v>366940</v>
      </c>
      <c r="U1151">
        <v>298814</v>
      </c>
      <c r="V1151">
        <v>425374</v>
      </c>
      <c r="W1151">
        <v>506865</v>
      </c>
      <c r="X1151">
        <v>506549</v>
      </c>
      <c r="Y1151">
        <v>422259</v>
      </c>
      <c r="Z1151">
        <v>0.36499999999999999</v>
      </c>
      <c r="AA1151">
        <v>0.374</v>
      </c>
      <c r="AB1151">
        <v>8</v>
      </c>
    </row>
    <row r="1152" spans="1:28">
      <c r="A1152" t="s">
        <v>8</v>
      </c>
      <c r="B1152">
        <v>4</v>
      </c>
      <c r="C1152" t="s">
        <v>69</v>
      </c>
      <c r="D1152" t="s">
        <v>10</v>
      </c>
      <c r="E1152" t="s">
        <v>21</v>
      </c>
      <c r="F1152" t="s">
        <v>12</v>
      </c>
      <c r="G1152" t="s">
        <v>15</v>
      </c>
      <c r="H1152">
        <v>0</v>
      </c>
      <c r="I1152">
        <v>9.0223404255319103E-4</v>
      </c>
      <c r="J1152">
        <v>0</v>
      </c>
      <c r="K1152">
        <v>4.1166666666666704E-3</v>
      </c>
      <c r="L1152">
        <v>6.0643835616438395E-4</v>
      </c>
      <c r="M1152">
        <v>1.3085106382978699E-4</v>
      </c>
      <c r="N1152">
        <v>5.7460000000000002E-3</v>
      </c>
      <c r="O1152">
        <v>0</v>
      </c>
      <c r="P1152">
        <v>0</v>
      </c>
      <c r="Q1152">
        <v>0</v>
      </c>
      <c r="R1152">
        <v>519343</v>
      </c>
      <c r="S1152">
        <v>343840</v>
      </c>
      <c r="T1152">
        <v>366940</v>
      </c>
      <c r="U1152">
        <v>298814</v>
      </c>
      <c r="V1152">
        <v>425374</v>
      </c>
      <c r="W1152">
        <v>506865</v>
      </c>
      <c r="X1152">
        <v>506549</v>
      </c>
      <c r="Y1152">
        <v>422259</v>
      </c>
      <c r="Z1152">
        <v>0.19700000000000001</v>
      </c>
      <c r="AA1152">
        <v>0.64</v>
      </c>
      <c r="AB1152">
        <v>8</v>
      </c>
    </row>
    <row r="1153" spans="1:28">
      <c r="A1153" t="s">
        <v>8</v>
      </c>
      <c r="B1153">
        <v>4</v>
      </c>
      <c r="C1153" t="s">
        <v>69</v>
      </c>
      <c r="D1153" t="s">
        <v>10</v>
      </c>
      <c r="E1153" t="s">
        <v>21</v>
      </c>
      <c r="F1153" t="s">
        <v>12</v>
      </c>
      <c r="G1153" t="s">
        <v>14</v>
      </c>
      <c r="H1153">
        <v>0</v>
      </c>
      <c r="I1153">
        <v>1.6590170212766001E-3</v>
      </c>
      <c r="J1153">
        <v>2.0569263414634098E-3</v>
      </c>
      <c r="K1153">
        <v>1.6246027777777801E-3</v>
      </c>
      <c r="L1153">
        <v>1.44319561643836E-3</v>
      </c>
      <c r="M1153">
        <v>3.03066765957447E-3</v>
      </c>
      <c r="N1153">
        <v>2.7632020000000002E-3</v>
      </c>
      <c r="O1153">
        <v>3.3370000000000001E-3</v>
      </c>
      <c r="P1153">
        <v>2.2656869565217401E-3</v>
      </c>
      <c r="Q1153">
        <v>0</v>
      </c>
      <c r="R1153">
        <v>519343</v>
      </c>
      <c r="S1153">
        <v>343840</v>
      </c>
      <c r="T1153">
        <v>366940</v>
      </c>
      <c r="U1153">
        <v>298814</v>
      </c>
      <c r="V1153">
        <v>425374</v>
      </c>
      <c r="W1153">
        <v>506865</v>
      </c>
      <c r="X1153">
        <v>506549</v>
      </c>
      <c r="Y1153">
        <v>422259</v>
      </c>
      <c r="Z1153">
        <v>0.56000000000000005</v>
      </c>
      <c r="AA1153">
        <v>0.14899999999999999</v>
      </c>
      <c r="AB1153">
        <v>8</v>
      </c>
    </row>
    <row r="1154" spans="1:28">
      <c r="A1154" t="s">
        <v>8</v>
      </c>
      <c r="B1154">
        <v>4</v>
      </c>
      <c r="C1154" t="s">
        <v>69</v>
      </c>
      <c r="D1154" t="s">
        <v>10</v>
      </c>
      <c r="E1154" t="s">
        <v>22</v>
      </c>
      <c r="F1154" t="s">
        <v>12</v>
      </c>
      <c r="G1154" t="s">
        <v>40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1.2678571428571401E-6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663</v>
      </c>
      <c r="W1154">
        <v>0</v>
      </c>
      <c r="X1154">
        <v>3536</v>
      </c>
      <c r="Y1154">
        <v>0</v>
      </c>
      <c r="Z1154" t="s">
        <v>106</v>
      </c>
      <c r="AA1154" t="s">
        <v>106</v>
      </c>
      <c r="AB1154">
        <v>2</v>
      </c>
    </row>
    <row r="1155" spans="1:28">
      <c r="A1155" t="s">
        <v>8</v>
      </c>
      <c r="B1155">
        <v>4</v>
      </c>
      <c r="C1155" t="s">
        <v>69</v>
      </c>
      <c r="D1155" t="s">
        <v>10</v>
      </c>
      <c r="E1155" t="s">
        <v>22</v>
      </c>
      <c r="F1155" t="s">
        <v>12</v>
      </c>
      <c r="G1155" t="s">
        <v>15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663</v>
      </c>
      <c r="W1155">
        <v>0</v>
      </c>
      <c r="X1155">
        <v>3536</v>
      </c>
      <c r="Y1155">
        <v>0</v>
      </c>
      <c r="Z1155" t="s">
        <v>106</v>
      </c>
      <c r="AA1155" t="s">
        <v>106</v>
      </c>
      <c r="AB1155">
        <v>2</v>
      </c>
    </row>
    <row r="1156" spans="1:28">
      <c r="A1156" t="s">
        <v>8</v>
      </c>
      <c r="B1156">
        <v>4</v>
      </c>
      <c r="C1156" t="s">
        <v>69</v>
      </c>
      <c r="D1156" t="s">
        <v>10</v>
      </c>
      <c r="E1156" t="s">
        <v>22</v>
      </c>
      <c r="F1156" t="s">
        <v>12</v>
      </c>
      <c r="G1156" t="s">
        <v>14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1.2678571428571401E-6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663</v>
      </c>
      <c r="W1156">
        <v>0</v>
      </c>
      <c r="X1156">
        <v>3536</v>
      </c>
      <c r="Y1156">
        <v>0</v>
      </c>
      <c r="Z1156" t="s">
        <v>106</v>
      </c>
      <c r="AA1156" t="s">
        <v>106</v>
      </c>
      <c r="AB1156">
        <v>2</v>
      </c>
    </row>
    <row r="1157" spans="1:28">
      <c r="A1157" t="s">
        <v>8</v>
      </c>
      <c r="B1157">
        <v>4</v>
      </c>
      <c r="C1157" t="s">
        <v>69</v>
      </c>
      <c r="D1157" t="s">
        <v>23</v>
      </c>
      <c r="E1157" t="s">
        <v>92</v>
      </c>
      <c r="F1157" t="s">
        <v>12</v>
      </c>
      <c r="G1157" t="s">
        <v>40</v>
      </c>
      <c r="H1157">
        <v>4.1784525139664799E-4</v>
      </c>
      <c r="I1157">
        <v>1.1009989361702101E-3</v>
      </c>
      <c r="J1157">
        <v>2.4891219512195099E-5</v>
      </c>
      <c r="K1157">
        <v>5.6875E-5</v>
      </c>
      <c r="L1157">
        <v>1.7663315068493199E-4</v>
      </c>
      <c r="M1157">
        <v>1.3244744680851101E-4</v>
      </c>
      <c r="N1157">
        <v>7.2358000000000001E-5</v>
      </c>
      <c r="O1157">
        <v>7.8804365079365095E-5</v>
      </c>
      <c r="P1157">
        <v>3.9072000000000001E-5</v>
      </c>
      <c r="Q1157">
        <v>6426101</v>
      </c>
      <c r="R1157">
        <v>6212126</v>
      </c>
      <c r="S1157">
        <v>6201722</v>
      </c>
      <c r="T1157">
        <v>6162892</v>
      </c>
      <c r="U1157">
        <v>6435155</v>
      </c>
      <c r="V1157">
        <v>6210818</v>
      </c>
      <c r="W1157">
        <v>6179394</v>
      </c>
      <c r="X1157">
        <v>5519854</v>
      </c>
      <c r="Y1157">
        <v>3901659</v>
      </c>
      <c r="Z1157">
        <v>0.27</v>
      </c>
      <c r="AA1157">
        <v>0.48299999999999998</v>
      </c>
      <c r="AB1157">
        <v>9</v>
      </c>
    </row>
    <row r="1158" spans="1:28">
      <c r="A1158" t="s">
        <v>8</v>
      </c>
      <c r="B1158">
        <v>4</v>
      </c>
      <c r="C1158" t="s">
        <v>69</v>
      </c>
      <c r="D1158" t="s">
        <v>23</v>
      </c>
      <c r="E1158" t="s">
        <v>92</v>
      </c>
      <c r="F1158" t="s">
        <v>12</v>
      </c>
      <c r="G1158" t="s">
        <v>15</v>
      </c>
      <c r="H1158">
        <v>0</v>
      </c>
      <c r="I1158">
        <v>9.2957446808510601E-4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6426101</v>
      </c>
      <c r="R1158">
        <v>6212126</v>
      </c>
      <c r="S1158">
        <v>6201722</v>
      </c>
      <c r="T1158">
        <v>6162892</v>
      </c>
      <c r="U1158">
        <v>6435155</v>
      </c>
      <c r="V1158">
        <v>6210818</v>
      </c>
      <c r="W1158">
        <v>6179394</v>
      </c>
      <c r="X1158">
        <v>5519854</v>
      </c>
      <c r="Y1158">
        <v>3901659</v>
      </c>
      <c r="Z1158">
        <v>0.13800000000000001</v>
      </c>
      <c r="AA1158">
        <v>0.72299999999999998</v>
      </c>
      <c r="AB1158">
        <v>9</v>
      </c>
    </row>
    <row r="1159" spans="1:28">
      <c r="A1159" t="s">
        <v>8</v>
      </c>
      <c r="B1159">
        <v>4</v>
      </c>
      <c r="C1159" t="s">
        <v>69</v>
      </c>
      <c r="D1159" t="s">
        <v>23</v>
      </c>
      <c r="E1159" t="s">
        <v>92</v>
      </c>
      <c r="F1159" t="s">
        <v>12</v>
      </c>
      <c r="G1159" t="s">
        <v>14</v>
      </c>
      <c r="H1159">
        <v>4.1784525139664799E-4</v>
      </c>
      <c r="I1159">
        <v>1.7142446808510601E-4</v>
      </c>
      <c r="J1159">
        <v>2.4891219512195099E-5</v>
      </c>
      <c r="K1159">
        <v>5.6875E-5</v>
      </c>
      <c r="L1159">
        <v>1.7663315068493199E-4</v>
      </c>
      <c r="M1159">
        <v>1.3244744680851101E-4</v>
      </c>
      <c r="N1159">
        <v>7.2358000000000001E-5</v>
      </c>
      <c r="O1159">
        <v>7.8804365079365095E-5</v>
      </c>
      <c r="P1159">
        <v>3.9072000000000001E-5</v>
      </c>
      <c r="Q1159">
        <v>6426101</v>
      </c>
      <c r="R1159">
        <v>6212126</v>
      </c>
      <c r="S1159">
        <v>6201722</v>
      </c>
      <c r="T1159">
        <v>6162892</v>
      </c>
      <c r="U1159">
        <v>6435155</v>
      </c>
      <c r="V1159">
        <v>6210818</v>
      </c>
      <c r="W1159">
        <v>6179394</v>
      </c>
      <c r="X1159">
        <v>5519854</v>
      </c>
      <c r="Y1159">
        <v>3901659</v>
      </c>
      <c r="Z1159">
        <v>0.41799999999999998</v>
      </c>
      <c r="AA1159">
        <v>0.26300000000000001</v>
      </c>
      <c r="AB1159">
        <v>9</v>
      </c>
    </row>
    <row r="1160" spans="1:28">
      <c r="A1160" t="s">
        <v>8</v>
      </c>
      <c r="B1160">
        <v>4</v>
      </c>
      <c r="C1160" t="s">
        <v>69</v>
      </c>
      <c r="D1160" t="s">
        <v>23</v>
      </c>
      <c r="E1160" t="s">
        <v>11</v>
      </c>
      <c r="F1160" t="s">
        <v>12</v>
      </c>
      <c r="G1160" t="s">
        <v>40</v>
      </c>
      <c r="H1160">
        <v>3.3336648044692701E-4</v>
      </c>
      <c r="I1160">
        <v>5.9875531914893599E-6</v>
      </c>
      <c r="J1160">
        <v>4.9853658536585398E-7</v>
      </c>
      <c r="K1160">
        <v>9.1324999999999997E-5</v>
      </c>
      <c r="L1160">
        <v>1.69164383561644E-6</v>
      </c>
      <c r="M1160">
        <v>2.3422340425531901E-5</v>
      </c>
      <c r="N1160">
        <v>0</v>
      </c>
      <c r="O1160">
        <v>0</v>
      </c>
      <c r="P1160">
        <v>0</v>
      </c>
      <c r="Q1160">
        <v>47736</v>
      </c>
      <c r="R1160">
        <v>29712</v>
      </c>
      <c r="S1160">
        <v>2128</v>
      </c>
      <c r="T1160">
        <v>53986</v>
      </c>
      <c r="U1160">
        <v>30297</v>
      </c>
      <c r="V1160">
        <v>16790</v>
      </c>
      <c r="W1160">
        <v>0</v>
      </c>
      <c r="X1160">
        <v>884</v>
      </c>
      <c r="Y1160">
        <v>1535</v>
      </c>
      <c r="Z1160">
        <v>0.64600000000000002</v>
      </c>
      <c r="AA1160">
        <v>8.3000000000000004E-2</v>
      </c>
      <c r="AB1160">
        <v>8</v>
      </c>
    </row>
    <row r="1161" spans="1:28">
      <c r="A1161" t="s">
        <v>8</v>
      </c>
      <c r="B1161">
        <v>4</v>
      </c>
      <c r="C1161" t="s">
        <v>69</v>
      </c>
      <c r="D1161" t="s">
        <v>23</v>
      </c>
      <c r="E1161" t="s">
        <v>11</v>
      </c>
      <c r="F1161" t="s">
        <v>12</v>
      </c>
      <c r="G1161" t="s">
        <v>15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47736</v>
      </c>
      <c r="R1161">
        <v>29712</v>
      </c>
      <c r="S1161">
        <v>2128</v>
      </c>
      <c r="T1161">
        <v>53986</v>
      </c>
      <c r="U1161">
        <v>30297</v>
      </c>
      <c r="V1161">
        <v>16790</v>
      </c>
      <c r="W1161">
        <v>0</v>
      </c>
      <c r="X1161">
        <v>884</v>
      </c>
      <c r="Y1161">
        <v>1535</v>
      </c>
      <c r="Z1161" t="s">
        <v>106</v>
      </c>
      <c r="AA1161" t="s">
        <v>106</v>
      </c>
      <c r="AB1161">
        <v>8</v>
      </c>
    </row>
    <row r="1162" spans="1:28">
      <c r="A1162" t="s">
        <v>8</v>
      </c>
      <c r="B1162">
        <v>4</v>
      </c>
      <c r="C1162" t="s">
        <v>69</v>
      </c>
      <c r="D1162" t="s">
        <v>23</v>
      </c>
      <c r="E1162" t="s">
        <v>11</v>
      </c>
      <c r="F1162" t="s">
        <v>12</v>
      </c>
      <c r="G1162" t="s">
        <v>14</v>
      </c>
      <c r="H1162">
        <v>3.3336648044692701E-4</v>
      </c>
      <c r="I1162">
        <v>5.9875531914893599E-6</v>
      </c>
      <c r="J1162">
        <v>4.9853658536585398E-7</v>
      </c>
      <c r="K1162">
        <v>9.1324999999999997E-5</v>
      </c>
      <c r="L1162">
        <v>1.69164383561644E-6</v>
      </c>
      <c r="M1162">
        <v>2.3422340425531901E-5</v>
      </c>
      <c r="N1162">
        <v>0</v>
      </c>
      <c r="O1162">
        <v>0</v>
      </c>
      <c r="P1162">
        <v>0</v>
      </c>
      <c r="Q1162">
        <v>47736</v>
      </c>
      <c r="R1162">
        <v>29712</v>
      </c>
      <c r="S1162">
        <v>2128</v>
      </c>
      <c r="T1162">
        <v>53986</v>
      </c>
      <c r="U1162">
        <v>30297</v>
      </c>
      <c r="V1162">
        <v>16790</v>
      </c>
      <c r="W1162">
        <v>0</v>
      </c>
      <c r="X1162">
        <v>884</v>
      </c>
      <c r="Y1162">
        <v>1535</v>
      </c>
      <c r="Z1162">
        <v>0.64600000000000002</v>
      </c>
      <c r="AA1162">
        <v>8.3000000000000004E-2</v>
      </c>
      <c r="AB1162">
        <v>8</v>
      </c>
    </row>
    <row r="1163" spans="1:28">
      <c r="A1163" t="s">
        <v>8</v>
      </c>
      <c r="B1163">
        <v>4</v>
      </c>
      <c r="C1163" t="s">
        <v>69</v>
      </c>
      <c r="D1163" t="s">
        <v>23</v>
      </c>
      <c r="E1163" t="s">
        <v>16</v>
      </c>
      <c r="F1163" t="s">
        <v>12</v>
      </c>
      <c r="G1163" t="s">
        <v>40</v>
      </c>
      <c r="H1163">
        <v>2.1229946927374298E-2</v>
      </c>
      <c r="I1163">
        <v>2.52818555319149E-2</v>
      </c>
      <c r="J1163">
        <v>2.35076736585366E-2</v>
      </c>
      <c r="K1163">
        <v>1.4418624999999999E-2</v>
      </c>
      <c r="L1163">
        <v>1.1471451780821901E-2</v>
      </c>
      <c r="M1163">
        <v>8.7880621276595697E-3</v>
      </c>
      <c r="N1163">
        <v>9.8535059999999997E-3</v>
      </c>
      <c r="O1163">
        <v>1.05423363888889E-2</v>
      </c>
      <c r="P1163">
        <v>5.2821663304347798E-3</v>
      </c>
      <c r="Q1163">
        <v>1669870</v>
      </c>
      <c r="R1163">
        <v>2060092</v>
      </c>
      <c r="S1163">
        <v>2212397</v>
      </c>
      <c r="T1163">
        <v>1927398</v>
      </c>
      <c r="U1163">
        <v>1590823</v>
      </c>
      <c r="V1163">
        <v>1464163</v>
      </c>
      <c r="W1163">
        <v>1666322</v>
      </c>
      <c r="X1163">
        <v>1801775</v>
      </c>
      <c r="Y1163">
        <v>1240530</v>
      </c>
      <c r="Z1163">
        <v>0.81399999999999995</v>
      </c>
      <c r="AA1163">
        <v>8.0000000000000002E-3</v>
      </c>
      <c r="AB1163">
        <v>9</v>
      </c>
    </row>
    <row r="1164" spans="1:28">
      <c r="A1164" t="s">
        <v>8</v>
      </c>
      <c r="B1164">
        <v>4</v>
      </c>
      <c r="C1164" t="s">
        <v>69</v>
      </c>
      <c r="D1164" t="s">
        <v>23</v>
      </c>
      <c r="E1164" t="s">
        <v>16</v>
      </c>
      <c r="F1164" t="s">
        <v>12</v>
      </c>
      <c r="G1164" t="s">
        <v>15</v>
      </c>
      <c r="H1164">
        <v>2.01061452513966E-3</v>
      </c>
      <c r="I1164">
        <v>3.0074468085106399E-3</v>
      </c>
      <c r="J1164">
        <v>1.7092682926829301E-3</v>
      </c>
      <c r="K1164">
        <v>1.33611111111111E-3</v>
      </c>
      <c r="L1164">
        <v>5.7452054794520605E-4</v>
      </c>
      <c r="M1164">
        <v>3.6638297872340397E-4</v>
      </c>
      <c r="N1164">
        <v>1.0920000000000001E-3</v>
      </c>
      <c r="O1164">
        <v>6.9703123015873005E-4</v>
      </c>
      <c r="P1164">
        <v>7.1782059130434802E-4</v>
      </c>
      <c r="Q1164">
        <v>1669870</v>
      </c>
      <c r="R1164">
        <v>2060092</v>
      </c>
      <c r="S1164">
        <v>2212397</v>
      </c>
      <c r="T1164">
        <v>1927398</v>
      </c>
      <c r="U1164">
        <v>1590823</v>
      </c>
      <c r="V1164">
        <v>1464163</v>
      </c>
      <c r="W1164">
        <v>1666322</v>
      </c>
      <c r="X1164">
        <v>1801775</v>
      </c>
      <c r="Y1164">
        <v>1240530</v>
      </c>
      <c r="Z1164">
        <v>0.65400000000000003</v>
      </c>
      <c r="AA1164">
        <v>5.6000000000000001E-2</v>
      </c>
      <c r="AB1164">
        <v>9</v>
      </c>
    </row>
    <row r="1165" spans="1:28">
      <c r="A1165" t="s">
        <v>8</v>
      </c>
      <c r="B1165">
        <v>4</v>
      </c>
      <c r="C1165" t="s">
        <v>69</v>
      </c>
      <c r="D1165" t="s">
        <v>23</v>
      </c>
      <c r="E1165" t="s">
        <v>16</v>
      </c>
      <c r="F1165" t="s">
        <v>12</v>
      </c>
      <c r="G1165" t="s">
        <v>14</v>
      </c>
      <c r="H1165">
        <v>1.9219332402234598E-2</v>
      </c>
      <c r="I1165">
        <v>2.2274408723404301E-2</v>
      </c>
      <c r="J1165">
        <v>2.1798405365853701E-2</v>
      </c>
      <c r="K1165">
        <v>1.30825138888889E-2</v>
      </c>
      <c r="L1165">
        <v>1.0896931232876699E-2</v>
      </c>
      <c r="M1165">
        <v>8.4216791489361703E-3</v>
      </c>
      <c r="N1165">
        <v>8.7615060000000005E-3</v>
      </c>
      <c r="O1165">
        <v>9.8453051587301596E-3</v>
      </c>
      <c r="P1165">
        <v>4.5643457391304296E-3</v>
      </c>
      <c r="Q1165">
        <v>1669870</v>
      </c>
      <c r="R1165">
        <v>2060092</v>
      </c>
      <c r="S1165">
        <v>2212397</v>
      </c>
      <c r="T1165">
        <v>1927398</v>
      </c>
      <c r="U1165">
        <v>1590823</v>
      </c>
      <c r="V1165">
        <v>1464163</v>
      </c>
      <c r="W1165">
        <v>1666322</v>
      </c>
      <c r="X1165">
        <v>1801775</v>
      </c>
      <c r="Y1165">
        <v>1240530</v>
      </c>
      <c r="Z1165">
        <v>0.82199999999999995</v>
      </c>
      <c r="AA1165">
        <v>7.0000000000000001E-3</v>
      </c>
      <c r="AB1165">
        <v>9</v>
      </c>
    </row>
    <row r="1166" spans="1:28">
      <c r="A1166" t="s">
        <v>8</v>
      </c>
      <c r="B1166">
        <v>4</v>
      </c>
      <c r="C1166" t="s">
        <v>69</v>
      </c>
      <c r="D1166" t="s">
        <v>23</v>
      </c>
      <c r="E1166" t="s">
        <v>17</v>
      </c>
      <c r="F1166" t="s">
        <v>12</v>
      </c>
      <c r="G1166" t="s">
        <v>40</v>
      </c>
      <c r="H1166">
        <v>2.45014804469274E-3</v>
      </c>
      <c r="I1166">
        <v>2.45445936170213E-3</v>
      </c>
      <c r="J1166">
        <v>4.2753073170731697E-3</v>
      </c>
      <c r="K1166">
        <v>3.4827E-3</v>
      </c>
      <c r="L1166">
        <v>2.53341219178082E-3</v>
      </c>
      <c r="M1166">
        <v>3.8642412765957398E-3</v>
      </c>
      <c r="N1166">
        <v>3.9318499999999998E-3</v>
      </c>
      <c r="O1166">
        <v>4.2452928571428596E-3</v>
      </c>
      <c r="P1166">
        <v>3.2426413913043501E-3</v>
      </c>
      <c r="Q1166">
        <v>157908</v>
      </c>
      <c r="R1166">
        <v>109661</v>
      </c>
      <c r="S1166">
        <v>245164</v>
      </c>
      <c r="T1166">
        <v>235427</v>
      </c>
      <c r="U1166">
        <v>145714</v>
      </c>
      <c r="V1166">
        <v>278008</v>
      </c>
      <c r="W1166">
        <v>233164</v>
      </c>
      <c r="X1166">
        <v>217051</v>
      </c>
      <c r="Y1166">
        <v>177304</v>
      </c>
      <c r="Z1166">
        <v>0.86399999999999999</v>
      </c>
      <c r="AA1166">
        <v>3.0000000000000001E-3</v>
      </c>
      <c r="AB1166">
        <v>9</v>
      </c>
    </row>
    <row r="1167" spans="1:28">
      <c r="A1167" t="s">
        <v>8</v>
      </c>
      <c r="B1167">
        <v>4</v>
      </c>
      <c r="C1167" t="s">
        <v>69</v>
      </c>
      <c r="D1167" t="s">
        <v>23</v>
      </c>
      <c r="E1167" t="s">
        <v>17</v>
      </c>
      <c r="F1167" t="s">
        <v>12</v>
      </c>
      <c r="G1167" t="s">
        <v>15</v>
      </c>
      <c r="H1167">
        <v>0</v>
      </c>
      <c r="I1167">
        <v>0</v>
      </c>
      <c r="J1167">
        <v>0</v>
      </c>
      <c r="K1167">
        <v>0</v>
      </c>
      <c r="L1167">
        <v>2.23424657534247E-4</v>
      </c>
      <c r="M1167">
        <v>7.85106382978723E-5</v>
      </c>
      <c r="N1167">
        <v>2.34E-4</v>
      </c>
      <c r="O1167">
        <v>0</v>
      </c>
      <c r="P1167">
        <v>0</v>
      </c>
      <c r="Q1167">
        <v>157908</v>
      </c>
      <c r="R1167">
        <v>109661</v>
      </c>
      <c r="S1167">
        <v>245164</v>
      </c>
      <c r="T1167">
        <v>235427</v>
      </c>
      <c r="U1167">
        <v>145714</v>
      </c>
      <c r="V1167">
        <v>278008</v>
      </c>
      <c r="W1167">
        <v>233164</v>
      </c>
      <c r="X1167">
        <v>217051</v>
      </c>
      <c r="Y1167">
        <v>177304</v>
      </c>
      <c r="Z1167">
        <v>4.1000000000000002E-2</v>
      </c>
      <c r="AA1167">
        <v>0.91700000000000004</v>
      </c>
      <c r="AB1167">
        <v>9</v>
      </c>
    </row>
    <row r="1168" spans="1:28">
      <c r="A1168" t="s">
        <v>8</v>
      </c>
      <c r="B1168">
        <v>4</v>
      </c>
      <c r="C1168" t="s">
        <v>69</v>
      </c>
      <c r="D1168" t="s">
        <v>23</v>
      </c>
      <c r="E1168" t="s">
        <v>17</v>
      </c>
      <c r="F1168" t="s">
        <v>12</v>
      </c>
      <c r="G1168" t="s">
        <v>14</v>
      </c>
      <c r="H1168">
        <v>2.45014804469274E-3</v>
      </c>
      <c r="I1168">
        <v>2.45445936170213E-3</v>
      </c>
      <c r="J1168">
        <v>4.2753073170731697E-3</v>
      </c>
      <c r="K1168">
        <v>3.4827E-3</v>
      </c>
      <c r="L1168">
        <v>2.30998753424658E-3</v>
      </c>
      <c r="M1168">
        <v>3.78573063829787E-3</v>
      </c>
      <c r="N1168">
        <v>3.6978499999999999E-3</v>
      </c>
      <c r="O1168">
        <v>4.2452928571428596E-3</v>
      </c>
      <c r="P1168">
        <v>3.2426413913043501E-3</v>
      </c>
      <c r="Q1168">
        <v>157908</v>
      </c>
      <c r="R1168">
        <v>109661</v>
      </c>
      <c r="S1168">
        <v>245164</v>
      </c>
      <c r="T1168">
        <v>235427</v>
      </c>
      <c r="U1168">
        <v>145714</v>
      </c>
      <c r="V1168">
        <v>278008</v>
      </c>
      <c r="W1168">
        <v>233164</v>
      </c>
      <c r="X1168">
        <v>217051</v>
      </c>
      <c r="Y1168">
        <v>177304</v>
      </c>
      <c r="Z1168">
        <v>0.84699999999999998</v>
      </c>
      <c r="AA1168">
        <v>4.0000000000000001E-3</v>
      </c>
      <c r="AB1168">
        <v>9</v>
      </c>
    </row>
    <row r="1169" spans="1:28">
      <c r="A1169" t="s">
        <v>8</v>
      </c>
      <c r="B1169">
        <v>4</v>
      </c>
      <c r="C1169" t="s">
        <v>69</v>
      </c>
      <c r="D1169" t="s">
        <v>23</v>
      </c>
      <c r="E1169" t="s">
        <v>18</v>
      </c>
      <c r="F1169" t="s">
        <v>12</v>
      </c>
      <c r="G1169" t="s">
        <v>40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6.8809000000000003E-4</v>
      </c>
      <c r="O1169">
        <v>9.2976190476190497E-5</v>
      </c>
      <c r="P1169">
        <v>6.4038956521739106E-5</v>
      </c>
      <c r="Q1169">
        <v>0</v>
      </c>
      <c r="R1169">
        <v>0</v>
      </c>
      <c r="S1169">
        <v>0</v>
      </c>
      <c r="T1169">
        <v>1547</v>
      </c>
      <c r="U1169">
        <v>0</v>
      </c>
      <c r="V1169">
        <v>0</v>
      </c>
      <c r="W1169">
        <v>15444</v>
      </c>
      <c r="X1169">
        <v>1188</v>
      </c>
      <c r="Y1169">
        <v>924</v>
      </c>
      <c r="Z1169" t="s">
        <v>106</v>
      </c>
      <c r="AA1169" t="s">
        <v>106</v>
      </c>
      <c r="AB1169">
        <v>4</v>
      </c>
    </row>
    <row r="1170" spans="1:28">
      <c r="A1170" t="s">
        <v>8</v>
      </c>
      <c r="B1170">
        <v>4</v>
      </c>
      <c r="C1170" t="s">
        <v>69</v>
      </c>
      <c r="D1170" t="s">
        <v>23</v>
      </c>
      <c r="E1170" t="s">
        <v>18</v>
      </c>
      <c r="F1170" t="s">
        <v>12</v>
      </c>
      <c r="G1170" t="s">
        <v>15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1547</v>
      </c>
      <c r="U1170">
        <v>0</v>
      </c>
      <c r="V1170">
        <v>0</v>
      </c>
      <c r="W1170">
        <v>15444</v>
      </c>
      <c r="X1170">
        <v>1188</v>
      </c>
      <c r="Y1170">
        <v>924</v>
      </c>
      <c r="Z1170" t="s">
        <v>106</v>
      </c>
      <c r="AA1170" t="s">
        <v>106</v>
      </c>
      <c r="AB1170">
        <v>4</v>
      </c>
    </row>
    <row r="1171" spans="1:28">
      <c r="A1171" t="s">
        <v>8</v>
      </c>
      <c r="B1171">
        <v>4</v>
      </c>
      <c r="C1171" t="s">
        <v>69</v>
      </c>
      <c r="D1171" t="s">
        <v>23</v>
      </c>
      <c r="E1171" t="s">
        <v>18</v>
      </c>
      <c r="F1171" t="s">
        <v>12</v>
      </c>
      <c r="G1171" t="s">
        <v>14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6.8809000000000003E-4</v>
      </c>
      <c r="O1171">
        <v>9.2976190476190497E-5</v>
      </c>
      <c r="P1171">
        <v>6.4038956521739106E-5</v>
      </c>
      <c r="Q1171">
        <v>0</v>
      </c>
      <c r="R1171">
        <v>0</v>
      </c>
      <c r="S1171">
        <v>0</v>
      </c>
      <c r="T1171">
        <v>1547</v>
      </c>
      <c r="U1171">
        <v>0</v>
      </c>
      <c r="V1171">
        <v>0</v>
      </c>
      <c r="W1171">
        <v>15444</v>
      </c>
      <c r="X1171">
        <v>1188</v>
      </c>
      <c r="Y1171">
        <v>924</v>
      </c>
      <c r="Z1171" t="s">
        <v>106</v>
      </c>
      <c r="AA1171" t="s">
        <v>106</v>
      </c>
      <c r="AB1171">
        <v>4</v>
      </c>
    </row>
    <row r="1172" spans="1:28">
      <c r="A1172" t="s">
        <v>8</v>
      </c>
      <c r="B1172">
        <v>4</v>
      </c>
      <c r="C1172" t="s">
        <v>69</v>
      </c>
      <c r="D1172" t="s">
        <v>23</v>
      </c>
      <c r="E1172" t="s">
        <v>20</v>
      </c>
      <c r="F1172" t="s">
        <v>24</v>
      </c>
      <c r="G1172" t="s">
        <v>40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5.6349206349206303E-8</v>
      </c>
      <c r="P1172">
        <v>2.8313043478260901E-7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803639</v>
      </c>
      <c r="X1172">
        <v>891902</v>
      </c>
      <c r="Y1172">
        <v>813705</v>
      </c>
      <c r="Z1172" t="s">
        <v>106</v>
      </c>
      <c r="AA1172" t="s">
        <v>106</v>
      </c>
      <c r="AB1172">
        <v>3</v>
      </c>
    </row>
    <row r="1173" spans="1:28">
      <c r="A1173" t="s">
        <v>8</v>
      </c>
      <c r="B1173">
        <v>4</v>
      </c>
      <c r="C1173" t="s">
        <v>69</v>
      </c>
      <c r="D1173" t="s">
        <v>23</v>
      </c>
      <c r="E1173" t="s">
        <v>20</v>
      </c>
      <c r="F1173" t="s">
        <v>24</v>
      </c>
      <c r="G1173" t="s">
        <v>15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803639</v>
      </c>
      <c r="X1173">
        <v>891902</v>
      </c>
      <c r="Y1173">
        <v>813705</v>
      </c>
      <c r="Z1173" t="s">
        <v>106</v>
      </c>
      <c r="AA1173" t="s">
        <v>106</v>
      </c>
      <c r="AB1173">
        <v>3</v>
      </c>
    </row>
    <row r="1174" spans="1:28">
      <c r="A1174" t="s">
        <v>8</v>
      </c>
      <c r="B1174">
        <v>4</v>
      </c>
      <c r="C1174" t="s">
        <v>69</v>
      </c>
      <c r="D1174" t="s">
        <v>23</v>
      </c>
      <c r="E1174" t="s">
        <v>20</v>
      </c>
      <c r="F1174" t="s">
        <v>24</v>
      </c>
      <c r="G1174" t="s">
        <v>14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5.6349206349206303E-8</v>
      </c>
      <c r="P1174">
        <v>2.8313043478260901E-7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803639</v>
      </c>
      <c r="X1174">
        <v>891902</v>
      </c>
      <c r="Y1174">
        <v>813705</v>
      </c>
      <c r="Z1174" t="s">
        <v>106</v>
      </c>
      <c r="AA1174" t="s">
        <v>106</v>
      </c>
      <c r="AB1174">
        <v>3</v>
      </c>
    </row>
    <row r="1175" spans="1:28">
      <c r="A1175" t="s">
        <v>8</v>
      </c>
      <c r="B1175">
        <v>4</v>
      </c>
      <c r="C1175" t="s">
        <v>69</v>
      </c>
      <c r="D1175" t="s">
        <v>23</v>
      </c>
      <c r="E1175" t="s">
        <v>20</v>
      </c>
      <c r="F1175" t="s">
        <v>12</v>
      </c>
      <c r="G1175" t="s">
        <v>40</v>
      </c>
      <c r="H1175">
        <v>1.8491061452513999E-5</v>
      </c>
      <c r="I1175">
        <v>9.4871276595744694E-6</v>
      </c>
      <c r="J1175">
        <v>3.0980487804877998E-5</v>
      </c>
      <c r="K1175">
        <v>1.15916666666667E-4</v>
      </c>
      <c r="L1175">
        <v>6.3516438356164403E-6</v>
      </c>
      <c r="M1175">
        <v>2.8420851063829801E-5</v>
      </c>
      <c r="N1175">
        <v>1.8459999999999999E-5</v>
      </c>
      <c r="O1175">
        <v>1.4763492063492101E-5</v>
      </c>
      <c r="P1175">
        <v>3.3975652173912998E-6</v>
      </c>
      <c r="Q1175">
        <v>1742816</v>
      </c>
      <c r="R1175">
        <v>1508291</v>
      </c>
      <c r="S1175">
        <v>1980199</v>
      </c>
      <c r="T1175">
        <v>2123868</v>
      </c>
      <c r="U1175">
        <v>1662900</v>
      </c>
      <c r="V1175">
        <v>1573396</v>
      </c>
      <c r="W1175">
        <v>756941</v>
      </c>
      <c r="X1175">
        <v>826074</v>
      </c>
      <c r="Y1175">
        <v>742295</v>
      </c>
      <c r="Z1175">
        <v>0.57799999999999996</v>
      </c>
      <c r="AA1175">
        <v>0.10299999999999999</v>
      </c>
      <c r="AB1175">
        <v>9</v>
      </c>
    </row>
    <row r="1176" spans="1:28">
      <c r="A1176" t="s">
        <v>8</v>
      </c>
      <c r="B1176">
        <v>4</v>
      </c>
      <c r="C1176" t="s">
        <v>69</v>
      </c>
      <c r="D1176" t="s">
        <v>23</v>
      </c>
      <c r="E1176" t="s">
        <v>20</v>
      </c>
      <c r="F1176" t="s">
        <v>12</v>
      </c>
      <c r="G1176" t="s">
        <v>15</v>
      </c>
      <c r="H1176">
        <v>0</v>
      </c>
      <c r="I1176">
        <v>0</v>
      </c>
      <c r="J1176">
        <v>0</v>
      </c>
      <c r="K1176">
        <v>7.2222222222222205E-5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1742816</v>
      </c>
      <c r="R1176">
        <v>1508291</v>
      </c>
      <c r="S1176">
        <v>1980199</v>
      </c>
      <c r="T1176">
        <v>2123868</v>
      </c>
      <c r="U1176">
        <v>1662900</v>
      </c>
      <c r="V1176">
        <v>1573396</v>
      </c>
      <c r="W1176">
        <v>756941</v>
      </c>
      <c r="X1176">
        <v>826074</v>
      </c>
      <c r="Y1176">
        <v>742295</v>
      </c>
      <c r="Z1176">
        <v>0.48699999999999999</v>
      </c>
      <c r="AA1176">
        <v>0.184</v>
      </c>
      <c r="AB1176">
        <v>9</v>
      </c>
    </row>
    <row r="1177" spans="1:28">
      <c r="A1177" t="s">
        <v>8</v>
      </c>
      <c r="B1177">
        <v>4</v>
      </c>
      <c r="C1177" t="s">
        <v>69</v>
      </c>
      <c r="D1177" t="s">
        <v>23</v>
      </c>
      <c r="E1177" t="s">
        <v>20</v>
      </c>
      <c r="F1177" t="s">
        <v>12</v>
      </c>
      <c r="G1177" t="s">
        <v>14</v>
      </c>
      <c r="H1177">
        <v>1.8491061452513999E-5</v>
      </c>
      <c r="I1177">
        <v>9.4871276595744694E-6</v>
      </c>
      <c r="J1177">
        <v>3.0980487804877998E-5</v>
      </c>
      <c r="K1177">
        <v>4.3694444444444401E-5</v>
      </c>
      <c r="L1177">
        <v>6.3516438356164403E-6</v>
      </c>
      <c r="M1177">
        <v>2.8420851063829801E-5</v>
      </c>
      <c r="N1177">
        <v>1.8459999999999999E-5</v>
      </c>
      <c r="O1177">
        <v>1.4763492063492101E-5</v>
      </c>
      <c r="P1177">
        <v>3.3975652173912998E-6</v>
      </c>
      <c r="Q1177">
        <v>1742816</v>
      </c>
      <c r="R1177">
        <v>1508291</v>
      </c>
      <c r="S1177">
        <v>1980199</v>
      </c>
      <c r="T1177">
        <v>2123868</v>
      </c>
      <c r="U1177">
        <v>1662900</v>
      </c>
      <c r="V1177">
        <v>1573396</v>
      </c>
      <c r="W1177">
        <v>756941</v>
      </c>
      <c r="X1177">
        <v>826074</v>
      </c>
      <c r="Y1177">
        <v>742295</v>
      </c>
      <c r="Z1177">
        <v>0.63100000000000001</v>
      </c>
      <c r="AA1177">
        <v>6.8000000000000005E-2</v>
      </c>
      <c r="AB1177">
        <v>9</v>
      </c>
    </row>
    <row r="1178" spans="1:28">
      <c r="A1178" t="s">
        <v>8</v>
      </c>
      <c r="B1178">
        <v>4</v>
      </c>
      <c r="C1178" t="s">
        <v>69</v>
      </c>
      <c r="D1178" t="s">
        <v>23</v>
      </c>
      <c r="E1178" t="s">
        <v>21</v>
      </c>
      <c r="F1178" t="s">
        <v>24</v>
      </c>
      <c r="G1178" t="s">
        <v>40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2.6259999999999999E-6</v>
      </c>
      <c r="O1178">
        <v>2.8033730158730201E-5</v>
      </c>
      <c r="P1178">
        <v>1.1968695652173899E-5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2420</v>
      </c>
      <c r="X1178">
        <v>39820</v>
      </c>
      <c r="Y1178">
        <v>31020</v>
      </c>
      <c r="Z1178" t="s">
        <v>106</v>
      </c>
      <c r="AA1178" t="s">
        <v>106</v>
      </c>
      <c r="AB1178">
        <v>3</v>
      </c>
    </row>
    <row r="1179" spans="1:28">
      <c r="A1179" t="s">
        <v>8</v>
      </c>
      <c r="B1179">
        <v>4</v>
      </c>
      <c r="C1179" t="s">
        <v>69</v>
      </c>
      <c r="D1179" t="s">
        <v>23</v>
      </c>
      <c r="E1179" t="s">
        <v>21</v>
      </c>
      <c r="F1179" t="s">
        <v>24</v>
      </c>
      <c r="G1179" t="s">
        <v>15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2420</v>
      </c>
      <c r="X1179">
        <v>39820</v>
      </c>
      <c r="Y1179">
        <v>31020</v>
      </c>
      <c r="Z1179" t="s">
        <v>106</v>
      </c>
      <c r="AA1179" t="s">
        <v>106</v>
      </c>
      <c r="AB1179">
        <v>3</v>
      </c>
    </row>
    <row r="1180" spans="1:28">
      <c r="A1180" t="s">
        <v>8</v>
      </c>
      <c r="B1180">
        <v>4</v>
      </c>
      <c r="C1180" t="s">
        <v>69</v>
      </c>
      <c r="D1180" t="s">
        <v>23</v>
      </c>
      <c r="E1180" t="s">
        <v>21</v>
      </c>
      <c r="F1180" t="s">
        <v>24</v>
      </c>
      <c r="G1180" t="s">
        <v>14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2.6259999999999999E-6</v>
      </c>
      <c r="O1180">
        <v>2.8033730158730201E-5</v>
      </c>
      <c r="P1180">
        <v>1.1968695652173899E-5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2420</v>
      </c>
      <c r="X1180">
        <v>39820</v>
      </c>
      <c r="Y1180">
        <v>31020</v>
      </c>
      <c r="Z1180" t="s">
        <v>106</v>
      </c>
      <c r="AA1180" t="s">
        <v>106</v>
      </c>
      <c r="AB1180">
        <v>3</v>
      </c>
    </row>
    <row r="1181" spans="1:28">
      <c r="A1181" t="s">
        <v>8</v>
      </c>
      <c r="B1181">
        <v>4</v>
      </c>
      <c r="C1181" t="s">
        <v>69</v>
      </c>
      <c r="D1181" t="s">
        <v>23</v>
      </c>
      <c r="E1181" t="s">
        <v>21</v>
      </c>
      <c r="F1181" t="s">
        <v>12</v>
      </c>
      <c r="G1181" t="s">
        <v>40</v>
      </c>
      <c r="H1181">
        <v>2.5080932960893899E-3</v>
      </c>
      <c r="I1181">
        <v>1.5610562765957399E-3</v>
      </c>
      <c r="J1181">
        <v>9.2001365853658498E-4</v>
      </c>
      <c r="K1181">
        <v>1.70877777777778E-3</v>
      </c>
      <c r="L1181">
        <v>7.42408219178082E-4</v>
      </c>
      <c r="M1181">
        <v>6.7901234042553205E-4</v>
      </c>
      <c r="N1181">
        <v>1.8024759999999999E-3</v>
      </c>
      <c r="O1181">
        <v>4.7629166666666702E-4</v>
      </c>
      <c r="P1181">
        <v>5.3550260869565203E-4</v>
      </c>
      <c r="Q1181">
        <v>1013535</v>
      </c>
      <c r="R1181">
        <v>893439</v>
      </c>
      <c r="S1181">
        <v>704404</v>
      </c>
      <c r="T1181">
        <v>771597</v>
      </c>
      <c r="U1181">
        <v>680681</v>
      </c>
      <c r="V1181">
        <v>457259</v>
      </c>
      <c r="W1181">
        <v>470754</v>
      </c>
      <c r="X1181">
        <v>420345</v>
      </c>
      <c r="Y1181">
        <v>408157</v>
      </c>
      <c r="Z1181">
        <v>0.73399999999999999</v>
      </c>
      <c r="AA1181">
        <v>2.4E-2</v>
      </c>
      <c r="AB1181">
        <v>9</v>
      </c>
    </row>
    <row r="1182" spans="1:28">
      <c r="A1182" t="s">
        <v>8</v>
      </c>
      <c r="B1182">
        <v>4</v>
      </c>
      <c r="C1182" t="s">
        <v>69</v>
      </c>
      <c r="D1182" t="s">
        <v>23</v>
      </c>
      <c r="E1182" t="s">
        <v>21</v>
      </c>
      <c r="F1182" t="s">
        <v>12</v>
      </c>
      <c r="G1182" t="s">
        <v>15</v>
      </c>
      <c r="H1182">
        <v>1.64804469273743E-4</v>
      </c>
      <c r="I1182">
        <v>4.1010638297872299E-4</v>
      </c>
      <c r="J1182">
        <v>0</v>
      </c>
      <c r="K1182">
        <v>1.2277777777777801E-3</v>
      </c>
      <c r="L1182">
        <v>9.5753424657534197E-5</v>
      </c>
      <c r="M1182">
        <v>0</v>
      </c>
      <c r="N1182">
        <v>1.0920000000000001E-3</v>
      </c>
      <c r="O1182">
        <v>0</v>
      </c>
      <c r="P1182">
        <v>0</v>
      </c>
      <c r="Q1182">
        <v>1013535</v>
      </c>
      <c r="R1182">
        <v>893439</v>
      </c>
      <c r="S1182">
        <v>704404</v>
      </c>
      <c r="T1182">
        <v>771597</v>
      </c>
      <c r="U1182">
        <v>680681</v>
      </c>
      <c r="V1182">
        <v>457259</v>
      </c>
      <c r="W1182">
        <v>470754</v>
      </c>
      <c r="X1182">
        <v>420345</v>
      </c>
      <c r="Y1182">
        <v>408157</v>
      </c>
      <c r="Z1182">
        <v>0.14599999999999999</v>
      </c>
      <c r="AA1182">
        <v>0.70799999999999996</v>
      </c>
      <c r="AB1182">
        <v>9</v>
      </c>
    </row>
    <row r="1183" spans="1:28">
      <c r="A1183" t="s">
        <v>8</v>
      </c>
      <c r="B1183">
        <v>4</v>
      </c>
      <c r="C1183" t="s">
        <v>69</v>
      </c>
      <c r="D1183" t="s">
        <v>23</v>
      </c>
      <c r="E1183" t="s">
        <v>21</v>
      </c>
      <c r="F1183" t="s">
        <v>12</v>
      </c>
      <c r="G1183" t="s">
        <v>14</v>
      </c>
      <c r="H1183">
        <v>2.3432888268156401E-3</v>
      </c>
      <c r="I1183">
        <v>1.1509498936170201E-3</v>
      </c>
      <c r="J1183">
        <v>9.2001365853658498E-4</v>
      </c>
      <c r="K1183">
        <v>4.8099999999999998E-4</v>
      </c>
      <c r="L1183">
        <v>6.4665479452054796E-4</v>
      </c>
      <c r="M1183">
        <v>6.7901234042553205E-4</v>
      </c>
      <c r="N1183">
        <v>7.1047600000000003E-4</v>
      </c>
      <c r="O1183">
        <v>4.7629166666666702E-4</v>
      </c>
      <c r="P1183">
        <v>5.3550260869565203E-4</v>
      </c>
      <c r="Q1183">
        <v>1013535</v>
      </c>
      <c r="R1183">
        <v>893439</v>
      </c>
      <c r="S1183">
        <v>704404</v>
      </c>
      <c r="T1183">
        <v>771597</v>
      </c>
      <c r="U1183">
        <v>680681</v>
      </c>
      <c r="V1183">
        <v>457259</v>
      </c>
      <c r="W1183">
        <v>470754</v>
      </c>
      <c r="X1183">
        <v>420345</v>
      </c>
      <c r="Y1183">
        <v>408157</v>
      </c>
      <c r="Z1183">
        <v>0.75800000000000001</v>
      </c>
      <c r="AA1183">
        <v>1.7999999999999999E-2</v>
      </c>
      <c r="AB1183">
        <v>9</v>
      </c>
    </row>
    <row r="1184" spans="1:28">
      <c r="A1184" t="s">
        <v>8</v>
      </c>
      <c r="B1184">
        <v>4</v>
      </c>
      <c r="C1184" t="s">
        <v>69</v>
      </c>
      <c r="D1184" t="s">
        <v>23</v>
      </c>
      <c r="E1184" t="s">
        <v>22</v>
      </c>
      <c r="F1184" t="s">
        <v>12</v>
      </c>
      <c r="G1184" t="s">
        <v>40</v>
      </c>
      <c r="H1184">
        <v>7.9106145251396696E-7</v>
      </c>
      <c r="I1184">
        <v>0</v>
      </c>
      <c r="J1184">
        <v>0</v>
      </c>
      <c r="K1184">
        <v>1.0725E-5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1028</v>
      </c>
      <c r="R1184">
        <v>0</v>
      </c>
      <c r="S1184">
        <v>0</v>
      </c>
      <c r="T1184">
        <v>772</v>
      </c>
      <c r="U1184">
        <v>884</v>
      </c>
      <c r="V1184">
        <v>4410</v>
      </c>
      <c r="W1184">
        <v>426</v>
      </c>
      <c r="X1184">
        <v>0</v>
      </c>
      <c r="Y1184">
        <v>0</v>
      </c>
      <c r="Z1184">
        <v>-0.26600000000000001</v>
      </c>
      <c r="AA1184">
        <v>0.66600000000000004</v>
      </c>
      <c r="AB1184">
        <v>5</v>
      </c>
    </row>
    <row r="1185" spans="1:28">
      <c r="A1185" t="s">
        <v>8</v>
      </c>
      <c r="B1185">
        <v>4</v>
      </c>
      <c r="C1185" t="s">
        <v>69</v>
      </c>
      <c r="D1185" t="s">
        <v>23</v>
      </c>
      <c r="E1185" t="s">
        <v>22</v>
      </c>
      <c r="F1185" t="s">
        <v>12</v>
      </c>
      <c r="G1185" t="s">
        <v>15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1028</v>
      </c>
      <c r="R1185">
        <v>0</v>
      </c>
      <c r="S1185">
        <v>0</v>
      </c>
      <c r="T1185">
        <v>772</v>
      </c>
      <c r="U1185">
        <v>884</v>
      </c>
      <c r="V1185">
        <v>4410</v>
      </c>
      <c r="W1185">
        <v>426</v>
      </c>
      <c r="X1185">
        <v>0</v>
      </c>
      <c r="Y1185">
        <v>0</v>
      </c>
      <c r="Z1185" t="s">
        <v>106</v>
      </c>
      <c r="AA1185" t="s">
        <v>106</v>
      </c>
      <c r="AB1185">
        <v>5</v>
      </c>
    </row>
    <row r="1186" spans="1:28">
      <c r="A1186" t="s">
        <v>8</v>
      </c>
      <c r="B1186">
        <v>4</v>
      </c>
      <c r="C1186" t="s">
        <v>69</v>
      </c>
      <c r="D1186" t="s">
        <v>23</v>
      </c>
      <c r="E1186" t="s">
        <v>22</v>
      </c>
      <c r="F1186" t="s">
        <v>12</v>
      </c>
      <c r="G1186" t="s">
        <v>14</v>
      </c>
      <c r="H1186">
        <v>7.91061452513966E-7</v>
      </c>
      <c r="I1186">
        <v>0</v>
      </c>
      <c r="J1186">
        <v>0</v>
      </c>
      <c r="K1186">
        <v>1.0725E-5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1028</v>
      </c>
      <c r="R1186">
        <v>0</v>
      </c>
      <c r="S1186">
        <v>0</v>
      </c>
      <c r="T1186">
        <v>772</v>
      </c>
      <c r="U1186">
        <v>884</v>
      </c>
      <c r="V1186">
        <v>4410</v>
      </c>
      <c r="W1186">
        <v>426</v>
      </c>
      <c r="X1186">
        <v>0</v>
      </c>
      <c r="Y1186">
        <v>0</v>
      </c>
      <c r="Z1186">
        <v>-0.26600000000000001</v>
      </c>
      <c r="AA1186">
        <v>0.66600000000000004</v>
      </c>
      <c r="AB1186">
        <v>5</v>
      </c>
    </row>
    <row r="1187" spans="1:28">
      <c r="A1187" t="s">
        <v>8</v>
      </c>
      <c r="B1187">
        <v>4</v>
      </c>
      <c r="C1187" t="s">
        <v>69</v>
      </c>
      <c r="D1187" t="s">
        <v>25</v>
      </c>
      <c r="E1187" t="s">
        <v>92</v>
      </c>
      <c r="F1187" t="s">
        <v>12</v>
      </c>
      <c r="G1187" t="s">
        <v>40</v>
      </c>
      <c r="H1187">
        <v>1.1767039106145299E-6</v>
      </c>
      <c r="I1187">
        <v>0</v>
      </c>
      <c r="J1187">
        <v>0</v>
      </c>
      <c r="K1187">
        <v>1.5166666666666701E-7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939807</v>
      </c>
      <c r="R1187">
        <v>833899</v>
      </c>
      <c r="S1187">
        <v>772877</v>
      </c>
      <c r="T1187">
        <v>704537</v>
      </c>
      <c r="U1187">
        <v>944602</v>
      </c>
      <c r="V1187">
        <v>990405</v>
      </c>
      <c r="W1187">
        <v>1041045</v>
      </c>
      <c r="X1187">
        <v>944206</v>
      </c>
      <c r="Y1187">
        <v>583866</v>
      </c>
      <c r="Z1187">
        <v>0.14599999999999999</v>
      </c>
      <c r="AA1187">
        <v>0.70699999999999996</v>
      </c>
      <c r="AB1187">
        <v>9</v>
      </c>
    </row>
    <row r="1188" spans="1:28">
      <c r="A1188" t="s">
        <v>8</v>
      </c>
      <c r="B1188">
        <v>4</v>
      </c>
      <c r="C1188" t="s">
        <v>69</v>
      </c>
      <c r="D1188" t="s">
        <v>25</v>
      </c>
      <c r="E1188" t="s">
        <v>92</v>
      </c>
      <c r="F1188" t="s">
        <v>12</v>
      </c>
      <c r="G1188" t="s">
        <v>15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939807</v>
      </c>
      <c r="R1188">
        <v>833899</v>
      </c>
      <c r="S1188">
        <v>772877</v>
      </c>
      <c r="T1188">
        <v>704537</v>
      </c>
      <c r="U1188">
        <v>944602</v>
      </c>
      <c r="V1188">
        <v>990405</v>
      </c>
      <c r="W1188">
        <v>1041045</v>
      </c>
      <c r="X1188">
        <v>944206</v>
      </c>
      <c r="Y1188">
        <v>583866</v>
      </c>
      <c r="Z1188" t="s">
        <v>106</v>
      </c>
      <c r="AA1188" t="s">
        <v>106</v>
      </c>
      <c r="AB1188">
        <v>9</v>
      </c>
    </row>
    <row r="1189" spans="1:28">
      <c r="A1189" t="s">
        <v>8</v>
      </c>
      <c r="B1189">
        <v>4</v>
      </c>
      <c r="C1189" t="s">
        <v>69</v>
      </c>
      <c r="D1189" t="s">
        <v>25</v>
      </c>
      <c r="E1189" t="s">
        <v>92</v>
      </c>
      <c r="F1189" t="s">
        <v>12</v>
      </c>
      <c r="G1189" t="s">
        <v>14</v>
      </c>
      <c r="H1189">
        <v>1.1767039106145299E-6</v>
      </c>
      <c r="I1189">
        <v>0</v>
      </c>
      <c r="J1189">
        <v>0</v>
      </c>
      <c r="K1189">
        <v>1.5166666666666701E-7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939807</v>
      </c>
      <c r="R1189">
        <v>833899</v>
      </c>
      <c r="S1189">
        <v>772877</v>
      </c>
      <c r="T1189">
        <v>704537</v>
      </c>
      <c r="U1189">
        <v>944602</v>
      </c>
      <c r="V1189">
        <v>990405</v>
      </c>
      <c r="W1189">
        <v>1041045</v>
      </c>
      <c r="X1189">
        <v>944206</v>
      </c>
      <c r="Y1189">
        <v>583866</v>
      </c>
      <c r="Z1189">
        <v>0.14599999999999999</v>
      </c>
      <c r="AA1189">
        <v>0.70699999999999996</v>
      </c>
      <c r="AB1189">
        <v>9</v>
      </c>
    </row>
    <row r="1190" spans="1:28">
      <c r="A1190" t="s">
        <v>8</v>
      </c>
      <c r="B1190">
        <v>4</v>
      </c>
      <c r="C1190" t="s">
        <v>69</v>
      </c>
      <c r="D1190" t="s">
        <v>25</v>
      </c>
      <c r="E1190" t="s">
        <v>11</v>
      </c>
      <c r="F1190" t="s">
        <v>12</v>
      </c>
      <c r="G1190" t="s">
        <v>40</v>
      </c>
      <c r="H1190">
        <v>4.2117681428491602E-4</v>
      </c>
      <c r="I1190">
        <v>5.64324079615957E-4</v>
      </c>
      <c r="J1190">
        <v>3.9574203597561E-4</v>
      </c>
      <c r="K1190">
        <v>4.6322140799999998E-4</v>
      </c>
      <c r="L1190">
        <v>3.9713242076575299E-4</v>
      </c>
      <c r="M1190">
        <v>2.1316296709021301E-4</v>
      </c>
      <c r="N1190">
        <v>8.2678006632E-5</v>
      </c>
      <c r="O1190">
        <v>1.4789472932896799E-4</v>
      </c>
      <c r="P1190">
        <v>1.9375830384695599E-5</v>
      </c>
      <c r="Q1190">
        <v>1122195</v>
      </c>
      <c r="R1190">
        <v>887830</v>
      </c>
      <c r="S1190">
        <v>996227</v>
      </c>
      <c r="T1190">
        <v>511642</v>
      </c>
      <c r="U1190">
        <v>527282</v>
      </c>
      <c r="V1190">
        <v>370939</v>
      </c>
      <c r="W1190">
        <v>371092</v>
      </c>
      <c r="X1190">
        <v>517646</v>
      </c>
      <c r="Y1190">
        <v>373757</v>
      </c>
      <c r="Z1190">
        <v>0.68300000000000005</v>
      </c>
      <c r="AA1190">
        <v>4.2999999999999997E-2</v>
      </c>
      <c r="AB1190">
        <v>9</v>
      </c>
    </row>
    <row r="1191" spans="1:28">
      <c r="A1191" t="s">
        <v>8</v>
      </c>
      <c r="B1191">
        <v>4</v>
      </c>
      <c r="C1191" t="s">
        <v>69</v>
      </c>
      <c r="D1191" t="s">
        <v>25</v>
      </c>
      <c r="E1191" t="s">
        <v>11</v>
      </c>
      <c r="F1191" t="s">
        <v>12</v>
      </c>
      <c r="G1191" t="s">
        <v>15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1122195</v>
      </c>
      <c r="R1191">
        <v>887830</v>
      </c>
      <c r="S1191">
        <v>996227</v>
      </c>
      <c r="T1191">
        <v>511642</v>
      </c>
      <c r="U1191">
        <v>527282</v>
      </c>
      <c r="V1191">
        <v>370939</v>
      </c>
      <c r="W1191">
        <v>371092</v>
      </c>
      <c r="X1191">
        <v>517646</v>
      </c>
      <c r="Y1191">
        <v>373757</v>
      </c>
      <c r="Z1191" t="s">
        <v>106</v>
      </c>
      <c r="AA1191" t="s">
        <v>106</v>
      </c>
      <c r="AB1191">
        <v>9</v>
      </c>
    </row>
    <row r="1192" spans="1:28">
      <c r="A1192" t="s">
        <v>8</v>
      </c>
      <c r="B1192">
        <v>4</v>
      </c>
      <c r="C1192" t="s">
        <v>69</v>
      </c>
      <c r="D1192" t="s">
        <v>25</v>
      </c>
      <c r="E1192" t="s">
        <v>11</v>
      </c>
      <c r="F1192" t="s">
        <v>12</v>
      </c>
      <c r="G1192" t="s">
        <v>14</v>
      </c>
      <c r="H1192">
        <v>4.2117681428491602E-4</v>
      </c>
      <c r="I1192">
        <v>5.64324079615957E-4</v>
      </c>
      <c r="J1192">
        <v>3.9574203597561E-4</v>
      </c>
      <c r="K1192">
        <v>4.6322140799999998E-4</v>
      </c>
      <c r="L1192">
        <v>3.9713242076575299E-4</v>
      </c>
      <c r="M1192">
        <v>2.1316296709021301E-4</v>
      </c>
      <c r="N1192">
        <v>8.2678006632E-5</v>
      </c>
      <c r="O1192">
        <v>1.4789472932896799E-4</v>
      </c>
      <c r="P1192">
        <v>1.9375830384695701E-5</v>
      </c>
      <c r="Q1192">
        <v>1122195</v>
      </c>
      <c r="R1192">
        <v>887830</v>
      </c>
      <c r="S1192">
        <v>996227</v>
      </c>
      <c r="T1192">
        <v>511642</v>
      </c>
      <c r="U1192">
        <v>527282</v>
      </c>
      <c r="V1192">
        <v>370939</v>
      </c>
      <c r="W1192">
        <v>371092</v>
      </c>
      <c r="X1192">
        <v>517646</v>
      </c>
      <c r="Y1192">
        <v>373757</v>
      </c>
      <c r="Z1192">
        <v>0.68300000000000005</v>
      </c>
      <c r="AA1192">
        <v>4.2999999999999997E-2</v>
      </c>
      <c r="AB1192">
        <v>9</v>
      </c>
    </row>
    <row r="1193" spans="1:28">
      <c r="A1193" t="s">
        <v>8</v>
      </c>
      <c r="B1193">
        <v>4</v>
      </c>
      <c r="C1193" t="s">
        <v>69</v>
      </c>
      <c r="D1193" t="s">
        <v>25</v>
      </c>
      <c r="E1193" t="s">
        <v>16</v>
      </c>
      <c r="F1193" t="s">
        <v>12</v>
      </c>
      <c r="G1193" t="s">
        <v>40</v>
      </c>
      <c r="H1193">
        <v>5.6807478158100598E-5</v>
      </c>
      <c r="I1193">
        <v>3.02576489361702E-5</v>
      </c>
      <c r="J1193">
        <v>3.6993605310731697E-5</v>
      </c>
      <c r="K1193">
        <v>9.3792182250000003E-6</v>
      </c>
      <c r="L1193">
        <v>3.0702803642328803E-5</v>
      </c>
      <c r="M1193">
        <v>9.4252021276595792E-6</v>
      </c>
      <c r="N1193">
        <v>5.1924600000000001E-5</v>
      </c>
      <c r="O1193">
        <v>0</v>
      </c>
      <c r="P1193">
        <v>0</v>
      </c>
      <c r="Q1193">
        <v>89457</v>
      </c>
      <c r="R1193">
        <v>38279</v>
      </c>
      <c r="S1193">
        <v>62036</v>
      </c>
      <c r="T1193">
        <v>42447</v>
      </c>
      <c r="U1193">
        <v>1390</v>
      </c>
      <c r="V1193">
        <v>2894</v>
      </c>
      <c r="W1193">
        <v>49163</v>
      </c>
      <c r="X1193">
        <v>0</v>
      </c>
      <c r="Y1193">
        <v>440</v>
      </c>
      <c r="Z1193">
        <v>0.749</v>
      </c>
      <c r="AA1193">
        <v>3.2000000000000001E-2</v>
      </c>
      <c r="AB1193">
        <v>8</v>
      </c>
    </row>
    <row r="1194" spans="1:28">
      <c r="A1194" t="s">
        <v>8</v>
      </c>
      <c r="B1194">
        <v>4</v>
      </c>
      <c r="C1194" t="s">
        <v>69</v>
      </c>
      <c r="D1194" t="s">
        <v>25</v>
      </c>
      <c r="E1194" t="s">
        <v>16</v>
      </c>
      <c r="F1194" t="s">
        <v>12</v>
      </c>
      <c r="G1194" t="s">
        <v>15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89457</v>
      </c>
      <c r="R1194">
        <v>38279</v>
      </c>
      <c r="S1194">
        <v>62036</v>
      </c>
      <c r="T1194">
        <v>42447</v>
      </c>
      <c r="U1194">
        <v>1390</v>
      </c>
      <c r="V1194">
        <v>2894</v>
      </c>
      <c r="W1194">
        <v>49163</v>
      </c>
      <c r="X1194">
        <v>0</v>
      </c>
      <c r="Y1194">
        <v>440</v>
      </c>
      <c r="Z1194" t="s">
        <v>106</v>
      </c>
      <c r="AA1194" t="s">
        <v>106</v>
      </c>
      <c r="AB1194">
        <v>8</v>
      </c>
    </row>
    <row r="1195" spans="1:28">
      <c r="A1195" t="s">
        <v>8</v>
      </c>
      <c r="B1195">
        <v>4</v>
      </c>
      <c r="C1195" t="s">
        <v>69</v>
      </c>
      <c r="D1195" t="s">
        <v>25</v>
      </c>
      <c r="E1195" t="s">
        <v>16</v>
      </c>
      <c r="F1195" t="s">
        <v>12</v>
      </c>
      <c r="G1195" t="s">
        <v>14</v>
      </c>
      <c r="H1195">
        <v>5.6807478158100598E-5</v>
      </c>
      <c r="I1195">
        <v>3.02576489361702E-5</v>
      </c>
      <c r="J1195">
        <v>3.6993605310731697E-5</v>
      </c>
      <c r="K1195">
        <v>9.3792182250000003E-6</v>
      </c>
      <c r="L1195">
        <v>3.0702803642328803E-5</v>
      </c>
      <c r="M1195">
        <v>9.4252021276595792E-6</v>
      </c>
      <c r="N1195">
        <v>5.1924600000000001E-5</v>
      </c>
      <c r="O1195">
        <v>0</v>
      </c>
      <c r="P1195">
        <v>0</v>
      </c>
      <c r="Q1195">
        <v>89457</v>
      </c>
      <c r="R1195">
        <v>38279</v>
      </c>
      <c r="S1195">
        <v>62036</v>
      </c>
      <c r="T1195">
        <v>42447</v>
      </c>
      <c r="U1195">
        <v>1390</v>
      </c>
      <c r="V1195">
        <v>2894</v>
      </c>
      <c r="W1195">
        <v>49163</v>
      </c>
      <c r="X1195">
        <v>0</v>
      </c>
      <c r="Y1195">
        <v>440</v>
      </c>
      <c r="Z1195">
        <v>0.749</v>
      </c>
      <c r="AA1195">
        <v>3.2000000000000001E-2</v>
      </c>
      <c r="AB1195">
        <v>8</v>
      </c>
    </row>
    <row r="1196" spans="1:28">
      <c r="A1196" t="s">
        <v>8</v>
      </c>
      <c r="B1196">
        <v>4</v>
      </c>
      <c r="C1196" t="s">
        <v>69</v>
      </c>
      <c r="D1196" t="s">
        <v>25</v>
      </c>
      <c r="E1196" t="s">
        <v>98</v>
      </c>
      <c r="F1196" t="s">
        <v>12</v>
      </c>
      <c r="G1196" t="s">
        <v>40</v>
      </c>
      <c r="H1196">
        <v>1.3532094972067E-5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5749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 t="s">
        <v>106</v>
      </c>
      <c r="AA1196" t="s">
        <v>106</v>
      </c>
      <c r="AB1196">
        <v>1</v>
      </c>
    </row>
    <row r="1197" spans="1:28">
      <c r="A1197" t="s">
        <v>8</v>
      </c>
      <c r="B1197">
        <v>4</v>
      </c>
      <c r="C1197" t="s">
        <v>69</v>
      </c>
      <c r="D1197" t="s">
        <v>25</v>
      </c>
      <c r="E1197" t="s">
        <v>98</v>
      </c>
      <c r="F1197" t="s">
        <v>12</v>
      </c>
      <c r="G1197" t="s">
        <v>15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5749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 t="s">
        <v>106</v>
      </c>
      <c r="AA1197" t="s">
        <v>106</v>
      </c>
      <c r="AB1197">
        <v>1</v>
      </c>
    </row>
    <row r="1198" spans="1:28">
      <c r="A1198" t="s">
        <v>8</v>
      </c>
      <c r="B1198">
        <v>4</v>
      </c>
      <c r="C1198" t="s">
        <v>69</v>
      </c>
      <c r="D1198" t="s">
        <v>25</v>
      </c>
      <c r="E1198" t="s">
        <v>98</v>
      </c>
      <c r="F1198" t="s">
        <v>12</v>
      </c>
      <c r="G1198" t="s">
        <v>14</v>
      </c>
      <c r="H1198">
        <v>1.3532094972067E-5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5749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 t="s">
        <v>106</v>
      </c>
      <c r="AA1198" t="s">
        <v>106</v>
      </c>
      <c r="AB1198">
        <v>1</v>
      </c>
    </row>
    <row r="1199" spans="1:28">
      <c r="A1199" t="s">
        <v>8</v>
      </c>
      <c r="B1199">
        <v>4</v>
      </c>
      <c r="C1199" t="s">
        <v>69</v>
      </c>
      <c r="D1199" t="s">
        <v>25</v>
      </c>
      <c r="E1199" t="s">
        <v>99</v>
      </c>
      <c r="F1199" t="s">
        <v>12</v>
      </c>
      <c r="G1199" t="s">
        <v>40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1.3608510638297901E-8</v>
      </c>
      <c r="N1199">
        <v>0</v>
      </c>
      <c r="O1199">
        <v>3.66269841269841E-7</v>
      </c>
      <c r="P1199">
        <v>3.4799304347826102E-7</v>
      </c>
      <c r="Q1199">
        <v>738719</v>
      </c>
      <c r="R1199">
        <v>679463</v>
      </c>
      <c r="S1199">
        <v>519533</v>
      </c>
      <c r="T1199">
        <v>383751</v>
      </c>
      <c r="U1199">
        <v>438147</v>
      </c>
      <c r="V1199">
        <v>358259</v>
      </c>
      <c r="W1199">
        <v>390437</v>
      </c>
      <c r="X1199">
        <v>263155</v>
      </c>
      <c r="Y1199">
        <v>396342</v>
      </c>
      <c r="Z1199">
        <v>-0.502</v>
      </c>
      <c r="AA1199">
        <v>0.16900000000000001</v>
      </c>
      <c r="AB1199">
        <v>9</v>
      </c>
    </row>
    <row r="1200" spans="1:28">
      <c r="A1200" t="s">
        <v>8</v>
      </c>
      <c r="B1200">
        <v>4</v>
      </c>
      <c r="C1200" t="s">
        <v>69</v>
      </c>
      <c r="D1200" t="s">
        <v>25</v>
      </c>
      <c r="E1200" t="s">
        <v>99</v>
      </c>
      <c r="F1200" t="s">
        <v>12</v>
      </c>
      <c r="G1200" t="s">
        <v>15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738719</v>
      </c>
      <c r="R1200">
        <v>679463</v>
      </c>
      <c r="S1200">
        <v>519533</v>
      </c>
      <c r="T1200">
        <v>383751</v>
      </c>
      <c r="U1200">
        <v>438147</v>
      </c>
      <c r="V1200">
        <v>358259</v>
      </c>
      <c r="W1200">
        <v>390437</v>
      </c>
      <c r="X1200">
        <v>263155</v>
      </c>
      <c r="Y1200">
        <v>396342</v>
      </c>
      <c r="Z1200" t="s">
        <v>106</v>
      </c>
      <c r="AA1200" t="s">
        <v>106</v>
      </c>
      <c r="AB1200">
        <v>9</v>
      </c>
    </row>
    <row r="1201" spans="1:28">
      <c r="A1201" t="s">
        <v>8</v>
      </c>
      <c r="B1201">
        <v>4</v>
      </c>
      <c r="C1201" t="s">
        <v>69</v>
      </c>
      <c r="D1201" t="s">
        <v>25</v>
      </c>
      <c r="E1201" t="s">
        <v>99</v>
      </c>
      <c r="F1201" t="s">
        <v>12</v>
      </c>
      <c r="G1201" t="s">
        <v>14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1.3608510638297901E-8</v>
      </c>
      <c r="N1201">
        <v>0</v>
      </c>
      <c r="O1201">
        <v>3.66269841269841E-7</v>
      </c>
      <c r="P1201">
        <v>3.4799304347826102E-7</v>
      </c>
      <c r="Q1201">
        <v>738719</v>
      </c>
      <c r="R1201">
        <v>679463</v>
      </c>
      <c r="S1201">
        <v>519533</v>
      </c>
      <c r="T1201">
        <v>383751</v>
      </c>
      <c r="U1201">
        <v>438147</v>
      </c>
      <c r="V1201">
        <v>358259</v>
      </c>
      <c r="W1201">
        <v>390437</v>
      </c>
      <c r="X1201">
        <v>263155</v>
      </c>
      <c r="Y1201">
        <v>396342</v>
      </c>
      <c r="Z1201">
        <v>-0.502</v>
      </c>
      <c r="AA1201">
        <v>0.16900000000000001</v>
      </c>
      <c r="AB1201">
        <v>9</v>
      </c>
    </row>
    <row r="1202" spans="1:28">
      <c r="A1202" t="s">
        <v>8</v>
      </c>
      <c r="B1202">
        <v>4</v>
      </c>
      <c r="C1202" t="s">
        <v>69</v>
      </c>
      <c r="D1202" t="s">
        <v>25</v>
      </c>
      <c r="E1202" t="s">
        <v>17</v>
      </c>
      <c r="F1202" t="s">
        <v>12</v>
      </c>
      <c r="G1202" t="s">
        <v>40</v>
      </c>
      <c r="H1202">
        <v>1.61412488836313E-2</v>
      </c>
      <c r="I1202">
        <v>1.08286354115426E-2</v>
      </c>
      <c r="J1202">
        <v>1.8457790525951201E-2</v>
      </c>
      <c r="K1202">
        <v>1.8496881732333301E-2</v>
      </c>
      <c r="L1202">
        <v>1.12631103240274E-2</v>
      </c>
      <c r="M1202">
        <v>1.07015817667085E-2</v>
      </c>
      <c r="N1202">
        <v>1.0292920328079999E-2</v>
      </c>
      <c r="O1202">
        <v>1.0054828230408701E-2</v>
      </c>
      <c r="P1202">
        <v>7.5997276524521701E-3</v>
      </c>
      <c r="Q1202">
        <v>2075696</v>
      </c>
      <c r="R1202">
        <v>2156817</v>
      </c>
      <c r="S1202">
        <v>2028558</v>
      </c>
      <c r="T1202">
        <v>1790218</v>
      </c>
      <c r="U1202">
        <v>951521</v>
      </c>
      <c r="V1202">
        <v>1003280</v>
      </c>
      <c r="W1202">
        <v>1077380</v>
      </c>
      <c r="X1202">
        <v>1210450</v>
      </c>
      <c r="Y1202">
        <v>1136119</v>
      </c>
      <c r="Z1202">
        <v>0.67200000000000004</v>
      </c>
      <c r="AA1202">
        <v>4.7E-2</v>
      </c>
      <c r="AB1202">
        <v>9</v>
      </c>
    </row>
    <row r="1203" spans="1:28">
      <c r="A1203" t="s">
        <v>8</v>
      </c>
      <c r="B1203">
        <v>4</v>
      </c>
      <c r="C1203" t="s">
        <v>69</v>
      </c>
      <c r="D1203" t="s">
        <v>25</v>
      </c>
      <c r="E1203" t="s">
        <v>17</v>
      </c>
      <c r="F1203" t="s">
        <v>12</v>
      </c>
      <c r="G1203" t="s">
        <v>15</v>
      </c>
      <c r="H1203">
        <v>0</v>
      </c>
      <c r="I1203">
        <v>0</v>
      </c>
      <c r="J1203">
        <v>0</v>
      </c>
      <c r="K1203">
        <v>0</v>
      </c>
      <c r="L1203">
        <v>7.6602739726027401E-4</v>
      </c>
      <c r="M1203">
        <v>2.87872340425532E-4</v>
      </c>
      <c r="N1203">
        <v>4.6799999999999999E-4</v>
      </c>
      <c r="O1203">
        <v>0</v>
      </c>
      <c r="P1203">
        <v>0</v>
      </c>
      <c r="Q1203">
        <v>2075696</v>
      </c>
      <c r="R1203">
        <v>2156817</v>
      </c>
      <c r="S1203">
        <v>2028558</v>
      </c>
      <c r="T1203">
        <v>1790218</v>
      </c>
      <c r="U1203">
        <v>951521</v>
      </c>
      <c r="V1203">
        <v>1003280</v>
      </c>
      <c r="W1203">
        <v>1077380</v>
      </c>
      <c r="X1203">
        <v>1210450</v>
      </c>
      <c r="Y1203">
        <v>1136119</v>
      </c>
      <c r="Z1203">
        <v>-0.65600000000000003</v>
      </c>
      <c r="AA1203">
        <v>5.5E-2</v>
      </c>
      <c r="AB1203">
        <v>9</v>
      </c>
    </row>
    <row r="1204" spans="1:28">
      <c r="A1204" t="s">
        <v>8</v>
      </c>
      <c r="B1204">
        <v>4</v>
      </c>
      <c r="C1204" t="s">
        <v>69</v>
      </c>
      <c r="D1204" t="s">
        <v>25</v>
      </c>
      <c r="E1204" t="s">
        <v>17</v>
      </c>
      <c r="F1204" t="s">
        <v>12</v>
      </c>
      <c r="G1204" t="s">
        <v>14</v>
      </c>
      <c r="H1204">
        <v>1.61412488836313E-2</v>
      </c>
      <c r="I1204">
        <v>1.08286354115426E-2</v>
      </c>
      <c r="J1204">
        <v>1.8457790525951201E-2</v>
      </c>
      <c r="K1204">
        <v>1.8496881732333301E-2</v>
      </c>
      <c r="L1204">
        <v>1.04970829267671E-2</v>
      </c>
      <c r="M1204">
        <v>1.0413709426283E-2</v>
      </c>
      <c r="N1204">
        <v>9.8249203280799998E-3</v>
      </c>
      <c r="O1204">
        <v>1.0054828230408701E-2</v>
      </c>
      <c r="P1204">
        <v>7.5997276524521701E-3</v>
      </c>
      <c r="Q1204">
        <v>2075696</v>
      </c>
      <c r="R1204">
        <v>2156817</v>
      </c>
      <c r="S1204">
        <v>2028558</v>
      </c>
      <c r="T1204">
        <v>1790218</v>
      </c>
      <c r="U1204">
        <v>951521</v>
      </c>
      <c r="V1204">
        <v>1003280</v>
      </c>
      <c r="W1204">
        <v>1077380</v>
      </c>
      <c r="X1204">
        <v>1210450</v>
      </c>
      <c r="Y1204">
        <v>1136119</v>
      </c>
      <c r="Z1204">
        <v>0.70199999999999996</v>
      </c>
      <c r="AA1204">
        <v>3.5000000000000003E-2</v>
      </c>
      <c r="AB1204">
        <v>9</v>
      </c>
    </row>
    <row r="1205" spans="1:28">
      <c r="A1205" t="s">
        <v>8</v>
      </c>
      <c r="B1205">
        <v>4</v>
      </c>
      <c r="C1205" t="s">
        <v>69</v>
      </c>
      <c r="D1205" t="s">
        <v>25</v>
      </c>
      <c r="E1205" t="s">
        <v>18</v>
      </c>
      <c r="F1205" t="s">
        <v>12</v>
      </c>
      <c r="G1205" t="s">
        <v>40</v>
      </c>
      <c r="H1205">
        <v>8.8823906703910601E-4</v>
      </c>
      <c r="I1205">
        <v>1.1307548035425501E-3</v>
      </c>
      <c r="J1205">
        <v>1.5883585707317099E-3</v>
      </c>
      <c r="K1205">
        <v>4.5770833333333303E-4</v>
      </c>
      <c r="L1205">
        <v>7.2911477123287704E-4</v>
      </c>
      <c r="M1205">
        <v>5.9392251063829801E-4</v>
      </c>
      <c r="N1205">
        <v>7.9494375999999999E-4</v>
      </c>
      <c r="O1205">
        <v>5.3528534126984098E-4</v>
      </c>
      <c r="P1205">
        <v>7.2177758236521697E-4</v>
      </c>
      <c r="Q1205">
        <v>138668</v>
      </c>
      <c r="R1205">
        <v>244795</v>
      </c>
      <c r="S1205">
        <v>238266</v>
      </c>
      <c r="T1205">
        <v>175339</v>
      </c>
      <c r="U1205">
        <v>98189</v>
      </c>
      <c r="V1205">
        <v>100902</v>
      </c>
      <c r="W1205">
        <v>159833</v>
      </c>
      <c r="X1205">
        <v>132196</v>
      </c>
      <c r="Y1205">
        <v>182841</v>
      </c>
      <c r="Z1205">
        <v>0.70199999999999996</v>
      </c>
      <c r="AA1205">
        <v>3.5000000000000003E-2</v>
      </c>
      <c r="AB1205">
        <v>9</v>
      </c>
    </row>
    <row r="1206" spans="1:28">
      <c r="A1206" t="s">
        <v>8</v>
      </c>
      <c r="B1206">
        <v>4</v>
      </c>
      <c r="C1206" t="s">
        <v>69</v>
      </c>
      <c r="D1206" t="s">
        <v>25</v>
      </c>
      <c r="E1206" t="s">
        <v>18</v>
      </c>
      <c r="F1206" t="s">
        <v>12</v>
      </c>
      <c r="G1206" t="s">
        <v>15</v>
      </c>
      <c r="H1206">
        <v>0</v>
      </c>
      <c r="I1206">
        <v>0</v>
      </c>
      <c r="J1206">
        <v>0</v>
      </c>
      <c r="K1206">
        <v>0</v>
      </c>
      <c r="L1206">
        <v>6.3835616438356199E-5</v>
      </c>
      <c r="M1206">
        <v>0</v>
      </c>
      <c r="N1206">
        <v>0</v>
      </c>
      <c r="O1206">
        <v>0</v>
      </c>
      <c r="P1206">
        <v>0</v>
      </c>
      <c r="Q1206">
        <v>138668</v>
      </c>
      <c r="R1206">
        <v>244795</v>
      </c>
      <c r="S1206">
        <v>238266</v>
      </c>
      <c r="T1206">
        <v>175339</v>
      </c>
      <c r="U1206">
        <v>98189</v>
      </c>
      <c r="V1206">
        <v>100902</v>
      </c>
      <c r="W1206">
        <v>159833</v>
      </c>
      <c r="X1206">
        <v>132196</v>
      </c>
      <c r="Y1206">
        <v>182841</v>
      </c>
      <c r="Z1206">
        <v>-0.46100000000000002</v>
      </c>
      <c r="AA1206">
        <v>0.21099999999999999</v>
      </c>
      <c r="AB1206">
        <v>9</v>
      </c>
    </row>
    <row r="1207" spans="1:28">
      <c r="A1207" t="s">
        <v>8</v>
      </c>
      <c r="B1207">
        <v>4</v>
      </c>
      <c r="C1207" t="s">
        <v>69</v>
      </c>
      <c r="D1207" t="s">
        <v>25</v>
      </c>
      <c r="E1207" t="s">
        <v>18</v>
      </c>
      <c r="F1207" t="s">
        <v>12</v>
      </c>
      <c r="G1207" t="s">
        <v>14</v>
      </c>
      <c r="H1207">
        <v>8.8823906703910601E-4</v>
      </c>
      <c r="I1207">
        <v>1.1307548035425501E-3</v>
      </c>
      <c r="J1207">
        <v>1.5883585707317099E-3</v>
      </c>
      <c r="K1207">
        <v>4.5770833333333303E-4</v>
      </c>
      <c r="L1207">
        <v>6.6527915479452102E-4</v>
      </c>
      <c r="M1207">
        <v>5.9392251063829801E-4</v>
      </c>
      <c r="N1207">
        <v>7.9494375999999999E-4</v>
      </c>
      <c r="O1207">
        <v>5.3528534126984098E-4</v>
      </c>
      <c r="P1207">
        <v>7.2177758236521697E-4</v>
      </c>
      <c r="Q1207">
        <v>138668</v>
      </c>
      <c r="R1207">
        <v>244795</v>
      </c>
      <c r="S1207">
        <v>238266</v>
      </c>
      <c r="T1207">
        <v>175339</v>
      </c>
      <c r="U1207">
        <v>98189</v>
      </c>
      <c r="V1207">
        <v>100902</v>
      </c>
      <c r="W1207">
        <v>159833</v>
      </c>
      <c r="X1207">
        <v>132196</v>
      </c>
      <c r="Y1207">
        <v>182841</v>
      </c>
      <c r="Z1207">
        <v>0.72399999999999998</v>
      </c>
      <c r="AA1207">
        <v>2.7E-2</v>
      </c>
      <c r="AB1207">
        <v>9</v>
      </c>
    </row>
    <row r="1208" spans="1:28">
      <c r="A1208" t="s">
        <v>8</v>
      </c>
      <c r="B1208">
        <v>4</v>
      </c>
      <c r="C1208" t="s">
        <v>69</v>
      </c>
      <c r="D1208" t="s">
        <v>25</v>
      </c>
      <c r="E1208" t="s">
        <v>19</v>
      </c>
      <c r="F1208" t="s">
        <v>12</v>
      </c>
      <c r="G1208" t="s">
        <v>40</v>
      </c>
      <c r="H1208">
        <v>2.1144413407821198E-6</v>
      </c>
      <c r="I1208">
        <v>1.81704468085106E-6</v>
      </c>
      <c r="J1208">
        <v>3.7390243902439001E-8</v>
      </c>
      <c r="K1208">
        <v>1.8777777777777799E-8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105361</v>
      </c>
      <c r="R1208">
        <v>79725</v>
      </c>
      <c r="S1208">
        <v>42186</v>
      </c>
      <c r="T1208">
        <v>42019</v>
      </c>
      <c r="U1208">
        <v>16264</v>
      </c>
      <c r="V1208">
        <v>25517</v>
      </c>
      <c r="W1208">
        <v>29361</v>
      </c>
      <c r="X1208">
        <v>45716</v>
      </c>
      <c r="Y1208">
        <v>29388</v>
      </c>
      <c r="Z1208">
        <v>0.93700000000000006</v>
      </c>
      <c r="AA1208">
        <v>0</v>
      </c>
      <c r="AB1208">
        <v>9</v>
      </c>
    </row>
    <row r="1209" spans="1:28">
      <c r="A1209" t="s">
        <v>8</v>
      </c>
      <c r="B1209">
        <v>4</v>
      </c>
      <c r="C1209" t="s">
        <v>69</v>
      </c>
      <c r="D1209" t="s">
        <v>25</v>
      </c>
      <c r="E1209" t="s">
        <v>19</v>
      </c>
      <c r="F1209" t="s">
        <v>12</v>
      </c>
      <c r="G1209" t="s">
        <v>15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105361</v>
      </c>
      <c r="R1209">
        <v>79725</v>
      </c>
      <c r="S1209">
        <v>42186</v>
      </c>
      <c r="T1209">
        <v>42019</v>
      </c>
      <c r="U1209">
        <v>16264</v>
      </c>
      <c r="V1209">
        <v>25517</v>
      </c>
      <c r="W1209">
        <v>29361</v>
      </c>
      <c r="X1209">
        <v>45716</v>
      </c>
      <c r="Y1209">
        <v>29388</v>
      </c>
      <c r="Z1209" t="s">
        <v>106</v>
      </c>
      <c r="AA1209" t="s">
        <v>106</v>
      </c>
      <c r="AB1209">
        <v>9</v>
      </c>
    </row>
    <row r="1210" spans="1:28">
      <c r="A1210" t="s">
        <v>8</v>
      </c>
      <c r="B1210">
        <v>4</v>
      </c>
      <c r="C1210" t="s">
        <v>69</v>
      </c>
      <c r="D1210" t="s">
        <v>25</v>
      </c>
      <c r="E1210" t="s">
        <v>19</v>
      </c>
      <c r="F1210" t="s">
        <v>12</v>
      </c>
      <c r="G1210" t="s">
        <v>14</v>
      </c>
      <c r="H1210">
        <v>2.1144413407821198E-6</v>
      </c>
      <c r="I1210">
        <v>1.81704468085106E-6</v>
      </c>
      <c r="J1210">
        <v>3.7390243902439001E-8</v>
      </c>
      <c r="K1210">
        <v>1.8777777777777799E-8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105361</v>
      </c>
      <c r="R1210">
        <v>79725</v>
      </c>
      <c r="S1210">
        <v>42186</v>
      </c>
      <c r="T1210">
        <v>42019</v>
      </c>
      <c r="U1210">
        <v>16264</v>
      </c>
      <c r="V1210">
        <v>25517</v>
      </c>
      <c r="W1210">
        <v>29361</v>
      </c>
      <c r="X1210">
        <v>45716</v>
      </c>
      <c r="Y1210">
        <v>29388</v>
      </c>
      <c r="Z1210">
        <v>0.93700000000000006</v>
      </c>
      <c r="AA1210">
        <v>0</v>
      </c>
      <c r="AB1210">
        <v>9</v>
      </c>
    </row>
    <row r="1211" spans="1:28">
      <c r="A1211" t="s">
        <v>8</v>
      </c>
      <c r="B1211">
        <v>4</v>
      </c>
      <c r="C1211" t="s">
        <v>69</v>
      </c>
      <c r="D1211" t="s">
        <v>25</v>
      </c>
      <c r="E1211" t="s">
        <v>12</v>
      </c>
      <c r="F1211" t="s">
        <v>12</v>
      </c>
      <c r="G1211" t="s">
        <v>40</v>
      </c>
      <c r="H1211">
        <v>1.2548212290502801E-4</v>
      </c>
      <c r="I1211">
        <v>2.1300570106383001E-4</v>
      </c>
      <c r="J1211">
        <v>9.16417073170732E-6</v>
      </c>
      <c r="K1211">
        <v>1.7791944444444501E-5</v>
      </c>
      <c r="L1211">
        <v>3.2634363013698602E-5</v>
      </c>
      <c r="M1211">
        <v>3.0445640425531899E-5</v>
      </c>
      <c r="N1211">
        <v>6.3609000000000004E-6</v>
      </c>
      <c r="O1211">
        <v>4.68825396825397E-7</v>
      </c>
      <c r="P1211">
        <v>0</v>
      </c>
      <c r="Q1211">
        <v>235908</v>
      </c>
      <c r="R1211">
        <v>183541</v>
      </c>
      <c r="S1211">
        <v>209742</v>
      </c>
      <c r="T1211">
        <v>216076</v>
      </c>
      <c r="U1211">
        <v>560838</v>
      </c>
      <c r="V1211">
        <v>382466</v>
      </c>
      <c r="W1211">
        <v>298771</v>
      </c>
      <c r="X1211">
        <v>46849</v>
      </c>
      <c r="Y1211">
        <v>85764</v>
      </c>
      <c r="Z1211">
        <v>-1.2E-2</v>
      </c>
      <c r="AA1211">
        <v>0.97599999999999998</v>
      </c>
      <c r="AB1211">
        <v>9</v>
      </c>
    </row>
    <row r="1212" spans="1:28">
      <c r="A1212" t="s">
        <v>8</v>
      </c>
      <c r="B1212">
        <v>4</v>
      </c>
      <c r="C1212" t="s">
        <v>69</v>
      </c>
      <c r="D1212" t="s">
        <v>25</v>
      </c>
      <c r="E1212" t="s">
        <v>12</v>
      </c>
      <c r="F1212" t="s">
        <v>12</v>
      </c>
      <c r="G1212" t="s">
        <v>15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235908</v>
      </c>
      <c r="R1212">
        <v>183541</v>
      </c>
      <c r="S1212">
        <v>209742</v>
      </c>
      <c r="T1212">
        <v>216076</v>
      </c>
      <c r="U1212">
        <v>560838</v>
      </c>
      <c r="V1212">
        <v>382466</v>
      </c>
      <c r="W1212">
        <v>298771</v>
      </c>
      <c r="X1212">
        <v>46849</v>
      </c>
      <c r="Y1212">
        <v>85764</v>
      </c>
      <c r="Z1212" t="s">
        <v>106</v>
      </c>
      <c r="AA1212" t="s">
        <v>106</v>
      </c>
      <c r="AB1212">
        <v>9</v>
      </c>
    </row>
    <row r="1213" spans="1:28">
      <c r="A1213" t="s">
        <v>8</v>
      </c>
      <c r="B1213">
        <v>4</v>
      </c>
      <c r="C1213" t="s">
        <v>69</v>
      </c>
      <c r="D1213" t="s">
        <v>25</v>
      </c>
      <c r="E1213" t="s">
        <v>12</v>
      </c>
      <c r="F1213" t="s">
        <v>12</v>
      </c>
      <c r="G1213" t="s">
        <v>14</v>
      </c>
      <c r="H1213">
        <v>1.2548212290502801E-4</v>
      </c>
      <c r="I1213">
        <v>2.1300570106383001E-4</v>
      </c>
      <c r="J1213">
        <v>9.16417073170732E-6</v>
      </c>
      <c r="K1213">
        <v>1.77919444444444E-5</v>
      </c>
      <c r="L1213">
        <v>3.2634363013698602E-5</v>
      </c>
      <c r="M1213">
        <v>3.0445640425531899E-5</v>
      </c>
      <c r="N1213">
        <v>6.3609000000000004E-6</v>
      </c>
      <c r="O1213">
        <v>4.68825396825397E-7</v>
      </c>
      <c r="P1213">
        <v>0</v>
      </c>
      <c r="Q1213">
        <v>235908</v>
      </c>
      <c r="R1213">
        <v>183541</v>
      </c>
      <c r="S1213">
        <v>209742</v>
      </c>
      <c r="T1213">
        <v>216076</v>
      </c>
      <c r="U1213">
        <v>560838</v>
      </c>
      <c r="V1213">
        <v>382466</v>
      </c>
      <c r="W1213">
        <v>298771</v>
      </c>
      <c r="X1213">
        <v>46849</v>
      </c>
      <c r="Y1213">
        <v>85764</v>
      </c>
      <c r="Z1213">
        <v>-1.2E-2</v>
      </c>
      <c r="AA1213">
        <v>0.97599999999999998</v>
      </c>
      <c r="AB1213">
        <v>9</v>
      </c>
    </row>
    <row r="1214" spans="1:28">
      <c r="A1214" t="s">
        <v>8</v>
      </c>
      <c r="B1214">
        <v>4</v>
      </c>
      <c r="C1214" t="s">
        <v>69</v>
      </c>
      <c r="D1214" t="s">
        <v>25</v>
      </c>
      <c r="E1214" t="s">
        <v>94</v>
      </c>
      <c r="F1214" t="s">
        <v>12</v>
      </c>
      <c r="G1214" t="s">
        <v>40</v>
      </c>
      <c r="H1214">
        <v>7.7128491620111702E-7</v>
      </c>
      <c r="I1214">
        <v>1.40885212765957E-6</v>
      </c>
      <c r="J1214">
        <v>6.8726829268292702E-7</v>
      </c>
      <c r="K1214">
        <v>0</v>
      </c>
      <c r="L1214">
        <v>7.3730136986301406E-8</v>
      </c>
      <c r="M1214">
        <v>2.1982978723404301E-7</v>
      </c>
      <c r="N1214">
        <v>8.1899999999999999E-8</v>
      </c>
      <c r="O1214">
        <v>1.0668665674603199E-6</v>
      </c>
      <c r="P1214">
        <v>2.1682643478260901E-6</v>
      </c>
      <c r="Q1214">
        <v>8522234</v>
      </c>
      <c r="R1214">
        <v>7910670</v>
      </c>
      <c r="S1214">
        <v>4127553</v>
      </c>
      <c r="T1214">
        <v>4478064</v>
      </c>
      <c r="U1214">
        <v>2615121</v>
      </c>
      <c r="V1214">
        <v>4494532</v>
      </c>
      <c r="W1214">
        <v>4803072</v>
      </c>
      <c r="X1214">
        <v>4306632</v>
      </c>
      <c r="Y1214">
        <v>4769052</v>
      </c>
      <c r="Z1214">
        <v>0.35699999999999998</v>
      </c>
      <c r="AA1214">
        <v>0.34499999999999997</v>
      </c>
      <c r="AB1214">
        <v>9</v>
      </c>
    </row>
    <row r="1215" spans="1:28">
      <c r="A1215" t="s">
        <v>8</v>
      </c>
      <c r="B1215">
        <v>4</v>
      </c>
      <c r="C1215" t="s">
        <v>69</v>
      </c>
      <c r="D1215" t="s">
        <v>25</v>
      </c>
      <c r="E1215" t="s">
        <v>94</v>
      </c>
      <c r="F1215" t="s">
        <v>12</v>
      </c>
      <c r="G1215" t="s">
        <v>15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8522234</v>
      </c>
      <c r="R1215">
        <v>7910670</v>
      </c>
      <c r="S1215">
        <v>4127553</v>
      </c>
      <c r="T1215">
        <v>4478064</v>
      </c>
      <c r="U1215">
        <v>2615121</v>
      </c>
      <c r="V1215">
        <v>4494532</v>
      </c>
      <c r="W1215">
        <v>4803072</v>
      </c>
      <c r="X1215">
        <v>4306632</v>
      </c>
      <c r="Y1215">
        <v>4769052</v>
      </c>
      <c r="Z1215" t="s">
        <v>106</v>
      </c>
      <c r="AA1215" t="s">
        <v>106</v>
      </c>
      <c r="AB1215">
        <v>9</v>
      </c>
    </row>
    <row r="1216" spans="1:28">
      <c r="A1216" t="s">
        <v>8</v>
      </c>
      <c r="B1216">
        <v>4</v>
      </c>
      <c r="C1216" t="s">
        <v>69</v>
      </c>
      <c r="D1216" t="s">
        <v>25</v>
      </c>
      <c r="E1216" t="s">
        <v>94</v>
      </c>
      <c r="F1216" t="s">
        <v>12</v>
      </c>
      <c r="G1216" t="s">
        <v>14</v>
      </c>
      <c r="H1216">
        <v>7.7128491620111702E-7</v>
      </c>
      <c r="I1216">
        <v>1.40885212765957E-6</v>
      </c>
      <c r="J1216">
        <v>6.8726829268292702E-7</v>
      </c>
      <c r="K1216">
        <v>0</v>
      </c>
      <c r="L1216">
        <v>7.3730136986301406E-8</v>
      </c>
      <c r="M1216">
        <v>2.1982978723404301E-7</v>
      </c>
      <c r="N1216">
        <v>8.1899999999999999E-8</v>
      </c>
      <c r="O1216">
        <v>1.0668665674603199E-6</v>
      </c>
      <c r="P1216">
        <v>2.1682643478260901E-6</v>
      </c>
      <c r="Q1216">
        <v>8522234</v>
      </c>
      <c r="R1216">
        <v>7910670</v>
      </c>
      <c r="S1216">
        <v>4127553</v>
      </c>
      <c r="T1216">
        <v>4478064</v>
      </c>
      <c r="U1216">
        <v>2615121</v>
      </c>
      <c r="V1216">
        <v>4494532</v>
      </c>
      <c r="W1216">
        <v>4803072</v>
      </c>
      <c r="X1216">
        <v>4306632</v>
      </c>
      <c r="Y1216">
        <v>4769052</v>
      </c>
      <c r="Z1216">
        <v>0.35699999999999998</v>
      </c>
      <c r="AA1216">
        <v>0.34499999999999997</v>
      </c>
      <c r="AB1216">
        <v>9</v>
      </c>
    </row>
    <row r="1217" spans="1:28">
      <c r="A1217" t="s">
        <v>8</v>
      </c>
      <c r="B1217">
        <v>4</v>
      </c>
      <c r="C1217" t="s">
        <v>69</v>
      </c>
      <c r="D1217" t="s">
        <v>25</v>
      </c>
      <c r="E1217" t="s">
        <v>95</v>
      </c>
      <c r="F1217" t="s">
        <v>12</v>
      </c>
      <c r="G1217" t="s">
        <v>40</v>
      </c>
      <c r="H1217">
        <v>2.6520335195530702E-5</v>
      </c>
      <c r="I1217">
        <v>9.6101595744680899E-7</v>
      </c>
      <c r="J1217">
        <v>0</v>
      </c>
      <c r="K1217">
        <v>2.6361111111111101E-8</v>
      </c>
      <c r="L1217">
        <v>0</v>
      </c>
      <c r="M1217">
        <v>3.4348404255319199E-6</v>
      </c>
      <c r="N1217">
        <v>0</v>
      </c>
      <c r="O1217">
        <v>0</v>
      </c>
      <c r="P1217">
        <v>0</v>
      </c>
      <c r="Q1217">
        <v>5201118</v>
      </c>
      <c r="R1217">
        <v>5268281</v>
      </c>
      <c r="S1217">
        <v>4560181</v>
      </c>
      <c r="T1217">
        <v>4378970</v>
      </c>
      <c r="U1217">
        <v>3721059</v>
      </c>
      <c r="V1217">
        <v>2245188</v>
      </c>
      <c r="W1217">
        <v>2665576</v>
      </c>
      <c r="X1217">
        <v>3830156</v>
      </c>
      <c r="Y1217">
        <v>3466940</v>
      </c>
      <c r="Z1217">
        <v>0.40300000000000002</v>
      </c>
      <c r="AA1217">
        <v>0.28299999999999997</v>
      </c>
      <c r="AB1217">
        <v>9</v>
      </c>
    </row>
    <row r="1218" spans="1:28">
      <c r="A1218" t="s">
        <v>8</v>
      </c>
      <c r="B1218">
        <v>4</v>
      </c>
      <c r="C1218" t="s">
        <v>69</v>
      </c>
      <c r="D1218" t="s">
        <v>25</v>
      </c>
      <c r="E1218" t="s">
        <v>95</v>
      </c>
      <c r="F1218" t="s">
        <v>12</v>
      </c>
      <c r="G1218" t="s">
        <v>15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5201118</v>
      </c>
      <c r="R1218">
        <v>5268281</v>
      </c>
      <c r="S1218">
        <v>4560181</v>
      </c>
      <c r="T1218">
        <v>4378970</v>
      </c>
      <c r="U1218">
        <v>3721059</v>
      </c>
      <c r="V1218">
        <v>2245188</v>
      </c>
      <c r="W1218">
        <v>2665576</v>
      </c>
      <c r="X1218">
        <v>3830156</v>
      </c>
      <c r="Y1218">
        <v>3466940</v>
      </c>
      <c r="Z1218" t="s">
        <v>106</v>
      </c>
      <c r="AA1218" t="s">
        <v>106</v>
      </c>
      <c r="AB1218">
        <v>9</v>
      </c>
    </row>
    <row r="1219" spans="1:28">
      <c r="A1219" t="s">
        <v>8</v>
      </c>
      <c r="B1219">
        <v>4</v>
      </c>
      <c r="C1219" t="s">
        <v>69</v>
      </c>
      <c r="D1219" t="s">
        <v>25</v>
      </c>
      <c r="E1219" t="s">
        <v>95</v>
      </c>
      <c r="F1219" t="s">
        <v>12</v>
      </c>
      <c r="G1219" t="s">
        <v>14</v>
      </c>
      <c r="H1219">
        <v>2.6520335195530702E-5</v>
      </c>
      <c r="I1219">
        <v>9.6101595744680899E-7</v>
      </c>
      <c r="J1219">
        <v>0</v>
      </c>
      <c r="K1219">
        <v>2.6361111111111101E-8</v>
      </c>
      <c r="L1219">
        <v>0</v>
      </c>
      <c r="M1219">
        <v>3.4348404255319101E-6</v>
      </c>
      <c r="N1219">
        <v>0</v>
      </c>
      <c r="O1219">
        <v>0</v>
      </c>
      <c r="P1219">
        <v>0</v>
      </c>
      <c r="Q1219">
        <v>5201118</v>
      </c>
      <c r="R1219">
        <v>5268281</v>
      </c>
      <c r="S1219">
        <v>4560181</v>
      </c>
      <c r="T1219">
        <v>4378970</v>
      </c>
      <c r="U1219">
        <v>3721059</v>
      </c>
      <c r="V1219">
        <v>2245188</v>
      </c>
      <c r="W1219">
        <v>2665576</v>
      </c>
      <c r="X1219">
        <v>3830156</v>
      </c>
      <c r="Y1219">
        <v>3466940</v>
      </c>
      <c r="Z1219">
        <v>0.40300000000000002</v>
      </c>
      <c r="AA1219">
        <v>0.28299999999999997</v>
      </c>
      <c r="AB1219">
        <v>9</v>
      </c>
    </row>
    <row r="1220" spans="1:28">
      <c r="A1220" t="s">
        <v>8</v>
      </c>
      <c r="B1220">
        <v>4</v>
      </c>
      <c r="C1220" t="s">
        <v>69</v>
      </c>
      <c r="D1220" t="s">
        <v>25</v>
      </c>
      <c r="E1220" t="s">
        <v>96</v>
      </c>
      <c r="F1220" t="s">
        <v>12</v>
      </c>
      <c r="G1220" t="s">
        <v>40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3225</v>
      </c>
      <c r="R1220">
        <v>7031</v>
      </c>
      <c r="S1220">
        <v>4644</v>
      </c>
      <c r="T1220">
        <v>4498</v>
      </c>
      <c r="U1220">
        <v>29119</v>
      </c>
      <c r="V1220">
        <v>18779</v>
      </c>
      <c r="W1220">
        <v>8219</v>
      </c>
      <c r="X1220">
        <v>8460</v>
      </c>
      <c r="Y1220">
        <v>6205</v>
      </c>
      <c r="Z1220" t="s">
        <v>106</v>
      </c>
      <c r="AA1220" t="s">
        <v>106</v>
      </c>
      <c r="AB1220">
        <v>9</v>
      </c>
    </row>
    <row r="1221" spans="1:28">
      <c r="A1221" t="s">
        <v>8</v>
      </c>
      <c r="B1221">
        <v>4</v>
      </c>
      <c r="C1221" t="s">
        <v>69</v>
      </c>
      <c r="D1221" t="s">
        <v>25</v>
      </c>
      <c r="E1221" t="s">
        <v>96</v>
      </c>
      <c r="F1221" t="s">
        <v>12</v>
      </c>
      <c r="G1221" t="s">
        <v>15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3225</v>
      </c>
      <c r="R1221">
        <v>7031</v>
      </c>
      <c r="S1221">
        <v>4644</v>
      </c>
      <c r="T1221">
        <v>4498</v>
      </c>
      <c r="U1221">
        <v>29119</v>
      </c>
      <c r="V1221">
        <v>18779</v>
      </c>
      <c r="W1221">
        <v>8219</v>
      </c>
      <c r="X1221">
        <v>8460</v>
      </c>
      <c r="Y1221">
        <v>6205</v>
      </c>
      <c r="Z1221" t="s">
        <v>106</v>
      </c>
      <c r="AA1221" t="s">
        <v>106</v>
      </c>
      <c r="AB1221">
        <v>9</v>
      </c>
    </row>
    <row r="1222" spans="1:28">
      <c r="A1222" t="s">
        <v>8</v>
      </c>
      <c r="B1222">
        <v>4</v>
      </c>
      <c r="C1222" t="s">
        <v>69</v>
      </c>
      <c r="D1222" t="s">
        <v>25</v>
      </c>
      <c r="E1222" t="s">
        <v>96</v>
      </c>
      <c r="F1222" t="s">
        <v>12</v>
      </c>
      <c r="G1222" t="s">
        <v>14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3225</v>
      </c>
      <c r="R1222">
        <v>7031</v>
      </c>
      <c r="S1222">
        <v>4644</v>
      </c>
      <c r="T1222">
        <v>4498</v>
      </c>
      <c r="U1222">
        <v>29119</v>
      </c>
      <c r="V1222">
        <v>18779</v>
      </c>
      <c r="W1222">
        <v>8219</v>
      </c>
      <c r="X1222">
        <v>8460</v>
      </c>
      <c r="Y1222">
        <v>6205</v>
      </c>
      <c r="Z1222" t="s">
        <v>106</v>
      </c>
      <c r="AA1222" t="s">
        <v>106</v>
      </c>
      <c r="AB1222">
        <v>9</v>
      </c>
    </row>
    <row r="1223" spans="1:28">
      <c r="A1223" t="s">
        <v>8</v>
      </c>
      <c r="B1223">
        <v>4</v>
      </c>
      <c r="C1223" t="s">
        <v>69</v>
      </c>
      <c r="D1223" t="s">
        <v>25</v>
      </c>
      <c r="E1223" t="s">
        <v>20</v>
      </c>
      <c r="F1223" t="s">
        <v>12</v>
      </c>
      <c r="G1223" t="s">
        <v>40</v>
      </c>
      <c r="H1223">
        <v>5.2634955885754202E-4</v>
      </c>
      <c r="I1223">
        <v>4.1902698574383001E-4</v>
      </c>
      <c r="J1223">
        <v>2.9276092985073198E-4</v>
      </c>
      <c r="K1223">
        <v>6.0913235976666695E-4</v>
      </c>
      <c r="L1223">
        <v>3.0821242170410998E-4</v>
      </c>
      <c r="M1223">
        <v>2.4446954776914898E-4</v>
      </c>
      <c r="N1223">
        <v>2.6625858087400001E-4</v>
      </c>
      <c r="O1223">
        <v>1.08906847679762E-4</v>
      </c>
      <c r="P1223">
        <v>7.7031844527999997E-5</v>
      </c>
      <c r="Q1223">
        <v>7382060</v>
      </c>
      <c r="R1223">
        <v>6518731</v>
      </c>
      <c r="S1223">
        <v>6531993</v>
      </c>
      <c r="T1223">
        <v>6132460</v>
      </c>
      <c r="U1223">
        <v>3930744</v>
      </c>
      <c r="V1223">
        <v>4055532</v>
      </c>
      <c r="W1223">
        <v>3813528</v>
      </c>
      <c r="X1223">
        <v>3610543</v>
      </c>
      <c r="Y1223">
        <v>3663000</v>
      </c>
      <c r="Z1223">
        <v>0.78500000000000003</v>
      </c>
      <c r="AA1223">
        <v>1.2E-2</v>
      </c>
      <c r="AB1223">
        <v>9</v>
      </c>
    </row>
    <row r="1224" spans="1:28">
      <c r="A1224" t="s">
        <v>8</v>
      </c>
      <c r="B1224">
        <v>4</v>
      </c>
      <c r="C1224" t="s">
        <v>69</v>
      </c>
      <c r="D1224" t="s">
        <v>25</v>
      </c>
      <c r="E1224" t="s">
        <v>20</v>
      </c>
      <c r="F1224" t="s">
        <v>12</v>
      </c>
      <c r="G1224" t="s">
        <v>15</v>
      </c>
      <c r="H1224">
        <v>5.0100558659217904E-7</v>
      </c>
      <c r="I1224">
        <v>5.6030247417127697E-5</v>
      </c>
      <c r="J1224">
        <v>0</v>
      </c>
      <c r="K1224">
        <v>2.5277777777777798E-4</v>
      </c>
      <c r="L1224">
        <v>0</v>
      </c>
      <c r="M1224">
        <v>0</v>
      </c>
      <c r="N1224">
        <v>4.5112241199999999E-7</v>
      </c>
      <c r="O1224">
        <v>6.5180487817460299E-7</v>
      </c>
      <c r="P1224">
        <v>8.9319222608695698E-7</v>
      </c>
      <c r="Q1224">
        <v>7382060</v>
      </c>
      <c r="R1224">
        <v>6518731</v>
      </c>
      <c r="S1224">
        <v>6531993</v>
      </c>
      <c r="T1224">
        <v>6132460</v>
      </c>
      <c r="U1224">
        <v>3930744</v>
      </c>
      <c r="V1224">
        <v>4055532</v>
      </c>
      <c r="W1224">
        <v>3813528</v>
      </c>
      <c r="X1224">
        <v>3610543</v>
      </c>
      <c r="Y1224">
        <v>3663000</v>
      </c>
      <c r="Z1224">
        <v>0.33900000000000002</v>
      </c>
      <c r="AA1224">
        <v>0.372</v>
      </c>
      <c r="AB1224">
        <v>9</v>
      </c>
    </row>
    <row r="1225" spans="1:28">
      <c r="A1225" t="s">
        <v>8</v>
      </c>
      <c r="B1225">
        <v>4</v>
      </c>
      <c r="C1225" t="s">
        <v>69</v>
      </c>
      <c r="D1225" t="s">
        <v>25</v>
      </c>
      <c r="E1225" t="s">
        <v>20</v>
      </c>
      <c r="F1225" t="s">
        <v>12</v>
      </c>
      <c r="G1225" t="s">
        <v>14</v>
      </c>
      <c r="H1225">
        <v>5.2584855327094998E-4</v>
      </c>
      <c r="I1225">
        <v>3.62996738326702E-4</v>
      </c>
      <c r="J1225">
        <v>2.9276092985073198E-4</v>
      </c>
      <c r="K1225">
        <v>3.5635458198888902E-4</v>
      </c>
      <c r="L1225">
        <v>3.0821242170410998E-4</v>
      </c>
      <c r="M1225">
        <v>2.4446954776914898E-4</v>
      </c>
      <c r="N1225">
        <v>2.6580745846199998E-4</v>
      </c>
      <c r="O1225">
        <v>1.0825504280158699E-4</v>
      </c>
      <c r="P1225">
        <v>7.6138652301913E-5</v>
      </c>
      <c r="Q1225">
        <v>7382060</v>
      </c>
      <c r="R1225">
        <v>6518731</v>
      </c>
      <c r="S1225">
        <v>6531993</v>
      </c>
      <c r="T1225">
        <v>6132460</v>
      </c>
      <c r="U1225">
        <v>3930744</v>
      </c>
      <c r="V1225">
        <v>4055532</v>
      </c>
      <c r="W1225">
        <v>3813528</v>
      </c>
      <c r="X1225">
        <v>3610543</v>
      </c>
      <c r="Y1225">
        <v>3663000</v>
      </c>
      <c r="Z1225">
        <v>0.81299999999999994</v>
      </c>
      <c r="AA1225">
        <v>8.0000000000000002E-3</v>
      </c>
      <c r="AB1225">
        <v>9</v>
      </c>
    </row>
    <row r="1226" spans="1:28">
      <c r="A1226" t="s">
        <v>8</v>
      </c>
      <c r="B1226">
        <v>4</v>
      </c>
      <c r="C1226" t="s">
        <v>69</v>
      </c>
      <c r="D1226" t="s">
        <v>25</v>
      </c>
      <c r="E1226" t="s">
        <v>21</v>
      </c>
      <c r="F1226" t="s">
        <v>12</v>
      </c>
      <c r="G1226" t="s">
        <v>40</v>
      </c>
      <c r="H1226">
        <v>9.8799977374860299E-4</v>
      </c>
      <c r="I1226">
        <v>1.4639922722270199E-3</v>
      </c>
      <c r="J1226">
        <v>6.8584952461414595E-4</v>
      </c>
      <c r="K1226">
        <v>1.23481483507778E-3</v>
      </c>
      <c r="L1226">
        <v>2.7708373159712301E-4</v>
      </c>
      <c r="M1226">
        <v>2.0961485162042501E-4</v>
      </c>
      <c r="N1226">
        <v>4.9121305698399999E-4</v>
      </c>
      <c r="O1226">
        <v>2.9061719943650799E-5</v>
      </c>
      <c r="P1226">
        <v>5.6301108813913001E-5</v>
      </c>
      <c r="Q1226">
        <v>2597952</v>
      </c>
      <c r="R1226">
        <v>2578679</v>
      </c>
      <c r="S1226">
        <v>1917844</v>
      </c>
      <c r="T1226">
        <v>1398062</v>
      </c>
      <c r="U1226">
        <v>1077046</v>
      </c>
      <c r="V1226">
        <v>702937</v>
      </c>
      <c r="W1226">
        <v>563009</v>
      </c>
      <c r="X1226">
        <v>431525</v>
      </c>
      <c r="Y1226">
        <v>370536</v>
      </c>
      <c r="Z1226">
        <v>0.83699999999999997</v>
      </c>
      <c r="AA1226">
        <v>5.0000000000000001E-3</v>
      </c>
      <c r="AB1226">
        <v>9</v>
      </c>
    </row>
    <row r="1227" spans="1:28">
      <c r="A1227" t="s">
        <v>8</v>
      </c>
      <c r="B1227">
        <v>4</v>
      </c>
      <c r="C1227" t="s">
        <v>69</v>
      </c>
      <c r="D1227" t="s">
        <v>25</v>
      </c>
      <c r="E1227" t="s">
        <v>21</v>
      </c>
      <c r="F1227" t="s">
        <v>12</v>
      </c>
      <c r="G1227" t="s">
        <v>15</v>
      </c>
      <c r="H1227">
        <v>3.2960893854748603E-5</v>
      </c>
      <c r="I1227">
        <v>2.73404255319149E-4</v>
      </c>
      <c r="J1227">
        <v>0</v>
      </c>
      <c r="K1227">
        <v>9.3888888888888895E-4</v>
      </c>
      <c r="L1227">
        <v>6.3835616438356199E-5</v>
      </c>
      <c r="M1227">
        <v>0</v>
      </c>
      <c r="N1227">
        <v>3.8999999999999999E-4</v>
      </c>
      <c r="O1227">
        <v>0</v>
      </c>
      <c r="P1227">
        <v>0</v>
      </c>
      <c r="Q1227">
        <v>2597952</v>
      </c>
      <c r="R1227">
        <v>2578679</v>
      </c>
      <c r="S1227">
        <v>1917844</v>
      </c>
      <c r="T1227">
        <v>1398062</v>
      </c>
      <c r="U1227">
        <v>1077046</v>
      </c>
      <c r="V1227">
        <v>702937</v>
      </c>
      <c r="W1227">
        <v>563009</v>
      </c>
      <c r="X1227">
        <v>431525</v>
      </c>
      <c r="Y1227">
        <v>370536</v>
      </c>
      <c r="Z1227">
        <v>8.6999999999999994E-2</v>
      </c>
      <c r="AA1227">
        <v>0.82299999999999995</v>
      </c>
      <c r="AB1227">
        <v>9</v>
      </c>
    </row>
    <row r="1228" spans="1:28">
      <c r="A1228" t="s">
        <v>8</v>
      </c>
      <c r="B1228">
        <v>4</v>
      </c>
      <c r="C1228" t="s">
        <v>69</v>
      </c>
      <c r="D1228" t="s">
        <v>25</v>
      </c>
      <c r="E1228" t="s">
        <v>21</v>
      </c>
      <c r="F1228" t="s">
        <v>12</v>
      </c>
      <c r="G1228" t="s">
        <v>14</v>
      </c>
      <c r="H1228">
        <v>9.55038879893855E-4</v>
      </c>
      <c r="I1228">
        <v>1.1905880169078701E-3</v>
      </c>
      <c r="J1228">
        <v>6.8584952461414595E-4</v>
      </c>
      <c r="K1228">
        <v>2.9592594618888901E-4</v>
      </c>
      <c r="L1228">
        <v>2.1324811515876699E-4</v>
      </c>
      <c r="M1228">
        <v>2.0961485162042601E-4</v>
      </c>
      <c r="N1228">
        <v>1.0121305698400001E-4</v>
      </c>
      <c r="O1228">
        <v>2.9061719943650799E-5</v>
      </c>
      <c r="P1228">
        <v>5.6301108813913001E-5</v>
      </c>
      <c r="Q1228">
        <v>2597952</v>
      </c>
      <c r="R1228">
        <v>2578679</v>
      </c>
      <c r="S1228">
        <v>1917844</v>
      </c>
      <c r="T1228">
        <v>1398062</v>
      </c>
      <c r="U1228">
        <v>1077046</v>
      </c>
      <c r="V1228">
        <v>702937</v>
      </c>
      <c r="W1228">
        <v>563009</v>
      </c>
      <c r="X1228">
        <v>431525</v>
      </c>
      <c r="Y1228">
        <v>370536</v>
      </c>
      <c r="Z1228">
        <v>0.97</v>
      </c>
      <c r="AA1228">
        <v>0</v>
      </c>
      <c r="AB1228">
        <v>9</v>
      </c>
    </row>
    <row r="1229" spans="1:28">
      <c r="A1229" t="s">
        <v>8</v>
      </c>
      <c r="B1229">
        <v>4</v>
      </c>
      <c r="C1229" t="s">
        <v>69</v>
      </c>
      <c r="D1229" t="s">
        <v>25</v>
      </c>
      <c r="E1229" t="s">
        <v>22</v>
      </c>
      <c r="F1229" t="s">
        <v>12</v>
      </c>
      <c r="G1229" t="s">
        <v>40</v>
      </c>
      <c r="H1229">
        <v>3.8762011173184399E-7</v>
      </c>
      <c r="I1229">
        <v>1.4052978723404301E-7</v>
      </c>
      <c r="J1229">
        <v>0</v>
      </c>
      <c r="K1229">
        <v>4.1329166666666699E-6</v>
      </c>
      <c r="L1229">
        <v>8.7135616438356198E-7</v>
      </c>
      <c r="M1229">
        <v>0</v>
      </c>
      <c r="N1229">
        <v>0</v>
      </c>
      <c r="O1229">
        <v>0</v>
      </c>
      <c r="P1229">
        <v>0</v>
      </c>
      <c r="Q1229">
        <v>3041773</v>
      </c>
      <c r="R1229">
        <v>3018485</v>
      </c>
      <c r="S1229">
        <v>2351477</v>
      </c>
      <c r="T1229">
        <v>1750591</v>
      </c>
      <c r="U1229">
        <v>807900</v>
      </c>
      <c r="V1229">
        <v>921668</v>
      </c>
      <c r="W1229">
        <v>586034</v>
      </c>
      <c r="X1229">
        <v>1063628</v>
      </c>
      <c r="Y1229">
        <v>333753</v>
      </c>
      <c r="Z1229">
        <v>0.09</v>
      </c>
      <c r="AA1229">
        <v>0.81799999999999995</v>
      </c>
      <c r="AB1229">
        <v>9</v>
      </c>
    </row>
    <row r="1230" spans="1:28">
      <c r="A1230" t="s">
        <v>8</v>
      </c>
      <c r="B1230">
        <v>4</v>
      </c>
      <c r="C1230" t="s">
        <v>69</v>
      </c>
      <c r="D1230" t="s">
        <v>25</v>
      </c>
      <c r="E1230" t="s">
        <v>22</v>
      </c>
      <c r="F1230" t="s">
        <v>12</v>
      </c>
      <c r="G1230" t="s">
        <v>15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3041773</v>
      </c>
      <c r="R1230">
        <v>3018485</v>
      </c>
      <c r="S1230">
        <v>2351477</v>
      </c>
      <c r="T1230">
        <v>1750591</v>
      </c>
      <c r="U1230">
        <v>807900</v>
      </c>
      <c r="V1230">
        <v>921668</v>
      </c>
      <c r="W1230">
        <v>586034</v>
      </c>
      <c r="X1230">
        <v>1063628</v>
      </c>
      <c r="Y1230">
        <v>333753</v>
      </c>
      <c r="Z1230" t="s">
        <v>106</v>
      </c>
      <c r="AA1230" t="s">
        <v>106</v>
      </c>
      <c r="AB1230">
        <v>9</v>
      </c>
    </row>
    <row r="1231" spans="1:28">
      <c r="A1231" t="s">
        <v>8</v>
      </c>
      <c r="B1231">
        <v>4</v>
      </c>
      <c r="C1231" t="s">
        <v>69</v>
      </c>
      <c r="D1231" t="s">
        <v>25</v>
      </c>
      <c r="E1231" t="s">
        <v>22</v>
      </c>
      <c r="F1231" t="s">
        <v>12</v>
      </c>
      <c r="G1231" t="s">
        <v>14</v>
      </c>
      <c r="H1231">
        <v>3.8762011173184399E-7</v>
      </c>
      <c r="I1231">
        <v>1.4052978723404301E-7</v>
      </c>
      <c r="J1231">
        <v>0</v>
      </c>
      <c r="K1231">
        <v>4.1329166666666699E-6</v>
      </c>
      <c r="L1231">
        <v>8.7135616438356198E-7</v>
      </c>
      <c r="M1231">
        <v>0</v>
      </c>
      <c r="N1231">
        <v>0</v>
      </c>
      <c r="O1231">
        <v>0</v>
      </c>
      <c r="P1231">
        <v>0</v>
      </c>
      <c r="Q1231">
        <v>3041773</v>
      </c>
      <c r="R1231">
        <v>3018485</v>
      </c>
      <c r="S1231">
        <v>2351477</v>
      </c>
      <c r="T1231">
        <v>1750591</v>
      </c>
      <c r="U1231">
        <v>807900</v>
      </c>
      <c r="V1231">
        <v>921668</v>
      </c>
      <c r="W1231">
        <v>586034</v>
      </c>
      <c r="X1231">
        <v>1063628</v>
      </c>
      <c r="Y1231">
        <v>333753</v>
      </c>
      <c r="Z1231">
        <v>0.09</v>
      </c>
      <c r="AA1231">
        <v>0.81799999999999995</v>
      </c>
      <c r="AB1231">
        <v>9</v>
      </c>
    </row>
    <row r="1232" spans="1:28">
      <c r="A1232" t="s">
        <v>8</v>
      </c>
      <c r="B1232">
        <v>4</v>
      </c>
      <c r="C1232" t="s">
        <v>69</v>
      </c>
      <c r="D1232" t="s">
        <v>37</v>
      </c>
      <c r="E1232" t="s">
        <v>92</v>
      </c>
      <c r="F1232" t="s">
        <v>12</v>
      </c>
      <c r="G1232" t="s">
        <v>40</v>
      </c>
      <c r="H1232">
        <v>2.2222234636871499E-4</v>
      </c>
      <c r="I1232">
        <v>2.4606382978723399E-5</v>
      </c>
      <c r="J1232">
        <v>2.2220487804878001E-5</v>
      </c>
      <c r="K1232">
        <v>1.7838888888888901E-5</v>
      </c>
      <c r="L1232">
        <v>5.13557534246575E-5</v>
      </c>
      <c r="M1232">
        <v>0</v>
      </c>
      <c r="N1232">
        <v>0</v>
      </c>
      <c r="O1232">
        <v>6.7619047619047595E-7</v>
      </c>
      <c r="P1232">
        <v>0</v>
      </c>
      <c r="Q1232">
        <v>616536</v>
      </c>
      <c r="R1232">
        <v>376395</v>
      </c>
      <c r="S1232">
        <v>372475</v>
      </c>
      <c r="T1232">
        <v>196837</v>
      </c>
      <c r="U1232">
        <v>363228</v>
      </c>
      <c r="V1232">
        <v>361104</v>
      </c>
      <c r="W1232">
        <v>517798</v>
      </c>
      <c r="X1232">
        <v>476802</v>
      </c>
      <c r="Y1232">
        <v>153483</v>
      </c>
      <c r="Z1232">
        <v>0.57399999999999995</v>
      </c>
      <c r="AA1232">
        <v>0.106</v>
      </c>
      <c r="AB1232">
        <v>9</v>
      </c>
    </row>
    <row r="1233" spans="1:28">
      <c r="A1233" t="s">
        <v>8</v>
      </c>
      <c r="B1233">
        <v>4</v>
      </c>
      <c r="C1233" t="s">
        <v>69</v>
      </c>
      <c r="D1233" t="s">
        <v>37</v>
      </c>
      <c r="E1233" t="s">
        <v>92</v>
      </c>
      <c r="F1233" t="s">
        <v>12</v>
      </c>
      <c r="G1233" t="s">
        <v>15</v>
      </c>
      <c r="H1233">
        <v>0</v>
      </c>
      <c r="I1233">
        <v>3.0074468085106399E-7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616536</v>
      </c>
      <c r="R1233">
        <v>376395</v>
      </c>
      <c r="S1233">
        <v>372475</v>
      </c>
      <c r="T1233">
        <v>196837</v>
      </c>
      <c r="U1233">
        <v>363228</v>
      </c>
      <c r="V1233">
        <v>361104</v>
      </c>
      <c r="W1233">
        <v>517798</v>
      </c>
      <c r="X1233">
        <v>476802</v>
      </c>
      <c r="Y1233">
        <v>153483</v>
      </c>
      <c r="Z1233">
        <v>-1.2999999999999999E-2</v>
      </c>
      <c r="AA1233">
        <v>0.97299999999999998</v>
      </c>
      <c r="AB1233">
        <v>9</v>
      </c>
    </row>
    <row r="1234" spans="1:28">
      <c r="A1234" t="s">
        <v>8</v>
      </c>
      <c r="B1234">
        <v>4</v>
      </c>
      <c r="C1234" t="s">
        <v>69</v>
      </c>
      <c r="D1234" t="s">
        <v>37</v>
      </c>
      <c r="E1234" t="s">
        <v>92</v>
      </c>
      <c r="F1234" t="s">
        <v>12</v>
      </c>
      <c r="G1234" t="s">
        <v>14</v>
      </c>
      <c r="H1234">
        <v>2.2222234636871499E-4</v>
      </c>
      <c r="I1234">
        <v>2.4305638297872299E-5</v>
      </c>
      <c r="J1234">
        <v>2.2220487804878001E-5</v>
      </c>
      <c r="K1234">
        <v>1.7838888888888901E-5</v>
      </c>
      <c r="L1234">
        <v>5.13557534246575E-5</v>
      </c>
      <c r="M1234">
        <v>0</v>
      </c>
      <c r="N1234">
        <v>0</v>
      </c>
      <c r="O1234">
        <v>6.7619047619047595E-7</v>
      </c>
      <c r="P1234">
        <v>0</v>
      </c>
      <c r="Q1234">
        <v>616536</v>
      </c>
      <c r="R1234">
        <v>376395</v>
      </c>
      <c r="S1234">
        <v>372475</v>
      </c>
      <c r="T1234">
        <v>196837</v>
      </c>
      <c r="U1234">
        <v>363228</v>
      </c>
      <c r="V1234">
        <v>361104</v>
      </c>
      <c r="W1234">
        <v>517798</v>
      </c>
      <c r="X1234">
        <v>476802</v>
      </c>
      <c r="Y1234">
        <v>153483</v>
      </c>
      <c r="Z1234">
        <v>0.57399999999999995</v>
      </c>
      <c r="AA1234">
        <v>0.106</v>
      </c>
      <c r="AB1234">
        <v>9</v>
      </c>
    </row>
    <row r="1235" spans="1:28">
      <c r="A1235" t="s">
        <v>8</v>
      </c>
      <c r="B1235">
        <v>4</v>
      </c>
      <c r="C1235" t="s">
        <v>69</v>
      </c>
      <c r="D1235" t="s">
        <v>37</v>
      </c>
      <c r="E1235" t="s">
        <v>11</v>
      </c>
      <c r="F1235" t="s">
        <v>12</v>
      </c>
      <c r="G1235" t="s">
        <v>40</v>
      </c>
      <c r="H1235">
        <v>2.65664804469274E-4</v>
      </c>
      <c r="I1235">
        <v>7.9560638297872298E-5</v>
      </c>
      <c r="J1235">
        <v>1.32895609756098E-4</v>
      </c>
      <c r="K1235">
        <v>2.4613333333333299E-4</v>
      </c>
      <c r="L1235">
        <v>3.3673287671232898E-5</v>
      </c>
      <c r="M1235">
        <v>5.9537234042553197E-5</v>
      </c>
      <c r="N1235">
        <v>3.9311999999999999E-5</v>
      </c>
      <c r="O1235">
        <v>5.9420238095238102E-5</v>
      </c>
      <c r="P1235">
        <v>2.6562782608695701E-5</v>
      </c>
      <c r="Q1235">
        <v>1060810</v>
      </c>
      <c r="R1235">
        <v>671129</v>
      </c>
      <c r="S1235">
        <v>618160</v>
      </c>
      <c r="T1235">
        <v>1321240</v>
      </c>
      <c r="U1235">
        <v>305837</v>
      </c>
      <c r="V1235">
        <v>228530</v>
      </c>
      <c r="W1235">
        <v>265710</v>
      </c>
      <c r="X1235">
        <v>202684</v>
      </c>
      <c r="Y1235">
        <v>169873</v>
      </c>
      <c r="Z1235">
        <v>0.94099999999999995</v>
      </c>
      <c r="AA1235">
        <v>0</v>
      </c>
      <c r="AB1235">
        <v>9</v>
      </c>
    </row>
    <row r="1236" spans="1:28">
      <c r="A1236" t="s">
        <v>8</v>
      </c>
      <c r="B1236">
        <v>4</v>
      </c>
      <c r="C1236" t="s">
        <v>69</v>
      </c>
      <c r="D1236" t="s">
        <v>37</v>
      </c>
      <c r="E1236" t="s">
        <v>11</v>
      </c>
      <c r="F1236" t="s">
        <v>12</v>
      </c>
      <c r="G1236" t="s">
        <v>15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1060810</v>
      </c>
      <c r="R1236">
        <v>671129</v>
      </c>
      <c r="S1236">
        <v>618160</v>
      </c>
      <c r="T1236">
        <v>1321240</v>
      </c>
      <c r="U1236">
        <v>305837</v>
      </c>
      <c r="V1236">
        <v>228530</v>
      </c>
      <c r="W1236">
        <v>265710</v>
      </c>
      <c r="X1236">
        <v>202684</v>
      </c>
      <c r="Y1236">
        <v>169873</v>
      </c>
      <c r="Z1236" t="s">
        <v>106</v>
      </c>
      <c r="AA1236" t="s">
        <v>106</v>
      </c>
      <c r="AB1236">
        <v>9</v>
      </c>
    </row>
    <row r="1237" spans="1:28">
      <c r="A1237" t="s">
        <v>8</v>
      </c>
      <c r="B1237">
        <v>4</v>
      </c>
      <c r="C1237" t="s">
        <v>69</v>
      </c>
      <c r="D1237" t="s">
        <v>37</v>
      </c>
      <c r="E1237" t="s">
        <v>11</v>
      </c>
      <c r="F1237" t="s">
        <v>12</v>
      </c>
      <c r="G1237" t="s">
        <v>14</v>
      </c>
      <c r="H1237">
        <v>2.65664804469274E-4</v>
      </c>
      <c r="I1237">
        <v>7.9560638297872406E-5</v>
      </c>
      <c r="J1237">
        <v>1.32895609756098E-4</v>
      </c>
      <c r="K1237">
        <v>2.4613333333333299E-4</v>
      </c>
      <c r="L1237">
        <v>3.3673287671232898E-5</v>
      </c>
      <c r="M1237">
        <v>5.9537234042553197E-5</v>
      </c>
      <c r="N1237">
        <v>3.9311999999999999E-5</v>
      </c>
      <c r="O1237">
        <v>5.9420238095238102E-5</v>
      </c>
      <c r="P1237">
        <v>2.6562782608695701E-5</v>
      </c>
      <c r="Q1237">
        <v>1060810</v>
      </c>
      <c r="R1237">
        <v>671129</v>
      </c>
      <c r="S1237">
        <v>618160</v>
      </c>
      <c r="T1237">
        <v>1321240</v>
      </c>
      <c r="U1237">
        <v>305837</v>
      </c>
      <c r="V1237">
        <v>228530</v>
      </c>
      <c r="W1237">
        <v>265710</v>
      </c>
      <c r="X1237">
        <v>202684</v>
      </c>
      <c r="Y1237">
        <v>169873</v>
      </c>
      <c r="Z1237">
        <v>0.94099999999999995</v>
      </c>
      <c r="AA1237">
        <v>0</v>
      </c>
      <c r="AB1237">
        <v>9</v>
      </c>
    </row>
    <row r="1238" spans="1:28">
      <c r="A1238" t="s">
        <v>8</v>
      </c>
      <c r="B1238">
        <v>4</v>
      </c>
      <c r="C1238" t="s">
        <v>69</v>
      </c>
      <c r="D1238" t="s">
        <v>37</v>
      </c>
      <c r="E1238" t="s">
        <v>16</v>
      </c>
      <c r="F1238" t="s">
        <v>12</v>
      </c>
      <c r="G1238" t="s">
        <v>40</v>
      </c>
      <c r="H1238">
        <v>7.9941374301675996E-3</v>
      </c>
      <c r="I1238">
        <v>1.08486808510638E-2</v>
      </c>
      <c r="J1238">
        <v>1.1929446341463401E-2</v>
      </c>
      <c r="K1238">
        <v>1.00615666666667E-2</v>
      </c>
      <c r="L1238">
        <v>1.20008724657534E-2</v>
      </c>
      <c r="M1238">
        <v>5.2753129787234E-3</v>
      </c>
      <c r="N1238">
        <v>1.2210172E-2</v>
      </c>
      <c r="O1238">
        <v>1.6864444047618998E-2</v>
      </c>
      <c r="P1238">
        <v>1.03590991304348E-2</v>
      </c>
      <c r="Q1238">
        <v>2739407</v>
      </c>
      <c r="R1238">
        <v>3559561</v>
      </c>
      <c r="S1238">
        <v>4046340</v>
      </c>
      <c r="T1238">
        <v>2974409</v>
      </c>
      <c r="U1238">
        <v>3251512</v>
      </c>
      <c r="V1238">
        <v>1975399</v>
      </c>
      <c r="W1238">
        <v>2491105</v>
      </c>
      <c r="X1238">
        <v>3257607</v>
      </c>
      <c r="Y1238">
        <v>2741314</v>
      </c>
      <c r="Z1238">
        <v>0.57299999999999995</v>
      </c>
      <c r="AA1238">
        <v>0.107</v>
      </c>
      <c r="AB1238">
        <v>9</v>
      </c>
    </row>
    <row r="1239" spans="1:28">
      <c r="A1239" t="s">
        <v>8</v>
      </c>
      <c r="B1239">
        <v>4</v>
      </c>
      <c r="C1239" t="s">
        <v>69</v>
      </c>
      <c r="D1239" t="s">
        <v>37</v>
      </c>
      <c r="E1239" t="s">
        <v>16</v>
      </c>
      <c r="F1239" t="s">
        <v>12</v>
      </c>
      <c r="G1239" t="s">
        <v>15</v>
      </c>
      <c r="H1239">
        <v>6.2625698324022302E-4</v>
      </c>
      <c r="I1239">
        <v>3.1844760638297899E-3</v>
      </c>
      <c r="J1239">
        <v>8.9024390243902399E-4</v>
      </c>
      <c r="K1239">
        <v>7.9444444444444397E-4</v>
      </c>
      <c r="L1239">
        <v>6.0643835616438395E-4</v>
      </c>
      <c r="M1239">
        <v>3.8292255319148899E-4</v>
      </c>
      <c r="N1239">
        <v>1.3780000000000001E-3</v>
      </c>
      <c r="O1239">
        <v>1.10402182539683E-3</v>
      </c>
      <c r="P1239">
        <v>1.2612173913043501E-3</v>
      </c>
      <c r="Q1239">
        <v>2739407</v>
      </c>
      <c r="R1239">
        <v>3559561</v>
      </c>
      <c r="S1239">
        <v>4046340</v>
      </c>
      <c r="T1239">
        <v>2974409</v>
      </c>
      <c r="U1239">
        <v>3251512</v>
      </c>
      <c r="V1239">
        <v>1975399</v>
      </c>
      <c r="W1239">
        <v>2491105</v>
      </c>
      <c r="X1239">
        <v>3257607</v>
      </c>
      <c r="Y1239">
        <v>2741314</v>
      </c>
      <c r="Z1239">
        <v>0.37</v>
      </c>
      <c r="AA1239">
        <v>0.32700000000000001</v>
      </c>
      <c r="AB1239">
        <v>9</v>
      </c>
    </row>
    <row r="1240" spans="1:28">
      <c r="A1240" t="s">
        <v>8</v>
      </c>
      <c r="B1240">
        <v>4</v>
      </c>
      <c r="C1240" t="s">
        <v>69</v>
      </c>
      <c r="D1240" t="s">
        <v>37</v>
      </c>
      <c r="E1240" t="s">
        <v>16</v>
      </c>
      <c r="F1240" t="s">
        <v>12</v>
      </c>
      <c r="G1240" t="s">
        <v>14</v>
      </c>
      <c r="H1240">
        <v>7.3678804469273704E-3</v>
      </c>
      <c r="I1240">
        <v>7.6642047872340401E-3</v>
      </c>
      <c r="J1240">
        <v>1.10392024390244E-2</v>
      </c>
      <c r="K1240">
        <v>9.2671222222222207E-3</v>
      </c>
      <c r="L1240">
        <v>1.1394434109588999E-2</v>
      </c>
      <c r="M1240">
        <v>4.8923904255319204E-3</v>
      </c>
      <c r="N1240">
        <v>1.0832171999999999E-2</v>
      </c>
      <c r="O1240">
        <v>1.5760422222222199E-2</v>
      </c>
      <c r="P1240">
        <v>9.0978817391304308E-3</v>
      </c>
      <c r="Q1240">
        <v>2739407</v>
      </c>
      <c r="R1240">
        <v>3559561</v>
      </c>
      <c r="S1240">
        <v>4046340</v>
      </c>
      <c r="T1240">
        <v>2974409</v>
      </c>
      <c r="U1240">
        <v>3251512</v>
      </c>
      <c r="V1240">
        <v>1975399</v>
      </c>
      <c r="W1240">
        <v>2491105</v>
      </c>
      <c r="X1240">
        <v>3257607</v>
      </c>
      <c r="Y1240">
        <v>2741314</v>
      </c>
      <c r="Z1240">
        <v>0.49</v>
      </c>
      <c r="AA1240">
        <v>0.18</v>
      </c>
      <c r="AB1240">
        <v>9</v>
      </c>
    </row>
    <row r="1241" spans="1:28">
      <c r="A1241" t="s">
        <v>8</v>
      </c>
      <c r="B1241">
        <v>4</v>
      </c>
      <c r="C1241" t="s">
        <v>69</v>
      </c>
      <c r="D1241" t="s">
        <v>37</v>
      </c>
      <c r="E1241" t="s">
        <v>99</v>
      </c>
      <c r="F1241" t="s">
        <v>12</v>
      </c>
      <c r="G1241" t="s">
        <v>40</v>
      </c>
      <c r="H1241">
        <v>2.0435754189944101E-6</v>
      </c>
      <c r="I1241">
        <v>3.0074468085106399E-7</v>
      </c>
      <c r="J1241">
        <v>0</v>
      </c>
      <c r="K1241">
        <v>9.3888888888888903E-7</v>
      </c>
      <c r="L1241">
        <v>1.5958904109589001E-7</v>
      </c>
      <c r="M1241">
        <v>1.5702127659574499E-7</v>
      </c>
      <c r="N1241">
        <v>0</v>
      </c>
      <c r="O1241">
        <v>2.5357142857142802E-7</v>
      </c>
      <c r="P1241">
        <v>1.28695652173913E-7</v>
      </c>
      <c r="Q1241">
        <v>182779</v>
      </c>
      <c r="R1241">
        <v>166877</v>
      </c>
      <c r="S1241">
        <v>221003</v>
      </c>
      <c r="T1241">
        <v>106864</v>
      </c>
      <c r="U1241">
        <v>147793</v>
      </c>
      <c r="V1241">
        <v>207419</v>
      </c>
      <c r="W1241">
        <v>70113</v>
      </c>
      <c r="X1241">
        <v>112940</v>
      </c>
      <c r="Y1241">
        <v>138501</v>
      </c>
      <c r="Z1241">
        <v>0.105</v>
      </c>
      <c r="AA1241">
        <v>0.78800000000000003</v>
      </c>
      <c r="AB1241">
        <v>9</v>
      </c>
    </row>
    <row r="1242" spans="1:28">
      <c r="A1242" t="s">
        <v>8</v>
      </c>
      <c r="B1242">
        <v>4</v>
      </c>
      <c r="C1242" t="s">
        <v>69</v>
      </c>
      <c r="D1242" t="s">
        <v>37</v>
      </c>
      <c r="E1242" t="s">
        <v>99</v>
      </c>
      <c r="F1242" t="s">
        <v>12</v>
      </c>
      <c r="G1242" t="s">
        <v>15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182779</v>
      </c>
      <c r="R1242">
        <v>166877</v>
      </c>
      <c r="S1242">
        <v>221003</v>
      </c>
      <c r="T1242">
        <v>106864</v>
      </c>
      <c r="U1242">
        <v>147793</v>
      </c>
      <c r="V1242">
        <v>207419</v>
      </c>
      <c r="W1242">
        <v>70113</v>
      </c>
      <c r="X1242">
        <v>112940</v>
      </c>
      <c r="Y1242">
        <v>138501</v>
      </c>
      <c r="Z1242" t="s">
        <v>106</v>
      </c>
      <c r="AA1242" t="s">
        <v>106</v>
      </c>
      <c r="AB1242">
        <v>9</v>
      </c>
    </row>
    <row r="1243" spans="1:28">
      <c r="A1243" t="s">
        <v>8</v>
      </c>
      <c r="B1243">
        <v>4</v>
      </c>
      <c r="C1243" t="s">
        <v>69</v>
      </c>
      <c r="D1243" t="s">
        <v>37</v>
      </c>
      <c r="E1243" t="s">
        <v>99</v>
      </c>
      <c r="F1243" t="s">
        <v>12</v>
      </c>
      <c r="G1243" t="s">
        <v>14</v>
      </c>
      <c r="H1243">
        <v>2.0435754189944101E-6</v>
      </c>
      <c r="I1243">
        <v>3.0074468085106399E-7</v>
      </c>
      <c r="J1243">
        <v>0</v>
      </c>
      <c r="K1243">
        <v>9.3888888888888903E-7</v>
      </c>
      <c r="L1243">
        <v>1.5958904109589001E-7</v>
      </c>
      <c r="M1243">
        <v>1.5702127659574499E-7</v>
      </c>
      <c r="N1243">
        <v>0</v>
      </c>
      <c r="O1243">
        <v>2.5357142857142802E-7</v>
      </c>
      <c r="P1243">
        <v>1.28695652173913E-7</v>
      </c>
      <c r="Q1243">
        <v>182779</v>
      </c>
      <c r="R1243">
        <v>166877</v>
      </c>
      <c r="S1243">
        <v>221003</v>
      </c>
      <c r="T1243">
        <v>106864</v>
      </c>
      <c r="U1243">
        <v>147793</v>
      </c>
      <c r="V1243">
        <v>207419</v>
      </c>
      <c r="W1243">
        <v>70113</v>
      </c>
      <c r="X1243">
        <v>112940</v>
      </c>
      <c r="Y1243">
        <v>138501</v>
      </c>
      <c r="Z1243">
        <v>0.105</v>
      </c>
      <c r="AA1243">
        <v>0.78800000000000003</v>
      </c>
      <c r="AB1243">
        <v>9</v>
      </c>
    </row>
    <row r="1244" spans="1:28">
      <c r="A1244" t="s">
        <v>8</v>
      </c>
      <c r="B1244">
        <v>4</v>
      </c>
      <c r="C1244" t="s">
        <v>69</v>
      </c>
      <c r="D1244" t="s">
        <v>37</v>
      </c>
      <c r="E1244" t="s">
        <v>17</v>
      </c>
      <c r="F1244" t="s">
        <v>12</v>
      </c>
      <c r="G1244" t="s">
        <v>40</v>
      </c>
      <c r="H1244">
        <v>4.3376536312849199E-5</v>
      </c>
      <c r="I1244">
        <v>2.9801063829787201E-5</v>
      </c>
      <c r="J1244">
        <v>3.1799512195121899E-5</v>
      </c>
      <c r="K1244">
        <v>4.51027777777778E-5</v>
      </c>
      <c r="L1244">
        <v>1.4787520547945201E-4</v>
      </c>
      <c r="M1244">
        <v>6.4718936170212802E-5</v>
      </c>
      <c r="N1244">
        <v>5.0257999999999999E-5</v>
      </c>
      <c r="O1244">
        <v>3.7359523809523797E-5</v>
      </c>
      <c r="P1244">
        <v>5.8891130434782599E-5</v>
      </c>
      <c r="Q1244">
        <v>337640</v>
      </c>
      <c r="R1244">
        <v>359135</v>
      </c>
      <c r="S1244">
        <v>300918</v>
      </c>
      <c r="T1244">
        <v>308516</v>
      </c>
      <c r="U1244">
        <v>141262</v>
      </c>
      <c r="V1244">
        <v>70981</v>
      </c>
      <c r="W1244">
        <v>176398</v>
      </c>
      <c r="X1244">
        <v>184103</v>
      </c>
      <c r="Y1244">
        <v>226383</v>
      </c>
      <c r="Z1244">
        <v>-0.55200000000000005</v>
      </c>
      <c r="AA1244">
        <v>0.123</v>
      </c>
      <c r="AB1244">
        <v>9</v>
      </c>
    </row>
    <row r="1245" spans="1:28">
      <c r="A1245" t="s">
        <v>8</v>
      </c>
      <c r="B1245">
        <v>4</v>
      </c>
      <c r="C1245" t="s">
        <v>69</v>
      </c>
      <c r="D1245" t="s">
        <v>37</v>
      </c>
      <c r="E1245" t="s">
        <v>17</v>
      </c>
      <c r="F1245" t="s">
        <v>12</v>
      </c>
      <c r="G1245" t="s">
        <v>15</v>
      </c>
      <c r="H1245">
        <v>0</v>
      </c>
      <c r="I1245">
        <v>0</v>
      </c>
      <c r="J1245">
        <v>0</v>
      </c>
      <c r="K1245">
        <v>0</v>
      </c>
      <c r="L1245">
        <v>7.7560273972602705E-6</v>
      </c>
      <c r="M1245">
        <v>7.8510638297872296E-8</v>
      </c>
      <c r="N1245">
        <v>1.7680000000000001E-6</v>
      </c>
      <c r="O1245">
        <v>0</v>
      </c>
      <c r="P1245">
        <v>0</v>
      </c>
      <c r="Q1245">
        <v>337640</v>
      </c>
      <c r="R1245">
        <v>359135</v>
      </c>
      <c r="S1245">
        <v>300918</v>
      </c>
      <c r="T1245">
        <v>308516</v>
      </c>
      <c r="U1245">
        <v>141262</v>
      </c>
      <c r="V1245">
        <v>70981</v>
      </c>
      <c r="W1245">
        <v>176398</v>
      </c>
      <c r="X1245">
        <v>184103</v>
      </c>
      <c r="Y1245">
        <v>226383</v>
      </c>
      <c r="Z1245">
        <v>-0.41099999999999998</v>
      </c>
      <c r="AA1245">
        <v>0.27200000000000002</v>
      </c>
      <c r="AB1245">
        <v>9</v>
      </c>
    </row>
    <row r="1246" spans="1:28">
      <c r="A1246" t="s">
        <v>8</v>
      </c>
      <c r="B1246">
        <v>4</v>
      </c>
      <c r="C1246" t="s">
        <v>69</v>
      </c>
      <c r="D1246" t="s">
        <v>37</v>
      </c>
      <c r="E1246" t="s">
        <v>17</v>
      </c>
      <c r="F1246" t="s">
        <v>12</v>
      </c>
      <c r="G1246" t="s">
        <v>14</v>
      </c>
      <c r="H1246">
        <v>4.3376536312849199E-5</v>
      </c>
      <c r="I1246">
        <v>2.9801063829787201E-5</v>
      </c>
      <c r="J1246">
        <v>3.1799512195122E-5</v>
      </c>
      <c r="K1246">
        <v>4.51027777777778E-5</v>
      </c>
      <c r="L1246">
        <v>1.40119178082192E-4</v>
      </c>
      <c r="M1246">
        <v>6.4640425531914899E-5</v>
      </c>
      <c r="N1246">
        <v>4.8489999999999998E-5</v>
      </c>
      <c r="O1246">
        <v>3.7359523809523797E-5</v>
      </c>
      <c r="P1246">
        <v>5.8891130434782599E-5</v>
      </c>
      <c r="Q1246">
        <v>337640</v>
      </c>
      <c r="R1246">
        <v>359135</v>
      </c>
      <c r="S1246">
        <v>300918</v>
      </c>
      <c r="T1246">
        <v>308516</v>
      </c>
      <c r="U1246">
        <v>141262</v>
      </c>
      <c r="V1246">
        <v>70981</v>
      </c>
      <c r="W1246">
        <v>176398</v>
      </c>
      <c r="X1246">
        <v>184103</v>
      </c>
      <c r="Y1246">
        <v>226383</v>
      </c>
      <c r="Z1246">
        <v>-0.56000000000000005</v>
      </c>
      <c r="AA1246">
        <v>0.11700000000000001</v>
      </c>
      <c r="AB1246">
        <v>9</v>
      </c>
    </row>
    <row r="1247" spans="1:28">
      <c r="A1247" t="s">
        <v>8</v>
      </c>
      <c r="B1247">
        <v>4</v>
      </c>
      <c r="C1247" t="s">
        <v>69</v>
      </c>
      <c r="D1247" t="s">
        <v>37</v>
      </c>
      <c r="E1247" t="s">
        <v>18</v>
      </c>
      <c r="F1247" t="s">
        <v>12</v>
      </c>
      <c r="G1247" t="s">
        <v>40</v>
      </c>
      <c r="H1247">
        <v>1.45027932960894E-6</v>
      </c>
      <c r="I1247">
        <v>1.42170212765957E-6</v>
      </c>
      <c r="J1247">
        <v>7.7379999999999994E-5</v>
      </c>
      <c r="K1247">
        <v>1.4664722222222201E-4</v>
      </c>
      <c r="L1247">
        <v>2.49278082191781E-5</v>
      </c>
      <c r="M1247">
        <v>4.5536170212766E-5</v>
      </c>
      <c r="N1247">
        <v>6.4245999999999994E-5</v>
      </c>
      <c r="O1247">
        <v>6.3082936507936497E-5</v>
      </c>
      <c r="P1247">
        <v>6.9186782608695606E-5</v>
      </c>
      <c r="Q1247">
        <v>1092</v>
      </c>
      <c r="R1247">
        <v>1564</v>
      </c>
      <c r="S1247">
        <v>5342</v>
      </c>
      <c r="T1247">
        <v>11100</v>
      </c>
      <c r="U1247">
        <v>3291</v>
      </c>
      <c r="V1247">
        <v>12918</v>
      </c>
      <c r="W1247">
        <v>12654</v>
      </c>
      <c r="X1247">
        <v>17355</v>
      </c>
      <c r="Y1247">
        <v>12003</v>
      </c>
      <c r="Z1247">
        <v>0.57799999999999996</v>
      </c>
      <c r="AA1247">
        <v>0.10299999999999999</v>
      </c>
      <c r="AB1247">
        <v>9</v>
      </c>
    </row>
    <row r="1248" spans="1:28">
      <c r="A1248" t="s">
        <v>8</v>
      </c>
      <c r="B1248">
        <v>4</v>
      </c>
      <c r="C1248" t="s">
        <v>69</v>
      </c>
      <c r="D1248" t="s">
        <v>37</v>
      </c>
      <c r="E1248" t="s">
        <v>18</v>
      </c>
      <c r="F1248" t="s">
        <v>12</v>
      </c>
      <c r="G1248" t="s">
        <v>15</v>
      </c>
      <c r="H1248">
        <v>0</v>
      </c>
      <c r="I1248">
        <v>0</v>
      </c>
      <c r="J1248">
        <v>0</v>
      </c>
      <c r="K1248">
        <v>0</v>
      </c>
      <c r="L1248">
        <v>1.3086301369863001E-6</v>
      </c>
      <c r="M1248">
        <v>4.1872340425531902E-7</v>
      </c>
      <c r="N1248">
        <v>1.378E-6</v>
      </c>
      <c r="O1248">
        <v>0</v>
      </c>
      <c r="P1248">
        <v>4.2726956521739099E-6</v>
      </c>
      <c r="Q1248">
        <v>1092</v>
      </c>
      <c r="R1248">
        <v>1564</v>
      </c>
      <c r="S1248">
        <v>5342</v>
      </c>
      <c r="T1248">
        <v>11100</v>
      </c>
      <c r="U1248">
        <v>3291</v>
      </c>
      <c r="V1248">
        <v>12918</v>
      </c>
      <c r="W1248">
        <v>12654</v>
      </c>
      <c r="X1248">
        <v>17355</v>
      </c>
      <c r="Y1248">
        <v>12003</v>
      </c>
      <c r="Z1248">
        <v>0.22700000000000001</v>
      </c>
      <c r="AA1248">
        <v>0.55600000000000005</v>
      </c>
      <c r="AB1248">
        <v>9</v>
      </c>
    </row>
    <row r="1249" spans="1:28">
      <c r="A1249" t="s">
        <v>8</v>
      </c>
      <c r="B1249">
        <v>4</v>
      </c>
      <c r="C1249" t="s">
        <v>69</v>
      </c>
      <c r="D1249" t="s">
        <v>37</v>
      </c>
      <c r="E1249" t="s">
        <v>18</v>
      </c>
      <c r="F1249" t="s">
        <v>12</v>
      </c>
      <c r="G1249" t="s">
        <v>14</v>
      </c>
      <c r="H1249">
        <v>1.45027932960894E-6</v>
      </c>
      <c r="I1249">
        <v>1.42170212765957E-6</v>
      </c>
      <c r="J1249">
        <v>7.7379999999999994E-5</v>
      </c>
      <c r="K1249">
        <v>1.4664722222222201E-4</v>
      </c>
      <c r="L1249">
        <v>2.36191780821918E-5</v>
      </c>
      <c r="M1249">
        <v>4.5117446808510602E-5</v>
      </c>
      <c r="N1249">
        <v>6.2867999999999995E-5</v>
      </c>
      <c r="O1249">
        <v>6.3082936507936497E-5</v>
      </c>
      <c r="P1249">
        <v>6.4914086956521704E-5</v>
      </c>
      <c r="Q1249">
        <v>1092</v>
      </c>
      <c r="R1249">
        <v>1564</v>
      </c>
      <c r="S1249">
        <v>5342</v>
      </c>
      <c r="T1249">
        <v>11100</v>
      </c>
      <c r="U1249">
        <v>3291</v>
      </c>
      <c r="V1249">
        <v>12918</v>
      </c>
      <c r="W1249">
        <v>12654</v>
      </c>
      <c r="X1249">
        <v>17355</v>
      </c>
      <c r="Y1249">
        <v>12003</v>
      </c>
      <c r="Z1249">
        <v>0.57199999999999995</v>
      </c>
      <c r="AA1249">
        <v>0.108</v>
      </c>
      <c r="AB1249">
        <v>9</v>
      </c>
    </row>
    <row r="1250" spans="1:28">
      <c r="A1250" t="s">
        <v>8</v>
      </c>
      <c r="B1250">
        <v>4</v>
      </c>
      <c r="C1250" t="s">
        <v>69</v>
      </c>
      <c r="D1250" t="s">
        <v>37</v>
      </c>
      <c r="E1250" t="s">
        <v>19</v>
      </c>
      <c r="F1250" t="s">
        <v>12</v>
      </c>
      <c r="G1250" t="s">
        <v>40</v>
      </c>
      <c r="H1250">
        <v>3.2960893854748599E-8</v>
      </c>
      <c r="I1250">
        <v>2.7340425531914901E-8</v>
      </c>
      <c r="J1250">
        <v>0</v>
      </c>
      <c r="K1250">
        <v>3.6111111111111099E-8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102465</v>
      </c>
      <c r="R1250">
        <v>83137</v>
      </c>
      <c r="S1250">
        <v>142602</v>
      </c>
      <c r="T1250">
        <v>54974</v>
      </c>
      <c r="U1250">
        <v>15752</v>
      </c>
      <c r="V1250">
        <v>6164</v>
      </c>
      <c r="W1250">
        <v>4461</v>
      </c>
      <c r="X1250">
        <v>12052</v>
      </c>
      <c r="Y1250">
        <v>6253</v>
      </c>
      <c r="Z1250">
        <v>0.46</v>
      </c>
      <c r="AA1250">
        <v>0.21299999999999999</v>
      </c>
      <c r="AB1250">
        <v>9</v>
      </c>
    </row>
    <row r="1251" spans="1:28">
      <c r="A1251" t="s">
        <v>8</v>
      </c>
      <c r="B1251">
        <v>4</v>
      </c>
      <c r="C1251" t="s">
        <v>69</v>
      </c>
      <c r="D1251" t="s">
        <v>37</v>
      </c>
      <c r="E1251" t="s">
        <v>19</v>
      </c>
      <c r="F1251" t="s">
        <v>12</v>
      </c>
      <c r="G1251" t="s">
        <v>15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102465</v>
      </c>
      <c r="R1251">
        <v>83137</v>
      </c>
      <c r="S1251">
        <v>142602</v>
      </c>
      <c r="T1251">
        <v>54974</v>
      </c>
      <c r="U1251">
        <v>15752</v>
      </c>
      <c r="V1251">
        <v>6164</v>
      </c>
      <c r="W1251">
        <v>4461</v>
      </c>
      <c r="X1251">
        <v>12052</v>
      </c>
      <c r="Y1251">
        <v>6253</v>
      </c>
      <c r="Z1251" t="s">
        <v>106</v>
      </c>
      <c r="AA1251" t="s">
        <v>106</v>
      </c>
      <c r="AB1251">
        <v>9</v>
      </c>
    </row>
    <row r="1252" spans="1:28">
      <c r="A1252" t="s">
        <v>8</v>
      </c>
      <c r="B1252">
        <v>4</v>
      </c>
      <c r="C1252" t="s">
        <v>69</v>
      </c>
      <c r="D1252" t="s">
        <v>37</v>
      </c>
      <c r="E1252" t="s">
        <v>19</v>
      </c>
      <c r="F1252" t="s">
        <v>12</v>
      </c>
      <c r="G1252" t="s">
        <v>14</v>
      </c>
      <c r="H1252">
        <v>3.2960893854748599E-8</v>
      </c>
      <c r="I1252">
        <v>2.7340425531914901E-8</v>
      </c>
      <c r="J1252">
        <v>0</v>
      </c>
      <c r="K1252">
        <v>3.6111111111111099E-8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102465</v>
      </c>
      <c r="R1252">
        <v>83137</v>
      </c>
      <c r="S1252">
        <v>142602</v>
      </c>
      <c r="T1252">
        <v>54974</v>
      </c>
      <c r="U1252">
        <v>15752</v>
      </c>
      <c r="V1252">
        <v>6164</v>
      </c>
      <c r="W1252">
        <v>4461</v>
      </c>
      <c r="X1252">
        <v>12052</v>
      </c>
      <c r="Y1252">
        <v>6253</v>
      </c>
      <c r="Z1252">
        <v>0.46</v>
      </c>
      <c r="AA1252">
        <v>0.21299999999999999</v>
      </c>
      <c r="AB1252">
        <v>9</v>
      </c>
    </row>
    <row r="1253" spans="1:28">
      <c r="A1253" t="s">
        <v>8</v>
      </c>
      <c r="B1253">
        <v>4</v>
      </c>
      <c r="C1253" t="s">
        <v>69</v>
      </c>
      <c r="D1253" t="s">
        <v>37</v>
      </c>
      <c r="E1253" t="s">
        <v>94</v>
      </c>
      <c r="F1253" t="s">
        <v>12</v>
      </c>
      <c r="G1253" t="s">
        <v>40</v>
      </c>
      <c r="H1253">
        <v>3.2631284916201101E-6</v>
      </c>
      <c r="I1253">
        <v>1.285E-6</v>
      </c>
      <c r="J1253">
        <v>1.3175609756097601E-6</v>
      </c>
      <c r="K1253">
        <v>2.0583333333333299E-6</v>
      </c>
      <c r="L1253">
        <v>1.18095890410959E-6</v>
      </c>
      <c r="M1253">
        <v>0</v>
      </c>
      <c r="N1253">
        <v>0</v>
      </c>
      <c r="O1253">
        <v>8.4523809523809494E-8</v>
      </c>
      <c r="P1253">
        <v>5.3794782608695702E-6</v>
      </c>
      <c r="Q1253">
        <v>15640</v>
      </c>
      <c r="R1253">
        <v>52581</v>
      </c>
      <c r="S1253">
        <v>163870</v>
      </c>
      <c r="T1253">
        <v>216969</v>
      </c>
      <c r="U1253">
        <v>19832</v>
      </c>
      <c r="V1253">
        <v>19440</v>
      </c>
      <c r="W1253">
        <v>13140</v>
      </c>
      <c r="X1253">
        <v>11557</v>
      </c>
      <c r="Y1253">
        <v>98961</v>
      </c>
      <c r="Z1253">
        <v>0.32300000000000001</v>
      </c>
      <c r="AA1253">
        <v>0.39700000000000002</v>
      </c>
      <c r="AB1253">
        <v>9</v>
      </c>
    </row>
    <row r="1254" spans="1:28">
      <c r="A1254" t="s">
        <v>8</v>
      </c>
      <c r="B1254">
        <v>4</v>
      </c>
      <c r="C1254" t="s">
        <v>69</v>
      </c>
      <c r="D1254" t="s">
        <v>37</v>
      </c>
      <c r="E1254" t="s">
        <v>94</v>
      </c>
      <c r="F1254" t="s">
        <v>12</v>
      </c>
      <c r="G1254" t="s">
        <v>15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15640</v>
      </c>
      <c r="R1254">
        <v>52581</v>
      </c>
      <c r="S1254">
        <v>163870</v>
      </c>
      <c r="T1254">
        <v>216969</v>
      </c>
      <c r="U1254">
        <v>19832</v>
      </c>
      <c r="V1254">
        <v>19440</v>
      </c>
      <c r="W1254">
        <v>13140</v>
      </c>
      <c r="X1254">
        <v>11557</v>
      </c>
      <c r="Y1254">
        <v>98961</v>
      </c>
      <c r="Z1254" t="s">
        <v>106</v>
      </c>
      <c r="AA1254" t="s">
        <v>106</v>
      </c>
      <c r="AB1254">
        <v>9</v>
      </c>
    </row>
    <row r="1255" spans="1:28">
      <c r="A1255" t="s">
        <v>8</v>
      </c>
      <c r="B1255">
        <v>4</v>
      </c>
      <c r="C1255" t="s">
        <v>69</v>
      </c>
      <c r="D1255" t="s">
        <v>37</v>
      </c>
      <c r="E1255" t="s">
        <v>94</v>
      </c>
      <c r="F1255" t="s">
        <v>12</v>
      </c>
      <c r="G1255" t="s">
        <v>14</v>
      </c>
      <c r="H1255">
        <v>3.2631284916201101E-6</v>
      </c>
      <c r="I1255">
        <v>1.285E-6</v>
      </c>
      <c r="J1255">
        <v>1.3175609756097601E-6</v>
      </c>
      <c r="K1255">
        <v>2.0583333333333299E-6</v>
      </c>
      <c r="L1255">
        <v>1.18095890410959E-6</v>
      </c>
      <c r="M1255">
        <v>0</v>
      </c>
      <c r="N1255">
        <v>0</v>
      </c>
      <c r="O1255">
        <v>8.4523809523809494E-8</v>
      </c>
      <c r="P1255">
        <v>5.3794782608695702E-6</v>
      </c>
      <c r="Q1255">
        <v>15640</v>
      </c>
      <c r="R1255">
        <v>52581</v>
      </c>
      <c r="S1255">
        <v>163870</v>
      </c>
      <c r="T1255">
        <v>216969</v>
      </c>
      <c r="U1255">
        <v>19832</v>
      </c>
      <c r="V1255">
        <v>19440</v>
      </c>
      <c r="W1255">
        <v>13140</v>
      </c>
      <c r="X1255">
        <v>11557</v>
      </c>
      <c r="Y1255">
        <v>98961</v>
      </c>
      <c r="Z1255">
        <v>0.32300000000000001</v>
      </c>
      <c r="AA1255">
        <v>0.39700000000000002</v>
      </c>
      <c r="AB1255">
        <v>9</v>
      </c>
    </row>
    <row r="1256" spans="1:28">
      <c r="A1256" t="s">
        <v>8</v>
      </c>
      <c r="B1256">
        <v>4</v>
      </c>
      <c r="C1256" t="s">
        <v>69</v>
      </c>
      <c r="D1256" t="s">
        <v>37</v>
      </c>
      <c r="E1256" t="s">
        <v>96</v>
      </c>
      <c r="F1256" t="s">
        <v>12</v>
      </c>
      <c r="G1256" t="s">
        <v>40</v>
      </c>
      <c r="H1256">
        <v>1.64804469273743E-7</v>
      </c>
      <c r="I1256">
        <v>2.7340425531914902E-7</v>
      </c>
      <c r="J1256">
        <v>7.1219512195121897E-7</v>
      </c>
      <c r="K1256">
        <v>2.1666666666666699E-7</v>
      </c>
      <c r="L1256">
        <v>3.19178082191781E-8</v>
      </c>
      <c r="M1256">
        <v>2.0936170212766001E-7</v>
      </c>
      <c r="N1256">
        <v>3.7440000000000001E-6</v>
      </c>
      <c r="O1256">
        <v>4.5079365079365101E-7</v>
      </c>
      <c r="P1256">
        <v>3.60347826086956E-7</v>
      </c>
      <c r="Q1256">
        <v>1265017</v>
      </c>
      <c r="R1256">
        <v>1153358</v>
      </c>
      <c r="S1256">
        <v>1129638</v>
      </c>
      <c r="T1256">
        <v>1087283</v>
      </c>
      <c r="U1256">
        <v>1167493</v>
      </c>
      <c r="V1256">
        <v>1056628</v>
      </c>
      <c r="W1256">
        <v>1060323</v>
      </c>
      <c r="X1256">
        <v>1059686</v>
      </c>
      <c r="Y1256">
        <v>1164358</v>
      </c>
      <c r="Z1256">
        <v>-0.39900000000000002</v>
      </c>
      <c r="AA1256">
        <v>0.28699999999999998</v>
      </c>
      <c r="AB1256">
        <v>9</v>
      </c>
    </row>
    <row r="1257" spans="1:28">
      <c r="A1257" t="s">
        <v>8</v>
      </c>
      <c r="B1257">
        <v>4</v>
      </c>
      <c r="C1257" t="s">
        <v>69</v>
      </c>
      <c r="D1257" t="s">
        <v>37</v>
      </c>
      <c r="E1257" t="s">
        <v>96</v>
      </c>
      <c r="F1257" t="s">
        <v>12</v>
      </c>
      <c r="G1257" t="s">
        <v>15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1265017</v>
      </c>
      <c r="R1257">
        <v>1153358</v>
      </c>
      <c r="S1257">
        <v>1129638</v>
      </c>
      <c r="T1257">
        <v>1087283</v>
      </c>
      <c r="U1257">
        <v>1167493</v>
      </c>
      <c r="V1257">
        <v>1056628</v>
      </c>
      <c r="W1257">
        <v>1060323</v>
      </c>
      <c r="X1257">
        <v>1059686</v>
      </c>
      <c r="Y1257">
        <v>1164358</v>
      </c>
      <c r="Z1257" t="s">
        <v>106</v>
      </c>
      <c r="AA1257" t="s">
        <v>106</v>
      </c>
      <c r="AB1257">
        <v>9</v>
      </c>
    </row>
    <row r="1258" spans="1:28">
      <c r="A1258" t="s">
        <v>8</v>
      </c>
      <c r="B1258">
        <v>4</v>
      </c>
      <c r="C1258" t="s">
        <v>69</v>
      </c>
      <c r="D1258" t="s">
        <v>37</v>
      </c>
      <c r="E1258" t="s">
        <v>96</v>
      </c>
      <c r="F1258" t="s">
        <v>12</v>
      </c>
      <c r="G1258" t="s">
        <v>14</v>
      </c>
      <c r="H1258">
        <v>1.64804469273743E-7</v>
      </c>
      <c r="I1258">
        <v>2.7340425531914902E-7</v>
      </c>
      <c r="J1258">
        <v>7.1219512195121897E-7</v>
      </c>
      <c r="K1258">
        <v>2.1666666666666699E-7</v>
      </c>
      <c r="L1258">
        <v>3.19178082191781E-8</v>
      </c>
      <c r="M1258">
        <v>2.0936170212766001E-7</v>
      </c>
      <c r="N1258">
        <v>3.7440000000000001E-6</v>
      </c>
      <c r="O1258">
        <v>4.5079365079365101E-7</v>
      </c>
      <c r="P1258">
        <v>3.6034782608695701E-7</v>
      </c>
      <c r="Q1258">
        <v>1265017</v>
      </c>
      <c r="R1258">
        <v>1153358</v>
      </c>
      <c r="S1258">
        <v>1129638</v>
      </c>
      <c r="T1258">
        <v>1087283</v>
      </c>
      <c r="U1258">
        <v>1167493</v>
      </c>
      <c r="V1258">
        <v>1056628</v>
      </c>
      <c r="W1258">
        <v>1060323</v>
      </c>
      <c r="X1258">
        <v>1059686</v>
      </c>
      <c r="Y1258">
        <v>1164358</v>
      </c>
      <c r="Z1258">
        <v>-0.39900000000000002</v>
      </c>
      <c r="AA1258">
        <v>0.28699999999999998</v>
      </c>
      <c r="AB1258">
        <v>9</v>
      </c>
    </row>
    <row r="1259" spans="1:28">
      <c r="A1259" t="s">
        <v>8</v>
      </c>
      <c r="B1259">
        <v>4</v>
      </c>
      <c r="C1259" t="s">
        <v>69</v>
      </c>
      <c r="D1259" t="s">
        <v>37</v>
      </c>
      <c r="E1259" t="s">
        <v>20</v>
      </c>
      <c r="F1259" t="s">
        <v>24</v>
      </c>
      <c r="G1259" t="s">
        <v>40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2.2482200000000001E-4</v>
      </c>
      <c r="O1259">
        <v>1.2199603174603199E-4</v>
      </c>
      <c r="P1259">
        <v>8.9237565217391296E-5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2133947</v>
      </c>
      <c r="X1259">
        <v>2091700</v>
      </c>
      <c r="Y1259">
        <v>2121253</v>
      </c>
      <c r="Z1259" t="s">
        <v>106</v>
      </c>
      <c r="AA1259" t="s">
        <v>106</v>
      </c>
      <c r="AB1259">
        <v>3</v>
      </c>
    </row>
    <row r="1260" spans="1:28">
      <c r="A1260" t="s">
        <v>8</v>
      </c>
      <c r="B1260">
        <v>4</v>
      </c>
      <c r="C1260" t="s">
        <v>69</v>
      </c>
      <c r="D1260" t="s">
        <v>37</v>
      </c>
      <c r="E1260" t="s">
        <v>20</v>
      </c>
      <c r="F1260" t="s">
        <v>24</v>
      </c>
      <c r="G1260" t="s">
        <v>15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5.2E-7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2133947</v>
      </c>
      <c r="X1260">
        <v>2091700</v>
      </c>
      <c r="Y1260">
        <v>2121253</v>
      </c>
      <c r="Z1260" t="s">
        <v>106</v>
      </c>
      <c r="AA1260" t="s">
        <v>106</v>
      </c>
      <c r="AB1260">
        <v>3</v>
      </c>
    </row>
    <row r="1261" spans="1:28">
      <c r="A1261" t="s">
        <v>8</v>
      </c>
      <c r="B1261">
        <v>4</v>
      </c>
      <c r="C1261" t="s">
        <v>69</v>
      </c>
      <c r="D1261" t="s">
        <v>37</v>
      </c>
      <c r="E1261" t="s">
        <v>20</v>
      </c>
      <c r="F1261" t="s">
        <v>24</v>
      </c>
      <c r="G1261" t="s">
        <v>14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2.2430200000000001E-4</v>
      </c>
      <c r="O1261">
        <v>1.2199603174603199E-4</v>
      </c>
      <c r="P1261">
        <v>8.9237565217391296E-5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2133947</v>
      </c>
      <c r="X1261">
        <v>2091700</v>
      </c>
      <c r="Y1261">
        <v>2121253</v>
      </c>
      <c r="Z1261" t="s">
        <v>106</v>
      </c>
      <c r="AA1261" t="s">
        <v>106</v>
      </c>
      <c r="AB1261">
        <v>3</v>
      </c>
    </row>
    <row r="1262" spans="1:28">
      <c r="A1262" t="s">
        <v>8</v>
      </c>
      <c r="B1262">
        <v>4</v>
      </c>
      <c r="C1262" t="s">
        <v>69</v>
      </c>
      <c r="D1262" t="s">
        <v>37</v>
      </c>
      <c r="E1262" t="s">
        <v>20</v>
      </c>
      <c r="F1262" t="s">
        <v>12</v>
      </c>
      <c r="G1262" t="s">
        <v>40</v>
      </c>
      <c r="H1262">
        <v>1.9832569832402199E-4</v>
      </c>
      <c r="I1262">
        <v>9.4133085106383002E-5</v>
      </c>
      <c r="J1262">
        <v>7.9837073170731696E-5</v>
      </c>
      <c r="K1262">
        <v>1.65063888888889E-4</v>
      </c>
      <c r="L1262">
        <v>1.4580054794520499E-4</v>
      </c>
      <c r="M1262">
        <v>1.5136851063829801E-4</v>
      </c>
      <c r="N1262">
        <v>0</v>
      </c>
      <c r="O1262">
        <v>0</v>
      </c>
      <c r="P1262">
        <v>0</v>
      </c>
      <c r="Q1262">
        <v>2339095</v>
      </c>
      <c r="R1262">
        <v>1493021</v>
      </c>
      <c r="S1262">
        <v>1254880</v>
      </c>
      <c r="T1262">
        <v>1657648</v>
      </c>
      <c r="U1262">
        <v>1467462</v>
      </c>
      <c r="V1262">
        <v>1835645</v>
      </c>
      <c r="W1262">
        <v>0</v>
      </c>
      <c r="X1262">
        <v>0</v>
      </c>
      <c r="Y1262">
        <v>0</v>
      </c>
      <c r="Z1262">
        <v>0.85899999999999999</v>
      </c>
      <c r="AA1262">
        <v>2.8000000000000001E-2</v>
      </c>
      <c r="AB1262">
        <v>6</v>
      </c>
    </row>
    <row r="1263" spans="1:28">
      <c r="A1263" t="s">
        <v>8</v>
      </c>
      <c r="B1263">
        <v>4</v>
      </c>
      <c r="C1263" t="s">
        <v>69</v>
      </c>
      <c r="D1263" t="s">
        <v>37</v>
      </c>
      <c r="E1263" t="s">
        <v>20</v>
      </c>
      <c r="F1263" t="s">
        <v>12</v>
      </c>
      <c r="G1263" t="s">
        <v>15</v>
      </c>
      <c r="H1263">
        <v>0</v>
      </c>
      <c r="I1263">
        <v>5.4680851063829803E-8</v>
      </c>
      <c r="J1263">
        <v>0</v>
      </c>
      <c r="K1263">
        <v>3.6111111111111103E-5</v>
      </c>
      <c r="L1263">
        <v>5.7452054794520498E-7</v>
      </c>
      <c r="M1263">
        <v>0</v>
      </c>
      <c r="N1263">
        <v>0</v>
      </c>
      <c r="O1263">
        <v>0</v>
      </c>
      <c r="P1263">
        <v>0</v>
      </c>
      <c r="Q1263">
        <v>2339095</v>
      </c>
      <c r="R1263">
        <v>1493021</v>
      </c>
      <c r="S1263">
        <v>1254880</v>
      </c>
      <c r="T1263">
        <v>1657648</v>
      </c>
      <c r="U1263">
        <v>1467462</v>
      </c>
      <c r="V1263">
        <v>1835645</v>
      </c>
      <c r="W1263">
        <v>0</v>
      </c>
      <c r="X1263">
        <v>0</v>
      </c>
      <c r="Y1263">
        <v>0</v>
      </c>
      <c r="Z1263">
        <v>-2.7E-2</v>
      </c>
      <c r="AA1263">
        <v>0.96</v>
      </c>
      <c r="AB1263">
        <v>6</v>
      </c>
    </row>
    <row r="1264" spans="1:28">
      <c r="A1264" t="s">
        <v>8</v>
      </c>
      <c r="B1264">
        <v>4</v>
      </c>
      <c r="C1264" t="s">
        <v>69</v>
      </c>
      <c r="D1264" t="s">
        <v>37</v>
      </c>
      <c r="E1264" t="s">
        <v>20</v>
      </c>
      <c r="F1264" t="s">
        <v>12</v>
      </c>
      <c r="G1264" t="s">
        <v>14</v>
      </c>
      <c r="H1264">
        <v>1.9832569832402199E-4</v>
      </c>
      <c r="I1264">
        <v>9.4078404255319205E-5</v>
      </c>
      <c r="J1264">
        <v>7.9837073170731696E-5</v>
      </c>
      <c r="K1264">
        <v>1.28952777777778E-4</v>
      </c>
      <c r="L1264">
        <v>1.4522602739726001E-4</v>
      </c>
      <c r="M1264">
        <v>1.5136851063829801E-4</v>
      </c>
      <c r="N1264">
        <v>0</v>
      </c>
      <c r="O1264">
        <v>0</v>
      </c>
      <c r="P1264">
        <v>0</v>
      </c>
      <c r="Q1264">
        <v>2339095</v>
      </c>
      <c r="R1264">
        <v>1493021</v>
      </c>
      <c r="S1264">
        <v>1254880</v>
      </c>
      <c r="T1264">
        <v>1657648</v>
      </c>
      <c r="U1264">
        <v>1467462</v>
      </c>
      <c r="V1264">
        <v>1835645</v>
      </c>
      <c r="W1264">
        <v>0</v>
      </c>
      <c r="X1264">
        <v>0</v>
      </c>
      <c r="Y1264">
        <v>0</v>
      </c>
      <c r="Z1264">
        <v>0.90500000000000003</v>
      </c>
      <c r="AA1264">
        <v>1.2999999999999999E-2</v>
      </c>
      <c r="AB1264">
        <v>6</v>
      </c>
    </row>
    <row r="1265" spans="1:28">
      <c r="A1265" t="s">
        <v>8</v>
      </c>
      <c r="B1265">
        <v>4</v>
      </c>
      <c r="C1265" t="s">
        <v>69</v>
      </c>
      <c r="D1265" t="s">
        <v>37</v>
      </c>
      <c r="E1265" t="s">
        <v>21</v>
      </c>
      <c r="F1265" t="s">
        <v>24</v>
      </c>
      <c r="G1265" t="s">
        <v>40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2.6494779999999998E-3</v>
      </c>
      <c r="O1265">
        <v>1.3263194444444401E-3</v>
      </c>
      <c r="P1265">
        <v>1.68689113043478E-3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1636677</v>
      </c>
      <c r="X1265">
        <v>1352828</v>
      </c>
      <c r="Y1265">
        <v>1245824</v>
      </c>
      <c r="Z1265" t="s">
        <v>106</v>
      </c>
      <c r="AA1265" t="s">
        <v>106</v>
      </c>
      <c r="AB1265">
        <v>3</v>
      </c>
    </row>
    <row r="1266" spans="1:28">
      <c r="A1266" t="s">
        <v>8</v>
      </c>
      <c r="B1266">
        <v>4</v>
      </c>
      <c r="C1266" t="s">
        <v>69</v>
      </c>
      <c r="D1266" t="s">
        <v>37</v>
      </c>
      <c r="E1266" t="s">
        <v>21</v>
      </c>
      <c r="F1266" t="s">
        <v>24</v>
      </c>
      <c r="G1266" t="s">
        <v>15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1.6626999999999999E-4</v>
      </c>
      <c r="O1266">
        <v>1.12698412698413E-7</v>
      </c>
      <c r="P1266">
        <v>9.2403478260869495E-6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1636677</v>
      </c>
      <c r="X1266">
        <v>1352828</v>
      </c>
      <c r="Y1266">
        <v>1245824</v>
      </c>
      <c r="Z1266" t="s">
        <v>106</v>
      </c>
      <c r="AA1266" t="s">
        <v>106</v>
      </c>
      <c r="AB1266">
        <v>3</v>
      </c>
    </row>
    <row r="1267" spans="1:28">
      <c r="A1267" t="s">
        <v>8</v>
      </c>
      <c r="B1267">
        <v>4</v>
      </c>
      <c r="C1267" t="s">
        <v>69</v>
      </c>
      <c r="D1267" t="s">
        <v>37</v>
      </c>
      <c r="E1267" t="s">
        <v>21</v>
      </c>
      <c r="F1267" t="s">
        <v>24</v>
      </c>
      <c r="G1267" t="s">
        <v>14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2.4832080000000002E-3</v>
      </c>
      <c r="O1267">
        <v>1.32620674603175E-3</v>
      </c>
      <c r="P1267">
        <v>1.6776507826087E-3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1636677</v>
      </c>
      <c r="X1267">
        <v>1352828</v>
      </c>
      <c r="Y1267">
        <v>1245824</v>
      </c>
      <c r="Z1267" t="s">
        <v>106</v>
      </c>
      <c r="AA1267" t="s">
        <v>106</v>
      </c>
      <c r="AB1267">
        <v>3</v>
      </c>
    </row>
    <row r="1268" spans="1:28">
      <c r="A1268" t="s">
        <v>8</v>
      </c>
      <c r="B1268">
        <v>4</v>
      </c>
      <c r="C1268" t="s">
        <v>69</v>
      </c>
      <c r="D1268" t="s">
        <v>37</v>
      </c>
      <c r="E1268" t="s">
        <v>21</v>
      </c>
      <c r="F1268" t="s">
        <v>12</v>
      </c>
      <c r="G1268" t="s">
        <v>40</v>
      </c>
      <c r="H1268">
        <v>1.32558826815642E-3</v>
      </c>
      <c r="I1268">
        <v>1.4865809574468099E-3</v>
      </c>
      <c r="J1268">
        <v>1.5185068292682901E-3</v>
      </c>
      <c r="K1268">
        <v>9.3228416666666699E-3</v>
      </c>
      <c r="L1268">
        <v>3.09516561643836E-3</v>
      </c>
      <c r="M1268">
        <v>2.40156191489362E-3</v>
      </c>
      <c r="N1268">
        <v>0</v>
      </c>
      <c r="O1268">
        <v>0</v>
      </c>
      <c r="P1268">
        <v>0</v>
      </c>
      <c r="Q1268">
        <v>1853471</v>
      </c>
      <c r="R1268">
        <v>1705154</v>
      </c>
      <c r="S1268">
        <v>1937849</v>
      </c>
      <c r="T1268">
        <v>1707774</v>
      </c>
      <c r="U1268">
        <v>1621394</v>
      </c>
      <c r="V1268">
        <v>1794132</v>
      </c>
      <c r="W1268">
        <v>0</v>
      </c>
      <c r="X1268">
        <v>0</v>
      </c>
      <c r="Y1268">
        <v>0</v>
      </c>
      <c r="Z1268">
        <v>-0.40300000000000002</v>
      </c>
      <c r="AA1268">
        <v>0.42799999999999999</v>
      </c>
      <c r="AB1268">
        <v>6</v>
      </c>
    </row>
    <row r="1269" spans="1:28">
      <c r="A1269" t="s">
        <v>8</v>
      </c>
      <c r="B1269">
        <v>4</v>
      </c>
      <c r="C1269" t="s">
        <v>69</v>
      </c>
      <c r="D1269" t="s">
        <v>37</v>
      </c>
      <c r="E1269" t="s">
        <v>21</v>
      </c>
      <c r="F1269" t="s">
        <v>12</v>
      </c>
      <c r="G1269" t="s">
        <v>15</v>
      </c>
      <c r="H1269">
        <v>1.01486592178771E-4</v>
      </c>
      <c r="I1269">
        <v>6.3968393617021301E-4</v>
      </c>
      <c r="J1269">
        <v>2.7419512195121902E-6</v>
      </c>
      <c r="K1269">
        <v>7.3666666666666698E-3</v>
      </c>
      <c r="L1269">
        <v>1.22567575342466E-3</v>
      </c>
      <c r="M1269">
        <v>1.53959361702128E-4</v>
      </c>
      <c r="N1269">
        <v>0</v>
      </c>
      <c r="O1269">
        <v>0</v>
      </c>
      <c r="P1269">
        <v>0</v>
      </c>
      <c r="Q1269">
        <v>1853471</v>
      </c>
      <c r="R1269">
        <v>1705154</v>
      </c>
      <c r="S1269">
        <v>1937849</v>
      </c>
      <c r="T1269">
        <v>1707774</v>
      </c>
      <c r="U1269">
        <v>1621394</v>
      </c>
      <c r="V1269">
        <v>1794132</v>
      </c>
      <c r="W1269">
        <v>0</v>
      </c>
      <c r="X1269">
        <v>0</v>
      </c>
      <c r="Y1269">
        <v>0</v>
      </c>
      <c r="Z1269">
        <v>-0.40600000000000003</v>
      </c>
      <c r="AA1269">
        <v>0.42399999999999999</v>
      </c>
      <c r="AB1269">
        <v>6</v>
      </c>
    </row>
    <row r="1270" spans="1:28">
      <c r="A1270" t="s">
        <v>8</v>
      </c>
      <c r="B1270">
        <v>4</v>
      </c>
      <c r="C1270" t="s">
        <v>69</v>
      </c>
      <c r="D1270" t="s">
        <v>37</v>
      </c>
      <c r="E1270" t="s">
        <v>21</v>
      </c>
      <c r="F1270" t="s">
        <v>12</v>
      </c>
      <c r="G1270" t="s">
        <v>14</v>
      </c>
      <c r="H1270">
        <v>1.2241016759776499E-3</v>
      </c>
      <c r="I1270">
        <v>8.4689702127659604E-4</v>
      </c>
      <c r="J1270">
        <v>1.5157648780487799E-3</v>
      </c>
      <c r="K1270">
        <v>1.9561750000000001E-3</v>
      </c>
      <c r="L1270">
        <v>1.8694898630137E-3</v>
      </c>
      <c r="M1270">
        <v>2.24760255319149E-3</v>
      </c>
      <c r="N1270">
        <v>0</v>
      </c>
      <c r="O1270">
        <v>0</v>
      </c>
      <c r="P1270">
        <v>0</v>
      </c>
      <c r="Q1270">
        <v>1853471</v>
      </c>
      <c r="R1270">
        <v>1705154</v>
      </c>
      <c r="S1270">
        <v>1937849</v>
      </c>
      <c r="T1270">
        <v>1707774</v>
      </c>
      <c r="U1270">
        <v>1621394</v>
      </c>
      <c r="V1270">
        <v>1794132</v>
      </c>
      <c r="W1270">
        <v>0</v>
      </c>
      <c r="X1270">
        <v>0</v>
      </c>
      <c r="Y1270">
        <v>0</v>
      </c>
      <c r="Z1270">
        <v>-0.14599999999999999</v>
      </c>
      <c r="AA1270">
        <v>0.78300000000000003</v>
      </c>
      <c r="AB1270">
        <v>6</v>
      </c>
    </row>
    <row r="1271" spans="1:28">
      <c r="A1271" t="s">
        <v>8</v>
      </c>
      <c r="B1271">
        <v>4</v>
      </c>
      <c r="C1271" t="s">
        <v>69</v>
      </c>
      <c r="D1271" t="s">
        <v>37</v>
      </c>
      <c r="E1271" t="s">
        <v>22</v>
      </c>
      <c r="F1271" t="s">
        <v>12</v>
      </c>
      <c r="G1271" t="s">
        <v>40</v>
      </c>
      <c r="H1271">
        <v>1.31843575418994E-7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1988</v>
      </c>
      <c r="R1271">
        <v>7840</v>
      </c>
      <c r="S1271">
        <v>3315</v>
      </c>
      <c r="T1271">
        <v>6360</v>
      </c>
      <c r="U1271">
        <v>1220</v>
      </c>
      <c r="V1271">
        <v>492</v>
      </c>
      <c r="W1271">
        <v>82</v>
      </c>
      <c r="X1271">
        <v>718</v>
      </c>
      <c r="Y1271">
        <v>621</v>
      </c>
      <c r="Z1271">
        <v>-7.0999999999999994E-2</v>
      </c>
      <c r="AA1271">
        <v>0.85699999999999998</v>
      </c>
      <c r="AB1271">
        <v>9</v>
      </c>
    </row>
    <row r="1272" spans="1:28">
      <c r="A1272" t="s">
        <v>8</v>
      </c>
      <c r="B1272">
        <v>4</v>
      </c>
      <c r="C1272" t="s">
        <v>69</v>
      </c>
      <c r="D1272" t="s">
        <v>37</v>
      </c>
      <c r="E1272" t="s">
        <v>22</v>
      </c>
      <c r="F1272" t="s">
        <v>12</v>
      </c>
      <c r="G1272" t="s">
        <v>15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1988</v>
      </c>
      <c r="R1272">
        <v>7840</v>
      </c>
      <c r="S1272">
        <v>3315</v>
      </c>
      <c r="T1272">
        <v>6360</v>
      </c>
      <c r="U1272">
        <v>1220</v>
      </c>
      <c r="V1272">
        <v>492</v>
      </c>
      <c r="W1272">
        <v>82</v>
      </c>
      <c r="X1272">
        <v>718</v>
      </c>
      <c r="Y1272">
        <v>621</v>
      </c>
      <c r="Z1272" t="s">
        <v>106</v>
      </c>
      <c r="AA1272" t="s">
        <v>106</v>
      </c>
      <c r="AB1272">
        <v>9</v>
      </c>
    </row>
    <row r="1273" spans="1:28">
      <c r="A1273" t="s">
        <v>8</v>
      </c>
      <c r="B1273">
        <v>4</v>
      </c>
      <c r="C1273" t="s">
        <v>69</v>
      </c>
      <c r="D1273" t="s">
        <v>37</v>
      </c>
      <c r="E1273" t="s">
        <v>22</v>
      </c>
      <c r="F1273" t="s">
        <v>12</v>
      </c>
      <c r="G1273" t="s">
        <v>14</v>
      </c>
      <c r="H1273">
        <v>1.31843575418994E-7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1988</v>
      </c>
      <c r="R1273">
        <v>7840</v>
      </c>
      <c r="S1273">
        <v>3315</v>
      </c>
      <c r="T1273">
        <v>6360</v>
      </c>
      <c r="U1273">
        <v>1220</v>
      </c>
      <c r="V1273">
        <v>492</v>
      </c>
      <c r="W1273">
        <v>82</v>
      </c>
      <c r="X1273">
        <v>718</v>
      </c>
      <c r="Y1273">
        <v>621</v>
      </c>
      <c r="Z1273">
        <v>-7.0999999999999994E-2</v>
      </c>
      <c r="AA1273">
        <v>0.85699999999999998</v>
      </c>
      <c r="AB1273">
        <v>9</v>
      </c>
    </row>
    <row r="1274" spans="1:28">
      <c r="A1274" t="s">
        <v>8</v>
      </c>
      <c r="B1274">
        <v>4</v>
      </c>
      <c r="C1274" t="s">
        <v>69</v>
      </c>
      <c r="D1274" t="s">
        <v>26</v>
      </c>
      <c r="E1274" t="s">
        <v>92</v>
      </c>
      <c r="F1274" t="s">
        <v>12</v>
      </c>
      <c r="G1274" t="s">
        <v>40</v>
      </c>
      <c r="H1274">
        <v>2.2874860335195499E-5</v>
      </c>
      <c r="I1274">
        <v>3.8331276595744697E-5</v>
      </c>
      <c r="J1274">
        <v>6.6056097560975594E-5</v>
      </c>
      <c r="K1274">
        <v>4.1455555555555602E-5</v>
      </c>
      <c r="L1274">
        <v>1.7490958904109599E-5</v>
      </c>
      <c r="M1274">
        <v>0</v>
      </c>
      <c r="N1274">
        <v>0</v>
      </c>
      <c r="O1274">
        <v>9.5793650793650807E-6</v>
      </c>
      <c r="P1274">
        <v>0</v>
      </c>
      <c r="Q1274">
        <v>10521</v>
      </c>
      <c r="R1274">
        <v>30266</v>
      </c>
      <c r="S1274">
        <v>20332</v>
      </c>
      <c r="T1274">
        <v>42097</v>
      </c>
      <c r="U1274">
        <v>43373</v>
      </c>
      <c r="V1274">
        <v>910</v>
      </c>
      <c r="W1274">
        <v>910</v>
      </c>
      <c r="X1274">
        <v>14378</v>
      </c>
      <c r="Y1274">
        <v>0</v>
      </c>
      <c r="Z1274">
        <v>0.51800000000000002</v>
      </c>
      <c r="AA1274">
        <v>0.189</v>
      </c>
      <c r="AB1274">
        <v>8</v>
      </c>
    </row>
    <row r="1275" spans="1:28">
      <c r="A1275" t="s">
        <v>8</v>
      </c>
      <c r="B1275">
        <v>4</v>
      </c>
      <c r="C1275" t="s">
        <v>69</v>
      </c>
      <c r="D1275" t="s">
        <v>26</v>
      </c>
      <c r="E1275" t="s">
        <v>92</v>
      </c>
      <c r="F1275" t="s">
        <v>12</v>
      </c>
      <c r="G1275" t="s">
        <v>15</v>
      </c>
      <c r="H1275">
        <v>0</v>
      </c>
      <c r="I1275">
        <v>2.73404255319149E-5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10521</v>
      </c>
      <c r="R1275">
        <v>30266</v>
      </c>
      <c r="S1275">
        <v>20332</v>
      </c>
      <c r="T1275">
        <v>42097</v>
      </c>
      <c r="U1275">
        <v>43373</v>
      </c>
      <c r="V1275">
        <v>910</v>
      </c>
      <c r="W1275">
        <v>910</v>
      </c>
      <c r="X1275">
        <v>14378</v>
      </c>
      <c r="Y1275">
        <v>0</v>
      </c>
      <c r="Z1275">
        <v>0.23799999999999999</v>
      </c>
      <c r="AA1275">
        <v>0.57099999999999995</v>
      </c>
      <c r="AB1275">
        <v>8</v>
      </c>
    </row>
    <row r="1276" spans="1:28">
      <c r="A1276" t="s">
        <v>8</v>
      </c>
      <c r="B1276">
        <v>4</v>
      </c>
      <c r="C1276" t="s">
        <v>69</v>
      </c>
      <c r="D1276" t="s">
        <v>26</v>
      </c>
      <c r="E1276" t="s">
        <v>92</v>
      </c>
      <c r="F1276" t="s">
        <v>12</v>
      </c>
      <c r="G1276" t="s">
        <v>14</v>
      </c>
      <c r="H1276">
        <v>2.2874860335195499E-5</v>
      </c>
      <c r="I1276">
        <v>1.09908510638298E-5</v>
      </c>
      <c r="J1276">
        <v>6.6056097560975594E-5</v>
      </c>
      <c r="K1276">
        <v>4.1455555555555602E-5</v>
      </c>
      <c r="L1276">
        <v>1.7490958904109599E-5</v>
      </c>
      <c r="M1276">
        <v>0</v>
      </c>
      <c r="N1276">
        <v>0</v>
      </c>
      <c r="O1276">
        <v>9.5793650793650807E-6</v>
      </c>
      <c r="P1276">
        <v>0</v>
      </c>
      <c r="Q1276">
        <v>10521</v>
      </c>
      <c r="R1276">
        <v>30266</v>
      </c>
      <c r="S1276">
        <v>20332</v>
      </c>
      <c r="T1276">
        <v>42097</v>
      </c>
      <c r="U1276">
        <v>43373</v>
      </c>
      <c r="V1276">
        <v>910</v>
      </c>
      <c r="W1276">
        <v>910</v>
      </c>
      <c r="X1276">
        <v>14378</v>
      </c>
      <c r="Y1276">
        <v>0</v>
      </c>
      <c r="Z1276">
        <v>0.42399999999999999</v>
      </c>
      <c r="AA1276">
        <v>0.29599999999999999</v>
      </c>
      <c r="AB1276">
        <v>8</v>
      </c>
    </row>
    <row r="1277" spans="1:28">
      <c r="A1277" t="s">
        <v>8</v>
      </c>
      <c r="B1277">
        <v>4</v>
      </c>
      <c r="C1277" t="s">
        <v>69</v>
      </c>
      <c r="D1277" t="s">
        <v>26</v>
      </c>
      <c r="E1277" t="s">
        <v>16</v>
      </c>
      <c r="F1277" t="s">
        <v>12</v>
      </c>
      <c r="G1277" t="s">
        <v>40</v>
      </c>
      <c r="H1277">
        <v>1.8335156424580999E-3</v>
      </c>
      <c r="I1277">
        <v>1.3216635106382999E-3</v>
      </c>
      <c r="J1277">
        <v>1.21286829268293E-3</v>
      </c>
      <c r="K1277">
        <v>6.8069444444444503E-4</v>
      </c>
      <c r="L1277">
        <v>9.5881095890410905E-4</v>
      </c>
      <c r="M1277">
        <v>6.4101319148936197E-4</v>
      </c>
      <c r="N1277">
        <v>6.3684400000000002E-4</v>
      </c>
      <c r="O1277">
        <v>5.65464285714286E-4</v>
      </c>
      <c r="P1277">
        <v>4.80498086956522E-4</v>
      </c>
      <c r="Q1277">
        <v>96232</v>
      </c>
      <c r="R1277">
        <v>94514</v>
      </c>
      <c r="S1277">
        <v>75129</v>
      </c>
      <c r="T1277">
        <v>66203</v>
      </c>
      <c r="U1277">
        <v>103453</v>
      </c>
      <c r="V1277">
        <v>88053</v>
      </c>
      <c r="W1277">
        <v>88053</v>
      </c>
      <c r="X1277">
        <v>40118</v>
      </c>
      <c r="Y1277">
        <v>67545</v>
      </c>
      <c r="Z1277">
        <v>0.54300000000000004</v>
      </c>
      <c r="AA1277">
        <v>0.13100000000000001</v>
      </c>
      <c r="AB1277">
        <v>9</v>
      </c>
    </row>
    <row r="1278" spans="1:28">
      <c r="A1278" t="s">
        <v>8</v>
      </c>
      <c r="B1278">
        <v>4</v>
      </c>
      <c r="C1278" t="s">
        <v>69</v>
      </c>
      <c r="D1278" t="s">
        <v>26</v>
      </c>
      <c r="E1278" t="s">
        <v>16</v>
      </c>
      <c r="F1278" t="s">
        <v>12</v>
      </c>
      <c r="G1278" t="s">
        <v>15</v>
      </c>
      <c r="H1278">
        <v>1.64804469273743E-4</v>
      </c>
      <c r="I1278">
        <v>1.6404255319148899E-4</v>
      </c>
      <c r="J1278">
        <v>1.06829268292683E-4</v>
      </c>
      <c r="K1278">
        <v>0</v>
      </c>
      <c r="L1278">
        <v>0</v>
      </c>
      <c r="M1278">
        <v>0</v>
      </c>
      <c r="N1278">
        <v>0</v>
      </c>
      <c r="O1278">
        <v>8.4523809523809494E-5</v>
      </c>
      <c r="P1278">
        <v>0</v>
      </c>
      <c r="Q1278">
        <v>96232</v>
      </c>
      <c r="R1278">
        <v>94514</v>
      </c>
      <c r="S1278">
        <v>75129</v>
      </c>
      <c r="T1278">
        <v>66203</v>
      </c>
      <c r="U1278">
        <v>103453</v>
      </c>
      <c r="V1278">
        <v>88053</v>
      </c>
      <c r="W1278">
        <v>88053</v>
      </c>
      <c r="X1278">
        <v>40118</v>
      </c>
      <c r="Y1278">
        <v>67545</v>
      </c>
      <c r="Z1278">
        <v>0.105</v>
      </c>
      <c r="AA1278">
        <v>0.78900000000000003</v>
      </c>
      <c r="AB1278">
        <v>9</v>
      </c>
    </row>
    <row r="1279" spans="1:28">
      <c r="A1279" t="s">
        <v>8</v>
      </c>
      <c r="B1279">
        <v>4</v>
      </c>
      <c r="C1279" t="s">
        <v>69</v>
      </c>
      <c r="D1279" t="s">
        <v>26</v>
      </c>
      <c r="E1279" t="s">
        <v>16</v>
      </c>
      <c r="F1279" t="s">
        <v>12</v>
      </c>
      <c r="G1279" t="s">
        <v>14</v>
      </c>
      <c r="H1279">
        <v>1.6687111731843601E-3</v>
      </c>
      <c r="I1279">
        <v>1.15762095744681E-3</v>
      </c>
      <c r="J1279">
        <v>1.1060390243902399E-3</v>
      </c>
      <c r="K1279">
        <v>6.8069444444444395E-4</v>
      </c>
      <c r="L1279">
        <v>9.5881095890411002E-4</v>
      </c>
      <c r="M1279">
        <v>6.4101319148936197E-4</v>
      </c>
      <c r="N1279">
        <v>6.3684400000000002E-4</v>
      </c>
      <c r="O1279">
        <v>4.8094047619047601E-4</v>
      </c>
      <c r="P1279">
        <v>4.80498086956522E-4</v>
      </c>
      <c r="Q1279">
        <v>96232</v>
      </c>
      <c r="R1279">
        <v>94514</v>
      </c>
      <c r="S1279">
        <v>75129</v>
      </c>
      <c r="T1279">
        <v>66203</v>
      </c>
      <c r="U1279">
        <v>103453</v>
      </c>
      <c r="V1279">
        <v>88053</v>
      </c>
      <c r="W1279">
        <v>88053</v>
      </c>
      <c r="X1279">
        <v>40118</v>
      </c>
      <c r="Y1279">
        <v>67545</v>
      </c>
      <c r="Z1279">
        <v>0.60299999999999998</v>
      </c>
      <c r="AA1279">
        <v>8.5000000000000006E-2</v>
      </c>
      <c r="AB1279">
        <v>9</v>
      </c>
    </row>
    <row r="1280" spans="1:28">
      <c r="A1280" t="s">
        <v>8</v>
      </c>
      <c r="B1280">
        <v>4</v>
      </c>
      <c r="C1280" t="s">
        <v>69</v>
      </c>
      <c r="D1280" t="s">
        <v>26</v>
      </c>
      <c r="E1280" t="s">
        <v>17</v>
      </c>
      <c r="F1280" t="s">
        <v>12</v>
      </c>
      <c r="G1280" t="s">
        <v>40</v>
      </c>
      <c r="H1280">
        <v>1.0123938547485999E-3</v>
      </c>
      <c r="I1280">
        <v>1.1833209574468101E-3</v>
      </c>
      <c r="J1280">
        <v>1.27329804878049E-3</v>
      </c>
      <c r="K1280">
        <v>2.06122222222222E-4</v>
      </c>
      <c r="L1280">
        <v>1.3692739726027401E-4</v>
      </c>
      <c r="M1280">
        <v>3.0475212765957398E-4</v>
      </c>
      <c r="N1280">
        <v>3.2707999999999999E-4</v>
      </c>
      <c r="O1280">
        <v>2.52444444444444E-5</v>
      </c>
      <c r="P1280">
        <v>1.55979130434783E-5</v>
      </c>
      <c r="Q1280">
        <v>58454</v>
      </c>
      <c r="R1280">
        <v>64809</v>
      </c>
      <c r="S1280">
        <v>46058</v>
      </c>
      <c r="T1280">
        <v>31231</v>
      </c>
      <c r="U1280">
        <v>61545</v>
      </c>
      <c r="V1280">
        <v>43330</v>
      </c>
      <c r="W1280">
        <v>42077</v>
      </c>
      <c r="X1280">
        <v>2149</v>
      </c>
      <c r="Y1280">
        <v>7803</v>
      </c>
      <c r="Z1280">
        <v>0.64</v>
      </c>
      <c r="AA1280">
        <v>6.3E-2</v>
      </c>
      <c r="AB1280">
        <v>9</v>
      </c>
    </row>
    <row r="1281" spans="1:28">
      <c r="A1281" t="s">
        <v>8</v>
      </c>
      <c r="B1281">
        <v>4</v>
      </c>
      <c r="C1281" t="s">
        <v>69</v>
      </c>
      <c r="D1281" t="s">
        <v>26</v>
      </c>
      <c r="E1281" t="s">
        <v>17</v>
      </c>
      <c r="F1281" t="s">
        <v>12</v>
      </c>
      <c r="G1281" t="s">
        <v>15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2.5999999999999998E-5</v>
      </c>
      <c r="O1281">
        <v>0</v>
      </c>
      <c r="P1281">
        <v>0</v>
      </c>
      <c r="Q1281">
        <v>58454</v>
      </c>
      <c r="R1281">
        <v>64809</v>
      </c>
      <c r="S1281">
        <v>46058</v>
      </c>
      <c r="T1281">
        <v>31231</v>
      </c>
      <c r="U1281">
        <v>61545</v>
      </c>
      <c r="V1281">
        <v>43330</v>
      </c>
      <c r="W1281">
        <v>42077</v>
      </c>
      <c r="X1281">
        <v>2149</v>
      </c>
      <c r="Y1281">
        <v>7803</v>
      </c>
      <c r="Z1281">
        <v>3.9E-2</v>
      </c>
      <c r="AA1281">
        <v>0.92</v>
      </c>
      <c r="AB1281">
        <v>9</v>
      </c>
    </row>
    <row r="1282" spans="1:28">
      <c r="A1282" t="s">
        <v>8</v>
      </c>
      <c r="B1282">
        <v>4</v>
      </c>
      <c r="C1282" t="s">
        <v>69</v>
      </c>
      <c r="D1282" t="s">
        <v>26</v>
      </c>
      <c r="E1282" t="s">
        <v>17</v>
      </c>
      <c r="F1282" t="s">
        <v>12</v>
      </c>
      <c r="G1282" t="s">
        <v>14</v>
      </c>
      <c r="H1282">
        <v>1.0123938547485999E-3</v>
      </c>
      <c r="I1282">
        <v>1.1833209574468101E-3</v>
      </c>
      <c r="J1282">
        <v>1.27329804878049E-3</v>
      </c>
      <c r="K1282">
        <v>2.06122222222222E-4</v>
      </c>
      <c r="L1282">
        <v>1.3692739726027401E-4</v>
      </c>
      <c r="M1282">
        <v>3.0475212765957398E-4</v>
      </c>
      <c r="N1282">
        <v>3.0108000000000001E-4</v>
      </c>
      <c r="O1282">
        <v>2.52444444444444E-5</v>
      </c>
      <c r="P1282">
        <v>1.55979130434783E-5</v>
      </c>
      <c r="Q1282">
        <v>58454</v>
      </c>
      <c r="R1282">
        <v>64809</v>
      </c>
      <c r="S1282">
        <v>46058</v>
      </c>
      <c r="T1282">
        <v>31231</v>
      </c>
      <c r="U1282">
        <v>61545</v>
      </c>
      <c r="V1282">
        <v>43330</v>
      </c>
      <c r="W1282">
        <v>42077</v>
      </c>
      <c r="X1282">
        <v>2149</v>
      </c>
      <c r="Y1282">
        <v>7803</v>
      </c>
      <c r="Z1282">
        <v>0.63800000000000001</v>
      </c>
      <c r="AA1282">
        <v>6.5000000000000002E-2</v>
      </c>
      <c r="AB1282">
        <v>9</v>
      </c>
    </row>
    <row r="1283" spans="1:28">
      <c r="A1283" t="s">
        <v>8</v>
      </c>
      <c r="B1283">
        <v>4</v>
      </c>
      <c r="C1283" t="s">
        <v>69</v>
      </c>
      <c r="D1283" t="s">
        <v>26</v>
      </c>
      <c r="E1283" t="s">
        <v>18</v>
      </c>
      <c r="F1283" t="s">
        <v>12</v>
      </c>
      <c r="G1283" t="s">
        <v>40</v>
      </c>
      <c r="H1283">
        <v>1.8991539664804501E-2</v>
      </c>
      <c r="I1283">
        <v>1.4842105425531899E-2</v>
      </c>
      <c r="J1283">
        <v>2.1487781463414599E-2</v>
      </c>
      <c r="K1283">
        <v>2.2266616666666701E-2</v>
      </c>
      <c r="L1283">
        <v>1.7149374520547898E-2</v>
      </c>
      <c r="M1283">
        <v>1.8828656808510601E-2</v>
      </c>
      <c r="N1283">
        <v>1.8706193999999999E-2</v>
      </c>
      <c r="O1283">
        <v>6.4816722698412699E-3</v>
      </c>
      <c r="P1283">
        <v>1.14262820869565E-2</v>
      </c>
      <c r="Q1283">
        <v>830136</v>
      </c>
      <c r="R1283">
        <v>793053</v>
      </c>
      <c r="S1283">
        <v>813190</v>
      </c>
      <c r="T1283">
        <v>1785801</v>
      </c>
      <c r="U1283">
        <v>1703889</v>
      </c>
      <c r="V1283">
        <v>1010253</v>
      </c>
      <c r="W1283">
        <v>1010253</v>
      </c>
      <c r="X1283">
        <v>634781</v>
      </c>
      <c r="Y1283">
        <v>690428</v>
      </c>
      <c r="Z1283">
        <v>0.53700000000000003</v>
      </c>
      <c r="AA1283">
        <v>0.13600000000000001</v>
      </c>
      <c r="AB1283">
        <v>9</v>
      </c>
    </row>
    <row r="1284" spans="1:28">
      <c r="A1284" t="s">
        <v>8</v>
      </c>
      <c r="B1284">
        <v>4</v>
      </c>
      <c r="C1284" t="s">
        <v>69</v>
      </c>
      <c r="D1284" t="s">
        <v>26</v>
      </c>
      <c r="E1284" t="s">
        <v>18</v>
      </c>
      <c r="F1284" t="s">
        <v>12</v>
      </c>
      <c r="G1284" t="s">
        <v>15</v>
      </c>
      <c r="H1284">
        <v>0</v>
      </c>
      <c r="I1284">
        <v>0</v>
      </c>
      <c r="J1284">
        <v>0</v>
      </c>
      <c r="K1284">
        <v>0</v>
      </c>
      <c r="L1284">
        <v>6.7027397260273998E-4</v>
      </c>
      <c r="M1284">
        <v>5.2340425531914898E-5</v>
      </c>
      <c r="N1284">
        <v>5.1999999999999997E-5</v>
      </c>
      <c r="O1284">
        <v>1.9789052380952401E-4</v>
      </c>
      <c r="P1284">
        <v>1.03213913043478E-4</v>
      </c>
      <c r="Q1284">
        <v>830136</v>
      </c>
      <c r="R1284">
        <v>793053</v>
      </c>
      <c r="S1284">
        <v>813190</v>
      </c>
      <c r="T1284">
        <v>1785801</v>
      </c>
      <c r="U1284">
        <v>1703889</v>
      </c>
      <c r="V1284">
        <v>1010253</v>
      </c>
      <c r="W1284">
        <v>1010253</v>
      </c>
      <c r="X1284">
        <v>634781</v>
      </c>
      <c r="Y1284">
        <v>690428</v>
      </c>
      <c r="Z1284">
        <v>0.45700000000000002</v>
      </c>
      <c r="AA1284">
        <v>0.216</v>
      </c>
      <c r="AB1284">
        <v>9</v>
      </c>
    </row>
    <row r="1285" spans="1:28">
      <c r="A1285" t="s">
        <v>8</v>
      </c>
      <c r="B1285">
        <v>4</v>
      </c>
      <c r="C1285" t="s">
        <v>69</v>
      </c>
      <c r="D1285" t="s">
        <v>26</v>
      </c>
      <c r="E1285" t="s">
        <v>18</v>
      </c>
      <c r="F1285" t="s">
        <v>12</v>
      </c>
      <c r="G1285" t="s">
        <v>14</v>
      </c>
      <c r="H1285">
        <v>1.8991539664804501E-2</v>
      </c>
      <c r="I1285">
        <v>1.4842105425531899E-2</v>
      </c>
      <c r="J1285">
        <v>2.1487781463414599E-2</v>
      </c>
      <c r="K1285">
        <v>2.2266616666666701E-2</v>
      </c>
      <c r="L1285">
        <v>1.64791005479452E-2</v>
      </c>
      <c r="M1285">
        <v>1.8776316382978699E-2</v>
      </c>
      <c r="N1285">
        <v>1.8654193999999999E-2</v>
      </c>
      <c r="O1285">
        <v>6.2837817460317498E-3</v>
      </c>
      <c r="P1285">
        <v>1.1323068173913001E-2</v>
      </c>
      <c r="Q1285">
        <v>830136</v>
      </c>
      <c r="R1285">
        <v>793053</v>
      </c>
      <c r="S1285">
        <v>813190</v>
      </c>
      <c r="T1285">
        <v>1785801</v>
      </c>
      <c r="U1285">
        <v>1703889</v>
      </c>
      <c r="V1285">
        <v>1010253</v>
      </c>
      <c r="W1285">
        <v>1010253</v>
      </c>
      <c r="X1285">
        <v>634781</v>
      </c>
      <c r="Y1285">
        <v>690428</v>
      </c>
      <c r="Z1285">
        <v>0.51200000000000001</v>
      </c>
      <c r="AA1285">
        <v>0.159</v>
      </c>
      <c r="AB1285">
        <v>9</v>
      </c>
    </row>
    <row r="1286" spans="1:28">
      <c r="A1286" t="s">
        <v>8</v>
      </c>
      <c r="B1286">
        <v>4</v>
      </c>
      <c r="C1286" t="s">
        <v>69</v>
      </c>
      <c r="D1286" t="s">
        <v>26</v>
      </c>
      <c r="E1286" t="s">
        <v>12</v>
      </c>
      <c r="F1286" t="s">
        <v>12</v>
      </c>
      <c r="G1286" t="s">
        <v>40</v>
      </c>
      <c r="H1286">
        <v>0</v>
      </c>
      <c r="I1286">
        <v>1.7907978723404299E-5</v>
      </c>
      <c r="J1286">
        <v>0</v>
      </c>
      <c r="K1286">
        <v>0</v>
      </c>
      <c r="L1286">
        <v>0</v>
      </c>
      <c r="M1286">
        <v>6.5425531914893597E-7</v>
      </c>
      <c r="N1286">
        <v>6.5000000000000002E-7</v>
      </c>
      <c r="O1286">
        <v>0</v>
      </c>
      <c r="P1286">
        <v>0</v>
      </c>
      <c r="Q1286">
        <v>0</v>
      </c>
      <c r="R1286">
        <v>3146</v>
      </c>
      <c r="S1286">
        <v>0</v>
      </c>
      <c r="T1286">
        <v>0</v>
      </c>
      <c r="U1286">
        <v>0</v>
      </c>
      <c r="V1286">
        <v>4035</v>
      </c>
      <c r="W1286">
        <v>4035</v>
      </c>
      <c r="X1286">
        <v>0</v>
      </c>
      <c r="Y1286">
        <v>0</v>
      </c>
      <c r="Z1286" t="s">
        <v>106</v>
      </c>
      <c r="AA1286" t="s">
        <v>106</v>
      </c>
      <c r="AB1286">
        <v>3</v>
      </c>
    </row>
    <row r="1287" spans="1:28">
      <c r="A1287" t="s">
        <v>8</v>
      </c>
      <c r="B1287">
        <v>4</v>
      </c>
      <c r="C1287" t="s">
        <v>69</v>
      </c>
      <c r="D1287" t="s">
        <v>26</v>
      </c>
      <c r="E1287" t="s">
        <v>12</v>
      </c>
      <c r="F1287" t="s">
        <v>12</v>
      </c>
      <c r="G1287" t="s">
        <v>15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3146</v>
      </c>
      <c r="S1287">
        <v>0</v>
      </c>
      <c r="T1287">
        <v>0</v>
      </c>
      <c r="U1287">
        <v>0</v>
      </c>
      <c r="V1287">
        <v>4035</v>
      </c>
      <c r="W1287">
        <v>4035</v>
      </c>
      <c r="X1287">
        <v>0</v>
      </c>
      <c r="Y1287">
        <v>0</v>
      </c>
      <c r="Z1287" t="s">
        <v>106</v>
      </c>
      <c r="AA1287" t="s">
        <v>106</v>
      </c>
      <c r="AB1287">
        <v>3</v>
      </c>
    </row>
    <row r="1288" spans="1:28">
      <c r="A1288" t="s">
        <v>8</v>
      </c>
      <c r="B1288">
        <v>4</v>
      </c>
      <c r="C1288" t="s">
        <v>69</v>
      </c>
      <c r="D1288" t="s">
        <v>26</v>
      </c>
      <c r="E1288" t="s">
        <v>12</v>
      </c>
      <c r="F1288" t="s">
        <v>12</v>
      </c>
      <c r="G1288" t="s">
        <v>14</v>
      </c>
      <c r="H1288">
        <v>0</v>
      </c>
      <c r="I1288">
        <v>1.7907978723404299E-5</v>
      </c>
      <c r="J1288">
        <v>0</v>
      </c>
      <c r="K1288">
        <v>0</v>
      </c>
      <c r="L1288">
        <v>0</v>
      </c>
      <c r="M1288">
        <v>6.5425531914893597E-7</v>
      </c>
      <c r="N1288">
        <v>6.5000000000000002E-7</v>
      </c>
      <c r="O1288">
        <v>0</v>
      </c>
      <c r="P1288">
        <v>0</v>
      </c>
      <c r="Q1288">
        <v>0</v>
      </c>
      <c r="R1288">
        <v>3146</v>
      </c>
      <c r="S1288">
        <v>0</v>
      </c>
      <c r="T1288">
        <v>0</v>
      </c>
      <c r="U1288">
        <v>0</v>
      </c>
      <c r="V1288">
        <v>4035</v>
      </c>
      <c r="W1288">
        <v>4035</v>
      </c>
      <c r="X1288">
        <v>0</v>
      </c>
      <c r="Y1288">
        <v>0</v>
      </c>
      <c r="Z1288" t="s">
        <v>106</v>
      </c>
      <c r="AA1288" t="s">
        <v>106</v>
      </c>
      <c r="AB1288">
        <v>3</v>
      </c>
    </row>
    <row r="1289" spans="1:28">
      <c r="A1289" t="s">
        <v>8</v>
      </c>
      <c r="B1289">
        <v>4</v>
      </c>
      <c r="C1289" t="s">
        <v>69</v>
      </c>
      <c r="D1289" t="s">
        <v>26</v>
      </c>
      <c r="E1289" t="s">
        <v>94</v>
      </c>
      <c r="F1289" t="s">
        <v>12</v>
      </c>
      <c r="G1289" t="s">
        <v>40</v>
      </c>
      <c r="H1289">
        <v>0</v>
      </c>
      <c r="I1289">
        <v>0</v>
      </c>
      <c r="J1289">
        <v>3.4185365853658501E-6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5510</v>
      </c>
      <c r="S1289">
        <v>61659</v>
      </c>
      <c r="T1289">
        <v>0</v>
      </c>
      <c r="U1289">
        <v>4921</v>
      </c>
      <c r="V1289">
        <v>442</v>
      </c>
      <c r="W1289">
        <v>442</v>
      </c>
      <c r="X1289">
        <v>5351</v>
      </c>
      <c r="Y1289">
        <v>2872</v>
      </c>
      <c r="Z1289">
        <v>0.995</v>
      </c>
      <c r="AA1289">
        <v>0</v>
      </c>
      <c r="AB1289">
        <v>7</v>
      </c>
    </row>
    <row r="1290" spans="1:28">
      <c r="A1290" t="s">
        <v>8</v>
      </c>
      <c r="B1290">
        <v>4</v>
      </c>
      <c r="C1290" t="s">
        <v>69</v>
      </c>
      <c r="D1290" t="s">
        <v>26</v>
      </c>
      <c r="E1290" t="s">
        <v>94</v>
      </c>
      <c r="F1290" t="s">
        <v>12</v>
      </c>
      <c r="G1290" t="s">
        <v>15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5510</v>
      </c>
      <c r="S1290">
        <v>61659</v>
      </c>
      <c r="T1290">
        <v>0</v>
      </c>
      <c r="U1290">
        <v>4921</v>
      </c>
      <c r="V1290">
        <v>442</v>
      </c>
      <c r="W1290">
        <v>442</v>
      </c>
      <c r="X1290">
        <v>5351</v>
      </c>
      <c r="Y1290">
        <v>2872</v>
      </c>
      <c r="Z1290" t="s">
        <v>106</v>
      </c>
      <c r="AA1290" t="s">
        <v>106</v>
      </c>
      <c r="AB1290">
        <v>7</v>
      </c>
    </row>
    <row r="1291" spans="1:28">
      <c r="A1291" t="s">
        <v>8</v>
      </c>
      <c r="B1291">
        <v>4</v>
      </c>
      <c r="C1291" t="s">
        <v>69</v>
      </c>
      <c r="D1291" t="s">
        <v>26</v>
      </c>
      <c r="E1291" t="s">
        <v>94</v>
      </c>
      <c r="F1291" t="s">
        <v>12</v>
      </c>
      <c r="G1291" t="s">
        <v>14</v>
      </c>
      <c r="H1291">
        <v>0</v>
      </c>
      <c r="I1291">
        <v>0</v>
      </c>
      <c r="J1291">
        <v>3.4185365853658501E-6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5510</v>
      </c>
      <c r="S1291">
        <v>61659</v>
      </c>
      <c r="T1291">
        <v>0</v>
      </c>
      <c r="U1291">
        <v>4921</v>
      </c>
      <c r="V1291">
        <v>442</v>
      </c>
      <c r="W1291">
        <v>442</v>
      </c>
      <c r="X1291">
        <v>5351</v>
      </c>
      <c r="Y1291">
        <v>2872</v>
      </c>
      <c r="Z1291">
        <v>0.995</v>
      </c>
      <c r="AA1291">
        <v>0</v>
      </c>
      <c r="AB1291">
        <v>7</v>
      </c>
    </row>
    <row r="1292" spans="1:28">
      <c r="A1292" t="s">
        <v>8</v>
      </c>
      <c r="B1292">
        <v>4</v>
      </c>
      <c r="C1292" t="s">
        <v>69</v>
      </c>
      <c r="D1292" t="s">
        <v>26</v>
      </c>
      <c r="E1292" t="s">
        <v>95</v>
      </c>
      <c r="F1292" t="s">
        <v>12</v>
      </c>
      <c r="G1292" t="s">
        <v>40</v>
      </c>
      <c r="H1292">
        <v>4.28491620111732E-7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1.4087301587301601E-6</v>
      </c>
      <c r="P1292">
        <v>1.2869565217391299E-6</v>
      </c>
      <c r="Q1292">
        <v>589013</v>
      </c>
      <c r="R1292">
        <v>774357</v>
      </c>
      <c r="S1292">
        <v>911357</v>
      </c>
      <c r="T1292">
        <v>928366</v>
      </c>
      <c r="U1292">
        <v>570064</v>
      </c>
      <c r="V1292">
        <v>524192</v>
      </c>
      <c r="W1292">
        <v>524192</v>
      </c>
      <c r="X1292">
        <v>145350</v>
      </c>
      <c r="Y1292">
        <v>153593</v>
      </c>
      <c r="Z1292">
        <v>-0.84499999999999997</v>
      </c>
      <c r="AA1292">
        <v>4.0000000000000001E-3</v>
      </c>
      <c r="AB1292">
        <v>9</v>
      </c>
    </row>
    <row r="1293" spans="1:28">
      <c r="A1293" t="s">
        <v>8</v>
      </c>
      <c r="B1293">
        <v>4</v>
      </c>
      <c r="C1293" t="s">
        <v>69</v>
      </c>
      <c r="D1293" t="s">
        <v>26</v>
      </c>
      <c r="E1293" t="s">
        <v>95</v>
      </c>
      <c r="F1293" t="s">
        <v>12</v>
      </c>
      <c r="G1293" t="s">
        <v>15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589013</v>
      </c>
      <c r="R1293">
        <v>774357</v>
      </c>
      <c r="S1293">
        <v>911357</v>
      </c>
      <c r="T1293">
        <v>928366</v>
      </c>
      <c r="U1293">
        <v>570064</v>
      </c>
      <c r="V1293">
        <v>524192</v>
      </c>
      <c r="W1293">
        <v>524192</v>
      </c>
      <c r="X1293">
        <v>145350</v>
      </c>
      <c r="Y1293">
        <v>153593</v>
      </c>
      <c r="Z1293" t="s">
        <v>106</v>
      </c>
      <c r="AA1293" t="s">
        <v>106</v>
      </c>
      <c r="AB1293">
        <v>9</v>
      </c>
    </row>
    <row r="1294" spans="1:28">
      <c r="A1294" t="s">
        <v>8</v>
      </c>
      <c r="B1294">
        <v>4</v>
      </c>
      <c r="C1294" t="s">
        <v>69</v>
      </c>
      <c r="D1294" t="s">
        <v>26</v>
      </c>
      <c r="E1294" t="s">
        <v>95</v>
      </c>
      <c r="F1294" t="s">
        <v>12</v>
      </c>
      <c r="G1294" t="s">
        <v>14</v>
      </c>
      <c r="H1294">
        <v>4.28491620111732E-7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1.4087301587301601E-6</v>
      </c>
      <c r="P1294">
        <v>1.2869565217391299E-6</v>
      </c>
      <c r="Q1294">
        <v>589013</v>
      </c>
      <c r="R1294">
        <v>774357</v>
      </c>
      <c r="S1294">
        <v>911357</v>
      </c>
      <c r="T1294">
        <v>928366</v>
      </c>
      <c r="U1294">
        <v>570064</v>
      </c>
      <c r="V1294">
        <v>524192</v>
      </c>
      <c r="W1294">
        <v>524192</v>
      </c>
      <c r="X1294">
        <v>145350</v>
      </c>
      <c r="Y1294">
        <v>153593</v>
      </c>
      <c r="Z1294">
        <v>-0.84499999999999997</v>
      </c>
      <c r="AA1294">
        <v>4.0000000000000001E-3</v>
      </c>
      <c r="AB1294">
        <v>9</v>
      </c>
    </row>
    <row r="1295" spans="1:28">
      <c r="A1295" t="s">
        <v>8</v>
      </c>
      <c r="B1295">
        <v>4</v>
      </c>
      <c r="C1295" t="s">
        <v>69</v>
      </c>
      <c r="D1295" t="s">
        <v>26</v>
      </c>
      <c r="E1295" t="s">
        <v>96</v>
      </c>
      <c r="F1295" t="s">
        <v>12</v>
      </c>
      <c r="G1295" t="s">
        <v>40</v>
      </c>
      <c r="H1295">
        <v>0</v>
      </c>
      <c r="I1295">
        <v>0</v>
      </c>
      <c r="J1295">
        <v>0</v>
      </c>
      <c r="K1295">
        <v>0</v>
      </c>
      <c r="L1295">
        <v>1.40438356164384E-5</v>
      </c>
      <c r="M1295">
        <v>0</v>
      </c>
      <c r="N1295">
        <v>0</v>
      </c>
      <c r="O1295">
        <v>1.4087301587301601E-6</v>
      </c>
      <c r="P1295">
        <v>0</v>
      </c>
      <c r="Q1295">
        <v>0</v>
      </c>
      <c r="R1295">
        <v>0</v>
      </c>
      <c r="S1295">
        <v>0</v>
      </c>
      <c r="T1295">
        <v>60356</v>
      </c>
      <c r="U1295">
        <v>20643</v>
      </c>
      <c r="V1295">
        <v>794</v>
      </c>
      <c r="W1295">
        <v>794</v>
      </c>
      <c r="X1295">
        <v>764</v>
      </c>
      <c r="Y1295">
        <v>7189</v>
      </c>
      <c r="Z1295">
        <v>8.6999999999999994E-2</v>
      </c>
      <c r="AA1295">
        <v>0.87</v>
      </c>
      <c r="AB1295">
        <v>6</v>
      </c>
    </row>
    <row r="1296" spans="1:28">
      <c r="A1296" t="s">
        <v>8</v>
      </c>
      <c r="B1296">
        <v>4</v>
      </c>
      <c r="C1296" t="s">
        <v>69</v>
      </c>
      <c r="D1296" t="s">
        <v>26</v>
      </c>
      <c r="E1296" t="s">
        <v>96</v>
      </c>
      <c r="F1296" t="s">
        <v>12</v>
      </c>
      <c r="G1296" t="s">
        <v>15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60356</v>
      </c>
      <c r="U1296">
        <v>20643</v>
      </c>
      <c r="V1296">
        <v>794</v>
      </c>
      <c r="W1296">
        <v>794</v>
      </c>
      <c r="X1296">
        <v>764</v>
      </c>
      <c r="Y1296">
        <v>7189</v>
      </c>
      <c r="Z1296" t="s">
        <v>106</v>
      </c>
      <c r="AA1296" t="s">
        <v>106</v>
      </c>
      <c r="AB1296">
        <v>6</v>
      </c>
    </row>
    <row r="1297" spans="1:28">
      <c r="A1297" t="s">
        <v>8</v>
      </c>
      <c r="B1297">
        <v>4</v>
      </c>
      <c r="C1297" t="s">
        <v>69</v>
      </c>
      <c r="D1297" t="s">
        <v>26</v>
      </c>
      <c r="E1297" t="s">
        <v>96</v>
      </c>
      <c r="F1297" t="s">
        <v>12</v>
      </c>
      <c r="G1297" t="s">
        <v>14</v>
      </c>
      <c r="H1297">
        <v>0</v>
      </c>
      <c r="I1297">
        <v>0</v>
      </c>
      <c r="J1297">
        <v>0</v>
      </c>
      <c r="K1297">
        <v>0</v>
      </c>
      <c r="L1297">
        <v>1.40438356164384E-5</v>
      </c>
      <c r="M1297">
        <v>0</v>
      </c>
      <c r="N1297">
        <v>0</v>
      </c>
      <c r="O1297">
        <v>1.4087301587301601E-6</v>
      </c>
      <c r="P1297">
        <v>0</v>
      </c>
      <c r="Q1297">
        <v>0</v>
      </c>
      <c r="R1297">
        <v>0</v>
      </c>
      <c r="S1297">
        <v>0</v>
      </c>
      <c r="T1297">
        <v>60356</v>
      </c>
      <c r="U1297">
        <v>20643</v>
      </c>
      <c r="V1297">
        <v>794</v>
      </c>
      <c r="W1297">
        <v>794</v>
      </c>
      <c r="X1297">
        <v>764</v>
      </c>
      <c r="Y1297">
        <v>7189</v>
      </c>
      <c r="Z1297">
        <v>8.6999999999999994E-2</v>
      </c>
      <c r="AA1297">
        <v>0.87</v>
      </c>
      <c r="AB1297">
        <v>6</v>
      </c>
    </row>
    <row r="1298" spans="1:28">
      <c r="A1298" t="s">
        <v>8</v>
      </c>
      <c r="B1298">
        <v>4</v>
      </c>
      <c r="C1298" t="s">
        <v>69</v>
      </c>
      <c r="D1298" t="s">
        <v>26</v>
      </c>
      <c r="E1298" t="s">
        <v>20</v>
      </c>
      <c r="F1298" t="s">
        <v>12</v>
      </c>
      <c r="G1298" t="s">
        <v>40</v>
      </c>
      <c r="H1298">
        <v>0</v>
      </c>
      <c r="I1298">
        <v>0</v>
      </c>
      <c r="J1298">
        <v>3.9170731707317101E-7</v>
      </c>
      <c r="K1298">
        <v>0</v>
      </c>
      <c r="L1298">
        <v>2.5534246575342501E-5</v>
      </c>
      <c r="M1298">
        <v>0</v>
      </c>
      <c r="N1298">
        <v>0</v>
      </c>
      <c r="O1298">
        <v>2.8174603174603201E-6</v>
      </c>
      <c r="P1298">
        <v>3.86086956521739E-7</v>
      </c>
      <c r="Q1298">
        <v>3243815</v>
      </c>
      <c r="R1298">
        <v>2246351</v>
      </c>
      <c r="S1298">
        <v>1816271</v>
      </c>
      <c r="T1298">
        <v>2394428</v>
      </c>
      <c r="U1298">
        <v>2217894</v>
      </c>
      <c r="V1298">
        <v>2447246</v>
      </c>
      <c r="W1298">
        <v>2361615</v>
      </c>
      <c r="X1298">
        <v>1744277</v>
      </c>
      <c r="Y1298">
        <v>1634173</v>
      </c>
      <c r="Z1298">
        <v>-6.7000000000000004E-2</v>
      </c>
      <c r="AA1298">
        <v>0.86399999999999999</v>
      </c>
      <c r="AB1298">
        <v>9</v>
      </c>
    </row>
    <row r="1299" spans="1:28">
      <c r="A1299" t="s">
        <v>8</v>
      </c>
      <c r="B1299">
        <v>4</v>
      </c>
      <c r="C1299" t="s">
        <v>69</v>
      </c>
      <c r="D1299" t="s">
        <v>26</v>
      </c>
      <c r="E1299" t="s">
        <v>20</v>
      </c>
      <c r="F1299" t="s">
        <v>12</v>
      </c>
      <c r="G1299" t="s">
        <v>15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3243815</v>
      </c>
      <c r="R1299">
        <v>2246351</v>
      </c>
      <c r="S1299">
        <v>1816271</v>
      </c>
      <c r="T1299">
        <v>2394428</v>
      </c>
      <c r="U1299">
        <v>2217894</v>
      </c>
      <c r="V1299">
        <v>2447246</v>
      </c>
      <c r="W1299">
        <v>2361615</v>
      </c>
      <c r="X1299">
        <v>1744277</v>
      </c>
      <c r="Y1299">
        <v>1634173</v>
      </c>
      <c r="Z1299" t="s">
        <v>106</v>
      </c>
      <c r="AA1299" t="s">
        <v>106</v>
      </c>
      <c r="AB1299">
        <v>9</v>
      </c>
    </row>
    <row r="1300" spans="1:28">
      <c r="A1300" t="s">
        <v>8</v>
      </c>
      <c r="B1300">
        <v>4</v>
      </c>
      <c r="C1300" t="s">
        <v>69</v>
      </c>
      <c r="D1300" t="s">
        <v>26</v>
      </c>
      <c r="E1300" t="s">
        <v>20</v>
      </c>
      <c r="F1300" t="s">
        <v>12</v>
      </c>
      <c r="G1300" t="s">
        <v>14</v>
      </c>
      <c r="H1300">
        <v>0</v>
      </c>
      <c r="I1300">
        <v>0</v>
      </c>
      <c r="J1300">
        <v>3.9170731707317101E-7</v>
      </c>
      <c r="K1300">
        <v>0</v>
      </c>
      <c r="L1300">
        <v>2.5534246575342501E-5</v>
      </c>
      <c r="M1300">
        <v>0</v>
      </c>
      <c r="N1300">
        <v>0</v>
      </c>
      <c r="O1300">
        <v>2.8174603174603201E-6</v>
      </c>
      <c r="P1300">
        <v>3.86086956521739E-7</v>
      </c>
      <c r="Q1300">
        <v>3243815</v>
      </c>
      <c r="R1300">
        <v>2246351</v>
      </c>
      <c r="S1300">
        <v>1816271</v>
      </c>
      <c r="T1300">
        <v>2394428</v>
      </c>
      <c r="U1300">
        <v>2217894</v>
      </c>
      <c r="V1300">
        <v>2447246</v>
      </c>
      <c r="W1300">
        <v>2361615</v>
      </c>
      <c r="X1300">
        <v>1744277</v>
      </c>
      <c r="Y1300">
        <v>1634173</v>
      </c>
      <c r="Z1300">
        <v>-6.7000000000000004E-2</v>
      </c>
      <c r="AA1300">
        <v>0.86399999999999999</v>
      </c>
      <c r="AB1300">
        <v>9</v>
      </c>
    </row>
    <row r="1301" spans="1:28">
      <c r="A1301" t="s">
        <v>8</v>
      </c>
      <c r="B1301">
        <v>4</v>
      </c>
      <c r="C1301" t="s">
        <v>69</v>
      </c>
      <c r="D1301" t="s">
        <v>26</v>
      </c>
      <c r="E1301" t="s">
        <v>21</v>
      </c>
      <c r="F1301" t="s">
        <v>12</v>
      </c>
      <c r="G1301" t="s">
        <v>40</v>
      </c>
      <c r="H1301">
        <v>4.4774078212290498E-4</v>
      </c>
      <c r="I1301">
        <v>5.9995829787234001E-4</v>
      </c>
      <c r="J1301">
        <v>1.17690243902439E-4</v>
      </c>
      <c r="K1301">
        <v>6.9607777777777797E-4</v>
      </c>
      <c r="L1301">
        <v>3.8863123287671201E-4</v>
      </c>
      <c r="M1301">
        <v>1.0700999999999999E-4</v>
      </c>
      <c r="N1301">
        <v>3.5276799999999999E-4</v>
      </c>
      <c r="O1301">
        <v>1.08190476190476E-4</v>
      </c>
      <c r="P1301">
        <v>5.50688695652174E-5</v>
      </c>
      <c r="Q1301">
        <v>1961970</v>
      </c>
      <c r="R1301">
        <v>1911744</v>
      </c>
      <c r="S1301">
        <v>1713917</v>
      </c>
      <c r="T1301">
        <v>1558413</v>
      </c>
      <c r="U1301">
        <v>1727617</v>
      </c>
      <c r="V1301">
        <v>1916959</v>
      </c>
      <c r="W1301">
        <v>1906098</v>
      </c>
      <c r="X1301">
        <v>1089380</v>
      </c>
      <c r="Y1301">
        <v>960401</v>
      </c>
      <c r="Z1301">
        <v>0.46200000000000002</v>
      </c>
      <c r="AA1301">
        <v>0.21099999999999999</v>
      </c>
      <c r="AB1301">
        <v>9</v>
      </c>
    </row>
    <row r="1302" spans="1:28">
      <c r="A1302" t="s">
        <v>8</v>
      </c>
      <c r="B1302">
        <v>4</v>
      </c>
      <c r="C1302" t="s">
        <v>69</v>
      </c>
      <c r="D1302" t="s">
        <v>26</v>
      </c>
      <c r="E1302" t="s">
        <v>21</v>
      </c>
      <c r="F1302" t="s">
        <v>12</v>
      </c>
      <c r="G1302" t="s">
        <v>15</v>
      </c>
      <c r="H1302">
        <v>0</v>
      </c>
      <c r="I1302">
        <v>2.73404255319149E-4</v>
      </c>
      <c r="J1302">
        <v>0</v>
      </c>
      <c r="K1302">
        <v>5.7777777777777797E-4</v>
      </c>
      <c r="L1302">
        <v>6.3835616438356199E-5</v>
      </c>
      <c r="M1302">
        <v>0</v>
      </c>
      <c r="N1302">
        <v>2.5999999999999998E-4</v>
      </c>
      <c r="O1302">
        <v>0</v>
      </c>
      <c r="P1302">
        <v>0</v>
      </c>
      <c r="Q1302">
        <v>1961970</v>
      </c>
      <c r="R1302">
        <v>1911744</v>
      </c>
      <c r="S1302">
        <v>1713917</v>
      </c>
      <c r="T1302">
        <v>1558413</v>
      </c>
      <c r="U1302">
        <v>1727617</v>
      </c>
      <c r="V1302">
        <v>1916959</v>
      </c>
      <c r="W1302">
        <v>1906098</v>
      </c>
      <c r="X1302">
        <v>1089380</v>
      </c>
      <c r="Y1302">
        <v>960401</v>
      </c>
      <c r="Z1302">
        <v>0.17199999999999999</v>
      </c>
      <c r="AA1302">
        <v>0.65800000000000003</v>
      </c>
      <c r="AB1302">
        <v>9</v>
      </c>
    </row>
    <row r="1303" spans="1:28">
      <c r="A1303" t="s">
        <v>8</v>
      </c>
      <c r="B1303">
        <v>4</v>
      </c>
      <c r="C1303" t="s">
        <v>69</v>
      </c>
      <c r="D1303" t="s">
        <v>26</v>
      </c>
      <c r="E1303" t="s">
        <v>21</v>
      </c>
      <c r="F1303" t="s">
        <v>12</v>
      </c>
      <c r="G1303" t="s">
        <v>14</v>
      </c>
      <c r="H1303">
        <v>4.4774078212290498E-4</v>
      </c>
      <c r="I1303">
        <v>3.2655404255319101E-4</v>
      </c>
      <c r="J1303">
        <v>1.17690243902439E-4</v>
      </c>
      <c r="K1303">
        <v>1.183E-4</v>
      </c>
      <c r="L1303">
        <v>3.2479561643835599E-4</v>
      </c>
      <c r="M1303">
        <v>1.0700999999999999E-4</v>
      </c>
      <c r="N1303">
        <v>9.2768000000000004E-5</v>
      </c>
      <c r="O1303">
        <v>1.08190476190476E-4</v>
      </c>
      <c r="P1303">
        <v>5.50688695652174E-5</v>
      </c>
      <c r="Q1303">
        <v>1961970</v>
      </c>
      <c r="R1303">
        <v>1911744</v>
      </c>
      <c r="S1303">
        <v>1713917</v>
      </c>
      <c r="T1303">
        <v>1558413</v>
      </c>
      <c r="U1303">
        <v>1727617</v>
      </c>
      <c r="V1303">
        <v>1916959</v>
      </c>
      <c r="W1303">
        <v>1906098</v>
      </c>
      <c r="X1303">
        <v>1089380</v>
      </c>
      <c r="Y1303">
        <v>960401</v>
      </c>
      <c r="Z1303">
        <v>0.53100000000000003</v>
      </c>
      <c r="AA1303">
        <v>0.14099999999999999</v>
      </c>
      <c r="AB1303">
        <v>9</v>
      </c>
    </row>
    <row r="1304" spans="1:28">
      <c r="A1304" t="s">
        <v>8</v>
      </c>
      <c r="B1304">
        <v>4</v>
      </c>
      <c r="C1304" t="s">
        <v>69</v>
      </c>
      <c r="D1304" t="s">
        <v>26</v>
      </c>
      <c r="E1304" t="s">
        <v>22</v>
      </c>
      <c r="F1304" t="s">
        <v>12</v>
      </c>
      <c r="G1304" t="s">
        <v>40</v>
      </c>
      <c r="H1304">
        <v>0</v>
      </c>
      <c r="I1304">
        <v>0</v>
      </c>
      <c r="J1304">
        <v>4.6292682926829299E-7</v>
      </c>
      <c r="K1304">
        <v>0</v>
      </c>
      <c r="L1304">
        <v>0</v>
      </c>
      <c r="M1304">
        <v>3.6638297872340402E-7</v>
      </c>
      <c r="N1304">
        <v>3.6399999999999998E-7</v>
      </c>
      <c r="O1304">
        <v>0</v>
      </c>
      <c r="P1304">
        <v>0</v>
      </c>
      <c r="Q1304">
        <v>0</v>
      </c>
      <c r="R1304">
        <v>1753</v>
      </c>
      <c r="S1304">
        <v>7121</v>
      </c>
      <c r="T1304">
        <v>1319</v>
      </c>
      <c r="U1304">
        <v>0</v>
      </c>
      <c r="V1304">
        <v>2184</v>
      </c>
      <c r="W1304">
        <v>2184</v>
      </c>
      <c r="X1304">
        <v>13827</v>
      </c>
      <c r="Y1304">
        <v>2210</v>
      </c>
      <c r="Z1304">
        <v>-5.5E-2</v>
      </c>
      <c r="AA1304">
        <v>0.90800000000000003</v>
      </c>
      <c r="AB1304">
        <v>7</v>
      </c>
    </row>
    <row r="1305" spans="1:28">
      <c r="A1305" t="s">
        <v>8</v>
      </c>
      <c r="B1305">
        <v>4</v>
      </c>
      <c r="C1305" t="s">
        <v>69</v>
      </c>
      <c r="D1305" t="s">
        <v>26</v>
      </c>
      <c r="E1305" t="s">
        <v>22</v>
      </c>
      <c r="F1305" t="s">
        <v>12</v>
      </c>
      <c r="G1305" t="s">
        <v>15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1753</v>
      </c>
      <c r="S1305">
        <v>7121</v>
      </c>
      <c r="T1305">
        <v>1319</v>
      </c>
      <c r="U1305">
        <v>0</v>
      </c>
      <c r="V1305">
        <v>2184</v>
      </c>
      <c r="W1305">
        <v>2184</v>
      </c>
      <c r="X1305">
        <v>13827</v>
      </c>
      <c r="Y1305">
        <v>2210</v>
      </c>
      <c r="Z1305" t="s">
        <v>106</v>
      </c>
      <c r="AA1305" t="s">
        <v>106</v>
      </c>
      <c r="AB1305">
        <v>7</v>
      </c>
    </row>
    <row r="1306" spans="1:28">
      <c r="A1306" t="s">
        <v>8</v>
      </c>
      <c r="B1306">
        <v>4</v>
      </c>
      <c r="C1306" t="s">
        <v>69</v>
      </c>
      <c r="D1306" t="s">
        <v>26</v>
      </c>
      <c r="E1306" t="s">
        <v>22</v>
      </c>
      <c r="F1306" t="s">
        <v>12</v>
      </c>
      <c r="G1306" t="s">
        <v>14</v>
      </c>
      <c r="H1306">
        <v>0</v>
      </c>
      <c r="I1306">
        <v>0</v>
      </c>
      <c r="J1306">
        <v>4.6292682926829299E-7</v>
      </c>
      <c r="K1306">
        <v>0</v>
      </c>
      <c r="L1306">
        <v>0</v>
      </c>
      <c r="M1306">
        <v>3.6638297872340402E-7</v>
      </c>
      <c r="N1306">
        <v>3.6399999999999998E-7</v>
      </c>
      <c r="O1306">
        <v>0</v>
      </c>
      <c r="P1306">
        <v>0</v>
      </c>
      <c r="Q1306">
        <v>0</v>
      </c>
      <c r="R1306">
        <v>1753</v>
      </c>
      <c r="S1306">
        <v>7121</v>
      </c>
      <c r="T1306">
        <v>1319</v>
      </c>
      <c r="U1306">
        <v>0</v>
      </c>
      <c r="V1306">
        <v>2184</v>
      </c>
      <c r="W1306">
        <v>2184</v>
      </c>
      <c r="X1306">
        <v>13827</v>
      </c>
      <c r="Y1306">
        <v>2210</v>
      </c>
      <c r="Z1306">
        <v>-5.5E-2</v>
      </c>
      <c r="AA1306">
        <v>0.90800000000000003</v>
      </c>
      <c r="AB1306">
        <v>7</v>
      </c>
    </row>
    <row r="1307" spans="1:28">
      <c r="A1307" t="s">
        <v>8</v>
      </c>
      <c r="B1307">
        <v>4</v>
      </c>
      <c r="C1307" t="s">
        <v>69</v>
      </c>
      <c r="D1307" t="s">
        <v>27</v>
      </c>
      <c r="E1307" t="s">
        <v>21</v>
      </c>
      <c r="F1307" t="s">
        <v>12</v>
      </c>
      <c r="G1307" t="s">
        <v>40</v>
      </c>
      <c r="H1307">
        <v>0</v>
      </c>
      <c r="I1307">
        <v>8.2021276595744701E-7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54</v>
      </c>
      <c r="R1307">
        <v>884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 t="s">
        <v>106</v>
      </c>
      <c r="AA1307" t="s">
        <v>106</v>
      </c>
      <c r="AB1307">
        <v>2</v>
      </c>
    </row>
    <row r="1308" spans="1:28">
      <c r="A1308" t="s">
        <v>8</v>
      </c>
      <c r="B1308">
        <v>4</v>
      </c>
      <c r="C1308" t="s">
        <v>69</v>
      </c>
      <c r="D1308" t="s">
        <v>27</v>
      </c>
      <c r="E1308" t="s">
        <v>21</v>
      </c>
      <c r="F1308" t="s">
        <v>12</v>
      </c>
      <c r="G1308" t="s">
        <v>15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54</v>
      </c>
      <c r="R1308">
        <v>884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 t="s">
        <v>106</v>
      </c>
      <c r="AA1308" t="s">
        <v>106</v>
      </c>
      <c r="AB1308">
        <v>2</v>
      </c>
    </row>
    <row r="1309" spans="1:28">
      <c r="A1309" t="s">
        <v>8</v>
      </c>
      <c r="B1309">
        <v>4</v>
      </c>
      <c r="C1309" t="s">
        <v>69</v>
      </c>
      <c r="D1309" t="s">
        <v>27</v>
      </c>
      <c r="E1309" t="s">
        <v>21</v>
      </c>
      <c r="F1309" t="s">
        <v>12</v>
      </c>
      <c r="G1309" t="s">
        <v>14</v>
      </c>
      <c r="H1309">
        <v>0</v>
      </c>
      <c r="I1309">
        <v>8.2021276595744701E-7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54</v>
      </c>
      <c r="R1309">
        <v>884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 t="s">
        <v>106</v>
      </c>
      <c r="AA1309" t="s">
        <v>106</v>
      </c>
      <c r="AB1309">
        <v>2</v>
      </c>
    </row>
    <row r="1310" spans="1:28">
      <c r="A1310" t="s">
        <v>8</v>
      </c>
      <c r="B1310">
        <v>4</v>
      </c>
      <c r="C1310" t="s">
        <v>69</v>
      </c>
      <c r="D1310" t="s">
        <v>39</v>
      </c>
      <c r="E1310" t="s">
        <v>11</v>
      </c>
      <c r="F1310" t="s">
        <v>12</v>
      </c>
      <c r="G1310" t="s">
        <v>40</v>
      </c>
      <c r="H1310">
        <v>1.17508882681564E-3</v>
      </c>
      <c r="I1310">
        <v>4.7848478723404298E-4</v>
      </c>
      <c r="J1310">
        <v>1.2118E-4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965239</v>
      </c>
      <c r="R1310">
        <v>543305</v>
      </c>
      <c r="S1310">
        <v>36825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 t="s">
        <v>106</v>
      </c>
      <c r="AA1310" t="s">
        <v>106</v>
      </c>
      <c r="AB1310">
        <v>3</v>
      </c>
    </row>
    <row r="1311" spans="1:28">
      <c r="A1311" t="s">
        <v>8</v>
      </c>
      <c r="B1311">
        <v>4</v>
      </c>
      <c r="C1311" t="s">
        <v>69</v>
      </c>
      <c r="D1311" t="s">
        <v>39</v>
      </c>
      <c r="E1311" t="s">
        <v>11</v>
      </c>
      <c r="F1311" t="s">
        <v>12</v>
      </c>
      <c r="G1311" t="s">
        <v>15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965239</v>
      </c>
      <c r="R1311">
        <v>543305</v>
      </c>
      <c r="S1311">
        <v>36825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 t="s">
        <v>106</v>
      </c>
      <c r="AA1311" t="s">
        <v>106</v>
      </c>
      <c r="AB1311">
        <v>3</v>
      </c>
    </row>
    <row r="1312" spans="1:28">
      <c r="A1312" t="s">
        <v>8</v>
      </c>
      <c r="B1312">
        <v>4</v>
      </c>
      <c r="C1312" t="s">
        <v>69</v>
      </c>
      <c r="D1312" t="s">
        <v>39</v>
      </c>
      <c r="E1312" t="s">
        <v>11</v>
      </c>
      <c r="F1312" t="s">
        <v>12</v>
      </c>
      <c r="G1312" t="s">
        <v>14</v>
      </c>
      <c r="H1312">
        <v>1.17508882681564E-3</v>
      </c>
      <c r="I1312">
        <v>4.7848478723404298E-4</v>
      </c>
      <c r="J1312">
        <v>1.2118E-4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965239</v>
      </c>
      <c r="R1312">
        <v>543305</v>
      </c>
      <c r="S1312">
        <v>36825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 t="s">
        <v>106</v>
      </c>
      <c r="AA1312" t="s">
        <v>106</v>
      </c>
      <c r="AB1312">
        <v>3</v>
      </c>
    </row>
    <row r="1313" spans="1:28">
      <c r="A1313" t="s">
        <v>8</v>
      </c>
      <c r="B1313">
        <v>4</v>
      </c>
      <c r="C1313" t="s">
        <v>69</v>
      </c>
      <c r="D1313" t="s">
        <v>39</v>
      </c>
      <c r="E1313" t="s">
        <v>16</v>
      </c>
      <c r="F1313" t="s">
        <v>12</v>
      </c>
      <c r="G1313" t="s">
        <v>40</v>
      </c>
      <c r="H1313">
        <v>6.2065363128491601E-5</v>
      </c>
      <c r="I1313">
        <v>6.2199468085106407E-5</v>
      </c>
      <c r="J1313">
        <v>3.8957073170731701E-5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20350</v>
      </c>
      <c r="R1313">
        <v>47517</v>
      </c>
      <c r="S1313">
        <v>16785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 t="s">
        <v>106</v>
      </c>
      <c r="AA1313" t="s">
        <v>106</v>
      </c>
      <c r="AB1313">
        <v>3</v>
      </c>
    </row>
    <row r="1314" spans="1:28">
      <c r="A1314" t="s">
        <v>8</v>
      </c>
      <c r="B1314">
        <v>4</v>
      </c>
      <c r="C1314" t="s">
        <v>69</v>
      </c>
      <c r="D1314" t="s">
        <v>39</v>
      </c>
      <c r="E1314" t="s">
        <v>16</v>
      </c>
      <c r="F1314" t="s">
        <v>12</v>
      </c>
      <c r="G1314" t="s">
        <v>15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20350</v>
      </c>
      <c r="R1314">
        <v>47517</v>
      </c>
      <c r="S1314">
        <v>16785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 t="s">
        <v>106</v>
      </c>
      <c r="AA1314" t="s">
        <v>106</v>
      </c>
      <c r="AB1314">
        <v>3</v>
      </c>
    </row>
    <row r="1315" spans="1:28">
      <c r="A1315" t="s">
        <v>8</v>
      </c>
      <c r="B1315">
        <v>4</v>
      </c>
      <c r="C1315" t="s">
        <v>69</v>
      </c>
      <c r="D1315" t="s">
        <v>39</v>
      </c>
      <c r="E1315" t="s">
        <v>16</v>
      </c>
      <c r="F1315" t="s">
        <v>12</v>
      </c>
      <c r="G1315" t="s">
        <v>14</v>
      </c>
      <c r="H1315">
        <v>6.2065363128491601E-5</v>
      </c>
      <c r="I1315">
        <v>6.2199468085106407E-5</v>
      </c>
      <c r="J1315">
        <v>3.8957073170731701E-5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20350</v>
      </c>
      <c r="R1315">
        <v>47517</v>
      </c>
      <c r="S1315">
        <v>16785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 t="s">
        <v>106</v>
      </c>
      <c r="AA1315" t="s">
        <v>106</v>
      </c>
      <c r="AB1315">
        <v>3</v>
      </c>
    </row>
    <row r="1316" spans="1:28">
      <c r="A1316" t="s">
        <v>8</v>
      </c>
      <c r="B1316">
        <v>4</v>
      </c>
      <c r="C1316" t="s">
        <v>69</v>
      </c>
      <c r="D1316" t="s">
        <v>39</v>
      </c>
      <c r="E1316" t="s">
        <v>99</v>
      </c>
      <c r="F1316" t="s">
        <v>12</v>
      </c>
      <c r="G1316" t="s">
        <v>40</v>
      </c>
      <c r="H1316">
        <v>0</v>
      </c>
      <c r="I1316">
        <v>0</v>
      </c>
      <c r="J1316">
        <v>1.4243902439024399E-7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259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 t="s">
        <v>106</v>
      </c>
      <c r="AA1316" t="s">
        <v>106</v>
      </c>
      <c r="AB1316">
        <v>1</v>
      </c>
    </row>
    <row r="1317" spans="1:28">
      <c r="A1317" t="s">
        <v>8</v>
      </c>
      <c r="B1317">
        <v>4</v>
      </c>
      <c r="C1317" t="s">
        <v>69</v>
      </c>
      <c r="D1317" t="s">
        <v>39</v>
      </c>
      <c r="E1317" t="s">
        <v>99</v>
      </c>
      <c r="F1317" t="s">
        <v>12</v>
      </c>
      <c r="G1317" t="s">
        <v>15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259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 t="s">
        <v>106</v>
      </c>
      <c r="AA1317" t="s">
        <v>106</v>
      </c>
      <c r="AB1317">
        <v>1</v>
      </c>
    </row>
    <row r="1318" spans="1:28">
      <c r="A1318" t="s">
        <v>8</v>
      </c>
      <c r="B1318">
        <v>4</v>
      </c>
      <c r="C1318" t="s">
        <v>69</v>
      </c>
      <c r="D1318" t="s">
        <v>39</v>
      </c>
      <c r="E1318" t="s">
        <v>99</v>
      </c>
      <c r="F1318" t="s">
        <v>12</v>
      </c>
      <c r="G1318" t="s">
        <v>14</v>
      </c>
      <c r="H1318">
        <v>0</v>
      </c>
      <c r="I1318">
        <v>0</v>
      </c>
      <c r="J1318">
        <v>1.4243902439024399E-7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259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 t="s">
        <v>106</v>
      </c>
      <c r="AA1318" t="s">
        <v>106</v>
      </c>
      <c r="AB1318">
        <v>1</v>
      </c>
    </row>
    <row r="1319" spans="1:28">
      <c r="A1319" t="s">
        <v>8</v>
      </c>
      <c r="B1319">
        <v>4</v>
      </c>
      <c r="C1319" t="s">
        <v>69</v>
      </c>
      <c r="D1319" t="s">
        <v>39</v>
      </c>
      <c r="E1319" t="s">
        <v>94</v>
      </c>
      <c r="F1319" t="s">
        <v>12</v>
      </c>
      <c r="G1319" t="s">
        <v>40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2.5739130434782599E-8</v>
      </c>
      <c r="Q1319">
        <v>0</v>
      </c>
      <c r="R1319">
        <v>0</v>
      </c>
      <c r="S1319">
        <v>0</v>
      </c>
      <c r="T1319">
        <v>272</v>
      </c>
      <c r="U1319">
        <v>6494</v>
      </c>
      <c r="V1319">
        <v>1472</v>
      </c>
      <c r="W1319">
        <v>0</v>
      </c>
      <c r="X1319">
        <v>20470</v>
      </c>
      <c r="Y1319">
        <v>1434</v>
      </c>
      <c r="Z1319">
        <v>-0.30499999999999999</v>
      </c>
      <c r="AA1319">
        <v>0.61799999999999999</v>
      </c>
      <c r="AB1319">
        <v>5</v>
      </c>
    </row>
    <row r="1320" spans="1:28">
      <c r="A1320" t="s">
        <v>8</v>
      </c>
      <c r="B1320">
        <v>4</v>
      </c>
      <c r="C1320" t="s">
        <v>69</v>
      </c>
      <c r="D1320" t="s">
        <v>39</v>
      </c>
      <c r="E1320" t="s">
        <v>94</v>
      </c>
      <c r="F1320" t="s">
        <v>12</v>
      </c>
      <c r="G1320" t="s">
        <v>15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272</v>
      </c>
      <c r="U1320">
        <v>6494</v>
      </c>
      <c r="V1320">
        <v>1472</v>
      </c>
      <c r="W1320">
        <v>0</v>
      </c>
      <c r="X1320">
        <v>20470</v>
      </c>
      <c r="Y1320">
        <v>1434</v>
      </c>
      <c r="Z1320" t="s">
        <v>106</v>
      </c>
      <c r="AA1320" t="s">
        <v>106</v>
      </c>
      <c r="AB1320">
        <v>5</v>
      </c>
    </row>
    <row r="1321" spans="1:28">
      <c r="A1321" t="s">
        <v>8</v>
      </c>
      <c r="B1321">
        <v>4</v>
      </c>
      <c r="C1321" t="s">
        <v>69</v>
      </c>
      <c r="D1321" t="s">
        <v>39</v>
      </c>
      <c r="E1321" t="s">
        <v>94</v>
      </c>
      <c r="F1321" t="s">
        <v>12</v>
      </c>
      <c r="G1321" t="s">
        <v>14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2.5739130434782599E-8</v>
      </c>
      <c r="Q1321">
        <v>0</v>
      </c>
      <c r="R1321">
        <v>0</v>
      </c>
      <c r="S1321">
        <v>0</v>
      </c>
      <c r="T1321">
        <v>272</v>
      </c>
      <c r="U1321">
        <v>6494</v>
      </c>
      <c r="V1321">
        <v>1472</v>
      </c>
      <c r="W1321">
        <v>0</v>
      </c>
      <c r="X1321">
        <v>20470</v>
      </c>
      <c r="Y1321">
        <v>1434</v>
      </c>
      <c r="Z1321">
        <v>-0.30499999999999999</v>
      </c>
      <c r="AA1321">
        <v>0.61799999999999999</v>
      </c>
      <c r="AB1321">
        <v>5</v>
      </c>
    </row>
    <row r="1322" spans="1:28">
      <c r="A1322" t="s">
        <v>8</v>
      </c>
      <c r="B1322">
        <v>4</v>
      </c>
      <c r="C1322" t="s">
        <v>69</v>
      </c>
      <c r="D1322" t="s">
        <v>39</v>
      </c>
      <c r="E1322" t="s">
        <v>20</v>
      </c>
      <c r="F1322" t="s">
        <v>24</v>
      </c>
      <c r="G1322" t="s">
        <v>40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1.0920000000000001E-6</v>
      </c>
      <c r="O1322">
        <v>3.0992063492063501E-7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56140</v>
      </c>
      <c r="X1322">
        <v>29360</v>
      </c>
      <c r="Y1322">
        <v>33246</v>
      </c>
      <c r="Z1322" t="s">
        <v>106</v>
      </c>
      <c r="AA1322" t="s">
        <v>106</v>
      </c>
      <c r="AB1322">
        <v>3</v>
      </c>
    </row>
    <row r="1323" spans="1:28">
      <c r="A1323" t="s">
        <v>8</v>
      </c>
      <c r="B1323">
        <v>4</v>
      </c>
      <c r="C1323" t="s">
        <v>69</v>
      </c>
      <c r="D1323" t="s">
        <v>39</v>
      </c>
      <c r="E1323" t="s">
        <v>20</v>
      </c>
      <c r="F1323" t="s">
        <v>24</v>
      </c>
      <c r="G1323" t="s">
        <v>15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56140</v>
      </c>
      <c r="X1323">
        <v>29360</v>
      </c>
      <c r="Y1323">
        <v>33246</v>
      </c>
      <c r="Z1323" t="s">
        <v>106</v>
      </c>
      <c r="AA1323" t="s">
        <v>106</v>
      </c>
      <c r="AB1323">
        <v>3</v>
      </c>
    </row>
    <row r="1324" spans="1:28">
      <c r="A1324" t="s">
        <v>8</v>
      </c>
      <c r="B1324">
        <v>4</v>
      </c>
      <c r="C1324" t="s">
        <v>69</v>
      </c>
      <c r="D1324" t="s">
        <v>39</v>
      </c>
      <c r="E1324" t="s">
        <v>20</v>
      </c>
      <c r="F1324" t="s">
        <v>24</v>
      </c>
      <c r="G1324" t="s">
        <v>14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1.0920000000000001E-6</v>
      </c>
      <c r="O1324">
        <v>3.0992063492063501E-7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56140</v>
      </c>
      <c r="X1324">
        <v>29360</v>
      </c>
      <c r="Y1324">
        <v>33246</v>
      </c>
      <c r="Z1324" t="s">
        <v>106</v>
      </c>
      <c r="AA1324" t="s">
        <v>106</v>
      </c>
      <c r="AB1324">
        <v>3</v>
      </c>
    </row>
    <row r="1325" spans="1:28">
      <c r="A1325" t="s">
        <v>8</v>
      </c>
      <c r="B1325">
        <v>4</v>
      </c>
      <c r="C1325" t="s">
        <v>69</v>
      </c>
      <c r="D1325" t="s">
        <v>39</v>
      </c>
      <c r="E1325" t="s">
        <v>20</v>
      </c>
      <c r="F1325" t="s">
        <v>12</v>
      </c>
      <c r="G1325" t="s">
        <v>40</v>
      </c>
      <c r="H1325">
        <v>0</v>
      </c>
      <c r="I1325">
        <v>0</v>
      </c>
      <c r="J1325">
        <v>1.3887804878048799E-6</v>
      </c>
      <c r="K1325">
        <v>7.94444444444445E-7</v>
      </c>
      <c r="L1325">
        <v>3.5109589041095898E-7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16948</v>
      </c>
      <c r="S1325">
        <v>70711</v>
      </c>
      <c r="T1325">
        <v>51951</v>
      </c>
      <c r="U1325">
        <v>61460</v>
      </c>
      <c r="V1325">
        <v>49104</v>
      </c>
      <c r="W1325">
        <v>0</v>
      </c>
      <c r="X1325">
        <v>0</v>
      </c>
      <c r="Y1325">
        <v>0</v>
      </c>
      <c r="Z1325">
        <v>0.71099999999999997</v>
      </c>
      <c r="AA1325">
        <v>0.17799999999999999</v>
      </c>
      <c r="AB1325">
        <v>5</v>
      </c>
    </row>
    <row r="1326" spans="1:28">
      <c r="A1326" t="s">
        <v>8</v>
      </c>
      <c r="B1326">
        <v>4</v>
      </c>
      <c r="C1326" t="s">
        <v>69</v>
      </c>
      <c r="D1326" t="s">
        <v>39</v>
      </c>
      <c r="E1326" t="s">
        <v>20</v>
      </c>
      <c r="F1326" t="s">
        <v>12</v>
      </c>
      <c r="G1326" t="s">
        <v>15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16948</v>
      </c>
      <c r="S1326">
        <v>70711</v>
      </c>
      <c r="T1326">
        <v>51951</v>
      </c>
      <c r="U1326">
        <v>61460</v>
      </c>
      <c r="V1326">
        <v>49104</v>
      </c>
      <c r="W1326">
        <v>0</v>
      </c>
      <c r="X1326">
        <v>0</v>
      </c>
      <c r="Y1326">
        <v>0</v>
      </c>
      <c r="Z1326" t="s">
        <v>106</v>
      </c>
      <c r="AA1326" t="s">
        <v>106</v>
      </c>
      <c r="AB1326">
        <v>5</v>
      </c>
    </row>
    <row r="1327" spans="1:28">
      <c r="A1327" t="s">
        <v>8</v>
      </c>
      <c r="B1327">
        <v>4</v>
      </c>
      <c r="C1327" t="s">
        <v>69</v>
      </c>
      <c r="D1327" t="s">
        <v>39</v>
      </c>
      <c r="E1327" t="s">
        <v>20</v>
      </c>
      <c r="F1327" t="s">
        <v>12</v>
      </c>
      <c r="G1327" t="s">
        <v>14</v>
      </c>
      <c r="H1327">
        <v>0</v>
      </c>
      <c r="I1327">
        <v>0</v>
      </c>
      <c r="J1327">
        <v>1.3887804878048799E-6</v>
      </c>
      <c r="K1327">
        <v>7.9444444444444405E-7</v>
      </c>
      <c r="L1327">
        <v>3.5109589041095898E-7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16948</v>
      </c>
      <c r="S1327">
        <v>70711</v>
      </c>
      <c r="T1327">
        <v>51951</v>
      </c>
      <c r="U1327">
        <v>61460</v>
      </c>
      <c r="V1327">
        <v>49104</v>
      </c>
      <c r="W1327">
        <v>0</v>
      </c>
      <c r="X1327">
        <v>0</v>
      </c>
      <c r="Y1327">
        <v>0</v>
      </c>
      <c r="Z1327">
        <v>0.71099999999999997</v>
      </c>
      <c r="AA1327">
        <v>0.17799999999999999</v>
      </c>
      <c r="AB1327">
        <v>5</v>
      </c>
    </row>
    <row r="1328" spans="1:28">
      <c r="A1328" t="s">
        <v>8</v>
      </c>
      <c r="B1328">
        <v>4</v>
      </c>
      <c r="C1328" t="s">
        <v>69</v>
      </c>
      <c r="D1328" t="s">
        <v>39</v>
      </c>
      <c r="E1328" t="s">
        <v>21</v>
      </c>
      <c r="F1328" t="s">
        <v>24</v>
      </c>
      <c r="G1328" t="s">
        <v>40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1.0088000000000001E-5</v>
      </c>
      <c r="O1328">
        <v>1.33547619047619E-5</v>
      </c>
      <c r="P1328">
        <v>1.46198260869565E-5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385631</v>
      </c>
      <c r="X1328">
        <v>398496</v>
      </c>
      <c r="Y1328">
        <v>273858</v>
      </c>
      <c r="Z1328" t="s">
        <v>106</v>
      </c>
      <c r="AA1328" t="s">
        <v>106</v>
      </c>
      <c r="AB1328">
        <v>3</v>
      </c>
    </row>
    <row r="1329" spans="1:28">
      <c r="A1329" t="s">
        <v>8</v>
      </c>
      <c r="B1329">
        <v>4</v>
      </c>
      <c r="C1329" t="s">
        <v>69</v>
      </c>
      <c r="D1329" t="s">
        <v>39</v>
      </c>
      <c r="E1329" t="s">
        <v>21</v>
      </c>
      <c r="F1329" t="s">
        <v>24</v>
      </c>
      <c r="G1329" t="s">
        <v>15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385631</v>
      </c>
      <c r="X1329">
        <v>398496</v>
      </c>
      <c r="Y1329">
        <v>273858</v>
      </c>
      <c r="Z1329" t="s">
        <v>106</v>
      </c>
      <c r="AA1329" t="s">
        <v>106</v>
      </c>
      <c r="AB1329">
        <v>3</v>
      </c>
    </row>
    <row r="1330" spans="1:28">
      <c r="A1330" t="s">
        <v>8</v>
      </c>
      <c r="B1330">
        <v>4</v>
      </c>
      <c r="C1330" t="s">
        <v>69</v>
      </c>
      <c r="D1330" t="s">
        <v>39</v>
      </c>
      <c r="E1330" t="s">
        <v>21</v>
      </c>
      <c r="F1330" t="s">
        <v>24</v>
      </c>
      <c r="G1330" t="s">
        <v>14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1.0088000000000001E-5</v>
      </c>
      <c r="O1330">
        <v>1.33547619047619E-5</v>
      </c>
      <c r="P1330">
        <v>1.46198260869565E-5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385631</v>
      </c>
      <c r="X1330">
        <v>398496</v>
      </c>
      <c r="Y1330">
        <v>273858</v>
      </c>
      <c r="Z1330" t="s">
        <v>106</v>
      </c>
      <c r="AA1330" t="s">
        <v>106</v>
      </c>
      <c r="AB1330">
        <v>3</v>
      </c>
    </row>
    <row r="1331" spans="1:28">
      <c r="A1331" t="s">
        <v>8</v>
      </c>
      <c r="B1331">
        <v>4</v>
      </c>
      <c r="C1331" t="s">
        <v>69</v>
      </c>
      <c r="D1331" t="s">
        <v>39</v>
      </c>
      <c r="E1331" t="s">
        <v>21</v>
      </c>
      <c r="F1331" t="s">
        <v>12</v>
      </c>
      <c r="G1331" t="s">
        <v>40</v>
      </c>
      <c r="H1331">
        <v>0</v>
      </c>
      <c r="I1331">
        <v>7.1085106382978702E-7</v>
      </c>
      <c r="J1331">
        <v>1.16087804878049E-5</v>
      </c>
      <c r="K1331">
        <v>2.5061111111111098E-5</v>
      </c>
      <c r="L1331">
        <v>1.42991780821918E-5</v>
      </c>
      <c r="M1331">
        <v>3.1665957446808499E-6</v>
      </c>
      <c r="N1331">
        <v>0</v>
      </c>
      <c r="O1331">
        <v>0</v>
      </c>
      <c r="P1331">
        <v>0</v>
      </c>
      <c r="Q1331">
        <v>6784</v>
      </c>
      <c r="R1331">
        <v>12440</v>
      </c>
      <c r="S1331">
        <v>221904</v>
      </c>
      <c r="T1331">
        <v>532885</v>
      </c>
      <c r="U1331">
        <v>758972</v>
      </c>
      <c r="V1331">
        <v>409182</v>
      </c>
      <c r="W1331">
        <v>0</v>
      </c>
      <c r="X1331">
        <v>0</v>
      </c>
      <c r="Y1331">
        <v>0</v>
      </c>
      <c r="Z1331">
        <v>0.70699999999999996</v>
      </c>
      <c r="AA1331">
        <v>0.11600000000000001</v>
      </c>
      <c r="AB1331">
        <v>6</v>
      </c>
    </row>
    <row r="1332" spans="1:28">
      <c r="A1332" t="s">
        <v>8</v>
      </c>
      <c r="B1332">
        <v>4</v>
      </c>
      <c r="C1332" t="s">
        <v>69</v>
      </c>
      <c r="D1332" t="s">
        <v>39</v>
      </c>
      <c r="E1332" t="s">
        <v>21</v>
      </c>
      <c r="F1332" t="s">
        <v>12</v>
      </c>
      <c r="G1332" t="s">
        <v>15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6784</v>
      </c>
      <c r="R1332">
        <v>12440</v>
      </c>
      <c r="S1332">
        <v>221904</v>
      </c>
      <c r="T1332">
        <v>532885</v>
      </c>
      <c r="U1332">
        <v>758972</v>
      </c>
      <c r="V1332">
        <v>409182</v>
      </c>
      <c r="W1332">
        <v>0</v>
      </c>
      <c r="X1332">
        <v>0</v>
      </c>
      <c r="Y1332">
        <v>0</v>
      </c>
      <c r="Z1332" t="s">
        <v>106</v>
      </c>
      <c r="AA1332" t="s">
        <v>106</v>
      </c>
      <c r="AB1332">
        <v>6</v>
      </c>
    </row>
    <row r="1333" spans="1:28">
      <c r="A1333" t="s">
        <v>8</v>
      </c>
      <c r="B1333">
        <v>4</v>
      </c>
      <c r="C1333" t="s">
        <v>69</v>
      </c>
      <c r="D1333" t="s">
        <v>39</v>
      </c>
      <c r="E1333" t="s">
        <v>21</v>
      </c>
      <c r="F1333" t="s">
        <v>12</v>
      </c>
      <c r="G1333" t="s">
        <v>14</v>
      </c>
      <c r="H1333">
        <v>0</v>
      </c>
      <c r="I1333">
        <v>7.1085106382978702E-7</v>
      </c>
      <c r="J1333">
        <v>1.16087804878049E-5</v>
      </c>
      <c r="K1333">
        <v>2.5061111111111098E-5</v>
      </c>
      <c r="L1333">
        <v>1.42991780821918E-5</v>
      </c>
      <c r="M1333">
        <v>3.1665957446808499E-6</v>
      </c>
      <c r="N1333">
        <v>0</v>
      </c>
      <c r="O1333">
        <v>0</v>
      </c>
      <c r="P1333">
        <v>0</v>
      </c>
      <c r="Q1333">
        <v>6784</v>
      </c>
      <c r="R1333">
        <v>12440</v>
      </c>
      <c r="S1333">
        <v>221904</v>
      </c>
      <c r="T1333">
        <v>532885</v>
      </c>
      <c r="U1333">
        <v>758972</v>
      </c>
      <c r="V1333">
        <v>409182</v>
      </c>
      <c r="W1333">
        <v>0</v>
      </c>
      <c r="X1333">
        <v>0</v>
      </c>
      <c r="Y1333">
        <v>0</v>
      </c>
      <c r="Z1333">
        <v>0.70699999999999996</v>
      </c>
      <c r="AA1333">
        <v>0.11600000000000001</v>
      </c>
      <c r="AB1333">
        <v>6</v>
      </c>
    </row>
    <row r="1334" spans="1:28">
      <c r="A1334" t="s">
        <v>8</v>
      </c>
      <c r="B1334">
        <v>4</v>
      </c>
      <c r="C1334" t="s">
        <v>69</v>
      </c>
      <c r="D1334" t="s">
        <v>28</v>
      </c>
      <c r="E1334" t="s">
        <v>92</v>
      </c>
      <c r="F1334" t="s">
        <v>12</v>
      </c>
      <c r="G1334" t="s">
        <v>40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2.2362846386399999E-4</v>
      </c>
      <c r="O1334">
        <v>1.6904761904761899E-4</v>
      </c>
      <c r="P1334">
        <v>1.2869565217391301E-4</v>
      </c>
      <c r="Q1334">
        <v>5384651</v>
      </c>
      <c r="R1334">
        <v>5389879</v>
      </c>
      <c r="S1334">
        <v>5234436</v>
      </c>
      <c r="T1334">
        <v>5227769</v>
      </c>
      <c r="U1334">
        <v>5424683</v>
      </c>
      <c r="V1334">
        <v>5215828</v>
      </c>
      <c r="W1334">
        <v>5898235</v>
      </c>
      <c r="X1334">
        <v>5213264</v>
      </c>
      <c r="Y1334">
        <v>4126270</v>
      </c>
      <c r="Z1334">
        <v>6.0000000000000001E-3</v>
      </c>
      <c r="AA1334">
        <v>0.98799999999999999</v>
      </c>
      <c r="AB1334">
        <v>9</v>
      </c>
    </row>
    <row r="1335" spans="1:28">
      <c r="A1335" t="s">
        <v>8</v>
      </c>
      <c r="B1335">
        <v>4</v>
      </c>
      <c r="C1335" t="s">
        <v>69</v>
      </c>
      <c r="D1335" t="s">
        <v>28</v>
      </c>
      <c r="E1335" t="s">
        <v>92</v>
      </c>
      <c r="F1335" t="s">
        <v>12</v>
      </c>
      <c r="G1335" t="s">
        <v>15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5384651</v>
      </c>
      <c r="R1335">
        <v>5389879</v>
      </c>
      <c r="S1335">
        <v>5234436</v>
      </c>
      <c r="T1335">
        <v>5227769</v>
      </c>
      <c r="U1335">
        <v>5424683</v>
      </c>
      <c r="V1335">
        <v>5215828</v>
      </c>
      <c r="W1335">
        <v>5898235</v>
      </c>
      <c r="X1335">
        <v>5213264</v>
      </c>
      <c r="Y1335">
        <v>4126270</v>
      </c>
      <c r="Z1335" t="s">
        <v>106</v>
      </c>
      <c r="AA1335" t="s">
        <v>106</v>
      </c>
      <c r="AB1335">
        <v>9</v>
      </c>
    </row>
    <row r="1336" spans="1:28">
      <c r="A1336" t="s">
        <v>8</v>
      </c>
      <c r="B1336">
        <v>4</v>
      </c>
      <c r="C1336" t="s">
        <v>69</v>
      </c>
      <c r="D1336" t="s">
        <v>28</v>
      </c>
      <c r="E1336" t="s">
        <v>92</v>
      </c>
      <c r="F1336" t="s">
        <v>12</v>
      </c>
      <c r="G1336" t="s">
        <v>14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2.2362846386399999E-4</v>
      </c>
      <c r="O1336">
        <v>1.6904761904761899E-4</v>
      </c>
      <c r="P1336">
        <v>1.2869565217391301E-4</v>
      </c>
      <c r="Q1336">
        <v>5384651</v>
      </c>
      <c r="R1336">
        <v>5389879</v>
      </c>
      <c r="S1336">
        <v>5234436</v>
      </c>
      <c r="T1336">
        <v>5227769</v>
      </c>
      <c r="U1336">
        <v>5424683</v>
      </c>
      <c r="V1336">
        <v>5215828</v>
      </c>
      <c r="W1336">
        <v>5898235</v>
      </c>
      <c r="X1336">
        <v>5213264</v>
      </c>
      <c r="Y1336">
        <v>4126270</v>
      </c>
      <c r="Z1336">
        <v>6.0000000000000001E-3</v>
      </c>
      <c r="AA1336">
        <v>0.98799999999999999</v>
      </c>
      <c r="AB1336">
        <v>9</v>
      </c>
    </row>
    <row r="1337" spans="1:28">
      <c r="A1337" t="s">
        <v>8</v>
      </c>
      <c r="B1337">
        <v>4</v>
      </c>
      <c r="C1337" t="s">
        <v>69</v>
      </c>
      <c r="D1337" t="s">
        <v>28</v>
      </c>
      <c r="E1337" t="s">
        <v>11</v>
      </c>
      <c r="F1337" t="s">
        <v>12</v>
      </c>
      <c r="G1337" t="s">
        <v>40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4.4443178467999997E-4</v>
      </c>
      <c r="O1337">
        <v>8.4523809523809494E-5</v>
      </c>
      <c r="P1337">
        <v>2.5739130434782599E-5</v>
      </c>
      <c r="Q1337">
        <v>575801</v>
      </c>
      <c r="R1337">
        <v>700747</v>
      </c>
      <c r="S1337">
        <v>719292</v>
      </c>
      <c r="T1337">
        <v>1528652</v>
      </c>
      <c r="U1337">
        <v>720068</v>
      </c>
      <c r="V1337">
        <v>370417</v>
      </c>
      <c r="W1337">
        <v>412420</v>
      </c>
      <c r="X1337">
        <v>378796</v>
      </c>
      <c r="Y1337">
        <v>308516</v>
      </c>
      <c r="Z1337">
        <v>-0.29599999999999999</v>
      </c>
      <c r="AA1337">
        <v>0.44</v>
      </c>
      <c r="AB1337">
        <v>9</v>
      </c>
    </row>
    <row r="1338" spans="1:28">
      <c r="A1338" t="s">
        <v>8</v>
      </c>
      <c r="B1338">
        <v>4</v>
      </c>
      <c r="C1338" t="s">
        <v>69</v>
      </c>
      <c r="D1338" t="s">
        <v>28</v>
      </c>
      <c r="E1338" t="s">
        <v>11</v>
      </c>
      <c r="F1338" t="s">
        <v>12</v>
      </c>
      <c r="G1338" t="s">
        <v>15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575801</v>
      </c>
      <c r="R1338">
        <v>700747</v>
      </c>
      <c r="S1338">
        <v>719292</v>
      </c>
      <c r="T1338">
        <v>1528652</v>
      </c>
      <c r="U1338">
        <v>720068</v>
      </c>
      <c r="V1338">
        <v>370417</v>
      </c>
      <c r="W1338">
        <v>412420</v>
      </c>
      <c r="X1338">
        <v>378796</v>
      </c>
      <c r="Y1338">
        <v>308516</v>
      </c>
      <c r="Z1338" t="s">
        <v>106</v>
      </c>
      <c r="AA1338" t="s">
        <v>106</v>
      </c>
      <c r="AB1338">
        <v>9</v>
      </c>
    </row>
    <row r="1339" spans="1:28">
      <c r="A1339" t="s">
        <v>8</v>
      </c>
      <c r="B1339">
        <v>4</v>
      </c>
      <c r="C1339" t="s">
        <v>69</v>
      </c>
      <c r="D1339" t="s">
        <v>28</v>
      </c>
      <c r="E1339" t="s">
        <v>11</v>
      </c>
      <c r="F1339" t="s">
        <v>12</v>
      </c>
      <c r="G1339" t="s">
        <v>14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4.4443178467999997E-4</v>
      </c>
      <c r="O1339">
        <v>8.4523809523809494E-5</v>
      </c>
      <c r="P1339">
        <v>2.5739130434782599E-5</v>
      </c>
      <c r="Q1339">
        <v>575801</v>
      </c>
      <c r="R1339">
        <v>700747</v>
      </c>
      <c r="S1339">
        <v>719292</v>
      </c>
      <c r="T1339">
        <v>1528652</v>
      </c>
      <c r="U1339">
        <v>720068</v>
      </c>
      <c r="V1339">
        <v>370417</v>
      </c>
      <c r="W1339">
        <v>412420</v>
      </c>
      <c r="X1339">
        <v>378796</v>
      </c>
      <c r="Y1339">
        <v>308516</v>
      </c>
      <c r="Z1339">
        <v>-0.29599999999999999</v>
      </c>
      <c r="AA1339">
        <v>0.44</v>
      </c>
      <c r="AB1339">
        <v>9</v>
      </c>
    </row>
    <row r="1340" spans="1:28">
      <c r="A1340" t="s">
        <v>8</v>
      </c>
      <c r="B1340">
        <v>4</v>
      </c>
      <c r="C1340" t="s">
        <v>69</v>
      </c>
      <c r="D1340" t="s">
        <v>28</v>
      </c>
      <c r="E1340" t="s">
        <v>16</v>
      </c>
      <c r="F1340" t="s">
        <v>12</v>
      </c>
      <c r="G1340" t="s">
        <v>40</v>
      </c>
      <c r="H1340">
        <v>0.495303351955307</v>
      </c>
      <c r="I1340">
        <v>0.43435734042553198</v>
      </c>
      <c r="J1340">
        <v>0.45943707317073201</v>
      </c>
      <c r="K1340">
        <v>0.36551666666666699</v>
      </c>
      <c r="L1340">
        <v>0.37781109589041101</v>
      </c>
      <c r="M1340">
        <v>0.272955319148936</v>
      </c>
      <c r="N1340">
        <v>0.29058257047820002</v>
      </c>
      <c r="O1340">
        <v>0.28805714285714301</v>
      </c>
      <c r="P1340">
        <v>0.225552</v>
      </c>
      <c r="Q1340">
        <v>47724234</v>
      </c>
      <c r="R1340">
        <v>44669317</v>
      </c>
      <c r="S1340">
        <v>44478122</v>
      </c>
      <c r="T1340">
        <v>38820726</v>
      </c>
      <c r="U1340">
        <v>37931313</v>
      </c>
      <c r="V1340">
        <v>27646215</v>
      </c>
      <c r="W1340">
        <v>28696410</v>
      </c>
      <c r="X1340">
        <v>28508780</v>
      </c>
      <c r="Y1340">
        <v>25776297</v>
      </c>
      <c r="Z1340">
        <v>0.98699999999999999</v>
      </c>
      <c r="AA1340">
        <v>0</v>
      </c>
      <c r="AB1340">
        <v>9</v>
      </c>
    </row>
    <row r="1341" spans="1:28">
      <c r="A1341" t="s">
        <v>8</v>
      </c>
      <c r="B1341">
        <v>4</v>
      </c>
      <c r="C1341" t="s">
        <v>69</v>
      </c>
      <c r="D1341" t="s">
        <v>28</v>
      </c>
      <c r="E1341" t="s">
        <v>16</v>
      </c>
      <c r="F1341" t="s">
        <v>12</v>
      </c>
      <c r="G1341" t="s">
        <v>15</v>
      </c>
      <c r="H1341">
        <v>4.9177653631284901E-2</v>
      </c>
      <c r="I1341">
        <v>5.5200319148936201E-2</v>
      </c>
      <c r="J1341">
        <v>3.8209268292682903E-2</v>
      </c>
      <c r="K1341">
        <v>4.0697222222222197E-2</v>
      </c>
      <c r="L1341">
        <v>2.0235890410958898E-2</v>
      </c>
      <c r="M1341">
        <v>9.0548936170212792E-3</v>
      </c>
      <c r="N1341">
        <v>3.0446000000000001E-2</v>
      </c>
      <c r="O1341">
        <v>3.6824206349206301E-2</v>
      </c>
      <c r="P1341">
        <v>2.56361739130435E-2</v>
      </c>
      <c r="Q1341">
        <v>47724234</v>
      </c>
      <c r="R1341">
        <v>44669317</v>
      </c>
      <c r="S1341">
        <v>44478122</v>
      </c>
      <c r="T1341">
        <v>38820726</v>
      </c>
      <c r="U1341">
        <v>37931313</v>
      </c>
      <c r="V1341">
        <v>27646215</v>
      </c>
      <c r="W1341">
        <v>28696410</v>
      </c>
      <c r="X1341">
        <v>28508780</v>
      </c>
      <c r="Y1341">
        <v>25776297</v>
      </c>
      <c r="Z1341">
        <v>0.70499999999999996</v>
      </c>
      <c r="AA1341">
        <v>3.4000000000000002E-2</v>
      </c>
      <c r="AB1341">
        <v>9</v>
      </c>
    </row>
    <row r="1342" spans="1:28">
      <c r="A1342" t="s">
        <v>8</v>
      </c>
      <c r="B1342">
        <v>4</v>
      </c>
      <c r="C1342" t="s">
        <v>69</v>
      </c>
      <c r="D1342" t="s">
        <v>28</v>
      </c>
      <c r="E1342" t="s">
        <v>16</v>
      </c>
      <c r="F1342" t="s">
        <v>12</v>
      </c>
      <c r="G1342" t="s">
        <v>14</v>
      </c>
      <c r="H1342">
        <v>0.44612569832402199</v>
      </c>
      <c r="I1342">
        <v>0.37915702127659601</v>
      </c>
      <c r="J1342">
        <v>0.42122780487804901</v>
      </c>
      <c r="K1342">
        <v>0.32481944444444399</v>
      </c>
      <c r="L1342">
        <v>0.35757520547945199</v>
      </c>
      <c r="M1342">
        <v>0.26390042553191501</v>
      </c>
      <c r="N1342">
        <v>0.26013657047819999</v>
      </c>
      <c r="O1342">
        <v>0.25123293650793599</v>
      </c>
      <c r="P1342">
        <v>0.19991582608695699</v>
      </c>
      <c r="Q1342">
        <v>47724234</v>
      </c>
      <c r="R1342">
        <v>44669317</v>
      </c>
      <c r="S1342">
        <v>44478122</v>
      </c>
      <c r="T1342">
        <v>38820726</v>
      </c>
      <c r="U1342">
        <v>37931313</v>
      </c>
      <c r="V1342">
        <v>27646215</v>
      </c>
      <c r="W1342">
        <v>28696410</v>
      </c>
      <c r="X1342">
        <v>28508780</v>
      </c>
      <c r="Y1342">
        <v>25776297</v>
      </c>
      <c r="Z1342">
        <v>0.97199999999999998</v>
      </c>
      <c r="AA1342">
        <v>0</v>
      </c>
      <c r="AB1342">
        <v>9</v>
      </c>
    </row>
    <row r="1343" spans="1:28">
      <c r="A1343" t="s">
        <v>8</v>
      </c>
      <c r="B1343">
        <v>4</v>
      </c>
      <c r="C1343" t="s">
        <v>69</v>
      </c>
      <c r="D1343" t="s">
        <v>28</v>
      </c>
      <c r="E1343" t="s">
        <v>17</v>
      </c>
      <c r="F1343" t="s">
        <v>12</v>
      </c>
      <c r="G1343" t="s">
        <v>40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5.5248177454599997E-3</v>
      </c>
      <c r="O1343">
        <v>4.6488095238095203E-3</v>
      </c>
      <c r="P1343">
        <v>3.78365217391304E-3</v>
      </c>
      <c r="Q1343">
        <v>460895</v>
      </c>
      <c r="R1343">
        <v>416025</v>
      </c>
      <c r="S1343">
        <v>387945</v>
      </c>
      <c r="T1343">
        <v>511580</v>
      </c>
      <c r="U1343">
        <v>521697</v>
      </c>
      <c r="V1343">
        <v>507733</v>
      </c>
      <c r="W1343">
        <v>419797</v>
      </c>
      <c r="X1343">
        <v>357091</v>
      </c>
      <c r="Y1343">
        <v>316070</v>
      </c>
      <c r="Z1343">
        <v>-0.63300000000000001</v>
      </c>
      <c r="AA1343">
        <v>6.8000000000000005E-2</v>
      </c>
      <c r="AB1343">
        <v>9</v>
      </c>
    </row>
    <row r="1344" spans="1:28">
      <c r="A1344" t="s">
        <v>8</v>
      </c>
      <c r="B1344">
        <v>4</v>
      </c>
      <c r="C1344" t="s">
        <v>69</v>
      </c>
      <c r="D1344" t="s">
        <v>28</v>
      </c>
      <c r="E1344" t="s">
        <v>17</v>
      </c>
      <c r="F1344" t="s">
        <v>12</v>
      </c>
      <c r="G1344" t="s">
        <v>15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3.6400000000000001E-4</v>
      </c>
      <c r="O1344">
        <v>0</v>
      </c>
      <c r="P1344">
        <v>0</v>
      </c>
      <c r="Q1344">
        <v>460895</v>
      </c>
      <c r="R1344">
        <v>416025</v>
      </c>
      <c r="S1344">
        <v>387945</v>
      </c>
      <c r="T1344">
        <v>511580</v>
      </c>
      <c r="U1344">
        <v>521697</v>
      </c>
      <c r="V1344">
        <v>507733</v>
      </c>
      <c r="W1344">
        <v>419797</v>
      </c>
      <c r="X1344">
        <v>357091</v>
      </c>
      <c r="Y1344">
        <v>316070</v>
      </c>
      <c r="Z1344">
        <v>-6.9000000000000006E-2</v>
      </c>
      <c r="AA1344">
        <v>0.86</v>
      </c>
      <c r="AB1344">
        <v>9</v>
      </c>
    </row>
    <row r="1345" spans="1:28">
      <c r="A1345" t="s">
        <v>8</v>
      </c>
      <c r="B1345">
        <v>4</v>
      </c>
      <c r="C1345" t="s">
        <v>69</v>
      </c>
      <c r="D1345" t="s">
        <v>28</v>
      </c>
      <c r="E1345" t="s">
        <v>17</v>
      </c>
      <c r="F1345" t="s">
        <v>12</v>
      </c>
      <c r="G1345" t="s">
        <v>14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5.16081774546E-3</v>
      </c>
      <c r="O1345">
        <v>4.6488095238095203E-3</v>
      </c>
      <c r="P1345">
        <v>3.78365217391304E-3</v>
      </c>
      <c r="Q1345">
        <v>460895</v>
      </c>
      <c r="R1345">
        <v>416025</v>
      </c>
      <c r="S1345">
        <v>387945</v>
      </c>
      <c r="T1345">
        <v>511580</v>
      </c>
      <c r="U1345">
        <v>521697</v>
      </c>
      <c r="V1345">
        <v>507733</v>
      </c>
      <c r="W1345">
        <v>419797</v>
      </c>
      <c r="X1345">
        <v>357091</v>
      </c>
      <c r="Y1345">
        <v>316070</v>
      </c>
      <c r="Z1345">
        <v>-0.64900000000000002</v>
      </c>
      <c r="AA1345">
        <v>5.8000000000000003E-2</v>
      </c>
      <c r="AB1345">
        <v>9</v>
      </c>
    </row>
    <row r="1346" spans="1:28">
      <c r="A1346" t="s">
        <v>8</v>
      </c>
      <c r="B1346">
        <v>4</v>
      </c>
      <c r="C1346" t="s">
        <v>69</v>
      </c>
      <c r="D1346" t="s">
        <v>28</v>
      </c>
      <c r="E1346" t="s">
        <v>18</v>
      </c>
      <c r="F1346" t="s">
        <v>12</v>
      </c>
      <c r="G1346" t="s">
        <v>40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1.9965248966E-5</v>
      </c>
      <c r="O1346">
        <v>1.12698412698413E-4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740</v>
      </c>
      <c r="W1346">
        <v>26917</v>
      </c>
      <c r="X1346">
        <v>37399</v>
      </c>
      <c r="Y1346">
        <v>21431</v>
      </c>
      <c r="Z1346" t="s">
        <v>106</v>
      </c>
      <c r="AA1346" t="s">
        <v>106</v>
      </c>
      <c r="AB1346">
        <v>4</v>
      </c>
    </row>
    <row r="1347" spans="1:28">
      <c r="A1347" t="s">
        <v>8</v>
      </c>
      <c r="B1347">
        <v>4</v>
      </c>
      <c r="C1347" t="s">
        <v>69</v>
      </c>
      <c r="D1347" t="s">
        <v>28</v>
      </c>
      <c r="E1347" t="s">
        <v>18</v>
      </c>
      <c r="F1347" t="s">
        <v>12</v>
      </c>
      <c r="G1347" t="s">
        <v>15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740</v>
      </c>
      <c r="W1347">
        <v>26917</v>
      </c>
      <c r="X1347">
        <v>37399</v>
      </c>
      <c r="Y1347">
        <v>21431</v>
      </c>
      <c r="Z1347" t="s">
        <v>106</v>
      </c>
      <c r="AA1347" t="s">
        <v>106</v>
      </c>
      <c r="AB1347">
        <v>4</v>
      </c>
    </row>
    <row r="1348" spans="1:28">
      <c r="A1348" t="s">
        <v>8</v>
      </c>
      <c r="B1348">
        <v>4</v>
      </c>
      <c r="C1348" t="s">
        <v>69</v>
      </c>
      <c r="D1348" t="s">
        <v>28</v>
      </c>
      <c r="E1348" t="s">
        <v>18</v>
      </c>
      <c r="F1348" t="s">
        <v>12</v>
      </c>
      <c r="G1348" t="s">
        <v>14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1.9965248966E-5</v>
      </c>
      <c r="O1348">
        <v>1.12698412698413E-4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740</v>
      </c>
      <c r="W1348">
        <v>26917</v>
      </c>
      <c r="X1348">
        <v>37399</v>
      </c>
      <c r="Y1348">
        <v>21431</v>
      </c>
      <c r="Z1348" t="s">
        <v>106</v>
      </c>
      <c r="AA1348" t="s">
        <v>106</v>
      </c>
      <c r="AB1348">
        <v>4</v>
      </c>
    </row>
    <row r="1349" spans="1:28">
      <c r="A1349" t="s">
        <v>8</v>
      </c>
      <c r="B1349">
        <v>4</v>
      </c>
      <c r="C1349" t="s">
        <v>69</v>
      </c>
      <c r="D1349" t="s">
        <v>28</v>
      </c>
      <c r="E1349" t="s">
        <v>20</v>
      </c>
      <c r="F1349" t="s">
        <v>12</v>
      </c>
      <c r="G1349" t="s">
        <v>40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1.0970636248E-5</v>
      </c>
      <c r="O1349">
        <v>5.6349206349206303E-5</v>
      </c>
      <c r="P1349">
        <v>0</v>
      </c>
      <c r="Q1349">
        <v>684700</v>
      </c>
      <c r="R1349">
        <v>589170</v>
      </c>
      <c r="S1349">
        <v>547564</v>
      </c>
      <c r="T1349">
        <v>532260</v>
      </c>
      <c r="U1349">
        <v>631492</v>
      </c>
      <c r="V1349">
        <v>1400068</v>
      </c>
      <c r="W1349">
        <v>1316055</v>
      </c>
      <c r="X1349">
        <v>1290080</v>
      </c>
      <c r="Y1349">
        <v>1173220</v>
      </c>
      <c r="Z1349">
        <v>0.46500000000000002</v>
      </c>
      <c r="AA1349">
        <v>0.20699999999999999</v>
      </c>
      <c r="AB1349">
        <v>9</v>
      </c>
    </row>
    <row r="1350" spans="1:28">
      <c r="A1350" t="s">
        <v>8</v>
      </c>
      <c r="B1350">
        <v>4</v>
      </c>
      <c r="C1350" t="s">
        <v>69</v>
      </c>
      <c r="D1350" t="s">
        <v>28</v>
      </c>
      <c r="E1350" t="s">
        <v>20</v>
      </c>
      <c r="F1350" t="s">
        <v>12</v>
      </c>
      <c r="G1350" t="s">
        <v>15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684700</v>
      </c>
      <c r="R1350">
        <v>589170</v>
      </c>
      <c r="S1350">
        <v>547564</v>
      </c>
      <c r="T1350">
        <v>532260</v>
      </c>
      <c r="U1350">
        <v>631492</v>
      </c>
      <c r="V1350">
        <v>1400068</v>
      </c>
      <c r="W1350">
        <v>1316055</v>
      </c>
      <c r="X1350">
        <v>1290080</v>
      </c>
      <c r="Y1350">
        <v>1173220</v>
      </c>
      <c r="Z1350" t="s">
        <v>106</v>
      </c>
      <c r="AA1350" t="s">
        <v>106</v>
      </c>
      <c r="AB1350">
        <v>9</v>
      </c>
    </row>
    <row r="1351" spans="1:28">
      <c r="A1351" t="s">
        <v>8</v>
      </c>
      <c r="B1351">
        <v>4</v>
      </c>
      <c r="C1351" t="s">
        <v>69</v>
      </c>
      <c r="D1351" t="s">
        <v>28</v>
      </c>
      <c r="E1351" t="s">
        <v>20</v>
      </c>
      <c r="F1351" t="s">
        <v>12</v>
      </c>
      <c r="G1351" t="s">
        <v>14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1.0970636248E-5</v>
      </c>
      <c r="O1351">
        <v>5.6349206349206303E-5</v>
      </c>
      <c r="P1351">
        <v>0</v>
      </c>
      <c r="Q1351">
        <v>684700</v>
      </c>
      <c r="R1351">
        <v>589170</v>
      </c>
      <c r="S1351">
        <v>547564</v>
      </c>
      <c r="T1351">
        <v>532260</v>
      </c>
      <c r="U1351">
        <v>631492</v>
      </c>
      <c r="V1351">
        <v>1400068</v>
      </c>
      <c r="W1351">
        <v>1316055</v>
      </c>
      <c r="X1351">
        <v>1290080</v>
      </c>
      <c r="Y1351">
        <v>1173220</v>
      </c>
      <c r="Z1351">
        <v>0.46500000000000002</v>
      </c>
      <c r="AA1351">
        <v>0.20699999999999999</v>
      </c>
      <c r="AB1351">
        <v>9</v>
      </c>
    </row>
    <row r="1352" spans="1:28">
      <c r="A1352" t="s">
        <v>8</v>
      </c>
      <c r="B1352">
        <v>4</v>
      </c>
      <c r="C1352" t="s">
        <v>69</v>
      </c>
      <c r="D1352" t="s">
        <v>28</v>
      </c>
      <c r="E1352" t="s">
        <v>21</v>
      </c>
      <c r="F1352" t="s">
        <v>12</v>
      </c>
      <c r="G1352" t="s">
        <v>40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2.008371336114E-3</v>
      </c>
      <c r="O1352">
        <v>6.4801587301587297E-4</v>
      </c>
      <c r="P1352">
        <v>7.7217391304347798E-4</v>
      </c>
      <c r="Q1352">
        <v>1932081</v>
      </c>
      <c r="R1352">
        <v>1496720</v>
      </c>
      <c r="S1352">
        <v>1298918</v>
      </c>
      <c r="T1352">
        <v>1224916</v>
      </c>
      <c r="U1352">
        <v>1384658</v>
      </c>
      <c r="V1352">
        <v>1853682</v>
      </c>
      <c r="W1352">
        <v>1334665</v>
      </c>
      <c r="X1352">
        <v>1231860</v>
      </c>
      <c r="Y1352">
        <v>1313554</v>
      </c>
      <c r="Z1352">
        <v>-0.33700000000000002</v>
      </c>
      <c r="AA1352">
        <v>0.374</v>
      </c>
      <c r="AB1352">
        <v>9</v>
      </c>
    </row>
    <row r="1353" spans="1:28">
      <c r="A1353" t="s">
        <v>8</v>
      </c>
      <c r="B1353">
        <v>4</v>
      </c>
      <c r="C1353" t="s">
        <v>69</v>
      </c>
      <c r="D1353" t="s">
        <v>28</v>
      </c>
      <c r="E1353" t="s">
        <v>21</v>
      </c>
      <c r="F1353" t="s">
        <v>12</v>
      </c>
      <c r="G1353" t="s">
        <v>15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1.17E-3</v>
      </c>
      <c r="O1353">
        <v>0</v>
      </c>
      <c r="P1353">
        <v>0</v>
      </c>
      <c r="Q1353">
        <v>1932081</v>
      </c>
      <c r="R1353">
        <v>1496720</v>
      </c>
      <c r="S1353">
        <v>1298918</v>
      </c>
      <c r="T1353">
        <v>1224916</v>
      </c>
      <c r="U1353">
        <v>1384658</v>
      </c>
      <c r="V1353">
        <v>1853682</v>
      </c>
      <c r="W1353">
        <v>1334665</v>
      </c>
      <c r="X1353">
        <v>1231860</v>
      </c>
      <c r="Y1353">
        <v>1313554</v>
      </c>
      <c r="Z1353">
        <v>-0.16800000000000001</v>
      </c>
      <c r="AA1353">
        <v>0.66700000000000004</v>
      </c>
      <c r="AB1353">
        <v>9</v>
      </c>
    </row>
    <row r="1354" spans="1:28">
      <c r="A1354" t="s">
        <v>8</v>
      </c>
      <c r="B1354">
        <v>4</v>
      </c>
      <c r="C1354" t="s">
        <v>69</v>
      </c>
      <c r="D1354" t="s">
        <v>28</v>
      </c>
      <c r="E1354" t="s">
        <v>21</v>
      </c>
      <c r="F1354" t="s">
        <v>12</v>
      </c>
      <c r="G1354" t="s">
        <v>14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8.38371336114E-4</v>
      </c>
      <c r="O1354">
        <v>6.4801587301587297E-4</v>
      </c>
      <c r="P1354">
        <v>7.7217391304347798E-4</v>
      </c>
      <c r="Q1354">
        <v>1932081</v>
      </c>
      <c r="R1354">
        <v>1496720</v>
      </c>
      <c r="S1354">
        <v>1298918</v>
      </c>
      <c r="T1354">
        <v>1224916</v>
      </c>
      <c r="U1354">
        <v>1384658</v>
      </c>
      <c r="V1354">
        <v>1853682</v>
      </c>
      <c r="W1354">
        <v>1334665</v>
      </c>
      <c r="X1354">
        <v>1231860</v>
      </c>
      <c r="Y1354">
        <v>1313554</v>
      </c>
      <c r="Z1354">
        <v>-0.436</v>
      </c>
      <c r="AA1354">
        <v>0.24099999999999999</v>
      </c>
      <c r="AB1354">
        <v>9</v>
      </c>
    </row>
    <row r="1355" spans="1:28">
      <c r="A1355" t="s">
        <v>8</v>
      </c>
      <c r="B1355">
        <v>4</v>
      </c>
      <c r="C1355" t="s">
        <v>69</v>
      </c>
      <c r="D1355" t="s">
        <v>29</v>
      </c>
      <c r="E1355" t="s">
        <v>92</v>
      </c>
      <c r="F1355" t="s">
        <v>12</v>
      </c>
      <c r="G1355" t="s">
        <v>40</v>
      </c>
      <c r="H1355">
        <v>0</v>
      </c>
      <c r="I1355">
        <v>5.9438086200000001E-6</v>
      </c>
      <c r="J1355">
        <v>1.0860975609756099E-6</v>
      </c>
      <c r="K1355">
        <v>0</v>
      </c>
      <c r="L1355">
        <v>0</v>
      </c>
      <c r="M1355">
        <v>2.6379574729787202E-6</v>
      </c>
      <c r="N1355">
        <v>0</v>
      </c>
      <c r="O1355">
        <v>0</v>
      </c>
      <c r="P1355">
        <v>0</v>
      </c>
      <c r="Q1355">
        <v>1200</v>
      </c>
      <c r="R1355">
        <v>31950</v>
      </c>
      <c r="S1355">
        <v>8952</v>
      </c>
      <c r="T1355">
        <v>8987</v>
      </c>
      <c r="U1355">
        <v>6110</v>
      </c>
      <c r="V1355">
        <v>884</v>
      </c>
      <c r="W1355">
        <v>0</v>
      </c>
      <c r="X1355">
        <v>0</v>
      </c>
      <c r="Y1355">
        <v>0</v>
      </c>
      <c r="Z1355">
        <v>0.79900000000000004</v>
      </c>
      <c r="AA1355">
        <v>5.6000000000000001E-2</v>
      </c>
      <c r="AB1355">
        <v>6</v>
      </c>
    </row>
    <row r="1356" spans="1:28">
      <c r="A1356" t="s">
        <v>8</v>
      </c>
      <c r="B1356">
        <v>4</v>
      </c>
      <c r="C1356" t="s">
        <v>69</v>
      </c>
      <c r="D1356" t="s">
        <v>29</v>
      </c>
      <c r="E1356" t="s">
        <v>92</v>
      </c>
      <c r="F1356" t="s">
        <v>12</v>
      </c>
      <c r="G1356" t="s">
        <v>15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1200</v>
      </c>
      <c r="R1356">
        <v>31950</v>
      </c>
      <c r="S1356">
        <v>8952</v>
      </c>
      <c r="T1356">
        <v>8987</v>
      </c>
      <c r="U1356">
        <v>6110</v>
      </c>
      <c r="V1356">
        <v>884</v>
      </c>
      <c r="W1356">
        <v>0</v>
      </c>
      <c r="X1356">
        <v>0</v>
      </c>
      <c r="Y1356">
        <v>0</v>
      </c>
      <c r="Z1356" t="s">
        <v>106</v>
      </c>
      <c r="AA1356" t="s">
        <v>106</v>
      </c>
      <c r="AB1356">
        <v>6</v>
      </c>
    </row>
    <row r="1357" spans="1:28">
      <c r="A1357" t="s">
        <v>8</v>
      </c>
      <c r="B1357">
        <v>4</v>
      </c>
      <c r="C1357" t="s">
        <v>69</v>
      </c>
      <c r="D1357" t="s">
        <v>29</v>
      </c>
      <c r="E1357" t="s">
        <v>92</v>
      </c>
      <c r="F1357" t="s">
        <v>12</v>
      </c>
      <c r="G1357" t="s">
        <v>14</v>
      </c>
      <c r="H1357">
        <v>0</v>
      </c>
      <c r="I1357">
        <v>5.9438086200000001E-6</v>
      </c>
      <c r="J1357">
        <v>1.0860975609756099E-6</v>
      </c>
      <c r="K1357">
        <v>0</v>
      </c>
      <c r="L1357">
        <v>0</v>
      </c>
      <c r="M1357">
        <v>2.6379574729787202E-6</v>
      </c>
      <c r="N1357">
        <v>0</v>
      </c>
      <c r="O1357">
        <v>0</v>
      </c>
      <c r="P1357">
        <v>0</v>
      </c>
      <c r="Q1357">
        <v>1200</v>
      </c>
      <c r="R1357">
        <v>31950</v>
      </c>
      <c r="S1357">
        <v>8952</v>
      </c>
      <c r="T1357">
        <v>8987</v>
      </c>
      <c r="U1357">
        <v>6110</v>
      </c>
      <c r="V1357">
        <v>884</v>
      </c>
      <c r="W1357">
        <v>0</v>
      </c>
      <c r="X1357">
        <v>0</v>
      </c>
      <c r="Y1357">
        <v>0</v>
      </c>
      <c r="Z1357">
        <v>0.79900000000000004</v>
      </c>
      <c r="AA1357">
        <v>5.6000000000000001E-2</v>
      </c>
      <c r="AB1357">
        <v>6</v>
      </c>
    </row>
    <row r="1358" spans="1:28">
      <c r="A1358" t="s">
        <v>8</v>
      </c>
      <c r="B1358">
        <v>4</v>
      </c>
      <c r="C1358" t="s">
        <v>69</v>
      </c>
      <c r="D1358" t="s">
        <v>29</v>
      </c>
      <c r="E1358" t="s">
        <v>11</v>
      </c>
      <c r="F1358" t="s">
        <v>12</v>
      </c>
      <c r="G1358" t="s">
        <v>40</v>
      </c>
      <c r="H1358">
        <v>3.7990067345642498E-4</v>
      </c>
      <c r="I1358">
        <v>1.42785371656915E-4</v>
      </c>
      <c r="J1358">
        <v>1.7833009781024399E-4</v>
      </c>
      <c r="K1358">
        <v>2.9320777821111098E-4</v>
      </c>
      <c r="L1358">
        <v>1.7816201503917801E-4</v>
      </c>
      <c r="M1358">
        <v>1.6304042553191499E-6</v>
      </c>
      <c r="N1358">
        <v>7.7012000000000001E-6</v>
      </c>
      <c r="O1358">
        <v>0</v>
      </c>
      <c r="P1358">
        <v>0</v>
      </c>
      <c r="Q1358">
        <v>866666</v>
      </c>
      <c r="R1358">
        <v>694716</v>
      </c>
      <c r="S1358">
        <v>730810</v>
      </c>
      <c r="T1358">
        <v>598615</v>
      </c>
      <c r="U1358">
        <v>349914</v>
      </c>
      <c r="V1358">
        <v>68568</v>
      </c>
      <c r="W1358">
        <v>53082</v>
      </c>
      <c r="X1358">
        <v>0</v>
      </c>
      <c r="Y1358">
        <v>0</v>
      </c>
      <c r="Z1358">
        <v>0.84599999999999997</v>
      </c>
      <c r="AA1358">
        <v>1.6E-2</v>
      </c>
      <c r="AB1358">
        <v>7</v>
      </c>
    </row>
    <row r="1359" spans="1:28">
      <c r="A1359" t="s">
        <v>8</v>
      </c>
      <c r="B1359">
        <v>4</v>
      </c>
      <c r="C1359" t="s">
        <v>69</v>
      </c>
      <c r="D1359" t="s">
        <v>29</v>
      </c>
      <c r="E1359" t="s">
        <v>11</v>
      </c>
      <c r="F1359" t="s">
        <v>12</v>
      </c>
      <c r="G1359" t="s">
        <v>15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866666</v>
      </c>
      <c r="R1359">
        <v>694716</v>
      </c>
      <c r="S1359">
        <v>730810</v>
      </c>
      <c r="T1359">
        <v>598615</v>
      </c>
      <c r="U1359">
        <v>349914</v>
      </c>
      <c r="V1359">
        <v>68568</v>
      </c>
      <c r="W1359">
        <v>53082</v>
      </c>
      <c r="X1359">
        <v>0</v>
      </c>
      <c r="Y1359">
        <v>0</v>
      </c>
      <c r="Z1359" t="s">
        <v>106</v>
      </c>
      <c r="AA1359" t="s">
        <v>106</v>
      </c>
      <c r="AB1359">
        <v>7</v>
      </c>
    </row>
    <row r="1360" spans="1:28">
      <c r="A1360" t="s">
        <v>8</v>
      </c>
      <c r="B1360">
        <v>4</v>
      </c>
      <c r="C1360" t="s">
        <v>69</v>
      </c>
      <c r="D1360" t="s">
        <v>29</v>
      </c>
      <c r="E1360" t="s">
        <v>11</v>
      </c>
      <c r="F1360" t="s">
        <v>12</v>
      </c>
      <c r="G1360" t="s">
        <v>14</v>
      </c>
      <c r="H1360">
        <v>3.7990067345642498E-4</v>
      </c>
      <c r="I1360">
        <v>1.42785371656915E-4</v>
      </c>
      <c r="J1360">
        <v>1.7833009781024399E-4</v>
      </c>
      <c r="K1360">
        <v>2.9320777821111098E-4</v>
      </c>
      <c r="L1360">
        <v>1.7816201503917801E-4</v>
      </c>
      <c r="M1360">
        <v>1.6304042553191499E-6</v>
      </c>
      <c r="N1360">
        <v>7.7012000000000001E-6</v>
      </c>
      <c r="O1360">
        <v>0</v>
      </c>
      <c r="P1360">
        <v>0</v>
      </c>
      <c r="Q1360">
        <v>866666</v>
      </c>
      <c r="R1360">
        <v>694716</v>
      </c>
      <c r="S1360">
        <v>730810</v>
      </c>
      <c r="T1360">
        <v>598615</v>
      </c>
      <c r="U1360">
        <v>349914</v>
      </c>
      <c r="V1360">
        <v>68568</v>
      </c>
      <c r="W1360">
        <v>53082</v>
      </c>
      <c r="X1360">
        <v>0</v>
      </c>
      <c r="Y1360">
        <v>0</v>
      </c>
      <c r="Z1360">
        <v>0.84599999999999997</v>
      </c>
      <c r="AA1360">
        <v>1.6E-2</v>
      </c>
      <c r="AB1360">
        <v>7</v>
      </c>
    </row>
    <row r="1361" spans="1:28">
      <c r="A1361" t="s">
        <v>8</v>
      </c>
      <c r="B1361">
        <v>4</v>
      </c>
      <c r="C1361" t="s">
        <v>69</v>
      </c>
      <c r="D1361" t="s">
        <v>29</v>
      </c>
      <c r="E1361" t="s">
        <v>16</v>
      </c>
      <c r="F1361" t="s">
        <v>12</v>
      </c>
      <c r="G1361" t="s">
        <v>40</v>
      </c>
      <c r="H1361">
        <v>8.5693478800614505E-3</v>
      </c>
      <c r="I1361">
        <v>1.06997056115777E-2</v>
      </c>
      <c r="J1361">
        <v>1.38556741947659E-2</v>
      </c>
      <c r="K1361">
        <v>1.32003191854444E-2</v>
      </c>
      <c r="L1361">
        <v>1.69757735550688E-2</v>
      </c>
      <c r="M1361">
        <v>6.3056918192668102E-3</v>
      </c>
      <c r="N1361">
        <v>2.8518126000000002E-3</v>
      </c>
      <c r="O1361">
        <v>9.92072857142857E-4</v>
      </c>
      <c r="P1361">
        <v>0</v>
      </c>
      <c r="Q1361">
        <v>3766255</v>
      </c>
      <c r="R1361">
        <v>4610314</v>
      </c>
      <c r="S1361">
        <v>4185264</v>
      </c>
      <c r="T1361">
        <v>3109683</v>
      </c>
      <c r="U1361">
        <v>2790865</v>
      </c>
      <c r="V1361">
        <v>1351721</v>
      </c>
      <c r="W1361">
        <v>554376</v>
      </c>
      <c r="X1361">
        <v>144306</v>
      </c>
      <c r="Y1361">
        <v>0</v>
      </c>
      <c r="Z1361">
        <v>0.75900000000000001</v>
      </c>
      <c r="AA1361">
        <v>2.9000000000000001E-2</v>
      </c>
      <c r="AB1361">
        <v>8</v>
      </c>
    </row>
    <row r="1362" spans="1:28">
      <c r="A1362" t="s">
        <v>8</v>
      </c>
      <c r="B1362">
        <v>4</v>
      </c>
      <c r="C1362" t="s">
        <v>69</v>
      </c>
      <c r="D1362" t="s">
        <v>29</v>
      </c>
      <c r="E1362" t="s">
        <v>16</v>
      </c>
      <c r="F1362" t="s">
        <v>12</v>
      </c>
      <c r="G1362" t="s">
        <v>15</v>
      </c>
      <c r="H1362">
        <v>7.2513966480446904E-4</v>
      </c>
      <c r="I1362">
        <v>1.0936170212765999E-3</v>
      </c>
      <c r="J1362">
        <v>9.97073170731707E-4</v>
      </c>
      <c r="K1362">
        <v>1.2277777777777801E-3</v>
      </c>
      <c r="L1362">
        <v>6.7027397260273998E-4</v>
      </c>
      <c r="M1362">
        <v>2.6170212765957399E-4</v>
      </c>
      <c r="N1362">
        <v>3.1199999999999999E-4</v>
      </c>
      <c r="O1362">
        <v>8.4523809523809494E-5</v>
      </c>
      <c r="P1362">
        <v>0</v>
      </c>
      <c r="Q1362">
        <v>3766255</v>
      </c>
      <c r="R1362">
        <v>4610314</v>
      </c>
      <c r="S1362">
        <v>4185264</v>
      </c>
      <c r="T1362">
        <v>3109683</v>
      </c>
      <c r="U1362">
        <v>2790865</v>
      </c>
      <c r="V1362">
        <v>1351721</v>
      </c>
      <c r="W1362">
        <v>554376</v>
      </c>
      <c r="X1362">
        <v>144306</v>
      </c>
      <c r="Y1362">
        <v>0</v>
      </c>
      <c r="Z1362">
        <v>0.88500000000000001</v>
      </c>
      <c r="AA1362">
        <v>4.0000000000000001E-3</v>
      </c>
      <c r="AB1362">
        <v>8</v>
      </c>
    </row>
    <row r="1363" spans="1:28">
      <c r="A1363" t="s">
        <v>8</v>
      </c>
      <c r="B1363">
        <v>4</v>
      </c>
      <c r="C1363" t="s">
        <v>69</v>
      </c>
      <c r="D1363" t="s">
        <v>29</v>
      </c>
      <c r="E1363" t="s">
        <v>16</v>
      </c>
      <c r="F1363" t="s">
        <v>12</v>
      </c>
      <c r="G1363" t="s">
        <v>14</v>
      </c>
      <c r="H1363">
        <v>7.8442082152569807E-3</v>
      </c>
      <c r="I1363">
        <v>9.6060885903010707E-3</v>
      </c>
      <c r="J1363">
        <v>1.28586010240341E-2</v>
      </c>
      <c r="K1363">
        <v>1.19725414076667E-2</v>
      </c>
      <c r="L1363">
        <v>1.6305499582466E-2</v>
      </c>
      <c r="M1363">
        <v>6.0439896916072303E-3</v>
      </c>
      <c r="N1363">
        <v>2.5398126E-3</v>
      </c>
      <c r="O1363">
        <v>9.0754904761904695E-4</v>
      </c>
      <c r="P1363">
        <v>0</v>
      </c>
      <c r="Q1363">
        <v>3766255</v>
      </c>
      <c r="R1363">
        <v>4610314</v>
      </c>
      <c r="S1363">
        <v>4185264</v>
      </c>
      <c r="T1363">
        <v>3109683</v>
      </c>
      <c r="U1363">
        <v>2790865</v>
      </c>
      <c r="V1363">
        <v>1351721</v>
      </c>
      <c r="W1363">
        <v>554376</v>
      </c>
      <c r="X1363">
        <v>144306</v>
      </c>
      <c r="Y1363">
        <v>0</v>
      </c>
      <c r="Z1363">
        <v>0.73399999999999999</v>
      </c>
      <c r="AA1363">
        <v>3.7999999999999999E-2</v>
      </c>
      <c r="AB1363">
        <v>8</v>
      </c>
    </row>
    <row r="1364" spans="1:28">
      <c r="A1364" t="s">
        <v>8</v>
      </c>
      <c r="B1364">
        <v>4</v>
      </c>
      <c r="C1364" t="s">
        <v>69</v>
      </c>
      <c r="D1364" t="s">
        <v>29</v>
      </c>
      <c r="E1364" t="s">
        <v>99</v>
      </c>
      <c r="F1364" t="s">
        <v>12</v>
      </c>
      <c r="G1364" t="s">
        <v>40</v>
      </c>
      <c r="H1364">
        <v>1.97765363128492E-8</v>
      </c>
      <c r="I1364">
        <v>2.46063829787234E-7</v>
      </c>
      <c r="J1364">
        <v>0</v>
      </c>
      <c r="K1364">
        <v>0</v>
      </c>
      <c r="L1364">
        <v>0</v>
      </c>
      <c r="M1364">
        <v>5.7574468085106403E-8</v>
      </c>
      <c r="N1364">
        <v>0</v>
      </c>
      <c r="O1364">
        <v>5.1193253968254002E-6</v>
      </c>
      <c r="P1364">
        <v>8.7255652173913001E-7</v>
      </c>
      <c r="Q1364">
        <v>1393879</v>
      </c>
      <c r="R1364">
        <v>2039359</v>
      </c>
      <c r="S1364">
        <v>1522141</v>
      </c>
      <c r="T1364">
        <v>1415325</v>
      </c>
      <c r="U1364">
        <v>1517079</v>
      </c>
      <c r="V1364">
        <v>1246957</v>
      </c>
      <c r="W1364">
        <v>1442688</v>
      </c>
      <c r="X1364">
        <v>1167296</v>
      </c>
      <c r="Y1364">
        <v>972821</v>
      </c>
      <c r="Z1364">
        <v>-0.377</v>
      </c>
      <c r="AA1364">
        <v>0.317</v>
      </c>
      <c r="AB1364">
        <v>9</v>
      </c>
    </row>
    <row r="1365" spans="1:28">
      <c r="A1365" t="s">
        <v>8</v>
      </c>
      <c r="B1365">
        <v>4</v>
      </c>
      <c r="C1365" t="s">
        <v>69</v>
      </c>
      <c r="D1365" t="s">
        <v>29</v>
      </c>
      <c r="E1365" t="s">
        <v>99</v>
      </c>
      <c r="F1365" t="s">
        <v>12</v>
      </c>
      <c r="G1365" t="s">
        <v>15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1393879</v>
      </c>
      <c r="R1365">
        <v>2039359</v>
      </c>
      <c r="S1365">
        <v>1522141</v>
      </c>
      <c r="T1365">
        <v>1415325</v>
      </c>
      <c r="U1365">
        <v>1517079</v>
      </c>
      <c r="V1365">
        <v>1246957</v>
      </c>
      <c r="W1365">
        <v>1442688</v>
      </c>
      <c r="X1365">
        <v>1167296</v>
      </c>
      <c r="Y1365">
        <v>972821</v>
      </c>
      <c r="Z1365" t="s">
        <v>106</v>
      </c>
      <c r="AA1365" t="s">
        <v>106</v>
      </c>
      <c r="AB1365">
        <v>9</v>
      </c>
    </row>
    <row r="1366" spans="1:28">
      <c r="A1366" t="s">
        <v>8</v>
      </c>
      <c r="B1366">
        <v>4</v>
      </c>
      <c r="C1366" t="s">
        <v>69</v>
      </c>
      <c r="D1366" t="s">
        <v>29</v>
      </c>
      <c r="E1366" t="s">
        <v>99</v>
      </c>
      <c r="F1366" t="s">
        <v>12</v>
      </c>
      <c r="G1366" t="s">
        <v>14</v>
      </c>
      <c r="H1366">
        <v>1.97765363128492E-8</v>
      </c>
      <c r="I1366">
        <v>2.46063829787234E-7</v>
      </c>
      <c r="J1366">
        <v>0</v>
      </c>
      <c r="K1366">
        <v>0</v>
      </c>
      <c r="L1366">
        <v>0</v>
      </c>
      <c r="M1366">
        <v>5.7574468085106403E-8</v>
      </c>
      <c r="N1366">
        <v>0</v>
      </c>
      <c r="O1366">
        <v>5.1193253968254002E-6</v>
      </c>
      <c r="P1366">
        <v>8.7255652173913001E-7</v>
      </c>
      <c r="Q1366">
        <v>1393879</v>
      </c>
      <c r="R1366">
        <v>2039359</v>
      </c>
      <c r="S1366">
        <v>1522141</v>
      </c>
      <c r="T1366">
        <v>1415325</v>
      </c>
      <c r="U1366">
        <v>1517079</v>
      </c>
      <c r="V1366">
        <v>1246957</v>
      </c>
      <c r="W1366">
        <v>1442688</v>
      </c>
      <c r="X1366">
        <v>1167296</v>
      </c>
      <c r="Y1366">
        <v>972821</v>
      </c>
      <c r="Z1366">
        <v>-0.377</v>
      </c>
      <c r="AA1366">
        <v>0.317</v>
      </c>
      <c r="AB1366">
        <v>9</v>
      </c>
    </row>
    <row r="1367" spans="1:28">
      <c r="A1367" t="s">
        <v>8</v>
      </c>
      <c r="B1367">
        <v>4</v>
      </c>
      <c r="C1367" t="s">
        <v>69</v>
      </c>
      <c r="D1367" t="s">
        <v>29</v>
      </c>
      <c r="E1367" t="s">
        <v>94</v>
      </c>
      <c r="F1367" t="s">
        <v>12</v>
      </c>
      <c r="G1367" t="s">
        <v>40</v>
      </c>
      <c r="H1367">
        <v>0</v>
      </c>
      <c r="I1367">
        <v>0</v>
      </c>
      <c r="J1367">
        <v>0</v>
      </c>
      <c r="K1367">
        <v>7.5833333333333304E-8</v>
      </c>
      <c r="L1367">
        <v>3.19178082191781E-8</v>
      </c>
      <c r="M1367">
        <v>0</v>
      </c>
      <c r="N1367">
        <v>0</v>
      </c>
      <c r="O1367">
        <v>0</v>
      </c>
      <c r="P1367">
        <v>6.1773913043478304E-8</v>
      </c>
      <c r="Q1367">
        <v>545510</v>
      </c>
      <c r="R1367">
        <v>765990</v>
      </c>
      <c r="S1367">
        <v>570700</v>
      </c>
      <c r="T1367">
        <v>284732</v>
      </c>
      <c r="U1367">
        <v>317093</v>
      </c>
      <c r="V1367">
        <v>377965</v>
      </c>
      <c r="W1367">
        <v>465452</v>
      </c>
      <c r="X1367">
        <v>857080</v>
      </c>
      <c r="Y1367">
        <v>668510</v>
      </c>
      <c r="Z1367">
        <v>-0.38100000000000001</v>
      </c>
      <c r="AA1367">
        <v>0.312</v>
      </c>
      <c r="AB1367">
        <v>9</v>
      </c>
    </row>
    <row r="1368" spans="1:28">
      <c r="A1368" t="s">
        <v>8</v>
      </c>
      <c r="B1368">
        <v>4</v>
      </c>
      <c r="C1368" t="s">
        <v>69</v>
      </c>
      <c r="D1368" t="s">
        <v>29</v>
      </c>
      <c r="E1368" t="s">
        <v>94</v>
      </c>
      <c r="F1368" t="s">
        <v>12</v>
      </c>
      <c r="G1368" t="s">
        <v>15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545510</v>
      </c>
      <c r="R1368">
        <v>765990</v>
      </c>
      <c r="S1368">
        <v>570700</v>
      </c>
      <c r="T1368">
        <v>284732</v>
      </c>
      <c r="U1368">
        <v>317093</v>
      </c>
      <c r="V1368">
        <v>377965</v>
      </c>
      <c r="W1368">
        <v>465452</v>
      </c>
      <c r="X1368">
        <v>857080</v>
      </c>
      <c r="Y1368">
        <v>668510</v>
      </c>
      <c r="Z1368" t="s">
        <v>106</v>
      </c>
      <c r="AA1368" t="s">
        <v>106</v>
      </c>
      <c r="AB1368">
        <v>9</v>
      </c>
    </row>
    <row r="1369" spans="1:28">
      <c r="A1369" t="s">
        <v>8</v>
      </c>
      <c r="B1369">
        <v>4</v>
      </c>
      <c r="C1369" t="s">
        <v>69</v>
      </c>
      <c r="D1369" t="s">
        <v>29</v>
      </c>
      <c r="E1369" t="s">
        <v>94</v>
      </c>
      <c r="F1369" t="s">
        <v>12</v>
      </c>
      <c r="G1369" t="s">
        <v>14</v>
      </c>
      <c r="H1369">
        <v>0</v>
      </c>
      <c r="I1369">
        <v>0</v>
      </c>
      <c r="J1369">
        <v>0</v>
      </c>
      <c r="K1369">
        <v>7.5833333333333304E-8</v>
      </c>
      <c r="L1369">
        <v>3.19178082191781E-8</v>
      </c>
      <c r="M1369">
        <v>0</v>
      </c>
      <c r="N1369">
        <v>0</v>
      </c>
      <c r="O1369">
        <v>0</v>
      </c>
      <c r="P1369">
        <v>6.1773913043478304E-8</v>
      </c>
      <c r="Q1369">
        <v>545510</v>
      </c>
      <c r="R1369">
        <v>765990</v>
      </c>
      <c r="S1369">
        <v>570700</v>
      </c>
      <c r="T1369">
        <v>284732</v>
      </c>
      <c r="U1369">
        <v>317093</v>
      </c>
      <c r="V1369">
        <v>377965</v>
      </c>
      <c r="W1369">
        <v>465452</v>
      </c>
      <c r="X1369">
        <v>857080</v>
      </c>
      <c r="Y1369">
        <v>668510</v>
      </c>
      <c r="Z1369">
        <v>-0.38100000000000001</v>
      </c>
      <c r="AA1369">
        <v>0.312</v>
      </c>
      <c r="AB1369">
        <v>9</v>
      </c>
    </row>
    <row r="1370" spans="1:28">
      <c r="A1370" t="s">
        <v>8</v>
      </c>
      <c r="B1370">
        <v>4</v>
      </c>
      <c r="C1370" t="s">
        <v>69</v>
      </c>
      <c r="D1370" t="s">
        <v>29</v>
      </c>
      <c r="E1370" t="s">
        <v>20</v>
      </c>
      <c r="F1370" t="s">
        <v>24</v>
      </c>
      <c r="G1370" t="s">
        <v>40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2.2084400000000002E-5</v>
      </c>
      <c r="O1370">
        <v>3.1738690476190499E-5</v>
      </c>
      <c r="P1370">
        <v>5.8201321739130401E-5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12205368</v>
      </c>
      <c r="X1370">
        <v>10391613</v>
      </c>
      <c r="Y1370">
        <v>9974445</v>
      </c>
      <c r="Z1370" t="s">
        <v>106</v>
      </c>
      <c r="AA1370" t="s">
        <v>106</v>
      </c>
      <c r="AB1370">
        <v>3</v>
      </c>
    </row>
    <row r="1371" spans="1:28">
      <c r="A1371" t="s">
        <v>8</v>
      </c>
      <c r="B1371">
        <v>4</v>
      </c>
      <c r="C1371" t="s">
        <v>69</v>
      </c>
      <c r="D1371" t="s">
        <v>29</v>
      </c>
      <c r="E1371" t="s">
        <v>20</v>
      </c>
      <c r="F1371" t="s">
        <v>24</v>
      </c>
      <c r="G1371" t="s">
        <v>15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12205368</v>
      </c>
      <c r="X1371">
        <v>10391613</v>
      </c>
      <c r="Y1371">
        <v>9974445</v>
      </c>
      <c r="Z1371" t="s">
        <v>106</v>
      </c>
      <c r="AA1371" t="s">
        <v>106</v>
      </c>
      <c r="AB1371">
        <v>3</v>
      </c>
    </row>
    <row r="1372" spans="1:28">
      <c r="A1372" t="s">
        <v>8</v>
      </c>
      <c r="B1372">
        <v>4</v>
      </c>
      <c r="C1372" t="s">
        <v>69</v>
      </c>
      <c r="D1372" t="s">
        <v>29</v>
      </c>
      <c r="E1372" t="s">
        <v>20</v>
      </c>
      <c r="F1372" t="s">
        <v>24</v>
      </c>
      <c r="G1372" t="s">
        <v>14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2.2084400000000002E-5</v>
      </c>
      <c r="O1372">
        <v>3.1738690476190499E-5</v>
      </c>
      <c r="P1372">
        <v>5.8201321739130401E-5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12205368</v>
      </c>
      <c r="X1372">
        <v>10391613</v>
      </c>
      <c r="Y1372">
        <v>9974445</v>
      </c>
      <c r="Z1372" t="s">
        <v>106</v>
      </c>
      <c r="AA1372" t="s">
        <v>106</v>
      </c>
      <c r="AB1372">
        <v>3</v>
      </c>
    </row>
    <row r="1373" spans="1:28">
      <c r="A1373" t="s">
        <v>8</v>
      </c>
      <c r="B1373">
        <v>4</v>
      </c>
      <c r="C1373" t="s">
        <v>69</v>
      </c>
      <c r="D1373" t="s">
        <v>29</v>
      </c>
      <c r="E1373" t="s">
        <v>20</v>
      </c>
      <c r="F1373" t="s">
        <v>12</v>
      </c>
      <c r="G1373" t="s">
        <v>40</v>
      </c>
      <c r="H1373">
        <v>4.1108826749720699E-5</v>
      </c>
      <c r="I1373">
        <v>1.5075510720319099E-5</v>
      </c>
      <c r="J1373">
        <v>3.0143658785853701E-5</v>
      </c>
      <c r="K1373">
        <v>1.7401944155555599E-5</v>
      </c>
      <c r="L1373">
        <v>1.0542452086712301E-5</v>
      </c>
      <c r="M1373">
        <v>4.2845872916170202E-5</v>
      </c>
      <c r="N1373">
        <v>0</v>
      </c>
      <c r="O1373">
        <v>0</v>
      </c>
      <c r="P1373">
        <v>0</v>
      </c>
      <c r="Q1373">
        <v>16014890</v>
      </c>
      <c r="R1373">
        <v>12671168</v>
      </c>
      <c r="S1373">
        <v>12152835</v>
      </c>
      <c r="T1373">
        <v>11647505</v>
      </c>
      <c r="U1373">
        <v>11006248</v>
      </c>
      <c r="V1373">
        <v>12163360</v>
      </c>
      <c r="W1373">
        <v>0</v>
      </c>
      <c r="X1373">
        <v>0</v>
      </c>
      <c r="Y1373">
        <v>0</v>
      </c>
      <c r="Z1373">
        <v>0.61</v>
      </c>
      <c r="AA1373">
        <v>0.19900000000000001</v>
      </c>
      <c r="AB1373">
        <v>6</v>
      </c>
    </row>
    <row r="1374" spans="1:28">
      <c r="A1374" t="s">
        <v>8</v>
      </c>
      <c r="B1374">
        <v>4</v>
      </c>
      <c r="C1374" t="s">
        <v>69</v>
      </c>
      <c r="D1374" t="s">
        <v>29</v>
      </c>
      <c r="E1374" t="s">
        <v>20</v>
      </c>
      <c r="F1374" t="s">
        <v>12</v>
      </c>
      <c r="G1374" t="s">
        <v>15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16014890</v>
      </c>
      <c r="R1374">
        <v>12671168</v>
      </c>
      <c r="S1374">
        <v>12152835</v>
      </c>
      <c r="T1374">
        <v>11647505</v>
      </c>
      <c r="U1374">
        <v>11006248</v>
      </c>
      <c r="V1374">
        <v>12163360</v>
      </c>
      <c r="W1374">
        <v>0</v>
      </c>
      <c r="X1374">
        <v>0</v>
      </c>
      <c r="Y1374">
        <v>0</v>
      </c>
      <c r="Z1374" t="s">
        <v>106</v>
      </c>
      <c r="AA1374" t="s">
        <v>106</v>
      </c>
      <c r="AB1374">
        <v>6</v>
      </c>
    </row>
    <row r="1375" spans="1:28">
      <c r="A1375" t="s">
        <v>8</v>
      </c>
      <c r="B1375">
        <v>4</v>
      </c>
      <c r="C1375" t="s">
        <v>69</v>
      </c>
      <c r="D1375" t="s">
        <v>29</v>
      </c>
      <c r="E1375" t="s">
        <v>20</v>
      </c>
      <c r="F1375" t="s">
        <v>12</v>
      </c>
      <c r="G1375" t="s">
        <v>14</v>
      </c>
      <c r="H1375">
        <v>4.1108826749720699E-5</v>
      </c>
      <c r="I1375">
        <v>1.5075510720319099E-5</v>
      </c>
      <c r="J1375">
        <v>3.0143658785853701E-5</v>
      </c>
      <c r="K1375">
        <v>1.7401944155555599E-5</v>
      </c>
      <c r="L1375">
        <v>1.0542452086712301E-5</v>
      </c>
      <c r="M1375">
        <v>4.2845872916170202E-5</v>
      </c>
      <c r="N1375">
        <v>0</v>
      </c>
      <c r="O1375">
        <v>0</v>
      </c>
      <c r="P1375">
        <v>0</v>
      </c>
      <c r="Q1375">
        <v>16014890</v>
      </c>
      <c r="R1375">
        <v>12671168</v>
      </c>
      <c r="S1375">
        <v>12152835</v>
      </c>
      <c r="T1375">
        <v>11647505</v>
      </c>
      <c r="U1375">
        <v>11006248</v>
      </c>
      <c r="V1375">
        <v>12163360</v>
      </c>
      <c r="W1375">
        <v>0</v>
      </c>
      <c r="X1375">
        <v>0</v>
      </c>
      <c r="Y1375">
        <v>0</v>
      </c>
      <c r="Z1375">
        <v>0.61</v>
      </c>
      <c r="AA1375">
        <v>0.19900000000000001</v>
      </c>
      <c r="AB1375">
        <v>6</v>
      </c>
    </row>
    <row r="1376" spans="1:28">
      <c r="A1376" t="s">
        <v>8</v>
      </c>
      <c r="B1376">
        <v>4</v>
      </c>
      <c r="C1376" t="s">
        <v>69</v>
      </c>
      <c r="D1376" t="s">
        <v>29</v>
      </c>
      <c r="E1376" t="s">
        <v>21</v>
      </c>
      <c r="F1376" t="s">
        <v>108</v>
      </c>
      <c r="G1376" t="s">
        <v>40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1.1269841269841299E-8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97359</v>
      </c>
      <c r="Y1376">
        <v>38429</v>
      </c>
      <c r="Z1376" t="s">
        <v>106</v>
      </c>
      <c r="AA1376" t="s">
        <v>106</v>
      </c>
      <c r="AB1376">
        <v>2</v>
      </c>
    </row>
    <row r="1377" spans="1:28">
      <c r="A1377" t="s">
        <v>8</v>
      </c>
      <c r="B1377">
        <v>4</v>
      </c>
      <c r="C1377" t="s">
        <v>69</v>
      </c>
      <c r="D1377" t="s">
        <v>29</v>
      </c>
      <c r="E1377" t="s">
        <v>21</v>
      </c>
      <c r="F1377" t="s">
        <v>108</v>
      </c>
      <c r="G1377" t="s">
        <v>15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97359</v>
      </c>
      <c r="Y1377">
        <v>38429</v>
      </c>
      <c r="Z1377" t="s">
        <v>106</v>
      </c>
      <c r="AA1377" t="s">
        <v>106</v>
      </c>
      <c r="AB1377">
        <v>2</v>
      </c>
    </row>
    <row r="1378" spans="1:28">
      <c r="A1378" t="s">
        <v>8</v>
      </c>
      <c r="B1378">
        <v>4</v>
      </c>
      <c r="C1378" t="s">
        <v>69</v>
      </c>
      <c r="D1378" t="s">
        <v>29</v>
      </c>
      <c r="E1378" t="s">
        <v>21</v>
      </c>
      <c r="F1378" t="s">
        <v>108</v>
      </c>
      <c r="G1378" t="s">
        <v>14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1.1269841269841299E-8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97359</v>
      </c>
      <c r="Y1378">
        <v>38429</v>
      </c>
      <c r="Z1378" t="s">
        <v>106</v>
      </c>
      <c r="AA1378" t="s">
        <v>106</v>
      </c>
      <c r="AB1378">
        <v>2</v>
      </c>
    </row>
    <row r="1379" spans="1:28">
      <c r="A1379" t="s">
        <v>8</v>
      </c>
      <c r="B1379">
        <v>4</v>
      </c>
      <c r="C1379" t="s">
        <v>69</v>
      </c>
      <c r="D1379" t="s">
        <v>29</v>
      </c>
      <c r="E1379" t="s">
        <v>21</v>
      </c>
      <c r="F1379" t="s">
        <v>24</v>
      </c>
      <c r="G1379" t="s">
        <v>40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1.5705560000000001E-4</v>
      </c>
      <c r="O1379">
        <v>1.23331507936508E-4</v>
      </c>
      <c r="P1379">
        <v>4.1568695652173899E-5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8016914</v>
      </c>
      <c r="X1379">
        <v>7955174</v>
      </c>
      <c r="Y1379">
        <v>6543575</v>
      </c>
      <c r="Z1379" t="s">
        <v>106</v>
      </c>
      <c r="AA1379" t="s">
        <v>106</v>
      </c>
      <c r="AB1379">
        <v>3</v>
      </c>
    </row>
    <row r="1380" spans="1:28">
      <c r="A1380" t="s">
        <v>8</v>
      </c>
      <c r="B1380">
        <v>4</v>
      </c>
      <c r="C1380" t="s">
        <v>69</v>
      </c>
      <c r="D1380" t="s">
        <v>29</v>
      </c>
      <c r="E1380" t="s">
        <v>21</v>
      </c>
      <c r="F1380" t="s">
        <v>24</v>
      </c>
      <c r="G1380" t="s">
        <v>15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5.1999999999999997E-5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8016914</v>
      </c>
      <c r="X1380">
        <v>7955174</v>
      </c>
      <c r="Y1380">
        <v>6543575</v>
      </c>
      <c r="Z1380" t="s">
        <v>106</v>
      </c>
      <c r="AA1380" t="s">
        <v>106</v>
      </c>
      <c r="AB1380">
        <v>3</v>
      </c>
    </row>
    <row r="1381" spans="1:28">
      <c r="A1381" t="s">
        <v>8</v>
      </c>
      <c r="B1381">
        <v>4</v>
      </c>
      <c r="C1381" t="s">
        <v>69</v>
      </c>
      <c r="D1381" t="s">
        <v>29</v>
      </c>
      <c r="E1381" t="s">
        <v>21</v>
      </c>
      <c r="F1381" t="s">
        <v>24</v>
      </c>
      <c r="G1381" t="s">
        <v>14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1.050556E-4</v>
      </c>
      <c r="O1381">
        <v>1.23331507936508E-4</v>
      </c>
      <c r="P1381">
        <v>4.1568695652173899E-5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8016914</v>
      </c>
      <c r="X1381">
        <v>7955174</v>
      </c>
      <c r="Y1381">
        <v>6543575</v>
      </c>
      <c r="Z1381" t="s">
        <v>106</v>
      </c>
      <c r="AA1381" t="s">
        <v>106</v>
      </c>
      <c r="AB1381">
        <v>3</v>
      </c>
    </row>
    <row r="1382" spans="1:28">
      <c r="A1382" t="s">
        <v>8</v>
      </c>
      <c r="B1382">
        <v>4</v>
      </c>
      <c r="C1382" t="s">
        <v>69</v>
      </c>
      <c r="D1382" t="s">
        <v>29</v>
      </c>
      <c r="E1382" t="s">
        <v>21</v>
      </c>
      <c r="F1382" t="s">
        <v>12</v>
      </c>
      <c r="G1382" t="s">
        <v>40</v>
      </c>
      <c r="H1382">
        <v>7.8641396746927407E-5</v>
      </c>
      <c r="I1382">
        <v>4.1688680823723398E-5</v>
      </c>
      <c r="J1382">
        <v>4.5448731849756099E-5</v>
      </c>
      <c r="K1382">
        <v>1.9701500057777799E-4</v>
      </c>
      <c r="L1382">
        <v>2.1041176709137E-4</v>
      </c>
      <c r="M1382">
        <v>2.00840680824894E-4</v>
      </c>
      <c r="N1382">
        <v>0</v>
      </c>
      <c r="O1382">
        <v>0</v>
      </c>
      <c r="P1382">
        <v>0</v>
      </c>
      <c r="Q1382">
        <v>9998940</v>
      </c>
      <c r="R1382">
        <v>9484446</v>
      </c>
      <c r="S1382">
        <v>9108230</v>
      </c>
      <c r="T1382">
        <v>8561810</v>
      </c>
      <c r="U1382">
        <v>8678139</v>
      </c>
      <c r="V1382">
        <v>8855808</v>
      </c>
      <c r="W1382">
        <v>0</v>
      </c>
      <c r="X1382">
        <v>0</v>
      </c>
      <c r="Y1382">
        <v>0</v>
      </c>
      <c r="Z1382">
        <v>-0.753</v>
      </c>
      <c r="AA1382">
        <v>8.4000000000000005E-2</v>
      </c>
      <c r="AB1382">
        <v>6</v>
      </c>
    </row>
    <row r="1383" spans="1:28">
      <c r="A1383" t="s">
        <v>8</v>
      </c>
      <c r="B1383">
        <v>4</v>
      </c>
      <c r="C1383" t="s">
        <v>69</v>
      </c>
      <c r="D1383" t="s">
        <v>29</v>
      </c>
      <c r="E1383" t="s">
        <v>21</v>
      </c>
      <c r="F1383" t="s">
        <v>12</v>
      </c>
      <c r="G1383" t="s">
        <v>15</v>
      </c>
      <c r="H1383">
        <v>0</v>
      </c>
      <c r="I1383">
        <v>0</v>
      </c>
      <c r="J1383">
        <v>0</v>
      </c>
      <c r="K1383">
        <v>3.6111111111111103E-5</v>
      </c>
      <c r="L1383">
        <v>3.19178082191781E-5</v>
      </c>
      <c r="M1383">
        <v>0</v>
      </c>
      <c r="N1383">
        <v>0</v>
      </c>
      <c r="O1383">
        <v>0</v>
      </c>
      <c r="P1383">
        <v>0</v>
      </c>
      <c r="Q1383">
        <v>9998940</v>
      </c>
      <c r="R1383">
        <v>9484446</v>
      </c>
      <c r="S1383">
        <v>9108230</v>
      </c>
      <c r="T1383">
        <v>8561810</v>
      </c>
      <c r="U1383">
        <v>8678139</v>
      </c>
      <c r="V1383">
        <v>8855808</v>
      </c>
      <c r="W1383">
        <v>0</v>
      </c>
      <c r="X1383">
        <v>0</v>
      </c>
      <c r="Y1383">
        <v>0</v>
      </c>
      <c r="Z1383">
        <v>-0.70699999999999996</v>
      </c>
      <c r="AA1383">
        <v>0.11600000000000001</v>
      </c>
      <c r="AB1383">
        <v>6</v>
      </c>
    </row>
    <row r="1384" spans="1:28">
      <c r="A1384" t="s">
        <v>8</v>
      </c>
      <c r="B1384">
        <v>4</v>
      </c>
      <c r="C1384" t="s">
        <v>69</v>
      </c>
      <c r="D1384" t="s">
        <v>29</v>
      </c>
      <c r="E1384" t="s">
        <v>21</v>
      </c>
      <c r="F1384" t="s">
        <v>12</v>
      </c>
      <c r="G1384" t="s">
        <v>14</v>
      </c>
      <c r="H1384">
        <v>7.8641396746927407E-5</v>
      </c>
      <c r="I1384">
        <v>4.1688680823723398E-5</v>
      </c>
      <c r="J1384">
        <v>4.5448731849756099E-5</v>
      </c>
      <c r="K1384">
        <v>1.6090388946666699E-4</v>
      </c>
      <c r="L1384">
        <v>1.7849395887219199E-4</v>
      </c>
      <c r="M1384">
        <v>2.00840680824894E-4</v>
      </c>
      <c r="N1384">
        <v>0</v>
      </c>
      <c r="O1384">
        <v>0</v>
      </c>
      <c r="P1384">
        <v>0</v>
      </c>
      <c r="Q1384">
        <v>9998940</v>
      </c>
      <c r="R1384">
        <v>9484446</v>
      </c>
      <c r="S1384">
        <v>9108230</v>
      </c>
      <c r="T1384">
        <v>8561810</v>
      </c>
      <c r="U1384">
        <v>8678139</v>
      </c>
      <c r="V1384">
        <v>8855808</v>
      </c>
      <c r="W1384">
        <v>0</v>
      </c>
      <c r="X1384">
        <v>0</v>
      </c>
      <c r="Y1384">
        <v>0</v>
      </c>
      <c r="Z1384">
        <v>-0.69699999999999995</v>
      </c>
      <c r="AA1384">
        <v>0.124</v>
      </c>
      <c r="AB1384">
        <v>6</v>
      </c>
    </row>
    <row r="1385" spans="1:28">
      <c r="A1385" t="s">
        <v>8</v>
      </c>
      <c r="B1385">
        <v>4</v>
      </c>
      <c r="C1385" t="s">
        <v>69</v>
      </c>
      <c r="D1385" t="s">
        <v>30</v>
      </c>
      <c r="E1385" t="s">
        <v>94</v>
      </c>
      <c r="F1385" t="s">
        <v>12</v>
      </c>
      <c r="G1385" t="s">
        <v>40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2.25396825396825E-7</v>
      </c>
      <c r="P1385">
        <v>0</v>
      </c>
      <c r="Q1385">
        <v>1035038</v>
      </c>
      <c r="R1385">
        <v>1315865</v>
      </c>
      <c r="S1385">
        <v>400130</v>
      </c>
      <c r="T1385">
        <v>650008</v>
      </c>
      <c r="U1385">
        <v>226883</v>
      </c>
      <c r="V1385">
        <v>334723</v>
      </c>
      <c r="W1385">
        <v>562096</v>
      </c>
      <c r="X1385">
        <v>909481</v>
      </c>
      <c r="Y1385">
        <v>926080</v>
      </c>
      <c r="Z1385">
        <v>0.20899999999999999</v>
      </c>
      <c r="AA1385">
        <v>0.58899999999999997</v>
      </c>
      <c r="AB1385">
        <v>9</v>
      </c>
    </row>
    <row r="1386" spans="1:28">
      <c r="A1386" t="s">
        <v>8</v>
      </c>
      <c r="B1386">
        <v>4</v>
      </c>
      <c r="C1386" t="s">
        <v>69</v>
      </c>
      <c r="D1386" t="s">
        <v>30</v>
      </c>
      <c r="E1386" t="s">
        <v>94</v>
      </c>
      <c r="F1386" t="s">
        <v>12</v>
      </c>
      <c r="G1386" t="s">
        <v>15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1035038</v>
      </c>
      <c r="R1386">
        <v>1315865</v>
      </c>
      <c r="S1386">
        <v>400130</v>
      </c>
      <c r="T1386">
        <v>650008</v>
      </c>
      <c r="U1386">
        <v>226883</v>
      </c>
      <c r="V1386">
        <v>334723</v>
      </c>
      <c r="W1386">
        <v>562096</v>
      </c>
      <c r="X1386">
        <v>909481</v>
      </c>
      <c r="Y1386">
        <v>926080</v>
      </c>
      <c r="Z1386" t="s">
        <v>106</v>
      </c>
      <c r="AA1386" t="s">
        <v>106</v>
      </c>
      <c r="AB1386">
        <v>9</v>
      </c>
    </row>
    <row r="1387" spans="1:28">
      <c r="A1387" t="s">
        <v>8</v>
      </c>
      <c r="B1387">
        <v>4</v>
      </c>
      <c r="C1387" t="s">
        <v>69</v>
      </c>
      <c r="D1387" t="s">
        <v>30</v>
      </c>
      <c r="E1387" t="s">
        <v>94</v>
      </c>
      <c r="F1387" t="s">
        <v>12</v>
      </c>
      <c r="G1387" t="s">
        <v>14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2.25396825396825E-7</v>
      </c>
      <c r="P1387">
        <v>0</v>
      </c>
      <c r="Q1387">
        <v>1035038</v>
      </c>
      <c r="R1387">
        <v>1315865</v>
      </c>
      <c r="S1387">
        <v>400130</v>
      </c>
      <c r="T1387">
        <v>650008</v>
      </c>
      <c r="U1387">
        <v>226883</v>
      </c>
      <c r="V1387">
        <v>334723</v>
      </c>
      <c r="W1387">
        <v>562096</v>
      </c>
      <c r="X1387">
        <v>909481</v>
      </c>
      <c r="Y1387">
        <v>926080</v>
      </c>
      <c r="Z1387">
        <v>0.20899999999999999</v>
      </c>
      <c r="AA1387">
        <v>0.58899999999999997</v>
      </c>
      <c r="AB1387">
        <v>9</v>
      </c>
    </row>
    <row r="1388" spans="1:28">
      <c r="A1388" t="s">
        <v>8</v>
      </c>
      <c r="B1388">
        <v>4</v>
      </c>
      <c r="C1388" t="s">
        <v>69</v>
      </c>
      <c r="D1388" t="s">
        <v>30</v>
      </c>
      <c r="E1388" t="s">
        <v>20</v>
      </c>
      <c r="F1388" t="s">
        <v>12</v>
      </c>
      <c r="G1388" t="s">
        <v>40</v>
      </c>
      <c r="H1388">
        <v>3.29608938547486E-7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5.6626086956521695E-7</v>
      </c>
      <c r="Q1388">
        <v>381696</v>
      </c>
      <c r="R1388">
        <v>375455</v>
      </c>
      <c r="S1388">
        <v>387252</v>
      </c>
      <c r="T1388">
        <v>237269</v>
      </c>
      <c r="U1388">
        <v>269171</v>
      </c>
      <c r="V1388">
        <v>333387</v>
      </c>
      <c r="W1388">
        <v>245040</v>
      </c>
      <c r="X1388">
        <v>196354</v>
      </c>
      <c r="Y1388">
        <v>189867</v>
      </c>
      <c r="Z1388">
        <v>-0.20499999999999999</v>
      </c>
      <c r="AA1388">
        <v>0.59699999999999998</v>
      </c>
      <c r="AB1388">
        <v>9</v>
      </c>
    </row>
    <row r="1389" spans="1:28">
      <c r="A1389" t="s">
        <v>8</v>
      </c>
      <c r="B1389">
        <v>4</v>
      </c>
      <c r="C1389" t="s">
        <v>69</v>
      </c>
      <c r="D1389" t="s">
        <v>30</v>
      </c>
      <c r="E1389" t="s">
        <v>20</v>
      </c>
      <c r="F1389" t="s">
        <v>12</v>
      </c>
      <c r="G1389" t="s">
        <v>15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381696</v>
      </c>
      <c r="R1389">
        <v>375455</v>
      </c>
      <c r="S1389">
        <v>387252</v>
      </c>
      <c r="T1389">
        <v>237269</v>
      </c>
      <c r="U1389">
        <v>269171</v>
      </c>
      <c r="V1389">
        <v>333387</v>
      </c>
      <c r="W1389">
        <v>245040</v>
      </c>
      <c r="X1389">
        <v>196354</v>
      </c>
      <c r="Y1389">
        <v>189867</v>
      </c>
      <c r="Z1389" t="s">
        <v>106</v>
      </c>
      <c r="AA1389" t="s">
        <v>106</v>
      </c>
      <c r="AB1389">
        <v>9</v>
      </c>
    </row>
    <row r="1390" spans="1:28">
      <c r="A1390" t="s">
        <v>8</v>
      </c>
      <c r="B1390">
        <v>4</v>
      </c>
      <c r="C1390" t="s">
        <v>69</v>
      </c>
      <c r="D1390" t="s">
        <v>30</v>
      </c>
      <c r="E1390" t="s">
        <v>20</v>
      </c>
      <c r="F1390" t="s">
        <v>12</v>
      </c>
      <c r="G1390" t="s">
        <v>14</v>
      </c>
      <c r="H1390">
        <v>3.29608938547486E-7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5.6626086956521695E-7</v>
      </c>
      <c r="Q1390">
        <v>381696</v>
      </c>
      <c r="R1390">
        <v>375455</v>
      </c>
      <c r="S1390">
        <v>387252</v>
      </c>
      <c r="T1390">
        <v>237269</v>
      </c>
      <c r="U1390">
        <v>269171</v>
      </c>
      <c r="V1390">
        <v>333387</v>
      </c>
      <c r="W1390">
        <v>245040</v>
      </c>
      <c r="X1390">
        <v>196354</v>
      </c>
      <c r="Y1390">
        <v>189867</v>
      </c>
      <c r="Z1390">
        <v>-0.20499999999999999</v>
      </c>
      <c r="AA1390">
        <v>0.59699999999999998</v>
      </c>
      <c r="AB1390">
        <v>9</v>
      </c>
    </row>
    <row r="1391" spans="1:28">
      <c r="A1391" t="s">
        <v>8</v>
      </c>
      <c r="B1391" t="s">
        <v>48</v>
      </c>
      <c r="C1391" t="s">
        <v>13</v>
      </c>
      <c r="D1391" t="s">
        <v>144</v>
      </c>
      <c r="E1391" t="s">
        <v>144</v>
      </c>
      <c r="F1391" t="s">
        <v>12</v>
      </c>
      <c r="G1391" t="s">
        <v>40</v>
      </c>
      <c r="H1391">
        <v>0.98965116279069698</v>
      </c>
      <c r="I1391">
        <v>0.65608596918086004</v>
      </c>
      <c r="J1391">
        <v>0.56338176291793296</v>
      </c>
      <c r="K1391">
        <v>0.49546956521739099</v>
      </c>
      <c r="L1391">
        <v>0.44211947626841203</v>
      </c>
      <c r="M1391">
        <v>0.39119218241042297</v>
      </c>
      <c r="N1391">
        <v>0.33036496350365002</v>
      </c>
      <c r="O1391">
        <v>0.28285714285714297</v>
      </c>
      <c r="P1391">
        <v>0.18786149584487499</v>
      </c>
      <c r="Q1391">
        <v>6783373</v>
      </c>
      <c r="R1391">
        <v>5698256</v>
      </c>
      <c r="S1391">
        <v>5253860</v>
      </c>
      <c r="T1391">
        <v>5008423</v>
      </c>
      <c r="U1391">
        <v>4718607</v>
      </c>
      <c r="V1391">
        <v>4432419</v>
      </c>
      <c r="W1391">
        <v>3780356</v>
      </c>
      <c r="X1391">
        <v>3427702</v>
      </c>
      <c r="Y1391">
        <v>2905644</v>
      </c>
      <c r="Z1391">
        <v>0.97399999999999998</v>
      </c>
      <c r="AA1391">
        <v>0</v>
      </c>
      <c r="AB1391">
        <v>9</v>
      </c>
    </row>
    <row r="1392" spans="1:28">
      <c r="A1392" t="s">
        <v>8</v>
      </c>
      <c r="B1392" t="s">
        <v>48</v>
      </c>
      <c r="C1392" t="s">
        <v>13</v>
      </c>
      <c r="D1392" t="s">
        <v>144</v>
      </c>
      <c r="E1392" t="s">
        <v>144</v>
      </c>
      <c r="F1392" t="s">
        <v>12</v>
      </c>
      <c r="G1392" t="s">
        <v>15</v>
      </c>
      <c r="H1392">
        <v>0.28430232558139501</v>
      </c>
      <c r="I1392">
        <v>0.32548459042984601</v>
      </c>
      <c r="J1392">
        <v>0.22134346504559299</v>
      </c>
      <c r="K1392">
        <v>0.22823478260869601</v>
      </c>
      <c r="L1392">
        <v>0.191798690671031</v>
      </c>
      <c r="M1392">
        <v>0.116135179153094</v>
      </c>
      <c r="N1392">
        <v>0.115894160583942</v>
      </c>
      <c r="O1392">
        <v>0.110683229813665</v>
      </c>
      <c r="P1392">
        <v>6.0157894736842098E-2</v>
      </c>
      <c r="Q1392">
        <v>6783373</v>
      </c>
      <c r="R1392">
        <v>5698256</v>
      </c>
      <c r="S1392">
        <v>5253860</v>
      </c>
      <c r="T1392">
        <v>5008423</v>
      </c>
      <c r="U1392">
        <v>4718607</v>
      </c>
      <c r="V1392">
        <v>4432419</v>
      </c>
      <c r="W1392">
        <v>3780356</v>
      </c>
      <c r="X1392">
        <v>3427702</v>
      </c>
      <c r="Y1392">
        <v>2905644</v>
      </c>
      <c r="Z1392">
        <v>0.91500000000000004</v>
      </c>
      <c r="AA1392">
        <v>1E-3</v>
      </c>
      <c r="AB1392">
        <v>9</v>
      </c>
    </row>
    <row r="1393" spans="1:28">
      <c r="A1393" t="s">
        <v>8</v>
      </c>
      <c r="B1393" t="s">
        <v>48</v>
      </c>
      <c r="C1393" t="s">
        <v>13</v>
      </c>
      <c r="D1393" t="s">
        <v>144</v>
      </c>
      <c r="E1393" t="s">
        <v>144</v>
      </c>
      <c r="F1393" t="s">
        <v>12</v>
      </c>
      <c r="G1393" t="s">
        <v>14</v>
      </c>
      <c r="H1393">
        <v>0.70534883720930197</v>
      </c>
      <c r="I1393">
        <v>0.33060137875101397</v>
      </c>
      <c r="J1393">
        <v>0.34203829787234002</v>
      </c>
      <c r="K1393">
        <v>0.26723478260869599</v>
      </c>
      <c r="L1393">
        <v>0.25032078559738102</v>
      </c>
      <c r="M1393">
        <v>0.27505700325732901</v>
      </c>
      <c r="N1393">
        <v>0.21447080291970799</v>
      </c>
      <c r="O1393">
        <v>0.17217391304347801</v>
      </c>
      <c r="P1393">
        <v>0.127703601108033</v>
      </c>
      <c r="Q1393">
        <v>6783373</v>
      </c>
      <c r="R1393">
        <v>5698256</v>
      </c>
      <c r="S1393">
        <v>5253860</v>
      </c>
      <c r="T1393">
        <v>5008423</v>
      </c>
      <c r="U1393">
        <v>4718607</v>
      </c>
      <c r="V1393">
        <v>4432419</v>
      </c>
      <c r="W1393">
        <v>3780356</v>
      </c>
      <c r="X1393">
        <v>3427702</v>
      </c>
      <c r="Y1393">
        <v>2905644</v>
      </c>
      <c r="Z1393">
        <v>0.89900000000000002</v>
      </c>
      <c r="AA1393">
        <v>1E-3</v>
      </c>
      <c r="AB1393">
        <v>9</v>
      </c>
    </row>
    <row r="1394" spans="1:28">
      <c r="A1394" t="s">
        <v>8</v>
      </c>
      <c r="B1394" t="s">
        <v>48</v>
      </c>
      <c r="C1394" t="s">
        <v>13</v>
      </c>
      <c r="D1394" t="s">
        <v>23</v>
      </c>
      <c r="E1394" t="s">
        <v>17</v>
      </c>
      <c r="F1394" t="s">
        <v>12</v>
      </c>
      <c r="G1394" t="s">
        <v>40</v>
      </c>
      <c r="H1394">
        <v>0</v>
      </c>
      <c r="I1394">
        <v>5.6853203568532E-4</v>
      </c>
      <c r="J1394">
        <v>4.17629179331307E-4</v>
      </c>
      <c r="K1394">
        <v>1.69565217391304E-3</v>
      </c>
      <c r="L1394">
        <v>1.7086743044189901E-3</v>
      </c>
      <c r="M1394">
        <v>6.7915309446254103E-4</v>
      </c>
      <c r="N1394">
        <v>0</v>
      </c>
      <c r="O1394">
        <v>0</v>
      </c>
      <c r="P1394">
        <v>0</v>
      </c>
      <c r="Q1394">
        <v>13612</v>
      </c>
      <c r="R1394">
        <v>14289</v>
      </c>
      <c r="S1394">
        <v>26827</v>
      </c>
      <c r="T1394">
        <v>38486</v>
      </c>
      <c r="U1394">
        <v>39725</v>
      </c>
      <c r="V1394">
        <v>31562</v>
      </c>
      <c r="W1394">
        <v>23156</v>
      </c>
      <c r="X1394">
        <v>19526</v>
      </c>
      <c r="Y1394">
        <v>21484</v>
      </c>
      <c r="Z1394">
        <v>0.84299999999999997</v>
      </c>
      <c r="AA1394">
        <v>4.0000000000000001E-3</v>
      </c>
      <c r="AB1394">
        <v>9</v>
      </c>
    </row>
    <row r="1395" spans="1:28">
      <c r="A1395" t="s">
        <v>8</v>
      </c>
      <c r="B1395" t="s">
        <v>48</v>
      </c>
      <c r="C1395" t="s">
        <v>13</v>
      </c>
      <c r="D1395" t="s">
        <v>23</v>
      </c>
      <c r="E1395" t="s">
        <v>17</v>
      </c>
      <c r="F1395" t="s">
        <v>12</v>
      </c>
      <c r="G1395" t="s">
        <v>15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13612</v>
      </c>
      <c r="R1395">
        <v>14289</v>
      </c>
      <c r="S1395">
        <v>26827</v>
      </c>
      <c r="T1395">
        <v>38486</v>
      </c>
      <c r="U1395">
        <v>39725</v>
      </c>
      <c r="V1395">
        <v>31562</v>
      </c>
      <c r="W1395">
        <v>23156</v>
      </c>
      <c r="X1395">
        <v>19526</v>
      </c>
      <c r="Y1395">
        <v>21484</v>
      </c>
      <c r="Z1395" t="s">
        <v>106</v>
      </c>
      <c r="AA1395" t="s">
        <v>106</v>
      </c>
      <c r="AB1395">
        <v>9</v>
      </c>
    </row>
    <row r="1396" spans="1:28">
      <c r="A1396" t="s">
        <v>8</v>
      </c>
      <c r="B1396" t="s">
        <v>48</v>
      </c>
      <c r="C1396" t="s">
        <v>13</v>
      </c>
      <c r="D1396" t="s">
        <v>23</v>
      </c>
      <c r="E1396" t="s">
        <v>17</v>
      </c>
      <c r="F1396" t="s">
        <v>12</v>
      </c>
      <c r="G1396" t="s">
        <v>14</v>
      </c>
      <c r="H1396">
        <v>0</v>
      </c>
      <c r="I1396">
        <v>5.6853203568532E-4</v>
      </c>
      <c r="J1396">
        <v>4.17629179331307E-4</v>
      </c>
      <c r="K1396">
        <v>1.69565217391304E-3</v>
      </c>
      <c r="L1396">
        <v>1.7086743044189901E-3</v>
      </c>
      <c r="M1396">
        <v>6.7915309446254103E-4</v>
      </c>
      <c r="N1396">
        <v>0</v>
      </c>
      <c r="O1396">
        <v>0</v>
      </c>
      <c r="P1396">
        <v>0</v>
      </c>
      <c r="Q1396">
        <v>13612</v>
      </c>
      <c r="R1396">
        <v>14289</v>
      </c>
      <c r="S1396">
        <v>26827</v>
      </c>
      <c r="T1396">
        <v>38486</v>
      </c>
      <c r="U1396">
        <v>39725</v>
      </c>
      <c r="V1396">
        <v>31562</v>
      </c>
      <c r="W1396">
        <v>23156</v>
      </c>
      <c r="X1396">
        <v>19526</v>
      </c>
      <c r="Y1396">
        <v>21484</v>
      </c>
      <c r="Z1396">
        <v>0.84299999999999997</v>
      </c>
      <c r="AA1396">
        <v>4.0000000000000001E-3</v>
      </c>
      <c r="AB1396">
        <v>9</v>
      </c>
    </row>
    <row r="1397" spans="1:28">
      <c r="A1397" t="s">
        <v>8</v>
      </c>
      <c r="B1397" t="s">
        <v>48</v>
      </c>
      <c r="C1397" t="s">
        <v>13</v>
      </c>
      <c r="D1397" t="s">
        <v>23</v>
      </c>
      <c r="E1397" t="s">
        <v>20</v>
      </c>
      <c r="F1397" t="s">
        <v>12</v>
      </c>
      <c r="G1397" t="s">
        <v>40</v>
      </c>
      <c r="H1397">
        <v>0</v>
      </c>
      <c r="I1397">
        <v>1.70559610705596E-3</v>
      </c>
      <c r="J1397">
        <v>6.2644376899696104E-3</v>
      </c>
      <c r="K1397">
        <v>1.69565217391304E-3</v>
      </c>
      <c r="L1397">
        <v>4.2716857610474601E-4</v>
      </c>
      <c r="M1397">
        <v>0</v>
      </c>
      <c r="N1397">
        <v>0</v>
      </c>
      <c r="O1397">
        <v>0</v>
      </c>
      <c r="P1397">
        <v>0</v>
      </c>
      <c r="Q1397">
        <v>894</v>
      </c>
      <c r="R1397">
        <v>2390</v>
      </c>
      <c r="S1397">
        <v>4985</v>
      </c>
      <c r="T1397">
        <v>5262</v>
      </c>
      <c r="U1397">
        <v>5526</v>
      </c>
      <c r="V1397">
        <v>1964</v>
      </c>
      <c r="W1397">
        <v>0</v>
      </c>
      <c r="X1397">
        <v>0</v>
      </c>
      <c r="Y1397">
        <v>0</v>
      </c>
      <c r="Z1397">
        <v>0.47499999999999998</v>
      </c>
      <c r="AA1397">
        <v>0.34100000000000003</v>
      </c>
      <c r="AB1397">
        <v>6</v>
      </c>
    </row>
    <row r="1398" spans="1:28">
      <c r="A1398" t="s">
        <v>8</v>
      </c>
      <c r="B1398" t="s">
        <v>48</v>
      </c>
      <c r="C1398" t="s">
        <v>13</v>
      </c>
      <c r="D1398" t="s">
        <v>23</v>
      </c>
      <c r="E1398" t="s">
        <v>20</v>
      </c>
      <c r="F1398" t="s">
        <v>12</v>
      </c>
      <c r="G1398" t="s">
        <v>15</v>
      </c>
      <c r="H1398">
        <v>0</v>
      </c>
      <c r="I1398">
        <v>0</v>
      </c>
      <c r="J1398">
        <v>2.5057750759878402E-3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894</v>
      </c>
      <c r="R1398">
        <v>2390</v>
      </c>
      <c r="S1398">
        <v>4985</v>
      </c>
      <c r="T1398">
        <v>5262</v>
      </c>
      <c r="U1398">
        <v>5526</v>
      </c>
      <c r="V1398">
        <v>1964</v>
      </c>
      <c r="W1398">
        <v>0</v>
      </c>
      <c r="X1398">
        <v>0</v>
      </c>
      <c r="Y1398">
        <v>0</v>
      </c>
      <c r="Z1398">
        <v>0.36499999999999999</v>
      </c>
      <c r="AA1398">
        <v>0.47699999999999998</v>
      </c>
      <c r="AB1398">
        <v>6</v>
      </c>
    </row>
    <row r="1399" spans="1:28">
      <c r="A1399" t="s">
        <v>8</v>
      </c>
      <c r="B1399" t="s">
        <v>48</v>
      </c>
      <c r="C1399" t="s">
        <v>13</v>
      </c>
      <c r="D1399" t="s">
        <v>23</v>
      </c>
      <c r="E1399" t="s">
        <v>20</v>
      </c>
      <c r="F1399" t="s">
        <v>12</v>
      </c>
      <c r="G1399" t="s">
        <v>14</v>
      </c>
      <c r="H1399">
        <v>0</v>
      </c>
      <c r="I1399">
        <v>1.70559610705596E-3</v>
      </c>
      <c r="J1399">
        <v>3.7586626139817598E-3</v>
      </c>
      <c r="K1399">
        <v>1.69565217391304E-3</v>
      </c>
      <c r="L1399">
        <v>4.2716857610474601E-4</v>
      </c>
      <c r="M1399">
        <v>0</v>
      </c>
      <c r="N1399">
        <v>0</v>
      </c>
      <c r="O1399">
        <v>0</v>
      </c>
      <c r="P1399">
        <v>0</v>
      </c>
      <c r="Q1399">
        <v>894</v>
      </c>
      <c r="R1399">
        <v>2390</v>
      </c>
      <c r="S1399">
        <v>4985</v>
      </c>
      <c r="T1399">
        <v>5262</v>
      </c>
      <c r="U1399">
        <v>5526</v>
      </c>
      <c r="V1399">
        <v>1964</v>
      </c>
      <c r="W1399">
        <v>0</v>
      </c>
      <c r="X1399">
        <v>0</v>
      </c>
      <c r="Y1399">
        <v>0</v>
      </c>
      <c r="Z1399">
        <v>0.52100000000000002</v>
      </c>
      <c r="AA1399">
        <v>0.28899999999999998</v>
      </c>
      <c r="AB1399">
        <v>6</v>
      </c>
    </row>
    <row r="1400" spans="1:28">
      <c r="A1400" t="s">
        <v>8</v>
      </c>
      <c r="B1400" t="s">
        <v>48</v>
      </c>
      <c r="C1400" t="s">
        <v>13</v>
      </c>
      <c r="D1400" t="s">
        <v>23</v>
      </c>
      <c r="E1400" t="s">
        <v>21</v>
      </c>
      <c r="F1400" t="s">
        <v>24</v>
      </c>
      <c r="G1400" t="s">
        <v>40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20020</v>
      </c>
      <c r="Y1400">
        <v>4180</v>
      </c>
      <c r="Z1400" t="s">
        <v>106</v>
      </c>
      <c r="AA1400" t="s">
        <v>106</v>
      </c>
      <c r="AB1400">
        <v>2</v>
      </c>
    </row>
    <row r="1401" spans="1:28">
      <c r="A1401" t="s">
        <v>8</v>
      </c>
      <c r="B1401" t="s">
        <v>48</v>
      </c>
      <c r="C1401" t="s">
        <v>13</v>
      </c>
      <c r="D1401" t="s">
        <v>23</v>
      </c>
      <c r="E1401" t="s">
        <v>21</v>
      </c>
      <c r="F1401" t="s">
        <v>24</v>
      </c>
      <c r="G1401" t="s">
        <v>15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20020</v>
      </c>
      <c r="Y1401">
        <v>4180</v>
      </c>
      <c r="Z1401" t="s">
        <v>106</v>
      </c>
      <c r="AA1401" t="s">
        <v>106</v>
      </c>
      <c r="AB1401">
        <v>2</v>
      </c>
    </row>
    <row r="1402" spans="1:28">
      <c r="A1402" t="s">
        <v>8</v>
      </c>
      <c r="B1402" t="s">
        <v>48</v>
      </c>
      <c r="C1402" t="s">
        <v>13</v>
      </c>
      <c r="D1402" t="s">
        <v>23</v>
      </c>
      <c r="E1402" t="s">
        <v>21</v>
      </c>
      <c r="F1402" t="s">
        <v>24</v>
      </c>
      <c r="G1402" t="s">
        <v>14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20020</v>
      </c>
      <c r="Y1402">
        <v>4180</v>
      </c>
      <c r="Z1402" t="s">
        <v>106</v>
      </c>
      <c r="AA1402" t="s">
        <v>106</v>
      </c>
      <c r="AB1402">
        <v>2</v>
      </c>
    </row>
    <row r="1403" spans="1:28">
      <c r="A1403" t="s">
        <v>8</v>
      </c>
      <c r="B1403" t="s">
        <v>48</v>
      </c>
      <c r="C1403" t="s">
        <v>13</v>
      </c>
      <c r="D1403" t="s">
        <v>23</v>
      </c>
      <c r="E1403" t="s">
        <v>21</v>
      </c>
      <c r="F1403" t="s">
        <v>12</v>
      </c>
      <c r="G1403" t="s">
        <v>40</v>
      </c>
      <c r="H1403">
        <v>1.0465116279069801E-3</v>
      </c>
      <c r="I1403">
        <v>2.5583941605839401E-3</v>
      </c>
      <c r="J1403">
        <v>0</v>
      </c>
      <c r="K1403">
        <v>3.3913043478260899E-4</v>
      </c>
      <c r="L1403">
        <v>1.2815057283142399E-3</v>
      </c>
      <c r="M1403">
        <v>6.7915309446254103E-4</v>
      </c>
      <c r="N1403">
        <v>0</v>
      </c>
      <c r="O1403">
        <v>0</v>
      </c>
      <c r="P1403">
        <v>2.1108033240997198E-3</v>
      </c>
      <c r="Q1403">
        <v>35966</v>
      </c>
      <c r="R1403">
        <v>31861</v>
      </c>
      <c r="S1403">
        <v>7505</v>
      </c>
      <c r="T1403">
        <v>10318</v>
      </c>
      <c r="U1403">
        <v>35338</v>
      </c>
      <c r="V1403">
        <v>38716</v>
      </c>
      <c r="W1403">
        <v>19918</v>
      </c>
      <c r="X1403">
        <v>10710</v>
      </c>
      <c r="Y1403">
        <v>9490</v>
      </c>
      <c r="Z1403">
        <v>0.36399999999999999</v>
      </c>
      <c r="AA1403">
        <v>0.33500000000000002</v>
      </c>
      <c r="AB1403">
        <v>9</v>
      </c>
    </row>
    <row r="1404" spans="1:28">
      <c r="A1404" t="s">
        <v>8</v>
      </c>
      <c r="B1404" t="s">
        <v>48</v>
      </c>
      <c r="C1404" t="s">
        <v>13</v>
      </c>
      <c r="D1404" t="s">
        <v>23</v>
      </c>
      <c r="E1404" t="s">
        <v>21</v>
      </c>
      <c r="F1404" t="s">
        <v>12</v>
      </c>
      <c r="G1404" t="s">
        <v>15</v>
      </c>
      <c r="H1404">
        <v>3.4883720930232602E-4</v>
      </c>
      <c r="I1404">
        <v>1.70559610705596E-3</v>
      </c>
      <c r="J1404">
        <v>0</v>
      </c>
      <c r="K1404">
        <v>0</v>
      </c>
      <c r="L1404">
        <v>4.2716857610474601E-4</v>
      </c>
      <c r="M1404">
        <v>0</v>
      </c>
      <c r="N1404">
        <v>0</v>
      </c>
      <c r="O1404">
        <v>0</v>
      </c>
      <c r="P1404">
        <v>1.0554016620498599E-3</v>
      </c>
      <c r="Q1404">
        <v>35966</v>
      </c>
      <c r="R1404">
        <v>31861</v>
      </c>
      <c r="S1404">
        <v>7505</v>
      </c>
      <c r="T1404">
        <v>10318</v>
      </c>
      <c r="U1404">
        <v>35338</v>
      </c>
      <c r="V1404">
        <v>38716</v>
      </c>
      <c r="W1404">
        <v>19918</v>
      </c>
      <c r="X1404">
        <v>10710</v>
      </c>
      <c r="Y1404">
        <v>9490</v>
      </c>
      <c r="Z1404">
        <v>0.21099999999999999</v>
      </c>
      <c r="AA1404">
        <v>0.58499999999999996</v>
      </c>
      <c r="AB1404">
        <v>9</v>
      </c>
    </row>
    <row r="1405" spans="1:28">
      <c r="A1405" t="s">
        <v>8</v>
      </c>
      <c r="B1405" t="s">
        <v>48</v>
      </c>
      <c r="C1405" t="s">
        <v>13</v>
      </c>
      <c r="D1405" t="s">
        <v>23</v>
      </c>
      <c r="E1405" t="s">
        <v>21</v>
      </c>
      <c r="F1405" t="s">
        <v>12</v>
      </c>
      <c r="G1405" t="s">
        <v>14</v>
      </c>
      <c r="H1405">
        <v>6.9767441860465096E-4</v>
      </c>
      <c r="I1405">
        <v>8.5279805352798E-4</v>
      </c>
      <c r="J1405">
        <v>0</v>
      </c>
      <c r="K1405">
        <v>3.3913043478260899E-4</v>
      </c>
      <c r="L1405">
        <v>8.5433715220949299E-4</v>
      </c>
      <c r="M1405">
        <v>6.7915309446254103E-4</v>
      </c>
      <c r="N1405">
        <v>0</v>
      </c>
      <c r="O1405">
        <v>0</v>
      </c>
      <c r="P1405">
        <v>1.0554016620498599E-3</v>
      </c>
      <c r="Q1405">
        <v>35966</v>
      </c>
      <c r="R1405">
        <v>31861</v>
      </c>
      <c r="S1405">
        <v>7505</v>
      </c>
      <c r="T1405">
        <v>10318</v>
      </c>
      <c r="U1405">
        <v>35338</v>
      </c>
      <c r="V1405">
        <v>38716</v>
      </c>
      <c r="W1405">
        <v>19918</v>
      </c>
      <c r="X1405">
        <v>10710</v>
      </c>
      <c r="Y1405">
        <v>9490</v>
      </c>
      <c r="Z1405">
        <v>0.51800000000000002</v>
      </c>
      <c r="AA1405">
        <v>0.154</v>
      </c>
      <c r="AB1405">
        <v>9</v>
      </c>
    </row>
    <row r="1406" spans="1:28">
      <c r="A1406" t="s">
        <v>8</v>
      </c>
      <c r="B1406" t="s">
        <v>48</v>
      </c>
      <c r="C1406" t="s">
        <v>13</v>
      </c>
      <c r="D1406" t="s">
        <v>25</v>
      </c>
      <c r="E1406" t="s">
        <v>98</v>
      </c>
      <c r="F1406" t="s">
        <v>12</v>
      </c>
      <c r="G1406" t="s">
        <v>40</v>
      </c>
      <c r="H1406">
        <v>3.4883720930232602E-4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813</v>
      </c>
      <c r="R1406">
        <v>0</v>
      </c>
      <c r="S1406">
        <v>354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 t="s">
        <v>106</v>
      </c>
      <c r="AA1406" t="s">
        <v>106</v>
      </c>
      <c r="AB1406">
        <v>2</v>
      </c>
    </row>
    <row r="1407" spans="1:28">
      <c r="A1407" t="s">
        <v>8</v>
      </c>
      <c r="B1407" t="s">
        <v>48</v>
      </c>
      <c r="C1407" t="s">
        <v>13</v>
      </c>
      <c r="D1407" t="s">
        <v>25</v>
      </c>
      <c r="E1407" t="s">
        <v>98</v>
      </c>
      <c r="F1407" t="s">
        <v>12</v>
      </c>
      <c r="G1407" t="s">
        <v>15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813</v>
      </c>
      <c r="R1407">
        <v>0</v>
      </c>
      <c r="S1407">
        <v>354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 t="s">
        <v>106</v>
      </c>
      <c r="AA1407" t="s">
        <v>106</v>
      </c>
      <c r="AB1407">
        <v>2</v>
      </c>
    </row>
    <row r="1408" spans="1:28">
      <c r="A1408" t="s">
        <v>8</v>
      </c>
      <c r="B1408" t="s">
        <v>48</v>
      </c>
      <c r="C1408" t="s">
        <v>13</v>
      </c>
      <c r="D1408" t="s">
        <v>25</v>
      </c>
      <c r="E1408" t="s">
        <v>98</v>
      </c>
      <c r="F1408" t="s">
        <v>12</v>
      </c>
      <c r="G1408" t="s">
        <v>14</v>
      </c>
      <c r="H1408">
        <v>3.4883720930232602E-4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813</v>
      </c>
      <c r="R1408">
        <v>0</v>
      </c>
      <c r="S1408">
        <v>354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 t="s">
        <v>106</v>
      </c>
      <c r="AA1408" t="s">
        <v>106</v>
      </c>
      <c r="AB1408">
        <v>2</v>
      </c>
    </row>
    <row r="1409" spans="1:28">
      <c r="A1409" t="s">
        <v>8</v>
      </c>
      <c r="B1409" t="s">
        <v>48</v>
      </c>
      <c r="C1409" t="s">
        <v>13</v>
      </c>
      <c r="D1409" t="s">
        <v>25</v>
      </c>
      <c r="E1409" t="s">
        <v>17</v>
      </c>
      <c r="F1409" t="s">
        <v>12</v>
      </c>
      <c r="G1409" t="s">
        <v>40</v>
      </c>
      <c r="H1409">
        <v>2.82558139534884E-2</v>
      </c>
      <c r="I1409">
        <v>9.3807785888077796E-3</v>
      </c>
      <c r="J1409">
        <v>1.0023100303951401E-2</v>
      </c>
      <c r="K1409">
        <v>5.4260869565217404E-3</v>
      </c>
      <c r="L1409">
        <v>9.3977086743044207E-3</v>
      </c>
      <c r="M1409">
        <v>2.30912052117264E-2</v>
      </c>
      <c r="N1409">
        <v>1.4653284671532801E-2</v>
      </c>
      <c r="O1409">
        <v>1.3664596273291901E-2</v>
      </c>
      <c r="P1409">
        <v>3.1662049861495801E-3</v>
      </c>
      <c r="Q1409">
        <v>184730</v>
      </c>
      <c r="R1409">
        <v>111650</v>
      </c>
      <c r="S1409">
        <v>130267</v>
      </c>
      <c r="T1409">
        <v>104450</v>
      </c>
      <c r="U1409">
        <v>72977</v>
      </c>
      <c r="V1409">
        <v>66270</v>
      </c>
      <c r="W1409">
        <v>83095</v>
      </c>
      <c r="X1409">
        <v>66976</v>
      </c>
      <c r="Y1409">
        <v>46211</v>
      </c>
      <c r="Z1409">
        <v>0.497</v>
      </c>
      <c r="AA1409">
        <v>0.17299999999999999</v>
      </c>
      <c r="AB1409">
        <v>9</v>
      </c>
    </row>
    <row r="1410" spans="1:28">
      <c r="A1410" t="s">
        <v>8</v>
      </c>
      <c r="B1410" t="s">
        <v>48</v>
      </c>
      <c r="C1410" t="s">
        <v>13</v>
      </c>
      <c r="D1410" t="s">
        <v>25</v>
      </c>
      <c r="E1410" t="s">
        <v>17</v>
      </c>
      <c r="F1410" t="s">
        <v>12</v>
      </c>
      <c r="G1410" t="s">
        <v>15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184730</v>
      </c>
      <c r="R1410">
        <v>111650</v>
      </c>
      <c r="S1410">
        <v>130267</v>
      </c>
      <c r="T1410">
        <v>104450</v>
      </c>
      <c r="U1410">
        <v>72977</v>
      </c>
      <c r="V1410">
        <v>66270</v>
      </c>
      <c r="W1410">
        <v>83095</v>
      </c>
      <c r="X1410">
        <v>66976</v>
      </c>
      <c r="Y1410">
        <v>46211</v>
      </c>
      <c r="Z1410" t="s">
        <v>106</v>
      </c>
      <c r="AA1410" t="s">
        <v>106</v>
      </c>
      <c r="AB1410">
        <v>9</v>
      </c>
    </row>
    <row r="1411" spans="1:28">
      <c r="A1411" t="s">
        <v>8</v>
      </c>
      <c r="B1411" t="s">
        <v>48</v>
      </c>
      <c r="C1411" t="s">
        <v>13</v>
      </c>
      <c r="D1411" t="s">
        <v>25</v>
      </c>
      <c r="E1411" t="s">
        <v>17</v>
      </c>
      <c r="F1411" t="s">
        <v>12</v>
      </c>
      <c r="G1411" t="s">
        <v>14</v>
      </c>
      <c r="H1411">
        <v>2.82558139534884E-2</v>
      </c>
      <c r="I1411">
        <v>9.3807785888077796E-3</v>
      </c>
      <c r="J1411">
        <v>1.0023100303951401E-2</v>
      </c>
      <c r="K1411">
        <v>5.4260869565217404E-3</v>
      </c>
      <c r="L1411">
        <v>9.3977086743044207E-3</v>
      </c>
      <c r="M1411">
        <v>2.30912052117264E-2</v>
      </c>
      <c r="N1411">
        <v>1.4653284671532801E-2</v>
      </c>
      <c r="O1411">
        <v>1.3664596273291901E-2</v>
      </c>
      <c r="P1411">
        <v>3.1662049861495801E-3</v>
      </c>
      <c r="Q1411">
        <v>184730</v>
      </c>
      <c r="R1411">
        <v>111650</v>
      </c>
      <c r="S1411">
        <v>130267</v>
      </c>
      <c r="T1411">
        <v>104450</v>
      </c>
      <c r="U1411">
        <v>72977</v>
      </c>
      <c r="V1411">
        <v>66270</v>
      </c>
      <c r="W1411">
        <v>83095</v>
      </c>
      <c r="X1411">
        <v>66976</v>
      </c>
      <c r="Y1411">
        <v>46211</v>
      </c>
      <c r="Z1411">
        <v>0.497</v>
      </c>
      <c r="AA1411">
        <v>0.17299999999999999</v>
      </c>
      <c r="AB1411">
        <v>9</v>
      </c>
    </row>
    <row r="1412" spans="1:28">
      <c r="A1412" t="s">
        <v>8</v>
      </c>
      <c r="B1412" t="s">
        <v>48</v>
      </c>
      <c r="C1412" t="s">
        <v>13</v>
      </c>
      <c r="D1412" t="s">
        <v>25</v>
      </c>
      <c r="E1412" t="s">
        <v>18</v>
      </c>
      <c r="F1412" t="s">
        <v>12</v>
      </c>
      <c r="G1412" t="s">
        <v>40</v>
      </c>
      <c r="H1412">
        <v>2.0930232558139502E-3</v>
      </c>
      <c r="I1412">
        <v>2.27412814274128E-3</v>
      </c>
      <c r="J1412">
        <v>8.35258358662614E-4</v>
      </c>
      <c r="K1412">
        <v>6.7826086956521701E-4</v>
      </c>
      <c r="L1412">
        <v>8.5433715220949299E-4</v>
      </c>
      <c r="M1412">
        <v>0</v>
      </c>
      <c r="N1412">
        <v>0</v>
      </c>
      <c r="O1412">
        <v>0</v>
      </c>
      <c r="P1412">
        <v>0</v>
      </c>
      <c r="Q1412">
        <v>15923</v>
      </c>
      <c r="R1412">
        <v>14791</v>
      </c>
      <c r="S1412">
        <v>28221</v>
      </c>
      <c r="T1412">
        <v>24922</v>
      </c>
      <c r="U1412">
        <v>12119</v>
      </c>
      <c r="V1412">
        <v>11758</v>
      </c>
      <c r="W1412">
        <v>23209</v>
      </c>
      <c r="X1412">
        <v>14225</v>
      </c>
      <c r="Y1412">
        <v>11408</v>
      </c>
      <c r="Z1412">
        <v>1.4E-2</v>
      </c>
      <c r="AA1412">
        <v>0.97199999999999998</v>
      </c>
      <c r="AB1412">
        <v>9</v>
      </c>
    </row>
    <row r="1413" spans="1:28">
      <c r="A1413" t="s">
        <v>8</v>
      </c>
      <c r="B1413" t="s">
        <v>48</v>
      </c>
      <c r="C1413" t="s">
        <v>13</v>
      </c>
      <c r="D1413" t="s">
        <v>25</v>
      </c>
      <c r="E1413" t="s">
        <v>18</v>
      </c>
      <c r="F1413" t="s">
        <v>12</v>
      </c>
      <c r="G1413" t="s">
        <v>15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15923</v>
      </c>
      <c r="R1413">
        <v>14791</v>
      </c>
      <c r="S1413">
        <v>28221</v>
      </c>
      <c r="T1413">
        <v>24922</v>
      </c>
      <c r="U1413">
        <v>12119</v>
      </c>
      <c r="V1413">
        <v>11758</v>
      </c>
      <c r="W1413">
        <v>23209</v>
      </c>
      <c r="X1413">
        <v>14225</v>
      </c>
      <c r="Y1413">
        <v>11408</v>
      </c>
      <c r="Z1413" t="s">
        <v>106</v>
      </c>
      <c r="AA1413" t="s">
        <v>106</v>
      </c>
      <c r="AB1413">
        <v>9</v>
      </c>
    </row>
    <row r="1414" spans="1:28">
      <c r="A1414" t="s">
        <v>8</v>
      </c>
      <c r="B1414" t="s">
        <v>48</v>
      </c>
      <c r="C1414" t="s">
        <v>13</v>
      </c>
      <c r="D1414" t="s">
        <v>25</v>
      </c>
      <c r="E1414" t="s">
        <v>18</v>
      </c>
      <c r="F1414" t="s">
        <v>12</v>
      </c>
      <c r="G1414" t="s">
        <v>14</v>
      </c>
      <c r="H1414">
        <v>2.0930232558139502E-3</v>
      </c>
      <c r="I1414">
        <v>2.27412814274128E-3</v>
      </c>
      <c r="J1414">
        <v>8.35258358662614E-4</v>
      </c>
      <c r="K1414">
        <v>6.7826086956521701E-4</v>
      </c>
      <c r="L1414">
        <v>8.5433715220949299E-4</v>
      </c>
      <c r="M1414">
        <v>0</v>
      </c>
      <c r="N1414">
        <v>0</v>
      </c>
      <c r="O1414">
        <v>0</v>
      </c>
      <c r="P1414">
        <v>0</v>
      </c>
      <c r="Q1414">
        <v>15923</v>
      </c>
      <c r="R1414">
        <v>14791</v>
      </c>
      <c r="S1414">
        <v>28221</v>
      </c>
      <c r="T1414">
        <v>24922</v>
      </c>
      <c r="U1414">
        <v>12119</v>
      </c>
      <c r="V1414">
        <v>11758</v>
      </c>
      <c r="W1414">
        <v>23209</v>
      </c>
      <c r="X1414">
        <v>14225</v>
      </c>
      <c r="Y1414">
        <v>11408</v>
      </c>
      <c r="Z1414">
        <v>1.4E-2</v>
      </c>
      <c r="AA1414">
        <v>0.97199999999999998</v>
      </c>
      <c r="AB1414">
        <v>9</v>
      </c>
    </row>
    <row r="1415" spans="1:28">
      <c r="A1415" t="s">
        <v>8</v>
      </c>
      <c r="B1415" t="s">
        <v>48</v>
      </c>
      <c r="C1415" t="s">
        <v>13</v>
      </c>
      <c r="D1415" t="s">
        <v>25</v>
      </c>
      <c r="E1415" t="s">
        <v>19</v>
      </c>
      <c r="F1415" t="s">
        <v>12</v>
      </c>
      <c r="G1415" t="s">
        <v>40</v>
      </c>
      <c r="H1415">
        <v>1.0465116279069801E-3</v>
      </c>
      <c r="I1415">
        <v>5.6853203568532E-4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3240</v>
      </c>
      <c r="R1415">
        <v>3080</v>
      </c>
      <c r="S1415">
        <v>0</v>
      </c>
      <c r="T1415">
        <v>220</v>
      </c>
      <c r="U1415">
        <v>0</v>
      </c>
      <c r="V1415">
        <v>0</v>
      </c>
      <c r="W1415">
        <v>406</v>
      </c>
      <c r="X1415">
        <v>0</v>
      </c>
      <c r="Y1415">
        <v>221</v>
      </c>
      <c r="Z1415">
        <v>0.94499999999999995</v>
      </c>
      <c r="AA1415">
        <v>1.4999999999999999E-2</v>
      </c>
      <c r="AB1415">
        <v>5</v>
      </c>
    </row>
    <row r="1416" spans="1:28">
      <c r="A1416" t="s">
        <v>8</v>
      </c>
      <c r="B1416" t="s">
        <v>48</v>
      </c>
      <c r="C1416" t="s">
        <v>13</v>
      </c>
      <c r="D1416" t="s">
        <v>25</v>
      </c>
      <c r="E1416" t="s">
        <v>19</v>
      </c>
      <c r="F1416" t="s">
        <v>12</v>
      </c>
      <c r="G1416" t="s">
        <v>15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3240</v>
      </c>
      <c r="R1416">
        <v>3080</v>
      </c>
      <c r="S1416">
        <v>0</v>
      </c>
      <c r="T1416">
        <v>220</v>
      </c>
      <c r="U1416">
        <v>0</v>
      </c>
      <c r="V1416">
        <v>0</v>
      </c>
      <c r="W1416">
        <v>406</v>
      </c>
      <c r="X1416">
        <v>0</v>
      </c>
      <c r="Y1416">
        <v>221</v>
      </c>
      <c r="Z1416" t="s">
        <v>106</v>
      </c>
      <c r="AA1416" t="s">
        <v>106</v>
      </c>
      <c r="AB1416">
        <v>5</v>
      </c>
    </row>
    <row r="1417" spans="1:28">
      <c r="A1417" t="s">
        <v>8</v>
      </c>
      <c r="B1417" t="s">
        <v>48</v>
      </c>
      <c r="C1417" t="s">
        <v>13</v>
      </c>
      <c r="D1417" t="s">
        <v>25</v>
      </c>
      <c r="E1417" t="s">
        <v>19</v>
      </c>
      <c r="F1417" t="s">
        <v>12</v>
      </c>
      <c r="G1417" t="s">
        <v>14</v>
      </c>
      <c r="H1417">
        <v>1.0465116279069801E-3</v>
      </c>
      <c r="I1417">
        <v>5.6853203568532E-4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3240</v>
      </c>
      <c r="R1417">
        <v>3080</v>
      </c>
      <c r="S1417">
        <v>0</v>
      </c>
      <c r="T1417">
        <v>220</v>
      </c>
      <c r="U1417">
        <v>0</v>
      </c>
      <c r="V1417">
        <v>0</v>
      </c>
      <c r="W1417">
        <v>406</v>
      </c>
      <c r="X1417">
        <v>0</v>
      </c>
      <c r="Y1417">
        <v>221</v>
      </c>
      <c r="Z1417">
        <v>0.94499999999999995</v>
      </c>
      <c r="AA1417">
        <v>1.4999999999999999E-2</v>
      </c>
      <c r="AB1417">
        <v>5</v>
      </c>
    </row>
    <row r="1418" spans="1:28">
      <c r="A1418" t="s">
        <v>8</v>
      </c>
      <c r="B1418" t="s">
        <v>48</v>
      </c>
      <c r="C1418" t="s">
        <v>13</v>
      </c>
      <c r="D1418" t="s">
        <v>25</v>
      </c>
      <c r="E1418" t="s">
        <v>12</v>
      </c>
      <c r="F1418" t="s">
        <v>12</v>
      </c>
      <c r="G1418" t="s">
        <v>40</v>
      </c>
      <c r="H1418">
        <v>2.7906976744185999E-3</v>
      </c>
      <c r="I1418">
        <v>1.4213300892133001E-3</v>
      </c>
      <c r="J1418">
        <v>2.5057750759878402E-3</v>
      </c>
      <c r="K1418">
        <v>3.3913043478260899E-3</v>
      </c>
      <c r="L1418">
        <v>4.2716857610474601E-4</v>
      </c>
      <c r="M1418">
        <v>0</v>
      </c>
      <c r="N1418">
        <v>0</v>
      </c>
      <c r="O1418">
        <v>0</v>
      </c>
      <c r="P1418">
        <v>0</v>
      </c>
      <c r="Q1418">
        <v>10309</v>
      </c>
      <c r="R1418">
        <v>15212</v>
      </c>
      <c r="S1418">
        <v>8924</v>
      </c>
      <c r="T1418">
        <v>17261</v>
      </c>
      <c r="U1418">
        <v>15766</v>
      </c>
      <c r="V1418">
        <v>24584</v>
      </c>
      <c r="W1418">
        <v>28193</v>
      </c>
      <c r="X1418">
        <v>25506</v>
      </c>
      <c r="Y1418">
        <v>13131</v>
      </c>
      <c r="Z1418">
        <v>-0.626</v>
      </c>
      <c r="AA1418">
        <v>7.1999999999999995E-2</v>
      </c>
      <c r="AB1418">
        <v>9</v>
      </c>
    </row>
    <row r="1419" spans="1:28">
      <c r="A1419" t="s">
        <v>8</v>
      </c>
      <c r="B1419" t="s">
        <v>48</v>
      </c>
      <c r="C1419" t="s">
        <v>13</v>
      </c>
      <c r="D1419" t="s">
        <v>25</v>
      </c>
      <c r="E1419" t="s">
        <v>12</v>
      </c>
      <c r="F1419" t="s">
        <v>12</v>
      </c>
      <c r="G1419" t="s">
        <v>15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10309</v>
      </c>
      <c r="R1419">
        <v>15212</v>
      </c>
      <c r="S1419">
        <v>8924</v>
      </c>
      <c r="T1419">
        <v>17261</v>
      </c>
      <c r="U1419">
        <v>15766</v>
      </c>
      <c r="V1419">
        <v>24584</v>
      </c>
      <c r="W1419">
        <v>28193</v>
      </c>
      <c r="X1419">
        <v>25506</v>
      </c>
      <c r="Y1419">
        <v>13131</v>
      </c>
      <c r="Z1419" t="s">
        <v>106</v>
      </c>
      <c r="AA1419" t="s">
        <v>106</v>
      </c>
      <c r="AB1419">
        <v>9</v>
      </c>
    </row>
    <row r="1420" spans="1:28">
      <c r="A1420" t="s">
        <v>8</v>
      </c>
      <c r="B1420" t="s">
        <v>48</v>
      </c>
      <c r="C1420" t="s">
        <v>13</v>
      </c>
      <c r="D1420" t="s">
        <v>25</v>
      </c>
      <c r="E1420" t="s">
        <v>12</v>
      </c>
      <c r="F1420" t="s">
        <v>12</v>
      </c>
      <c r="G1420" t="s">
        <v>14</v>
      </c>
      <c r="H1420">
        <v>2.7906976744185999E-3</v>
      </c>
      <c r="I1420">
        <v>1.4213300892133001E-3</v>
      </c>
      <c r="J1420">
        <v>2.5057750759878402E-3</v>
      </c>
      <c r="K1420">
        <v>3.3913043478260899E-3</v>
      </c>
      <c r="L1420">
        <v>4.2716857610474601E-4</v>
      </c>
      <c r="M1420">
        <v>0</v>
      </c>
      <c r="N1420">
        <v>0</v>
      </c>
      <c r="O1420">
        <v>0</v>
      </c>
      <c r="P1420">
        <v>0</v>
      </c>
      <c r="Q1420">
        <v>10309</v>
      </c>
      <c r="R1420">
        <v>15212</v>
      </c>
      <c r="S1420">
        <v>8924</v>
      </c>
      <c r="T1420">
        <v>17261</v>
      </c>
      <c r="U1420">
        <v>15766</v>
      </c>
      <c r="V1420">
        <v>24584</v>
      </c>
      <c r="W1420">
        <v>28193</v>
      </c>
      <c r="X1420">
        <v>25506</v>
      </c>
      <c r="Y1420">
        <v>13131</v>
      </c>
      <c r="Z1420">
        <v>-0.626</v>
      </c>
      <c r="AA1420">
        <v>7.1999999999999995E-2</v>
      </c>
      <c r="AB1420">
        <v>9</v>
      </c>
    </row>
    <row r="1421" spans="1:28">
      <c r="A1421" t="s">
        <v>8</v>
      </c>
      <c r="B1421" t="s">
        <v>48</v>
      </c>
      <c r="C1421" t="s">
        <v>13</v>
      </c>
      <c r="D1421" t="s">
        <v>25</v>
      </c>
      <c r="E1421" t="s">
        <v>94</v>
      </c>
      <c r="F1421" t="s">
        <v>12</v>
      </c>
      <c r="G1421" t="s">
        <v>40</v>
      </c>
      <c r="H1421">
        <v>5.2325581395348802E-3</v>
      </c>
      <c r="I1421">
        <v>1.9898621248986199E-3</v>
      </c>
      <c r="J1421">
        <v>2.92340425531915E-3</v>
      </c>
      <c r="K1421">
        <v>4.7478260869565202E-3</v>
      </c>
      <c r="L1421">
        <v>4.2716857610474601E-4</v>
      </c>
      <c r="M1421">
        <v>0</v>
      </c>
      <c r="N1421">
        <v>0</v>
      </c>
      <c r="O1421">
        <v>0</v>
      </c>
      <c r="P1421">
        <v>0</v>
      </c>
      <c r="Q1421">
        <v>267310</v>
      </c>
      <c r="R1421">
        <v>199600</v>
      </c>
      <c r="S1421">
        <v>175877</v>
      </c>
      <c r="T1421">
        <v>191939</v>
      </c>
      <c r="U1421">
        <v>166600</v>
      </c>
      <c r="V1421">
        <v>111493</v>
      </c>
      <c r="W1421">
        <v>69220</v>
      </c>
      <c r="X1421">
        <v>50452</v>
      </c>
      <c r="Y1421">
        <v>15156</v>
      </c>
      <c r="Z1421">
        <v>0.83299999999999996</v>
      </c>
      <c r="AA1421">
        <v>5.0000000000000001E-3</v>
      </c>
      <c r="AB1421">
        <v>9</v>
      </c>
    </row>
    <row r="1422" spans="1:28">
      <c r="A1422" t="s">
        <v>8</v>
      </c>
      <c r="B1422" t="s">
        <v>48</v>
      </c>
      <c r="C1422" t="s">
        <v>13</v>
      </c>
      <c r="D1422" t="s">
        <v>25</v>
      </c>
      <c r="E1422" t="s">
        <v>94</v>
      </c>
      <c r="F1422" t="s">
        <v>12</v>
      </c>
      <c r="G1422" t="s">
        <v>15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267310</v>
      </c>
      <c r="R1422">
        <v>199600</v>
      </c>
      <c r="S1422">
        <v>175877</v>
      </c>
      <c r="T1422">
        <v>191939</v>
      </c>
      <c r="U1422">
        <v>166600</v>
      </c>
      <c r="V1422">
        <v>111493</v>
      </c>
      <c r="W1422">
        <v>69220</v>
      </c>
      <c r="X1422">
        <v>50452</v>
      </c>
      <c r="Y1422">
        <v>15156</v>
      </c>
      <c r="Z1422" t="s">
        <v>106</v>
      </c>
      <c r="AA1422" t="s">
        <v>106</v>
      </c>
      <c r="AB1422">
        <v>9</v>
      </c>
    </row>
    <row r="1423" spans="1:28">
      <c r="A1423" t="s">
        <v>8</v>
      </c>
      <c r="B1423" t="s">
        <v>48</v>
      </c>
      <c r="C1423" t="s">
        <v>13</v>
      </c>
      <c r="D1423" t="s">
        <v>25</v>
      </c>
      <c r="E1423" t="s">
        <v>94</v>
      </c>
      <c r="F1423" t="s">
        <v>12</v>
      </c>
      <c r="G1423" t="s">
        <v>14</v>
      </c>
      <c r="H1423">
        <v>5.2325581395348802E-3</v>
      </c>
      <c r="I1423">
        <v>1.9898621248986199E-3</v>
      </c>
      <c r="J1423">
        <v>2.92340425531915E-3</v>
      </c>
      <c r="K1423">
        <v>4.7478260869565202E-3</v>
      </c>
      <c r="L1423">
        <v>4.2716857610474601E-4</v>
      </c>
      <c r="M1423">
        <v>0</v>
      </c>
      <c r="N1423">
        <v>0</v>
      </c>
      <c r="O1423">
        <v>0</v>
      </c>
      <c r="P1423">
        <v>0</v>
      </c>
      <c r="Q1423">
        <v>267310</v>
      </c>
      <c r="R1423">
        <v>199600</v>
      </c>
      <c r="S1423">
        <v>175877</v>
      </c>
      <c r="T1423">
        <v>191939</v>
      </c>
      <c r="U1423">
        <v>166600</v>
      </c>
      <c r="V1423">
        <v>111493</v>
      </c>
      <c r="W1423">
        <v>69220</v>
      </c>
      <c r="X1423">
        <v>50452</v>
      </c>
      <c r="Y1423">
        <v>15156</v>
      </c>
      <c r="Z1423">
        <v>0.83299999999999996</v>
      </c>
      <c r="AA1423">
        <v>5.0000000000000001E-3</v>
      </c>
      <c r="AB1423">
        <v>9</v>
      </c>
    </row>
    <row r="1424" spans="1:28">
      <c r="A1424" t="s">
        <v>8</v>
      </c>
      <c r="B1424" t="s">
        <v>48</v>
      </c>
      <c r="C1424" t="s">
        <v>13</v>
      </c>
      <c r="D1424" t="s">
        <v>25</v>
      </c>
      <c r="E1424" t="s">
        <v>95</v>
      </c>
      <c r="F1424" t="s">
        <v>12</v>
      </c>
      <c r="G1424" t="s">
        <v>40</v>
      </c>
      <c r="H1424">
        <v>6.9767441860465096E-4</v>
      </c>
      <c r="I1424">
        <v>8.5279805352798E-4</v>
      </c>
      <c r="J1424">
        <v>2.0881458966565398E-3</v>
      </c>
      <c r="K1424">
        <v>5.0869565217391303E-3</v>
      </c>
      <c r="L1424">
        <v>4.2716857610474601E-4</v>
      </c>
      <c r="M1424">
        <v>0</v>
      </c>
      <c r="N1424">
        <v>0</v>
      </c>
      <c r="O1424">
        <v>0</v>
      </c>
      <c r="P1424">
        <v>0</v>
      </c>
      <c r="Q1424">
        <v>127130</v>
      </c>
      <c r="R1424">
        <v>137467</v>
      </c>
      <c r="S1424">
        <v>187094</v>
      </c>
      <c r="T1424">
        <v>154262</v>
      </c>
      <c r="U1424">
        <v>149067</v>
      </c>
      <c r="V1424">
        <v>118904</v>
      </c>
      <c r="W1424">
        <v>218810</v>
      </c>
      <c r="X1424">
        <v>211634</v>
      </c>
      <c r="Y1424">
        <v>194280</v>
      </c>
      <c r="Z1424">
        <v>-0.159</v>
      </c>
      <c r="AA1424">
        <v>0.68300000000000005</v>
      </c>
      <c r="AB1424">
        <v>9</v>
      </c>
    </row>
    <row r="1425" spans="1:28">
      <c r="A1425" t="s">
        <v>8</v>
      </c>
      <c r="B1425" t="s">
        <v>48</v>
      </c>
      <c r="C1425" t="s">
        <v>13</v>
      </c>
      <c r="D1425" t="s">
        <v>25</v>
      </c>
      <c r="E1425" t="s">
        <v>95</v>
      </c>
      <c r="F1425" t="s">
        <v>12</v>
      </c>
      <c r="G1425" t="s">
        <v>15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127130</v>
      </c>
      <c r="R1425">
        <v>137467</v>
      </c>
      <c r="S1425">
        <v>187094</v>
      </c>
      <c r="T1425">
        <v>154262</v>
      </c>
      <c r="U1425">
        <v>149067</v>
      </c>
      <c r="V1425">
        <v>118904</v>
      </c>
      <c r="W1425">
        <v>218810</v>
      </c>
      <c r="X1425">
        <v>211634</v>
      </c>
      <c r="Y1425">
        <v>194280</v>
      </c>
      <c r="Z1425" t="s">
        <v>106</v>
      </c>
      <c r="AA1425" t="s">
        <v>106</v>
      </c>
      <c r="AB1425">
        <v>9</v>
      </c>
    </row>
    <row r="1426" spans="1:28">
      <c r="A1426" t="s">
        <v>8</v>
      </c>
      <c r="B1426" t="s">
        <v>48</v>
      </c>
      <c r="C1426" t="s">
        <v>13</v>
      </c>
      <c r="D1426" t="s">
        <v>25</v>
      </c>
      <c r="E1426" t="s">
        <v>95</v>
      </c>
      <c r="F1426" t="s">
        <v>12</v>
      </c>
      <c r="G1426" t="s">
        <v>14</v>
      </c>
      <c r="H1426">
        <v>6.9767441860465096E-4</v>
      </c>
      <c r="I1426">
        <v>8.5279805352798E-4</v>
      </c>
      <c r="J1426">
        <v>2.0881458966565398E-3</v>
      </c>
      <c r="K1426">
        <v>5.0869565217391303E-3</v>
      </c>
      <c r="L1426">
        <v>4.2716857610474601E-4</v>
      </c>
      <c r="M1426">
        <v>0</v>
      </c>
      <c r="N1426">
        <v>0</v>
      </c>
      <c r="O1426">
        <v>0</v>
      </c>
      <c r="P1426">
        <v>0</v>
      </c>
      <c r="Q1426">
        <v>127130</v>
      </c>
      <c r="R1426">
        <v>137467</v>
      </c>
      <c r="S1426">
        <v>187094</v>
      </c>
      <c r="T1426">
        <v>154262</v>
      </c>
      <c r="U1426">
        <v>149067</v>
      </c>
      <c r="V1426">
        <v>118904</v>
      </c>
      <c r="W1426">
        <v>218810</v>
      </c>
      <c r="X1426">
        <v>211634</v>
      </c>
      <c r="Y1426">
        <v>194280</v>
      </c>
      <c r="Z1426">
        <v>-0.159</v>
      </c>
      <c r="AA1426">
        <v>0.68300000000000005</v>
      </c>
      <c r="AB1426">
        <v>9</v>
      </c>
    </row>
    <row r="1427" spans="1:28">
      <c r="A1427" t="s">
        <v>8</v>
      </c>
      <c r="B1427" t="s">
        <v>48</v>
      </c>
      <c r="C1427" t="s">
        <v>13</v>
      </c>
      <c r="D1427" t="s">
        <v>25</v>
      </c>
      <c r="E1427" t="s">
        <v>96</v>
      </c>
      <c r="F1427" t="s">
        <v>12</v>
      </c>
      <c r="G1427" t="s">
        <v>40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3075</v>
      </c>
      <c r="R1427">
        <v>0</v>
      </c>
      <c r="S1427">
        <v>1764</v>
      </c>
      <c r="T1427">
        <v>7052</v>
      </c>
      <c r="U1427">
        <v>4578</v>
      </c>
      <c r="V1427">
        <v>0</v>
      </c>
      <c r="W1427">
        <v>0</v>
      </c>
      <c r="X1427">
        <v>0</v>
      </c>
      <c r="Y1427">
        <v>516</v>
      </c>
      <c r="Z1427" t="s">
        <v>106</v>
      </c>
      <c r="AA1427" t="s">
        <v>106</v>
      </c>
      <c r="AB1427">
        <v>5</v>
      </c>
    </row>
    <row r="1428" spans="1:28">
      <c r="A1428" t="s">
        <v>8</v>
      </c>
      <c r="B1428" t="s">
        <v>48</v>
      </c>
      <c r="C1428" t="s">
        <v>13</v>
      </c>
      <c r="D1428" t="s">
        <v>25</v>
      </c>
      <c r="E1428" t="s">
        <v>96</v>
      </c>
      <c r="F1428" t="s">
        <v>12</v>
      </c>
      <c r="G1428" t="s">
        <v>15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3075</v>
      </c>
      <c r="R1428">
        <v>0</v>
      </c>
      <c r="S1428">
        <v>1764</v>
      </c>
      <c r="T1428">
        <v>7052</v>
      </c>
      <c r="U1428">
        <v>4578</v>
      </c>
      <c r="V1428">
        <v>0</v>
      </c>
      <c r="W1428">
        <v>0</v>
      </c>
      <c r="X1428">
        <v>0</v>
      </c>
      <c r="Y1428">
        <v>516</v>
      </c>
      <c r="Z1428" t="s">
        <v>106</v>
      </c>
      <c r="AA1428" t="s">
        <v>106</v>
      </c>
      <c r="AB1428">
        <v>5</v>
      </c>
    </row>
    <row r="1429" spans="1:28">
      <c r="A1429" t="s">
        <v>8</v>
      </c>
      <c r="B1429" t="s">
        <v>48</v>
      </c>
      <c r="C1429" t="s">
        <v>13</v>
      </c>
      <c r="D1429" t="s">
        <v>25</v>
      </c>
      <c r="E1429" t="s">
        <v>96</v>
      </c>
      <c r="F1429" t="s">
        <v>12</v>
      </c>
      <c r="G1429" t="s">
        <v>14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3075</v>
      </c>
      <c r="R1429">
        <v>0</v>
      </c>
      <c r="S1429">
        <v>1764</v>
      </c>
      <c r="T1429">
        <v>7052</v>
      </c>
      <c r="U1429">
        <v>4578</v>
      </c>
      <c r="V1429">
        <v>0</v>
      </c>
      <c r="W1429">
        <v>0</v>
      </c>
      <c r="X1429">
        <v>0</v>
      </c>
      <c r="Y1429">
        <v>516</v>
      </c>
      <c r="Z1429" t="s">
        <v>106</v>
      </c>
      <c r="AA1429" t="s">
        <v>106</v>
      </c>
      <c r="AB1429">
        <v>5</v>
      </c>
    </row>
    <row r="1430" spans="1:28">
      <c r="A1430" t="s">
        <v>8</v>
      </c>
      <c r="B1430" t="s">
        <v>48</v>
      </c>
      <c r="C1430" t="s">
        <v>13</v>
      </c>
      <c r="D1430" t="s">
        <v>25</v>
      </c>
      <c r="E1430" t="s">
        <v>20</v>
      </c>
      <c r="F1430" t="s">
        <v>12</v>
      </c>
      <c r="G1430" t="s">
        <v>40</v>
      </c>
      <c r="H1430">
        <v>6.6976744186046502E-2</v>
      </c>
      <c r="I1430">
        <v>3.4111922141119203E-2</v>
      </c>
      <c r="J1430">
        <v>5.2203647416413403E-2</v>
      </c>
      <c r="K1430">
        <v>1.49217391304348E-2</v>
      </c>
      <c r="L1430">
        <v>3.88723404255319E-2</v>
      </c>
      <c r="M1430">
        <v>1.7657980456026099E-2</v>
      </c>
      <c r="N1430">
        <v>3.7299270072992698E-2</v>
      </c>
      <c r="O1430">
        <v>4.0993788819875801E-3</v>
      </c>
      <c r="P1430">
        <v>1.0554016620498599E-3</v>
      </c>
      <c r="Q1430">
        <v>201816</v>
      </c>
      <c r="R1430">
        <v>191679</v>
      </c>
      <c r="S1430">
        <v>205850</v>
      </c>
      <c r="T1430">
        <v>193619</v>
      </c>
      <c r="U1430">
        <v>186575</v>
      </c>
      <c r="V1430">
        <v>158868</v>
      </c>
      <c r="W1430">
        <v>104096</v>
      </c>
      <c r="X1430">
        <v>69037</v>
      </c>
      <c r="Y1430">
        <v>48671</v>
      </c>
      <c r="Z1430">
        <v>0.70399999999999996</v>
      </c>
      <c r="AA1430">
        <v>3.4000000000000002E-2</v>
      </c>
      <c r="AB1430">
        <v>9</v>
      </c>
    </row>
    <row r="1431" spans="1:28">
      <c r="A1431" t="s">
        <v>8</v>
      </c>
      <c r="B1431" t="s">
        <v>48</v>
      </c>
      <c r="C1431" t="s">
        <v>13</v>
      </c>
      <c r="D1431" t="s">
        <v>25</v>
      </c>
      <c r="E1431" t="s">
        <v>20</v>
      </c>
      <c r="F1431" t="s">
        <v>12</v>
      </c>
      <c r="G1431" t="s">
        <v>15</v>
      </c>
      <c r="H1431">
        <v>1.5697674418604701E-2</v>
      </c>
      <c r="I1431">
        <v>1.47818329278183E-2</v>
      </c>
      <c r="J1431">
        <v>1.7540425531914899E-2</v>
      </c>
      <c r="K1431">
        <v>2.7130434782608702E-3</v>
      </c>
      <c r="L1431">
        <v>1.70867430441899E-2</v>
      </c>
      <c r="M1431">
        <v>6.7915309446254103E-4</v>
      </c>
      <c r="N1431">
        <v>1.5985401459853998E-2</v>
      </c>
      <c r="O1431">
        <v>0</v>
      </c>
      <c r="P1431">
        <v>0</v>
      </c>
      <c r="Q1431">
        <v>201816</v>
      </c>
      <c r="R1431">
        <v>191679</v>
      </c>
      <c r="S1431">
        <v>205850</v>
      </c>
      <c r="T1431">
        <v>193619</v>
      </c>
      <c r="U1431">
        <v>186575</v>
      </c>
      <c r="V1431">
        <v>158868</v>
      </c>
      <c r="W1431">
        <v>104096</v>
      </c>
      <c r="X1431">
        <v>69037</v>
      </c>
      <c r="Y1431">
        <v>48671</v>
      </c>
      <c r="Z1431">
        <v>0.58399999999999996</v>
      </c>
      <c r="AA1431">
        <v>9.9000000000000005E-2</v>
      </c>
      <c r="AB1431">
        <v>9</v>
      </c>
    </row>
    <row r="1432" spans="1:28">
      <c r="A1432" t="s">
        <v>8</v>
      </c>
      <c r="B1432" t="s">
        <v>48</v>
      </c>
      <c r="C1432" t="s">
        <v>13</v>
      </c>
      <c r="D1432" t="s">
        <v>25</v>
      </c>
      <c r="E1432" t="s">
        <v>20</v>
      </c>
      <c r="F1432" t="s">
        <v>12</v>
      </c>
      <c r="G1432" t="s">
        <v>14</v>
      </c>
      <c r="H1432">
        <v>5.1279069767441898E-2</v>
      </c>
      <c r="I1432">
        <v>1.9330089213300899E-2</v>
      </c>
      <c r="J1432">
        <v>3.4663221884498503E-2</v>
      </c>
      <c r="K1432">
        <v>1.22086956521739E-2</v>
      </c>
      <c r="L1432">
        <v>2.1785597381342101E-2</v>
      </c>
      <c r="M1432">
        <v>1.69788273615635E-2</v>
      </c>
      <c r="N1432">
        <v>2.1313868613138699E-2</v>
      </c>
      <c r="O1432">
        <v>4.0993788819875801E-3</v>
      </c>
      <c r="P1432">
        <v>1.0554016620498599E-3</v>
      </c>
      <c r="Q1432">
        <v>201816</v>
      </c>
      <c r="R1432">
        <v>191679</v>
      </c>
      <c r="S1432">
        <v>205850</v>
      </c>
      <c r="T1432">
        <v>193619</v>
      </c>
      <c r="U1432">
        <v>186575</v>
      </c>
      <c r="V1432">
        <v>158868</v>
      </c>
      <c r="W1432">
        <v>104096</v>
      </c>
      <c r="X1432">
        <v>69037</v>
      </c>
      <c r="Y1432">
        <v>48671</v>
      </c>
      <c r="Z1432">
        <v>0.70199999999999996</v>
      </c>
      <c r="AA1432">
        <v>3.5000000000000003E-2</v>
      </c>
      <c r="AB1432">
        <v>9</v>
      </c>
    </row>
    <row r="1433" spans="1:28">
      <c r="A1433" t="s">
        <v>8</v>
      </c>
      <c r="B1433" t="s">
        <v>48</v>
      </c>
      <c r="C1433" t="s">
        <v>13</v>
      </c>
      <c r="D1433" t="s">
        <v>25</v>
      </c>
      <c r="E1433" t="s">
        <v>21</v>
      </c>
      <c r="F1433" t="s">
        <v>24</v>
      </c>
      <c r="G1433" t="s">
        <v>40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0.20906832298136599</v>
      </c>
      <c r="P1433">
        <v>0.11926038781163401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2385563</v>
      </c>
      <c r="Y1433">
        <v>1998979</v>
      </c>
      <c r="Z1433" t="s">
        <v>106</v>
      </c>
      <c r="AA1433" t="s">
        <v>106</v>
      </c>
      <c r="AB1433">
        <v>2</v>
      </c>
    </row>
    <row r="1434" spans="1:28">
      <c r="A1434" t="s">
        <v>8</v>
      </c>
      <c r="B1434" t="s">
        <v>48</v>
      </c>
      <c r="C1434" t="s">
        <v>13</v>
      </c>
      <c r="D1434" t="s">
        <v>25</v>
      </c>
      <c r="E1434" t="s">
        <v>21</v>
      </c>
      <c r="F1434" t="s">
        <v>24</v>
      </c>
      <c r="G1434" t="s">
        <v>15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9.7018633540372698E-2</v>
      </c>
      <c r="P1434">
        <v>3.6939058171745101E-2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2385563</v>
      </c>
      <c r="Y1434">
        <v>1998979</v>
      </c>
      <c r="Z1434" t="s">
        <v>106</v>
      </c>
      <c r="AA1434" t="s">
        <v>106</v>
      </c>
      <c r="AB1434">
        <v>2</v>
      </c>
    </row>
    <row r="1435" spans="1:28">
      <c r="A1435" t="s">
        <v>8</v>
      </c>
      <c r="B1435" t="s">
        <v>48</v>
      </c>
      <c r="C1435" t="s">
        <v>13</v>
      </c>
      <c r="D1435" t="s">
        <v>25</v>
      </c>
      <c r="E1435" t="s">
        <v>21</v>
      </c>
      <c r="F1435" t="s">
        <v>24</v>
      </c>
      <c r="G1435" t="s">
        <v>14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0.112049689440994</v>
      </c>
      <c r="P1435">
        <v>8.2321329639889196E-2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2385563</v>
      </c>
      <c r="Y1435">
        <v>1998979</v>
      </c>
      <c r="Z1435" t="s">
        <v>106</v>
      </c>
      <c r="AA1435" t="s">
        <v>106</v>
      </c>
      <c r="AB1435">
        <v>2</v>
      </c>
    </row>
    <row r="1436" spans="1:28">
      <c r="A1436" t="s">
        <v>8</v>
      </c>
      <c r="B1436" t="s">
        <v>48</v>
      </c>
      <c r="C1436" t="s">
        <v>13</v>
      </c>
      <c r="D1436" t="s">
        <v>25</v>
      </c>
      <c r="E1436" t="s">
        <v>21</v>
      </c>
      <c r="F1436" t="s">
        <v>12</v>
      </c>
      <c r="G1436" t="s">
        <v>40</v>
      </c>
      <c r="H1436">
        <v>0.45034883720930202</v>
      </c>
      <c r="I1436">
        <v>0.245890105433901</v>
      </c>
      <c r="J1436">
        <v>0.23261945288753799</v>
      </c>
      <c r="K1436">
        <v>0.181434782608696</v>
      </c>
      <c r="L1436">
        <v>0.19009001636661199</v>
      </c>
      <c r="M1436">
        <v>0.20646254071661199</v>
      </c>
      <c r="N1436">
        <v>0.18649635036496401</v>
      </c>
      <c r="O1436">
        <v>0</v>
      </c>
      <c r="P1436">
        <v>0</v>
      </c>
      <c r="Q1436">
        <v>3455075</v>
      </c>
      <c r="R1436">
        <v>3059057</v>
      </c>
      <c r="S1436">
        <v>2547492</v>
      </c>
      <c r="T1436">
        <v>2254222</v>
      </c>
      <c r="U1436">
        <v>2026307</v>
      </c>
      <c r="V1436">
        <v>2148493</v>
      </c>
      <c r="W1436">
        <v>2214066</v>
      </c>
      <c r="X1436">
        <v>0</v>
      </c>
      <c r="Y1436">
        <v>0</v>
      </c>
      <c r="Z1436">
        <v>0.88200000000000001</v>
      </c>
      <c r="AA1436">
        <v>8.9999999999999993E-3</v>
      </c>
      <c r="AB1436">
        <v>7</v>
      </c>
    </row>
    <row r="1437" spans="1:28">
      <c r="A1437" t="s">
        <v>8</v>
      </c>
      <c r="B1437" t="s">
        <v>48</v>
      </c>
      <c r="C1437" t="s">
        <v>13</v>
      </c>
      <c r="D1437" t="s">
        <v>25</v>
      </c>
      <c r="E1437" t="s">
        <v>21</v>
      </c>
      <c r="F1437" t="s">
        <v>12</v>
      </c>
      <c r="G1437" t="s">
        <v>15</v>
      </c>
      <c r="H1437">
        <v>0.136395348837209</v>
      </c>
      <c r="I1437">
        <v>8.6985401459854006E-2</v>
      </c>
      <c r="J1437">
        <v>8.8119756838905799E-2</v>
      </c>
      <c r="K1437">
        <v>6.4095652173913095E-2</v>
      </c>
      <c r="L1437">
        <v>8.2443535188216094E-2</v>
      </c>
      <c r="M1437">
        <v>8.2856677524430003E-2</v>
      </c>
      <c r="N1437">
        <v>7.1934306569343104E-2</v>
      </c>
      <c r="O1437">
        <v>0</v>
      </c>
      <c r="P1437">
        <v>0</v>
      </c>
      <c r="Q1437">
        <v>3455075</v>
      </c>
      <c r="R1437">
        <v>3059057</v>
      </c>
      <c r="S1437">
        <v>2547492</v>
      </c>
      <c r="T1437">
        <v>2254222</v>
      </c>
      <c r="U1437">
        <v>2026307</v>
      </c>
      <c r="V1437">
        <v>2148493</v>
      </c>
      <c r="W1437">
        <v>2214066</v>
      </c>
      <c r="X1437">
        <v>0</v>
      </c>
      <c r="Y1437">
        <v>0</v>
      </c>
      <c r="Z1437">
        <v>0.81599999999999995</v>
      </c>
      <c r="AA1437">
        <v>2.5000000000000001E-2</v>
      </c>
      <c r="AB1437">
        <v>7</v>
      </c>
    </row>
    <row r="1438" spans="1:28">
      <c r="A1438" t="s">
        <v>8</v>
      </c>
      <c r="B1438" t="s">
        <v>48</v>
      </c>
      <c r="C1438" t="s">
        <v>13</v>
      </c>
      <c r="D1438" t="s">
        <v>25</v>
      </c>
      <c r="E1438" t="s">
        <v>21</v>
      </c>
      <c r="F1438" t="s">
        <v>12</v>
      </c>
      <c r="G1438" t="s">
        <v>14</v>
      </c>
      <c r="H1438">
        <v>0.31395348837209303</v>
      </c>
      <c r="I1438">
        <v>0.15890470397404699</v>
      </c>
      <c r="J1438">
        <v>0.144499696048632</v>
      </c>
      <c r="K1438">
        <v>0.117339130434783</v>
      </c>
      <c r="L1438">
        <v>0.10764648117839599</v>
      </c>
      <c r="M1438">
        <v>0.123605863192182</v>
      </c>
      <c r="N1438">
        <v>0.11456204379562</v>
      </c>
      <c r="O1438">
        <v>0</v>
      </c>
      <c r="P1438">
        <v>0</v>
      </c>
      <c r="Q1438">
        <v>3455075</v>
      </c>
      <c r="R1438">
        <v>3059057</v>
      </c>
      <c r="S1438">
        <v>2547492</v>
      </c>
      <c r="T1438">
        <v>2254222</v>
      </c>
      <c r="U1438">
        <v>2026307</v>
      </c>
      <c r="V1438">
        <v>2148493</v>
      </c>
      <c r="W1438">
        <v>2214066</v>
      </c>
      <c r="X1438">
        <v>0</v>
      </c>
      <c r="Y1438">
        <v>0</v>
      </c>
      <c r="Z1438">
        <v>0.89300000000000002</v>
      </c>
      <c r="AA1438">
        <v>7.0000000000000001E-3</v>
      </c>
      <c r="AB1438">
        <v>7</v>
      </c>
    </row>
    <row r="1439" spans="1:28">
      <c r="A1439" t="s">
        <v>8</v>
      </c>
      <c r="B1439" t="s">
        <v>48</v>
      </c>
      <c r="C1439" t="s">
        <v>13</v>
      </c>
      <c r="D1439" t="s">
        <v>25</v>
      </c>
      <c r="E1439" t="s">
        <v>22</v>
      </c>
      <c r="F1439" t="s">
        <v>12</v>
      </c>
      <c r="G1439" t="s">
        <v>40</v>
      </c>
      <c r="H1439">
        <v>2.7558139534883699E-2</v>
      </c>
      <c r="I1439">
        <v>7.3909164639091602E-3</v>
      </c>
      <c r="J1439">
        <v>5.8468085106383001E-3</v>
      </c>
      <c r="K1439">
        <v>1.22086956521739E-2</v>
      </c>
      <c r="L1439">
        <v>2.99018003273322E-3</v>
      </c>
      <c r="M1439">
        <v>4.7540716612377897E-3</v>
      </c>
      <c r="N1439">
        <v>0</v>
      </c>
      <c r="O1439">
        <v>0</v>
      </c>
      <c r="P1439">
        <v>0</v>
      </c>
      <c r="Q1439">
        <v>654355</v>
      </c>
      <c r="R1439">
        <v>481725</v>
      </c>
      <c r="S1439">
        <v>485616</v>
      </c>
      <c r="T1439">
        <v>358274</v>
      </c>
      <c r="U1439">
        <v>306240</v>
      </c>
      <c r="V1439">
        <v>152411</v>
      </c>
      <c r="W1439">
        <v>95897</v>
      </c>
      <c r="X1439">
        <v>36383</v>
      </c>
      <c r="Y1439">
        <v>25572</v>
      </c>
      <c r="Z1439">
        <v>0.81799999999999995</v>
      </c>
      <c r="AA1439">
        <v>7.0000000000000001E-3</v>
      </c>
      <c r="AB1439">
        <v>9</v>
      </c>
    </row>
    <row r="1440" spans="1:28">
      <c r="A1440" t="s">
        <v>8</v>
      </c>
      <c r="B1440" t="s">
        <v>48</v>
      </c>
      <c r="C1440" t="s">
        <v>13</v>
      </c>
      <c r="D1440" t="s">
        <v>25</v>
      </c>
      <c r="E1440" t="s">
        <v>22</v>
      </c>
      <c r="F1440" t="s">
        <v>12</v>
      </c>
      <c r="G1440" t="s">
        <v>15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654355</v>
      </c>
      <c r="R1440">
        <v>481725</v>
      </c>
      <c r="S1440">
        <v>485616</v>
      </c>
      <c r="T1440">
        <v>358274</v>
      </c>
      <c r="U1440">
        <v>306240</v>
      </c>
      <c r="V1440">
        <v>152411</v>
      </c>
      <c r="W1440">
        <v>95897</v>
      </c>
      <c r="X1440">
        <v>36383</v>
      </c>
      <c r="Y1440">
        <v>25572</v>
      </c>
      <c r="Z1440" t="s">
        <v>106</v>
      </c>
      <c r="AA1440" t="s">
        <v>106</v>
      </c>
      <c r="AB1440">
        <v>9</v>
      </c>
    </row>
    <row r="1441" spans="1:28">
      <c r="A1441" t="s">
        <v>8</v>
      </c>
      <c r="B1441" t="s">
        <v>48</v>
      </c>
      <c r="C1441" t="s">
        <v>13</v>
      </c>
      <c r="D1441" t="s">
        <v>25</v>
      </c>
      <c r="E1441" t="s">
        <v>22</v>
      </c>
      <c r="F1441" t="s">
        <v>12</v>
      </c>
      <c r="G1441" t="s">
        <v>14</v>
      </c>
      <c r="H1441">
        <v>2.7558139534883699E-2</v>
      </c>
      <c r="I1441">
        <v>7.3909164639091602E-3</v>
      </c>
      <c r="J1441">
        <v>5.8468085106383001E-3</v>
      </c>
      <c r="K1441">
        <v>1.22086956521739E-2</v>
      </c>
      <c r="L1441">
        <v>2.99018003273322E-3</v>
      </c>
      <c r="M1441">
        <v>4.7540716612377801E-3</v>
      </c>
      <c r="N1441">
        <v>0</v>
      </c>
      <c r="O1441">
        <v>0</v>
      </c>
      <c r="P1441">
        <v>0</v>
      </c>
      <c r="Q1441">
        <v>654355</v>
      </c>
      <c r="R1441">
        <v>481725</v>
      </c>
      <c r="S1441">
        <v>485616</v>
      </c>
      <c r="T1441">
        <v>358274</v>
      </c>
      <c r="U1441">
        <v>306240</v>
      </c>
      <c r="V1441">
        <v>152411</v>
      </c>
      <c r="W1441">
        <v>95897</v>
      </c>
      <c r="X1441">
        <v>36383</v>
      </c>
      <c r="Y1441">
        <v>25572</v>
      </c>
      <c r="Z1441">
        <v>0.81799999999999995</v>
      </c>
      <c r="AA1441">
        <v>7.0000000000000001E-3</v>
      </c>
      <c r="AB1441">
        <v>9</v>
      </c>
    </row>
    <row r="1442" spans="1:28">
      <c r="A1442" t="s">
        <v>8</v>
      </c>
      <c r="B1442" t="s">
        <v>48</v>
      </c>
      <c r="C1442" t="s">
        <v>13</v>
      </c>
      <c r="D1442" t="s">
        <v>25</v>
      </c>
      <c r="E1442" t="s">
        <v>44</v>
      </c>
      <c r="F1442" t="s">
        <v>12</v>
      </c>
      <c r="G1442" t="s">
        <v>40</v>
      </c>
      <c r="H1442">
        <v>7.9534883720930205E-2</v>
      </c>
      <c r="I1442">
        <v>3.9797242497972403E-2</v>
      </c>
      <c r="J1442">
        <v>4.6774468085106401E-2</v>
      </c>
      <c r="K1442">
        <v>4.8834782608695698E-2</v>
      </c>
      <c r="L1442">
        <v>2.73387888707038E-2</v>
      </c>
      <c r="M1442">
        <v>2.1732899022801299E-2</v>
      </c>
      <c r="N1442">
        <v>1.9981751824817501E-2</v>
      </c>
      <c r="O1442">
        <v>2.0496894409937901E-2</v>
      </c>
      <c r="P1442">
        <v>1.5831024930747901E-2</v>
      </c>
      <c r="Q1442" t="s">
        <v>106</v>
      </c>
      <c r="R1442" t="s">
        <v>106</v>
      </c>
      <c r="S1442" t="s">
        <v>106</v>
      </c>
      <c r="T1442" t="s">
        <v>106</v>
      </c>
      <c r="U1442" t="s">
        <v>106</v>
      </c>
      <c r="V1442" t="s">
        <v>106</v>
      </c>
      <c r="W1442" t="s">
        <v>106</v>
      </c>
      <c r="X1442" t="s">
        <v>106</v>
      </c>
      <c r="Y1442" t="s">
        <v>106</v>
      </c>
      <c r="Z1442" t="s">
        <v>106</v>
      </c>
      <c r="AA1442" t="s">
        <v>106</v>
      </c>
      <c r="AB1442">
        <v>0</v>
      </c>
    </row>
    <row r="1443" spans="1:28">
      <c r="A1443" t="s">
        <v>8</v>
      </c>
      <c r="B1443" t="s">
        <v>48</v>
      </c>
      <c r="C1443" t="s">
        <v>13</v>
      </c>
      <c r="D1443" t="s">
        <v>25</v>
      </c>
      <c r="E1443" t="s">
        <v>44</v>
      </c>
      <c r="F1443" t="s">
        <v>12</v>
      </c>
      <c r="G1443" t="s">
        <v>15</v>
      </c>
      <c r="H1443">
        <v>0</v>
      </c>
      <c r="I1443">
        <v>0</v>
      </c>
      <c r="J1443">
        <v>0</v>
      </c>
      <c r="K1443">
        <v>0</v>
      </c>
      <c r="L1443">
        <v>4.2716857610474601E-4</v>
      </c>
      <c r="M1443">
        <v>0</v>
      </c>
      <c r="N1443">
        <v>0</v>
      </c>
      <c r="O1443">
        <v>0</v>
      </c>
      <c r="P1443">
        <v>0</v>
      </c>
      <c r="Q1443" t="s">
        <v>106</v>
      </c>
      <c r="R1443" t="s">
        <v>106</v>
      </c>
      <c r="S1443" t="s">
        <v>106</v>
      </c>
      <c r="T1443" t="s">
        <v>106</v>
      </c>
      <c r="U1443" t="s">
        <v>106</v>
      </c>
      <c r="V1443" t="s">
        <v>106</v>
      </c>
      <c r="W1443" t="s">
        <v>106</v>
      </c>
      <c r="X1443" t="s">
        <v>106</v>
      </c>
      <c r="Y1443" t="s">
        <v>106</v>
      </c>
      <c r="Z1443" t="s">
        <v>106</v>
      </c>
      <c r="AA1443" t="s">
        <v>106</v>
      </c>
      <c r="AB1443">
        <v>0</v>
      </c>
    </row>
    <row r="1444" spans="1:28">
      <c r="A1444" t="s">
        <v>8</v>
      </c>
      <c r="B1444" t="s">
        <v>48</v>
      </c>
      <c r="C1444" t="s">
        <v>13</v>
      </c>
      <c r="D1444" t="s">
        <v>25</v>
      </c>
      <c r="E1444" t="s">
        <v>44</v>
      </c>
      <c r="F1444" t="s">
        <v>12</v>
      </c>
      <c r="G1444" t="s">
        <v>14</v>
      </c>
      <c r="H1444">
        <v>7.9534883720930205E-2</v>
      </c>
      <c r="I1444">
        <v>3.9797242497972403E-2</v>
      </c>
      <c r="J1444">
        <v>4.6774468085106401E-2</v>
      </c>
      <c r="K1444">
        <v>4.8834782608695601E-2</v>
      </c>
      <c r="L1444">
        <v>2.6911620294598999E-2</v>
      </c>
      <c r="M1444">
        <v>2.1732899022801299E-2</v>
      </c>
      <c r="N1444">
        <v>1.9981751824817501E-2</v>
      </c>
      <c r="O1444">
        <v>2.0496894409937901E-2</v>
      </c>
      <c r="P1444">
        <v>1.5831024930747901E-2</v>
      </c>
      <c r="Q1444" t="s">
        <v>106</v>
      </c>
      <c r="R1444" t="s">
        <v>106</v>
      </c>
      <c r="S1444" t="s">
        <v>106</v>
      </c>
      <c r="T1444" t="s">
        <v>106</v>
      </c>
      <c r="U1444" t="s">
        <v>106</v>
      </c>
      <c r="V1444" t="s">
        <v>106</v>
      </c>
      <c r="W1444" t="s">
        <v>106</v>
      </c>
      <c r="X1444" t="s">
        <v>106</v>
      </c>
      <c r="Y1444" t="s">
        <v>106</v>
      </c>
      <c r="Z1444" t="s">
        <v>106</v>
      </c>
      <c r="AA1444" t="s">
        <v>106</v>
      </c>
      <c r="AB1444">
        <v>0</v>
      </c>
    </row>
    <row r="1445" spans="1:28">
      <c r="A1445" t="s">
        <v>8</v>
      </c>
      <c r="B1445" t="s">
        <v>48</v>
      </c>
      <c r="C1445" t="s">
        <v>13</v>
      </c>
      <c r="D1445" t="s">
        <v>30</v>
      </c>
      <c r="E1445" t="s">
        <v>17</v>
      </c>
      <c r="F1445" t="s">
        <v>12</v>
      </c>
      <c r="G1445" t="s">
        <v>40</v>
      </c>
      <c r="H1445">
        <v>2.0930232558139502E-3</v>
      </c>
      <c r="I1445">
        <v>2.8426601784266E-4</v>
      </c>
      <c r="J1445">
        <v>8.35258358662614E-4</v>
      </c>
      <c r="K1445">
        <v>1.3565217391304299E-3</v>
      </c>
      <c r="L1445">
        <v>8.5433715220949299E-4</v>
      </c>
      <c r="M1445">
        <v>7.4706840390879499E-3</v>
      </c>
      <c r="N1445">
        <v>2.66423357664234E-3</v>
      </c>
      <c r="O1445">
        <v>0</v>
      </c>
      <c r="P1445">
        <v>0</v>
      </c>
      <c r="Q1445">
        <v>20309</v>
      </c>
      <c r="R1445">
        <v>17690</v>
      </c>
      <c r="S1445">
        <v>9609</v>
      </c>
      <c r="T1445">
        <v>14748</v>
      </c>
      <c r="U1445">
        <v>14949</v>
      </c>
      <c r="V1445">
        <v>32697</v>
      </c>
      <c r="W1445">
        <v>33120</v>
      </c>
      <c r="X1445">
        <v>32270</v>
      </c>
      <c r="Y1445">
        <v>27481</v>
      </c>
      <c r="Z1445">
        <v>0.41699999999999998</v>
      </c>
      <c r="AA1445">
        <v>0.26500000000000001</v>
      </c>
      <c r="AB1445">
        <v>9</v>
      </c>
    </row>
    <row r="1446" spans="1:28">
      <c r="A1446" t="s">
        <v>8</v>
      </c>
      <c r="B1446" t="s">
        <v>48</v>
      </c>
      <c r="C1446" t="s">
        <v>13</v>
      </c>
      <c r="D1446" t="s">
        <v>30</v>
      </c>
      <c r="E1446" t="s">
        <v>17</v>
      </c>
      <c r="F1446" t="s">
        <v>12</v>
      </c>
      <c r="G1446" t="s">
        <v>15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20309</v>
      </c>
      <c r="R1446">
        <v>17690</v>
      </c>
      <c r="S1446">
        <v>9609</v>
      </c>
      <c r="T1446">
        <v>14748</v>
      </c>
      <c r="U1446">
        <v>14949</v>
      </c>
      <c r="V1446">
        <v>32697</v>
      </c>
      <c r="W1446">
        <v>33120</v>
      </c>
      <c r="X1446">
        <v>32270</v>
      </c>
      <c r="Y1446">
        <v>27481</v>
      </c>
      <c r="Z1446" t="s">
        <v>106</v>
      </c>
      <c r="AA1446" t="s">
        <v>106</v>
      </c>
      <c r="AB1446">
        <v>9</v>
      </c>
    </row>
    <row r="1447" spans="1:28">
      <c r="A1447" t="s">
        <v>8</v>
      </c>
      <c r="B1447" t="s">
        <v>48</v>
      </c>
      <c r="C1447" t="s">
        <v>13</v>
      </c>
      <c r="D1447" t="s">
        <v>30</v>
      </c>
      <c r="E1447" t="s">
        <v>17</v>
      </c>
      <c r="F1447" t="s">
        <v>12</v>
      </c>
      <c r="G1447" t="s">
        <v>14</v>
      </c>
      <c r="H1447">
        <v>2.0930232558139502E-3</v>
      </c>
      <c r="I1447">
        <v>2.8426601784266E-4</v>
      </c>
      <c r="J1447">
        <v>8.35258358662614E-4</v>
      </c>
      <c r="K1447">
        <v>1.3565217391304299E-3</v>
      </c>
      <c r="L1447">
        <v>8.5433715220949299E-4</v>
      </c>
      <c r="M1447">
        <v>7.4706840390879499E-3</v>
      </c>
      <c r="N1447">
        <v>2.66423357664234E-3</v>
      </c>
      <c r="O1447">
        <v>0</v>
      </c>
      <c r="P1447">
        <v>0</v>
      </c>
      <c r="Q1447">
        <v>20309</v>
      </c>
      <c r="R1447">
        <v>17690</v>
      </c>
      <c r="S1447">
        <v>9609</v>
      </c>
      <c r="T1447">
        <v>14748</v>
      </c>
      <c r="U1447">
        <v>14949</v>
      </c>
      <c r="V1447">
        <v>32697</v>
      </c>
      <c r="W1447">
        <v>33120</v>
      </c>
      <c r="X1447">
        <v>32270</v>
      </c>
      <c r="Y1447">
        <v>27481</v>
      </c>
      <c r="Z1447">
        <v>0.41699999999999998</v>
      </c>
      <c r="AA1447">
        <v>0.26500000000000001</v>
      </c>
      <c r="AB1447">
        <v>9</v>
      </c>
    </row>
    <row r="1448" spans="1:28">
      <c r="A1448" t="s">
        <v>8</v>
      </c>
      <c r="B1448" t="s">
        <v>48</v>
      </c>
      <c r="C1448" t="s">
        <v>13</v>
      </c>
      <c r="D1448" t="s">
        <v>30</v>
      </c>
      <c r="E1448" t="s">
        <v>18</v>
      </c>
      <c r="F1448" t="s">
        <v>12</v>
      </c>
      <c r="G1448" t="s">
        <v>40</v>
      </c>
      <c r="H1448">
        <v>4.8837209302325596E-3</v>
      </c>
      <c r="I1448">
        <v>1.70559610705596E-3</v>
      </c>
      <c r="J1448">
        <v>2.0881458966565398E-3</v>
      </c>
      <c r="K1448">
        <v>3.3913043478260899E-4</v>
      </c>
      <c r="L1448">
        <v>8.5433715220949299E-4</v>
      </c>
      <c r="M1448">
        <v>2.0374592833876199E-3</v>
      </c>
      <c r="N1448">
        <v>1.33211678832117E-3</v>
      </c>
      <c r="O1448">
        <v>0</v>
      </c>
      <c r="P1448">
        <v>0</v>
      </c>
      <c r="Q1448">
        <v>25558</v>
      </c>
      <c r="R1448">
        <v>11254</v>
      </c>
      <c r="S1448">
        <v>12833</v>
      </c>
      <c r="T1448">
        <v>19178</v>
      </c>
      <c r="U1448">
        <v>34170</v>
      </c>
      <c r="V1448">
        <v>29266</v>
      </c>
      <c r="W1448">
        <v>17518</v>
      </c>
      <c r="X1448">
        <v>26612</v>
      </c>
      <c r="Y1448">
        <v>25205</v>
      </c>
      <c r="Z1448">
        <v>-7.5999999999999998E-2</v>
      </c>
      <c r="AA1448">
        <v>0.84499999999999997</v>
      </c>
      <c r="AB1448">
        <v>9</v>
      </c>
    </row>
    <row r="1449" spans="1:28">
      <c r="A1449" t="s">
        <v>8</v>
      </c>
      <c r="B1449" t="s">
        <v>48</v>
      </c>
      <c r="C1449" t="s">
        <v>13</v>
      </c>
      <c r="D1449" t="s">
        <v>30</v>
      </c>
      <c r="E1449" t="s">
        <v>18</v>
      </c>
      <c r="F1449" t="s">
        <v>12</v>
      </c>
      <c r="G1449" t="s">
        <v>15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25558</v>
      </c>
      <c r="R1449">
        <v>11254</v>
      </c>
      <c r="S1449">
        <v>12833</v>
      </c>
      <c r="T1449">
        <v>19178</v>
      </c>
      <c r="U1449">
        <v>34170</v>
      </c>
      <c r="V1449">
        <v>29266</v>
      </c>
      <c r="W1449">
        <v>17518</v>
      </c>
      <c r="X1449">
        <v>26612</v>
      </c>
      <c r="Y1449">
        <v>25205</v>
      </c>
      <c r="Z1449" t="s">
        <v>106</v>
      </c>
      <c r="AA1449" t="s">
        <v>106</v>
      </c>
      <c r="AB1449">
        <v>9</v>
      </c>
    </row>
    <row r="1450" spans="1:28">
      <c r="A1450" t="s">
        <v>8</v>
      </c>
      <c r="B1450" t="s">
        <v>48</v>
      </c>
      <c r="C1450" t="s">
        <v>13</v>
      </c>
      <c r="D1450" t="s">
        <v>30</v>
      </c>
      <c r="E1450" t="s">
        <v>18</v>
      </c>
      <c r="F1450" t="s">
        <v>12</v>
      </c>
      <c r="G1450" t="s">
        <v>14</v>
      </c>
      <c r="H1450">
        <v>4.8837209302325596E-3</v>
      </c>
      <c r="I1450">
        <v>1.70559610705596E-3</v>
      </c>
      <c r="J1450">
        <v>2.0881458966565398E-3</v>
      </c>
      <c r="K1450">
        <v>3.3913043478260899E-4</v>
      </c>
      <c r="L1450">
        <v>8.5433715220949299E-4</v>
      </c>
      <c r="M1450">
        <v>2.0374592833876199E-3</v>
      </c>
      <c r="N1450">
        <v>1.33211678832117E-3</v>
      </c>
      <c r="O1450">
        <v>0</v>
      </c>
      <c r="P1450">
        <v>0</v>
      </c>
      <c r="Q1450">
        <v>25558</v>
      </c>
      <c r="R1450">
        <v>11254</v>
      </c>
      <c r="S1450">
        <v>12833</v>
      </c>
      <c r="T1450">
        <v>19178</v>
      </c>
      <c r="U1450">
        <v>34170</v>
      </c>
      <c r="V1450">
        <v>29266</v>
      </c>
      <c r="W1450">
        <v>17518</v>
      </c>
      <c r="X1450">
        <v>26612</v>
      </c>
      <c r="Y1450">
        <v>25205</v>
      </c>
      <c r="Z1450">
        <v>-7.5999999999999998E-2</v>
      </c>
      <c r="AA1450">
        <v>0.84499999999999997</v>
      </c>
      <c r="AB1450">
        <v>9</v>
      </c>
    </row>
    <row r="1451" spans="1:28">
      <c r="A1451" t="s">
        <v>8</v>
      </c>
      <c r="B1451" t="s">
        <v>48</v>
      </c>
      <c r="C1451" t="s">
        <v>13</v>
      </c>
      <c r="D1451" t="s">
        <v>30</v>
      </c>
      <c r="E1451" t="s">
        <v>19</v>
      </c>
      <c r="F1451" t="s">
        <v>12</v>
      </c>
      <c r="G1451" t="s">
        <v>40</v>
      </c>
      <c r="H1451">
        <v>5.9302325581395299E-3</v>
      </c>
      <c r="I1451">
        <v>0</v>
      </c>
      <c r="J1451">
        <v>4.17629179331307E-4</v>
      </c>
      <c r="K1451">
        <v>1.01739130434783E-3</v>
      </c>
      <c r="L1451">
        <v>0</v>
      </c>
      <c r="M1451">
        <v>9.5081433224755707E-3</v>
      </c>
      <c r="N1451">
        <v>0</v>
      </c>
      <c r="O1451">
        <v>0</v>
      </c>
      <c r="P1451">
        <v>0</v>
      </c>
      <c r="Q1451">
        <v>5683</v>
      </c>
      <c r="R1451">
        <v>1376</v>
      </c>
      <c r="S1451">
        <v>10684</v>
      </c>
      <c r="T1451">
        <v>27478</v>
      </c>
      <c r="U1451">
        <v>37856</v>
      </c>
      <c r="V1451">
        <v>25234</v>
      </c>
      <c r="W1451">
        <v>0</v>
      </c>
      <c r="X1451">
        <v>0</v>
      </c>
      <c r="Y1451">
        <v>0</v>
      </c>
      <c r="Z1451">
        <v>5.0000000000000001E-3</v>
      </c>
      <c r="AA1451">
        <v>0.99199999999999999</v>
      </c>
      <c r="AB1451">
        <v>6</v>
      </c>
    </row>
    <row r="1452" spans="1:28">
      <c r="A1452" t="s">
        <v>8</v>
      </c>
      <c r="B1452" t="s">
        <v>48</v>
      </c>
      <c r="C1452" t="s">
        <v>13</v>
      </c>
      <c r="D1452" t="s">
        <v>30</v>
      </c>
      <c r="E1452" t="s">
        <v>19</v>
      </c>
      <c r="F1452" t="s">
        <v>12</v>
      </c>
      <c r="G1452" t="s">
        <v>15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5683</v>
      </c>
      <c r="R1452">
        <v>1376</v>
      </c>
      <c r="S1452">
        <v>10684</v>
      </c>
      <c r="T1452">
        <v>27478</v>
      </c>
      <c r="U1452">
        <v>37856</v>
      </c>
      <c r="V1452">
        <v>25234</v>
      </c>
      <c r="W1452">
        <v>0</v>
      </c>
      <c r="X1452">
        <v>0</v>
      </c>
      <c r="Y1452">
        <v>0</v>
      </c>
      <c r="Z1452" t="s">
        <v>106</v>
      </c>
      <c r="AA1452" t="s">
        <v>106</v>
      </c>
      <c r="AB1452">
        <v>6</v>
      </c>
    </row>
    <row r="1453" spans="1:28">
      <c r="A1453" t="s">
        <v>8</v>
      </c>
      <c r="B1453" t="s">
        <v>48</v>
      </c>
      <c r="C1453" t="s">
        <v>13</v>
      </c>
      <c r="D1453" t="s">
        <v>30</v>
      </c>
      <c r="E1453" t="s">
        <v>19</v>
      </c>
      <c r="F1453" t="s">
        <v>12</v>
      </c>
      <c r="G1453" t="s">
        <v>14</v>
      </c>
      <c r="H1453">
        <v>5.9302325581395299E-3</v>
      </c>
      <c r="I1453">
        <v>0</v>
      </c>
      <c r="J1453">
        <v>4.17629179331307E-4</v>
      </c>
      <c r="K1453">
        <v>1.01739130434783E-3</v>
      </c>
      <c r="L1453">
        <v>0</v>
      </c>
      <c r="M1453">
        <v>9.5081433224755707E-3</v>
      </c>
      <c r="N1453">
        <v>0</v>
      </c>
      <c r="O1453">
        <v>0</v>
      </c>
      <c r="P1453">
        <v>0</v>
      </c>
      <c r="Q1453">
        <v>5683</v>
      </c>
      <c r="R1453">
        <v>1376</v>
      </c>
      <c r="S1453">
        <v>10684</v>
      </c>
      <c r="T1453">
        <v>27478</v>
      </c>
      <c r="U1453">
        <v>37856</v>
      </c>
      <c r="V1453">
        <v>25234</v>
      </c>
      <c r="W1453">
        <v>0</v>
      </c>
      <c r="X1453">
        <v>0</v>
      </c>
      <c r="Y1453">
        <v>0</v>
      </c>
      <c r="Z1453">
        <v>5.0000000000000001E-3</v>
      </c>
      <c r="AA1453">
        <v>0.99199999999999999</v>
      </c>
      <c r="AB1453">
        <v>6</v>
      </c>
    </row>
    <row r="1454" spans="1:28">
      <c r="A1454" t="s">
        <v>8</v>
      </c>
      <c r="B1454" t="s">
        <v>48</v>
      </c>
      <c r="C1454" t="s">
        <v>13</v>
      </c>
      <c r="D1454" t="s">
        <v>30</v>
      </c>
      <c r="E1454" t="s">
        <v>12</v>
      </c>
      <c r="F1454" t="s">
        <v>12</v>
      </c>
      <c r="G1454" t="s">
        <v>40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19149</v>
      </c>
      <c r="X1454">
        <v>16114</v>
      </c>
      <c r="Y1454">
        <v>8217</v>
      </c>
      <c r="Z1454" t="s">
        <v>106</v>
      </c>
      <c r="AA1454" t="s">
        <v>106</v>
      </c>
      <c r="AB1454">
        <v>3</v>
      </c>
    </row>
    <row r="1455" spans="1:28">
      <c r="A1455" t="s">
        <v>8</v>
      </c>
      <c r="B1455" t="s">
        <v>48</v>
      </c>
      <c r="C1455" t="s">
        <v>13</v>
      </c>
      <c r="D1455" t="s">
        <v>30</v>
      </c>
      <c r="E1455" t="s">
        <v>12</v>
      </c>
      <c r="F1455" t="s">
        <v>12</v>
      </c>
      <c r="G1455" t="s">
        <v>15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19149</v>
      </c>
      <c r="X1455">
        <v>16114</v>
      </c>
      <c r="Y1455">
        <v>8217</v>
      </c>
      <c r="Z1455" t="s">
        <v>106</v>
      </c>
      <c r="AA1455" t="s">
        <v>106</v>
      </c>
      <c r="AB1455">
        <v>3</v>
      </c>
    </row>
    <row r="1456" spans="1:28">
      <c r="A1456" t="s">
        <v>8</v>
      </c>
      <c r="B1456" t="s">
        <v>48</v>
      </c>
      <c r="C1456" t="s">
        <v>13</v>
      </c>
      <c r="D1456" t="s">
        <v>30</v>
      </c>
      <c r="E1456" t="s">
        <v>12</v>
      </c>
      <c r="F1456" t="s">
        <v>12</v>
      </c>
      <c r="G1456" t="s">
        <v>14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19149</v>
      </c>
      <c r="X1456">
        <v>16114</v>
      </c>
      <c r="Y1456">
        <v>8217</v>
      </c>
      <c r="Z1456" t="s">
        <v>106</v>
      </c>
      <c r="AA1456" t="s">
        <v>106</v>
      </c>
      <c r="AB1456">
        <v>3</v>
      </c>
    </row>
    <row r="1457" spans="1:28">
      <c r="A1457" t="s">
        <v>8</v>
      </c>
      <c r="B1457" t="s">
        <v>48</v>
      </c>
      <c r="C1457" t="s">
        <v>13</v>
      </c>
      <c r="D1457" t="s">
        <v>30</v>
      </c>
      <c r="E1457" t="s">
        <v>94</v>
      </c>
      <c r="F1457" t="s">
        <v>12</v>
      </c>
      <c r="G1457" t="s">
        <v>40</v>
      </c>
      <c r="H1457">
        <v>6.9767441860465096E-4</v>
      </c>
      <c r="I1457">
        <v>2.8426601784266E-4</v>
      </c>
      <c r="J1457">
        <v>2.0881458966565398E-3</v>
      </c>
      <c r="K1457">
        <v>1.3565217391304299E-3</v>
      </c>
      <c r="L1457">
        <v>2.1358428805237301E-3</v>
      </c>
      <c r="M1457">
        <v>2.7166123778501602E-3</v>
      </c>
      <c r="N1457">
        <v>1.1989051094890501E-2</v>
      </c>
      <c r="O1457">
        <v>4.0993788819875801E-3</v>
      </c>
      <c r="P1457">
        <v>1.0554016620498599E-3</v>
      </c>
      <c r="Q1457">
        <v>23596</v>
      </c>
      <c r="R1457">
        <v>6283</v>
      </c>
      <c r="S1457">
        <v>13766</v>
      </c>
      <c r="T1457">
        <v>64576</v>
      </c>
      <c r="U1457">
        <v>33613</v>
      </c>
      <c r="V1457">
        <v>46259</v>
      </c>
      <c r="W1457">
        <v>163489</v>
      </c>
      <c r="X1457">
        <v>25392</v>
      </c>
      <c r="Y1457">
        <v>15247</v>
      </c>
      <c r="Z1457">
        <v>0.90800000000000003</v>
      </c>
      <c r="AA1457">
        <v>1E-3</v>
      </c>
      <c r="AB1457">
        <v>9</v>
      </c>
    </row>
    <row r="1458" spans="1:28">
      <c r="A1458" t="s">
        <v>8</v>
      </c>
      <c r="B1458" t="s">
        <v>48</v>
      </c>
      <c r="C1458" t="s">
        <v>13</v>
      </c>
      <c r="D1458" t="s">
        <v>30</v>
      </c>
      <c r="E1458" t="s">
        <v>94</v>
      </c>
      <c r="F1458" t="s">
        <v>12</v>
      </c>
      <c r="G1458" t="s">
        <v>15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23596</v>
      </c>
      <c r="R1458">
        <v>6283</v>
      </c>
      <c r="S1458">
        <v>13766</v>
      </c>
      <c r="T1458">
        <v>64576</v>
      </c>
      <c r="U1458">
        <v>33613</v>
      </c>
      <c r="V1458">
        <v>46259</v>
      </c>
      <c r="W1458">
        <v>163489</v>
      </c>
      <c r="X1458">
        <v>25392</v>
      </c>
      <c r="Y1458">
        <v>15247</v>
      </c>
      <c r="Z1458" t="s">
        <v>106</v>
      </c>
      <c r="AA1458" t="s">
        <v>106</v>
      </c>
      <c r="AB1458">
        <v>9</v>
      </c>
    </row>
    <row r="1459" spans="1:28">
      <c r="A1459" t="s">
        <v>8</v>
      </c>
      <c r="B1459" t="s">
        <v>48</v>
      </c>
      <c r="C1459" t="s">
        <v>13</v>
      </c>
      <c r="D1459" t="s">
        <v>30</v>
      </c>
      <c r="E1459" t="s">
        <v>94</v>
      </c>
      <c r="F1459" t="s">
        <v>12</v>
      </c>
      <c r="G1459" t="s">
        <v>14</v>
      </c>
      <c r="H1459">
        <v>6.9767441860465096E-4</v>
      </c>
      <c r="I1459">
        <v>2.8426601784266E-4</v>
      </c>
      <c r="J1459">
        <v>2.0881458966565398E-3</v>
      </c>
      <c r="K1459">
        <v>1.3565217391304299E-3</v>
      </c>
      <c r="L1459">
        <v>2.1358428805237301E-3</v>
      </c>
      <c r="M1459">
        <v>2.7166123778501602E-3</v>
      </c>
      <c r="N1459">
        <v>1.1989051094890501E-2</v>
      </c>
      <c r="O1459">
        <v>4.0993788819875801E-3</v>
      </c>
      <c r="P1459">
        <v>1.0554016620498599E-3</v>
      </c>
      <c r="Q1459">
        <v>23596</v>
      </c>
      <c r="R1459">
        <v>6283</v>
      </c>
      <c r="S1459">
        <v>13766</v>
      </c>
      <c r="T1459">
        <v>64576</v>
      </c>
      <c r="U1459">
        <v>33613</v>
      </c>
      <c r="V1459">
        <v>46259</v>
      </c>
      <c r="W1459">
        <v>163489</v>
      </c>
      <c r="X1459">
        <v>25392</v>
      </c>
      <c r="Y1459">
        <v>15247</v>
      </c>
      <c r="Z1459">
        <v>0.90800000000000003</v>
      </c>
      <c r="AA1459">
        <v>1E-3</v>
      </c>
      <c r="AB1459">
        <v>9</v>
      </c>
    </row>
    <row r="1460" spans="1:28">
      <c r="A1460" t="s">
        <v>8</v>
      </c>
      <c r="B1460" t="s">
        <v>48</v>
      </c>
      <c r="C1460" t="s">
        <v>13</v>
      </c>
      <c r="D1460" t="s">
        <v>30</v>
      </c>
      <c r="E1460" t="s">
        <v>95</v>
      </c>
      <c r="F1460" t="s">
        <v>12</v>
      </c>
      <c r="G1460" t="s">
        <v>40</v>
      </c>
      <c r="H1460">
        <v>0</v>
      </c>
      <c r="I1460">
        <v>0</v>
      </c>
      <c r="J1460">
        <v>0</v>
      </c>
      <c r="K1460">
        <v>0</v>
      </c>
      <c r="L1460">
        <v>1.7086743044189901E-3</v>
      </c>
      <c r="M1460">
        <v>0</v>
      </c>
      <c r="N1460">
        <v>0</v>
      </c>
      <c r="O1460">
        <v>0</v>
      </c>
      <c r="P1460">
        <v>0</v>
      </c>
      <c r="Q1460">
        <v>268155</v>
      </c>
      <c r="R1460">
        <v>254303</v>
      </c>
      <c r="S1460">
        <v>261379</v>
      </c>
      <c r="T1460">
        <v>220441</v>
      </c>
      <c r="U1460">
        <v>200422</v>
      </c>
      <c r="V1460">
        <v>73459</v>
      </c>
      <c r="W1460">
        <v>159385</v>
      </c>
      <c r="X1460">
        <v>89165</v>
      </c>
      <c r="Y1460">
        <v>135090</v>
      </c>
      <c r="Z1460">
        <v>0.08</v>
      </c>
      <c r="AA1460">
        <v>0.83799999999999997</v>
      </c>
      <c r="AB1460">
        <v>9</v>
      </c>
    </row>
    <row r="1461" spans="1:28">
      <c r="A1461" t="s">
        <v>8</v>
      </c>
      <c r="B1461" t="s">
        <v>48</v>
      </c>
      <c r="C1461" t="s">
        <v>13</v>
      </c>
      <c r="D1461" t="s">
        <v>30</v>
      </c>
      <c r="E1461" t="s">
        <v>95</v>
      </c>
      <c r="F1461" t="s">
        <v>12</v>
      </c>
      <c r="G1461" t="s">
        <v>15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268155</v>
      </c>
      <c r="R1461">
        <v>254303</v>
      </c>
      <c r="S1461">
        <v>261379</v>
      </c>
      <c r="T1461">
        <v>220441</v>
      </c>
      <c r="U1461">
        <v>200422</v>
      </c>
      <c r="V1461">
        <v>73459</v>
      </c>
      <c r="W1461">
        <v>159385</v>
      </c>
      <c r="X1461">
        <v>89165</v>
      </c>
      <c r="Y1461">
        <v>135090</v>
      </c>
      <c r="Z1461" t="s">
        <v>106</v>
      </c>
      <c r="AA1461" t="s">
        <v>106</v>
      </c>
      <c r="AB1461">
        <v>9</v>
      </c>
    </row>
    <row r="1462" spans="1:28">
      <c r="A1462" t="s">
        <v>8</v>
      </c>
      <c r="B1462" t="s">
        <v>48</v>
      </c>
      <c r="C1462" t="s">
        <v>13</v>
      </c>
      <c r="D1462" t="s">
        <v>30</v>
      </c>
      <c r="E1462" t="s">
        <v>95</v>
      </c>
      <c r="F1462" t="s">
        <v>12</v>
      </c>
      <c r="G1462" t="s">
        <v>14</v>
      </c>
      <c r="H1462">
        <v>0</v>
      </c>
      <c r="I1462">
        <v>0</v>
      </c>
      <c r="J1462">
        <v>0</v>
      </c>
      <c r="K1462">
        <v>0</v>
      </c>
      <c r="L1462">
        <v>1.7086743044189901E-3</v>
      </c>
      <c r="M1462">
        <v>0</v>
      </c>
      <c r="N1462">
        <v>0</v>
      </c>
      <c r="O1462">
        <v>0</v>
      </c>
      <c r="P1462">
        <v>0</v>
      </c>
      <c r="Q1462">
        <v>268155</v>
      </c>
      <c r="R1462">
        <v>254303</v>
      </c>
      <c r="S1462">
        <v>261379</v>
      </c>
      <c r="T1462">
        <v>220441</v>
      </c>
      <c r="U1462">
        <v>200422</v>
      </c>
      <c r="V1462">
        <v>73459</v>
      </c>
      <c r="W1462">
        <v>159385</v>
      </c>
      <c r="X1462">
        <v>89165</v>
      </c>
      <c r="Y1462">
        <v>135090</v>
      </c>
      <c r="Z1462">
        <v>0.08</v>
      </c>
      <c r="AA1462">
        <v>0.83799999999999997</v>
      </c>
      <c r="AB1462">
        <v>9</v>
      </c>
    </row>
    <row r="1463" spans="1:28">
      <c r="A1463" t="s">
        <v>8</v>
      </c>
      <c r="B1463" t="s">
        <v>48</v>
      </c>
      <c r="C1463" t="s">
        <v>13</v>
      </c>
      <c r="D1463" t="s">
        <v>30</v>
      </c>
      <c r="E1463" t="s">
        <v>96</v>
      </c>
      <c r="F1463" t="s">
        <v>12</v>
      </c>
      <c r="G1463" t="s">
        <v>40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51819</v>
      </c>
      <c r="R1463">
        <v>85806</v>
      </c>
      <c r="S1463">
        <v>63686</v>
      </c>
      <c r="T1463">
        <v>68259</v>
      </c>
      <c r="U1463">
        <v>81938</v>
      </c>
      <c r="V1463">
        <v>75233</v>
      </c>
      <c r="W1463">
        <v>64289</v>
      </c>
      <c r="X1463">
        <v>29897</v>
      </c>
      <c r="Y1463">
        <v>32413</v>
      </c>
      <c r="Z1463" t="s">
        <v>106</v>
      </c>
      <c r="AA1463" t="s">
        <v>106</v>
      </c>
      <c r="AB1463">
        <v>9</v>
      </c>
    </row>
    <row r="1464" spans="1:28">
      <c r="A1464" t="s">
        <v>8</v>
      </c>
      <c r="B1464" t="s">
        <v>48</v>
      </c>
      <c r="C1464" t="s">
        <v>13</v>
      </c>
      <c r="D1464" t="s">
        <v>30</v>
      </c>
      <c r="E1464" t="s">
        <v>96</v>
      </c>
      <c r="F1464" t="s">
        <v>12</v>
      </c>
      <c r="G1464" t="s">
        <v>15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51819</v>
      </c>
      <c r="R1464">
        <v>85806</v>
      </c>
      <c r="S1464">
        <v>63686</v>
      </c>
      <c r="T1464">
        <v>68259</v>
      </c>
      <c r="U1464">
        <v>81938</v>
      </c>
      <c r="V1464">
        <v>75233</v>
      </c>
      <c r="W1464">
        <v>64289</v>
      </c>
      <c r="X1464">
        <v>29897</v>
      </c>
      <c r="Y1464">
        <v>32413</v>
      </c>
      <c r="Z1464" t="s">
        <v>106</v>
      </c>
      <c r="AA1464" t="s">
        <v>106</v>
      </c>
      <c r="AB1464">
        <v>9</v>
      </c>
    </row>
    <row r="1465" spans="1:28">
      <c r="A1465" t="s">
        <v>8</v>
      </c>
      <c r="B1465" t="s">
        <v>48</v>
      </c>
      <c r="C1465" t="s">
        <v>13</v>
      </c>
      <c r="D1465" t="s">
        <v>30</v>
      </c>
      <c r="E1465" t="s">
        <v>96</v>
      </c>
      <c r="F1465" t="s">
        <v>12</v>
      </c>
      <c r="G1465" t="s">
        <v>14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51819</v>
      </c>
      <c r="R1465">
        <v>85806</v>
      </c>
      <c r="S1465">
        <v>63686</v>
      </c>
      <c r="T1465">
        <v>68259</v>
      </c>
      <c r="U1465">
        <v>81938</v>
      </c>
      <c r="V1465">
        <v>75233</v>
      </c>
      <c r="W1465">
        <v>64289</v>
      </c>
      <c r="X1465">
        <v>29897</v>
      </c>
      <c r="Y1465">
        <v>32413</v>
      </c>
      <c r="Z1465" t="s">
        <v>106</v>
      </c>
      <c r="AA1465" t="s">
        <v>106</v>
      </c>
      <c r="AB1465">
        <v>9</v>
      </c>
    </row>
    <row r="1466" spans="1:28">
      <c r="A1466" t="s">
        <v>8</v>
      </c>
      <c r="B1466" t="s">
        <v>48</v>
      </c>
      <c r="C1466" t="s">
        <v>13</v>
      </c>
      <c r="D1466" t="s">
        <v>30</v>
      </c>
      <c r="E1466" t="s">
        <v>20</v>
      </c>
      <c r="F1466" t="s">
        <v>12</v>
      </c>
      <c r="G1466" t="s">
        <v>40</v>
      </c>
      <c r="H1466">
        <v>2.2674418604651199E-2</v>
      </c>
      <c r="I1466">
        <v>1.76244931062449E-2</v>
      </c>
      <c r="J1466">
        <v>1.41993920972644E-2</v>
      </c>
      <c r="K1466">
        <v>3.0521739130434798E-3</v>
      </c>
      <c r="L1466">
        <v>1.6232405891980401E-2</v>
      </c>
      <c r="M1466">
        <v>6.7915309446254096E-3</v>
      </c>
      <c r="N1466">
        <v>1.33211678832117E-3</v>
      </c>
      <c r="O1466">
        <v>1.3664596273291901E-3</v>
      </c>
      <c r="P1466">
        <v>0</v>
      </c>
      <c r="Q1466">
        <v>44370</v>
      </c>
      <c r="R1466">
        <v>15121</v>
      </c>
      <c r="S1466">
        <v>24870</v>
      </c>
      <c r="T1466">
        <v>5160</v>
      </c>
      <c r="U1466">
        <v>19799</v>
      </c>
      <c r="V1466">
        <v>57592</v>
      </c>
      <c r="W1466">
        <v>6985</v>
      </c>
      <c r="X1466">
        <v>13626</v>
      </c>
      <c r="Y1466">
        <v>1006</v>
      </c>
      <c r="Z1466">
        <v>0.498</v>
      </c>
      <c r="AA1466">
        <v>0.17299999999999999</v>
      </c>
      <c r="AB1466">
        <v>9</v>
      </c>
    </row>
    <row r="1467" spans="1:28">
      <c r="A1467" t="s">
        <v>8</v>
      </c>
      <c r="B1467" t="s">
        <v>48</v>
      </c>
      <c r="C1467" t="s">
        <v>13</v>
      </c>
      <c r="D1467" t="s">
        <v>30</v>
      </c>
      <c r="E1467" t="s">
        <v>20</v>
      </c>
      <c r="F1467" t="s">
        <v>12</v>
      </c>
      <c r="G1467" t="s">
        <v>15</v>
      </c>
      <c r="H1467">
        <v>3.8372093023255802E-3</v>
      </c>
      <c r="I1467">
        <v>7.6751824817518199E-3</v>
      </c>
      <c r="J1467">
        <v>3.7586626139817598E-3</v>
      </c>
      <c r="K1467">
        <v>3.3913043478260899E-4</v>
      </c>
      <c r="L1467">
        <v>2.99018003273322E-3</v>
      </c>
      <c r="M1467">
        <v>2.0374592833876199E-3</v>
      </c>
      <c r="N1467">
        <v>0</v>
      </c>
      <c r="O1467">
        <v>0</v>
      </c>
      <c r="P1467">
        <v>0</v>
      </c>
      <c r="Q1467">
        <v>44370</v>
      </c>
      <c r="R1467">
        <v>15121</v>
      </c>
      <c r="S1467">
        <v>24870</v>
      </c>
      <c r="T1467">
        <v>5160</v>
      </c>
      <c r="U1467">
        <v>19799</v>
      </c>
      <c r="V1467">
        <v>57592</v>
      </c>
      <c r="W1467">
        <v>6985</v>
      </c>
      <c r="X1467">
        <v>13626</v>
      </c>
      <c r="Y1467">
        <v>1006</v>
      </c>
      <c r="Z1467">
        <v>0.32200000000000001</v>
      </c>
      <c r="AA1467">
        <v>0.39800000000000002</v>
      </c>
      <c r="AB1467">
        <v>9</v>
      </c>
    </row>
    <row r="1468" spans="1:28">
      <c r="A1468" t="s">
        <v>8</v>
      </c>
      <c r="B1468" t="s">
        <v>48</v>
      </c>
      <c r="C1468" t="s">
        <v>13</v>
      </c>
      <c r="D1468" t="s">
        <v>30</v>
      </c>
      <c r="E1468" t="s">
        <v>20</v>
      </c>
      <c r="F1468" t="s">
        <v>12</v>
      </c>
      <c r="G1468" t="s">
        <v>14</v>
      </c>
      <c r="H1468">
        <v>1.8837209302325599E-2</v>
      </c>
      <c r="I1468">
        <v>9.9493106244931007E-3</v>
      </c>
      <c r="J1468">
        <v>1.04407294832827E-2</v>
      </c>
      <c r="K1468">
        <v>2.7130434782608702E-3</v>
      </c>
      <c r="L1468">
        <v>1.32422258592471E-2</v>
      </c>
      <c r="M1468">
        <v>4.7540716612377801E-3</v>
      </c>
      <c r="N1468">
        <v>1.33211678832117E-3</v>
      </c>
      <c r="O1468">
        <v>1.3664596273291901E-3</v>
      </c>
      <c r="P1468">
        <v>0</v>
      </c>
      <c r="Q1468">
        <v>44370</v>
      </c>
      <c r="R1468">
        <v>15121</v>
      </c>
      <c r="S1468">
        <v>24870</v>
      </c>
      <c r="T1468">
        <v>5160</v>
      </c>
      <c r="U1468">
        <v>19799</v>
      </c>
      <c r="V1468">
        <v>57592</v>
      </c>
      <c r="W1468">
        <v>6985</v>
      </c>
      <c r="X1468">
        <v>13626</v>
      </c>
      <c r="Y1468">
        <v>1006</v>
      </c>
      <c r="Z1468">
        <v>0.52400000000000002</v>
      </c>
      <c r="AA1468">
        <v>0.14699999999999999</v>
      </c>
      <c r="AB1468">
        <v>9</v>
      </c>
    </row>
    <row r="1469" spans="1:28">
      <c r="A1469" t="s">
        <v>8</v>
      </c>
      <c r="B1469" t="s">
        <v>48</v>
      </c>
      <c r="C1469" t="s">
        <v>13</v>
      </c>
      <c r="D1469" t="s">
        <v>30</v>
      </c>
      <c r="E1469" t="s">
        <v>21</v>
      </c>
      <c r="F1469" t="s">
        <v>108</v>
      </c>
      <c r="G1469" t="s">
        <v>40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1.73175182481752E-2</v>
      </c>
      <c r="O1469">
        <v>1.3664596273291901E-2</v>
      </c>
      <c r="P1469">
        <v>3.1662049861495801E-3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415194</v>
      </c>
      <c r="X1469">
        <v>482432</v>
      </c>
      <c r="Y1469">
        <v>426638</v>
      </c>
      <c r="Z1469" t="s">
        <v>106</v>
      </c>
      <c r="AA1469" t="s">
        <v>106</v>
      </c>
      <c r="AB1469">
        <v>3</v>
      </c>
    </row>
    <row r="1470" spans="1:28">
      <c r="A1470" t="s">
        <v>8</v>
      </c>
      <c r="B1470" t="s">
        <v>48</v>
      </c>
      <c r="C1470" t="s">
        <v>13</v>
      </c>
      <c r="D1470" t="s">
        <v>30</v>
      </c>
      <c r="E1470" t="s">
        <v>21</v>
      </c>
      <c r="F1470" t="s">
        <v>108</v>
      </c>
      <c r="G1470" t="s">
        <v>15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1.73175182481752E-2</v>
      </c>
      <c r="O1470">
        <v>1.3664596273291901E-2</v>
      </c>
      <c r="P1470">
        <v>3.1662049861495801E-3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415194</v>
      </c>
      <c r="X1470">
        <v>482432</v>
      </c>
      <c r="Y1470">
        <v>426638</v>
      </c>
      <c r="Z1470" t="s">
        <v>106</v>
      </c>
      <c r="AA1470" t="s">
        <v>106</v>
      </c>
      <c r="AB1470">
        <v>3</v>
      </c>
    </row>
    <row r="1471" spans="1:28">
      <c r="A1471" t="s">
        <v>8</v>
      </c>
      <c r="B1471" t="s">
        <v>48</v>
      </c>
      <c r="C1471" t="s">
        <v>13</v>
      </c>
      <c r="D1471" t="s">
        <v>30</v>
      </c>
      <c r="E1471" t="s">
        <v>21</v>
      </c>
      <c r="F1471" t="s">
        <v>108</v>
      </c>
      <c r="G1471" t="s">
        <v>14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415194</v>
      </c>
      <c r="X1471">
        <v>482432</v>
      </c>
      <c r="Y1471">
        <v>426638</v>
      </c>
      <c r="Z1471" t="s">
        <v>106</v>
      </c>
      <c r="AA1471" t="s">
        <v>106</v>
      </c>
      <c r="AB1471">
        <v>3</v>
      </c>
    </row>
    <row r="1472" spans="1:28">
      <c r="A1472" t="s">
        <v>8</v>
      </c>
      <c r="B1472" t="s">
        <v>48</v>
      </c>
      <c r="C1472" t="s">
        <v>13</v>
      </c>
      <c r="D1472" t="s">
        <v>30</v>
      </c>
      <c r="E1472" t="s">
        <v>21</v>
      </c>
      <c r="F1472" t="s">
        <v>12</v>
      </c>
      <c r="G1472" t="s">
        <v>40</v>
      </c>
      <c r="H1472">
        <v>0.36697674418604598</v>
      </c>
      <c r="I1472">
        <v>0.327474452554744</v>
      </c>
      <c r="J1472">
        <v>0.228025531914894</v>
      </c>
      <c r="K1472">
        <v>0.256721739130435</v>
      </c>
      <c r="L1472">
        <v>0.17343044189852699</v>
      </c>
      <c r="M1472">
        <v>0.10934364820846899</v>
      </c>
      <c r="N1472">
        <v>7.4598540145985395E-2</v>
      </c>
      <c r="O1472">
        <v>5.0559006211180098E-2</v>
      </c>
      <c r="P1472">
        <v>6.1213296398892003E-2</v>
      </c>
      <c r="Q1472">
        <v>1369635</v>
      </c>
      <c r="R1472">
        <v>1043622</v>
      </c>
      <c r="S1472">
        <v>1046257</v>
      </c>
      <c r="T1472">
        <v>1228296</v>
      </c>
      <c r="U1472">
        <v>1275042</v>
      </c>
      <c r="V1472">
        <v>1227656</v>
      </c>
      <c r="W1472">
        <v>436355</v>
      </c>
      <c r="X1472">
        <v>284594</v>
      </c>
      <c r="Y1472">
        <v>271686</v>
      </c>
      <c r="Z1472">
        <v>0.752</v>
      </c>
      <c r="AA1472">
        <v>0.02</v>
      </c>
      <c r="AB1472">
        <v>9</v>
      </c>
    </row>
    <row r="1473" spans="1:28">
      <c r="A1473" t="s">
        <v>8</v>
      </c>
      <c r="B1473" t="s">
        <v>48</v>
      </c>
      <c r="C1473" t="s">
        <v>13</v>
      </c>
      <c r="D1473" t="s">
        <v>30</v>
      </c>
      <c r="E1473" t="s">
        <v>21</v>
      </c>
      <c r="F1473" t="s">
        <v>12</v>
      </c>
      <c r="G1473" t="s">
        <v>15</v>
      </c>
      <c r="H1473">
        <v>0.12802325581395299</v>
      </c>
      <c r="I1473">
        <v>0.21433657745336601</v>
      </c>
      <c r="J1473">
        <v>0.10941884498480201</v>
      </c>
      <c r="K1473">
        <v>0.16108695652173899</v>
      </c>
      <c r="L1473">
        <v>8.8851063829787205E-2</v>
      </c>
      <c r="M1473">
        <v>3.0561889250814302E-2</v>
      </c>
      <c r="N1473">
        <v>2.7974452554744501E-2</v>
      </c>
      <c r="O1473">
        <v>1.3664596273291901E-2</v>
      </c>
      <c r="P1473">
        <v>2.2163434903047102E-2</v>
      </c>
      <c r="Q1473">
        <v>1369635</v>
      </c>
      <c r="R1473">
        <v>1043622</v>
      </c>
      <c r="S1473">
        <v>1046257</v>
      </c>
      <c r="T1473">
        <v>1228296</v>
      </c>
      <c r="U1473">
        <v>1275042</v>
      </c>
      <c r="V1473">
        <v>1227656</v>
      </c>
      <c r="W1473">
        <v>436355</v>
      </c>
      <c r="X1473">
        <v>284594</v>
      </c>
      <c r="Y1473">
        <v>271686</v>
      </c>
      <c r="Z1473">
        <v>0.63200000000000001</v>
      </c>
      <c r="AA1473">
        <v>6.8000000000000005E-2</v>
      </c>
      <c r="AB1473">
        <v>9</v>
      </c>
    </row>
    <row r="1474" spans="1:28">
      <c r="A1474" t="s">
        <v>8</v>
      </c>
      <c r="B1474" t="s">
        <v>48</v>
      </c>
      <c r="C1474" t="s">
        <v>13</v>
      </c>
      <c r="D1474" t="s">
        <v>30</v>
      </c>
      <c r="E1474" t="s">
        <v>21</v>
      </c>
      <c r="F1474" t="s">
        <v>12</v>
      </c>
      <c r="G1474" t="s">
        <v>14</v>
      </c>
      <c r="H1474">
        <v>0.23895348837209299</v>
      </c>
      <c r="I1474">
        <v>0.113137875101379</v>
      </c>
      <c r="J1474">
        <v>0.11860668693009099</v>
      </c>
      <c r="K1474">
        <v>9.5634782608695595E-2</v>
      </c>
      <c r="L1474">
        <v>8.4579378068739802E-2</v>
      </c>
      <c r="M1474">
        <v>7.8781758957654699E-2</v>
      </c>
      <c r="N1474">
        <v>4.6624087591240898E-2</v>
      </c>
      <c r="O1474">
        <v>3.6894409937888201E-2</v>
      </c>
      <c r="P1474">
        <v>3.9049861495844898E-2</v>
      </c>
      <c r="Q1474">
        <v>1369635</v>
      </c>
      <c r="R1474">
        <v>1043622</v>
      </c>
      <c r="S1474">
        <v>1046257</v>
      </c>
      <c r="T1474">
        <v>1228296</v>
      </c>
      <c r="U1474">
        <v>1275042</v>
      </c>
      <c r="V1474">
        <v>1227656</v>
      </c>
      <c r="W1474">
        <v>436355</v>
      </c>
      <c r="X1474">
        <v>284594</v>
      </c>
      <c r="Y1474">
        <v>271686</v>
      </c>
      <c r="Z1474">
        <v>0.71</v>
      </c>
      <c r="AA1474">
        <v>3.2000000000000001E-2</v>
      </c>
      <c r="AB1474">
        <v>9</v>
      </c>
    </row>
    <row r="1475" spans="1:28">
      <c r="A1475" t="s">
        <v>8</v>
      </c>
      <c r="B1475" t="s">
        <v>48</v>
      </c>
      <c r="C1475" t="s">
        <v>13</v>
      </c>
      <c r="D1475" t="s">
        <v>30</v>
      </c>
      <c r="E1475" t="s">
        <v>44</v>
      </c>
      <c r="F1475" t="s">
        <v>12</v>
      </c>
      <c r="G1475" t="s">
        <v>40</v>
      </c>
      <c r="H1475">
        <v>5.5813953488372103E-3</v>
      </c>
      <c r="I1475">
        <v>3.1269261962692599E-3</v>
      </c>
      <c r="J1475">
        <v>5.8468085106383001E-3</v>
      </c>
      <c r="K1475">
        <v>4.7478260869565202E-3</v>
      </c>
      <c r="L1475">
        <v>6.4075286415711998E-3</v>
      </c>
      <c r="M1475">
        <v>3.3957654723127E-3</v>
      </c>
      <c r="N1475">
        <v>1.9981751824817501E-2</v>
      </c>
      <c r="O1475">
        <v>9.5652173913043492E-3</v>
      </c>
      <c r="P1475">
        <v>3.1662049861495801E-3</v>
      </c>
      <c r="Q1475" t="s">
        <v>106</v>
      </c>
      <c r="R1475" t="s">
        <v>106</v>
      </c>
      <c r="S1475" t="s">
        <v>106</v>
      </c>
      <c r="T1475" t="s">
        <v>106</v>
      </c>
      <c r="U1475" t="s">
        <v>106</v>
      </c>
      <c r="V1475" t="s">
        <v>106</v>
      </c>
      <c r="W1475" t="s">
        <v>106</v>
      </c>
      <c r="X1475" t="s">
        <v>106</v>
      </c>
      <c r="Y1475" t="s">
        <v>106</v>
      </c>
      <c r="Z1475" t="s">
        <v>106</v>
      </c>
      <c r="AA1475" t="s">
        <v>106</v>
      </c>
      <c r="AB1475">
        <v>0</v>
      </c>
    </row>
    <row r="1476" spans="1:28">
      <c r="A1476" t="s">
        <v>8</v>
      </c>
      <c r="B1476" t="s">
        <v>48</v>
      </c>
      <c r="C1476" t="s">
        <v>13</v>
      </c>
      <c r="D1476" t="s">
        <v>30</v>
      </c>
      <c r="E1476" t="s">
        <v>44</v>
      </c>
      <c r="F1476" t="s">
        <v>12</v>
      </c>
      <c r="G1476" t="s">
        <v>15</v>
      </c>
      <c r="H1476">
        <v>6.9767441860465096E-4</v>
      </c>
      <c r="I1476">
        <v>5.6853203568532E-4</v>
      </c>
      <c r="J1476">
        <v>4.17629179331307E-4</v>
      </c>
      <c r="K1476">
        <v>3.3913043478260899E-4</v>
      </c>
      <c r="L1476">
        <v>0</v>
      </c>
      <c r="M1476">
        <v>0</v>
      </c>
      <c r="N1476">
        <v>0</v>
      </c>
      <c r="O1476">
        <v>1.3664596273291901E-3</v>
      </c>
      <c r="P1476">
        <v>1.0554016620498599E-3</v>
      </c>
      <c r="Q1476" t="s">
        <v>106</v>
      </c>
      <c r="R1476" t="s">
        <v>106</v>
      </c>
      <c r="S1476" t="s">
        <v>106</v>
      </c>
      <c r="T1476" t="s">
        <v>106</v>
      </c>
      <c r="U1476" t="s">
        <v>106</v>
      </c>
      <c r="V1476" t="s">
        <v>106</v>
      </c>
      <c r="W1476" t="s">
        <v>106</v>
      </c>
      <c r="X1476" t="s">
        <v>106</v>
      </c>
      <c r="Y1476" t="s">
        <v>106</v>
      </c>
      <c r="Z1476" t="s">
        <v>106</v>
      </c>
      <c r="AA1476" t="s">
        <v>106</v>
      </c>
      <c r="AB1476">
        <v>0</v>
      </c>
    </row>
    <row r="1477" spans="1:28">
      <c r="A1477" t="s">
        <v>8</v>
      </c>
      <c r="B1477" t="s">
        <v>48</v>
      </c>
      <c r="C1477" t="s">
        <v>13</v>
      </c>
      <c r="D1477" t="s">
        <v>30</v>
      </c>
      <c r="E1477" t="s">
        <v>44</v>
      </c>
      <c r="F1477" t="s">
        <v>12</v>
      </c>
      <c r="G1477" t="s">
        <v>14</v>
      </c>
      <c r="H1477">
        <v>4.8837209302325596E-3</v>
      </c>
      <c r="I1477">
        <v>2.5583941605839401E-3</v>
      </c>
      <c r="J1477">
        <v>5.4291793313069898E-3</v>
      </c>
      <c r="K1477">
        <v>4.4086956521739102E-3</v>
      </c>
      <c r="L1477">
        <v>6.4075286415711998E-3</v>
      </c>
      <c r="M1477">
        <v>3.3957654723127E-3</v>
      </c>
      <c r="N1477">
        <v>1.9981751824817501E-2</v>
      </c>
      <c r="O1477">
        <v>8.1987577639751497E-3</v>
      </c>
      <c r="P1477">
        <v>2.1108033240997198E-3</v>
      </c>
      <c r="Q1477" t="s">
        <v>106</v>
      </c>
      <c r="R1477" t="s">
        <v>106</v>
      </c>
      <c r="S1477" t="s">
        <v>106</v>
      </c>
      <c r="T1477" t="s">
        <v>106</v>
      </c>
      <c r="U1477" t="s">
        <v>106</v>
      </c>
      <c r="V1477" t="s">
        <v>106</v>
      </c>
      <c r="W1477" t="s">
        <v>106</v>
      </c>
      <c r="X1477" t="s">
        <v>106</v>
      </c>
      <c r="Y1477" t="s">
        <v>106</v>
      </c>
      <c r="Z1477" t="s">
        <v>106</v>
      </c>
      <c r="AA1477" t="s">
        <v>106</v>
      </c>
      <c r="AB1477">
        <v>0</v>
      </c>
    </row>
    <row r="1478" spans="1:28">
      <c r="A1478" t="s">
        <v>8</v>
      </c>
      <c r="B1478" t="s">
        <v>9</v>
      </c>
      <c r="C1478" t="s">
        <v>13</v>
      </c>
      <c r="D1478" t="s">
        <v>144</v>
      </c>
      <c r="E1478" t="s">
        <v>144</v>
      </c>
      <c r="F1478" t="s">
        <v>12</v>
      </c>
      <c r="G1478" t="s">
        <v>40</v>
      </c>
      <c r="H1478">
        <v>0.43168403109456799</v>
      </c>
      <c r="I1478">
        <v>0.53593994120117605</v>
      </c>
      <c r="J1478">
        <v>0.54946867295757895</v>
      </c>
      <c r="K1478">
        <v>0.53530776811036895</v>
      </c>
      <c r="L1478">
        <v>0.41720243824189901</v>
      </c>
      <c r="M1478">
        <v>0.57382358375522002</v>
      </c>
      <c r="N1478">
        <v>0.43206622493277302</v>
      </c>
      <c r="O1478">
        <v>0.37664283981171398</v>
      </c>
      <c r="P1478">
        <v>0.26468989432461898</v>
      </c>
      <c r="Q1478">
        <v>210587001</v>
      </c>
      <c r="R1478">
        <v>202719419</v>
      </c>
      <c r="S1478">
        <v>191505821</v>
      </c>
      <c r="T1478">
        <v>180478773</v>
      </c>
      <c r="U1478">
        <v>167279147</v>
      </c>
      <c r="V1478">
        <v>147484977</v>
      </c>
      <c r="W1478">
        <v>147306008</v>
      </c>
      <c r="X1478">
        <v>136901650</v>
      </c>
      <c r="Y1478">
        <v>122694530</v>
      </c>
      <c r="Z1478">
        <v>0.57199999999999995</v>
      </c>
      <c r="AA1478">
        <v>0.107</v>
      </c>
      <c r="AB1478">
        <v>9</v>
      </c>
    </row>
    <row r="1479" spans="1:28">
      <c r="A1479" t="s">
        <v>8</v>
      </c>
      <c r="B1479" t="s">
        <v>9</v>
      </c>
      <c r="C1479" t="s">
        <v>13</v>
      </c>
      <c r="D1479" t="s">
        <v>144</v>
      </c>
      <c r="E1479" t="s">
        <v>144</v>
      </c>
      <c r="F1479" t="s">
        <v>12</v>
      </c>
      <c r="G1479" t="s">
        <v>15</v>
      </c>
      <c r="H1479">
        <v>6.1433841694390499E-2</v>
      </c>
      <c r="I1479">
        <v>0.12237715245695099</v>
      </c>
      <c r="J1479">
        <v>0.14945167049222099</v>
      </c>
      <c r="K1479">
        <v>0.14748115656395699</v>
      </c>
      <c r="L1479">
        <v>0.18218051545289299</v>
      </c>
      <c r="M1479">
        <v>0.315151324784746</v>
      </c>
      <c r="N1479">
        <v>0.14003321792010101</v>
      </c>
      <c r="O1479">
        <v>9.3050274178677103E-2</v>
      </c>
      <c r="P1479">
        <v>4.05255369714363E-2</v>
      </c>
      <c r="Q1479">
        <v>210587001</v>
      </c>
      <c r="R1479">
        <v>202719419</v>
      </c>
      <c r="S1479">
        <v>191505821</v>
      </c>
      <c r="T1479">
        <v>180478773</v>
      </c>
      <c r="U1479">
        <v>167279147</v>
      </c>
      <c r="V1479">
        <v>147484977</v>
      </c>
      <c r="W1479">
        <v>147306008</v>
      </c>
      <c r="X1479">
        <v>136901650</v>
      </c>
      <c r="Y1479">
        <v>122694530</v>
      </c>
      <c r="Z1479">
        <v>-6.6000000000000003E-2</v>
      </c>
      <c r="AA1479">
        <v>0.86599999999999999</v>
      </c>
      <c r="AB1479">
        <v>9</v>
      </c>
    </row>
    <row r="1480" spans="1:28">
      <c r="A1480" t="s">
        <v>8</v>
      </c>
      <c r="B1480" t="s">
        <v>9</v>
      </c>
      <c r="C1480" t="s">
        <v>13</v>
      </c>
      <c r="D1480" t="s">
        <v>144</v>
      </c>
      <c r="E1480" t="s">
        <v>144</v>
      </c>
      <c r="F1480" t="s">
        <v>12</v>
      </c>
      <c r="G1480" t="s">
        <v>14</v>
      </c>
      <c r="H1480">
        <v>0.37025018940017801</v>
      </c>
      <c r="I1480">
        <v>0.41356278874422497</v>
      </c>
      <c r="J1480">
        <v>0.40001700246535798</v>
      </c>
      <c r="K1480">
        <v>0.38782661154641201</v>
      </c>
      <c r="L1480">
        <v>0.23502192278900699</v>
      </c>
      <c r="M1480">
        <v>0.25867225897047402</v>
      </c>
      <c r="N1480">
        <v>0.29203300701267199</v>
      </c>
      <c r="O1480">
        <v>0.28359256563303697</v>
      </c>
      <c r="P1480">
        <v>0.22416435735318299</v>
      </c>
      <c r="Q1480">
        <v>210587001</v>
      </c>
      <c r="R1480">
        <v>202719419</v>
      </c>
      <c r="S1480">
        <v>191505821</v>
      </c>
      <c r="T1480">
        <v>180478773</v>
      </c>
      <c r="U1480">
        <v>167279147</v>
      </c>
      <c r="V1480">
        <v>147484977</v>
      </c>
      <c r="W1480">
        <v>147306008</v>
      </c>
      <c r="X1480">
        <v>136901650</v>
      </c>
      <c r="Y1480">
        <v>122694530</v>
      </c>
      <c r="Z1480">
        <v>0.84199999999999997</v>
      </c>
      <c r="AA1480">
        <v>4.0000000000000001E-3</v>
      </c>
      <c r="AB1480">
        <v>9</v>
      </c>
    </row>
    <row r="1481" spans="1:28">
      <c r="A1481" t="s">
        <v>8</v>
      </c>
      <c r="B1481" t="s">
        <v>9</v>
      </c>
      <c r="C1481" t="s">
        <v>13</v>
      </c>
      <c r="D1481" t="s">
        <v>10</v>
      </c>
      <c r="E1481" t="s">
        <v>92</v>
      </c>
      <c r="F1481" t="s">
        <v>12</v>
      </c>
      <c r="G1481" t="s">
        <v>40</v>
      </c>
      <c r="H1481">
        <v>5.1936822688494397E-4</v>
      </c>
      <c r="I1481">
        <v>3.7792944141117198E-4</v>
      </c>
      <c r="J1481">
        <v>3.0604437643458299E-4</v>
      </c>
      <c r="K1481">
        <v>2.0852761620920101E-4</v>
      </c>
      <c r="L1481">
        <v>2.5879585071115401E-4</v>
      </c>
      <c r="M1481">
        <v>3.4921104172055701E-4</v>
      </c>
      <c r="N1481">
        <v>5.92509271139076E-4</v>
      </c>
      <c r="O1481">
        <v>2.4519176331667199E-4</v>
      </c>
      <c r="P1481">
        <v>6.8397530753478903E-5</v>
      </c>
      <c r="Q1481">
        <v>392355</v>
      </c>
      <c r="R1481">
        <v>519024</v>
      </c>
      <c r="S1481">
        <v>541764</v>
      </c>
      <c r="T1481">
        <v>544421</v>
      </c>
      <c r="U1481">
        <v>520113</v>
      </c>
      <c r="V1481">
        <v>509310</v>
      </c>
      <c r="W1481">
        <v>362845</v>
      </c>
      <c r="X1481">
        <v>496102</v>
      </c>
      <c r="Y1481">
        <v>234169</v>
      </c>
      <c r="Z1481">
        <v>3.5999999999999997E-2</v>
      </c>
      <c r="AA1481">
        <v>0.92600000000000005</v>
      </c>
      <c r="AB1481">
        <v>9</v>
      </c>
    </row>
    <row r="1482" spans="1:28">
      <c r="A1482" t="s">
        <v>8</v>
      </c>
      <c r="B1482" t="s">
        <v>9</v>
      </c>
      <c r="C1482" t="s">
        <v>13</v>
      </c>
      <c r="D1482" t="s">
        <v>10</v>
      </c>
      <c r="E1482" t="s">
        <v>92</v>
      </c>
      <c r="F1482" t="s">
        <v>12</v>
      </c>
      <c r="G1482" t="s">
        <v>15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392355</v>
      </c>
      <c r="R1482">
        <v>519024</v>
      </c>
      <c r="S1482">
        <v>541764</v>
      </c>
      <c r="T1482">
        <v>544421</v>
      </c>
      <c r="U1482">
        <v>520113</v>
      </c>
      <c r="V1482">
        <v>509310</v>
      </c>
      <c r="W1482">
        <v>362845</v>
      </c>
      <c r="X1482">
        <v>496102</v>
      </c>
      <c r="Y1482">
        <v>234169</v>
      </c>
      <c r="Z1482" t="s">
        <v>106</v>
      </c>
      <c r="AA1482" t="s">
        <v>106</v>
      </c>
      <c r="AB1482">
        <v>9</v>
      </c>
    </row>
    <row r="1483" spans="1:28">
      <c r="A1483" t="s">
        <v>8</v>
      </c>
      <c r="B1483" t="s">
        <v>9</v>
      </c>
      <c r="C1483" t="s">
        <v>13</v>
      </c>
      <c r="D1483" t="s">
        <v>10</v>
      </c>
      <c r="E1483" t="s">
        <v>92</v>
      </c>
      <c r="F1483" t="s">
        <v>12</v>
      </c>
      <c r="G1483" t="s">
        <v>14</v>
      </c>
      <c r="H1483">
        <v>5.1936822688494397E-4</v>
      </c>
      <c r="I1483">
        <v>3.7792944141117198E-4</v>
      </c>
      <c r="J1483">
        <v>3.0604437643458299E-4</v>
      </c>
      <c r="K1483">
        <v>2.0852761620920101E-4</v>
      </c>
      <c r="L1483">
        <v>2.5879585071115401E-4</v>
      </c>
      <c r="M1483">
        <v>3.4921104172055701E-4</v>
      </c>
      <c r="N1483">
        <v>5.92509271139076E-4</v>
      </c>
      <c r="O1483">
        <v>2.4519176331667199E-4</v>
      </c>
      <c r="P1483">
        <v>6.8397530753478903E-5</v>
      </c>
      <c r="Q1483">
        <v>392355</v>
      </c>
      <c r="R1483">
        <v>519024</v>
      </c>
      <c r="S1483">
        <v>541764</v>
      </c>
      <c r="T1483">
        <v>544421</v>
      </c>
      <c r="U1483">
        <v>520113</v>
      </c>
      <c r="V1483">
        <v>509310</v>
      </c>
      <c r="W1483">
        <v>362845</v>
      </c>
      <c r="X1483">
        <v>496102</v>
      </c>
      <c r="Y1483">
        <v>234169</v>
      </c>
      <c r="Z1483">
        <v>3.5999999999999997E-2</v>
      </c>
      <c r="AA1483">
        <v>0.92600000000000005</v>
      </c>
      <c r="AB1483">
        <v>9</v>
      </c>
    </row>
    <row r="1484" spans="1:28">
      <c r="A1484" t="s">
        <v>8</v>
      </c>
      <c r="B1484" t="s">
        <v>9</v>
      </c>
      <c r="C1484" t="s">
        <v>13</v>
      </c>
      <c r="D1484" t="s">
        <v>10</v>
      </c>
      <c r="E1484" t="s">
        <v>11</v>
      </c>
      <c r="F1484" t="s">
        <v>12</v>
      </c>
      <c r="G1484" t="s">
        <v>40</v>
      </c>
      <c r="H1484">
        <v>7.3156724529793498E-3</v>
      </c>
      <c r="I1484">
        <v>1.7186791264174699E-2</v>
      </c>
      <c r="J1484">
        <v>1.54892459406614E-2</v>
      </c>
      <c r="K1484">
        <v>1.95842186223141E-2</v>
      </c>
      <c r="L1484">
        <v>6.9169072826435699E-3</v>
      </c>
      <c r="M1484">
        <v>5.6455785078156802E-3</v>
      </c>
      <c r="N1484">
        <v>1.8515914723096099E-3</v>
      </c>
      <c r="O1484">
        <v>2.2255867747205602E-3</v>
      </c>
      <c r="P1484">
        <v>3.04369011852981E-3</v>
      </c>
      <c r="Q1484">
        <v>1036595</v>
      </c>
      <c r="R1484">
        <v>1439951</v>
      </c>
      <c r="S1484">
        <v>1509759</v>
      </c>
      <c r="T1484">
        <v>1333012</v>
      </c>
      <c r="U1484">
        <v>1320169</v>
      </c>
      <c r="V1484">
        <v>987634</v>
      </c>
      <c r="W1484">
        <v>575501</v>
      </c>
      <c r="X1484">
        <v>486680</v>
      </c>
      <c r="Y1484">
        <v>644908</v>
      </c>
      <c r="Z1484">
        <v>0.86399999999999999</v>
      </c>
      <c r="AA1484">
        <v>3.0000000000000001E-3</v>
      </c>
      <c r="AB1484">
        <v>9</v>
      </c>
    </row>
    <row r="1485" spans="1:28">
      <c r="A1485" t="s">
        <v>8</v>
      </c>
      <c r="B1485" t="s">
        <v>9</v>
      </c>
      <c r="C1485" t="s">
        <v>13</v>
      </c>
      <c r="D1485" t="s">
        <v>10</v>
      </c>
      <c r="E1485" t="s">
        <v>11</v>
      </c>
      <c r="F1485" t="s">
        <v>12</v>
      </c>
      <c r="G1485" t="s">
        <v>15</v>
      </c>
      <c r="H1485">
        <v>0</v>
      </c>
      <c r="I1485">
        <v>0</v>
      </c>
      <c r="J1485">
        <v>0</v>
      </c>
      <c r="K1485">
        <v>5.1958131038792503E-3</v>
      </c>
      <c r="L1485">
        <v>0</v>
      </c>
      <c r="M1485">
        <v>2.2116699308968599E-3</v>
      </c>
      <c r="N1485">
        <v>0</v>
      </c>
      <c r="O1485">
        <v>0</v>
      </c>
      <c r="P1485">
        <v>0</v>
      </c>
      <c r="Q1485">
        <v>1036595</v>
      </c>
      <c r="R1485">
        <v>1439951</v>
      </c>
      <c r="S1485">
        <v>1509759</v>
      </c>
      <c r="T1485">
        <v>1333012</v>
      </c>
      <c r="U1485">
        <v>1320169</v>
      </c>
      <c r="V1485">
        <v>987634</v>
      </c>
      <c r="W1485">
        <v>575501</v>
      </c>
      <c r="X1485">
        <v>486680</v>
      </c>
      <c r="Y1485">
        <v>644908</v>
      </c>
      <c r="Z1485">
        <v>0.254</v>
      </c>
      <c r="AA1485">
        <v>0.51</v>
      </c>
      <c r="AB1485">
        <v>9</v>
      </c>
    </row>
    <row r="1486" spans="1:28">
      <c r="A1486" t="s">
        <v>8</v>
      </c>
      <c r="B1486" t="s">
        <v>9</v>
      </c>
      <c r="C1486" t="s">
        <v>13</v>
      </c>
      <c r="D1486" t="s">
        <v>10</v>
      </c>
      <c r="E1486" t="s">
        <v>11</v>
      </c>
      <c r="F1486" t="s">
        <v>12</v>
      </c>
      <c r="G1486" t="s">
        <v>14</v>
      </c>
      <c r="H1486">
        <v>7.3156724529793498E-3</v>
      </c>
      <c r="I1486">
        <v>1.7186791264174699E-2</v>
      </c>
      <c r="J1486">
        <v>1.54892459406614E-2</v>
      </c>
      <c r="K1486">
        <v>1.43884055184348E-2</v>
      </c>
      <c r="L1486">
        <v>6.9169072826435699E-3</v>
      </c>
      <c r="M1486">
        <v>3.4339085769188099E-3</v>
      </c>
      <c r="N1486">
        <v>1.8515914723096099E-3</v>
      </c>
      <c r="O1486">
        <v>2.2255867747205602E-3</v>
      </c>
      <c r="P1486">
        <v>3.04369011852981E-3</v>
      </c>
      <c r="Q1486">
        <v>1036595</v>
      </c>
      <c r="R1486">
        <v>1439951</v>
      </c>
      <c r="S1486">
        <v>1509759</v>
      </c>
      <c r="T1486">
        <v>1333012</v>
      </c>
      <c r="U1486">
        <v>1320169</v>
      </c>
      <c r="V1486">
        <v>987634</v>
      </c>
      <c r="W1486">
        <v>575501</v>
      </c>
      <c r="X1486">
        <v>486680</v>
      </c>
      <c r="Y1486">
        <v>644908</v>
      </c>
      <c r="Z1486">
        <v>0.88800000000000001</v>
      </c>
      <c r="AA1486">
        <v>1E-3</v>
      </c>
      <c r="AB1486">
        <v>9</v>
      </c>
    </row>
    <row r="1487" spans="1:28">
      <c r="A1487" t="s">
        <v>8</v>
      </c>
      <c r="B1487" t="s">
        <v>9</v>
      </c>
      <c r="C1487" t="s">
        <v>13</v>
      </c>
      <c r="D1487" t="s">
        <v>10</v>
      </c>
      <c r="E1487" t="s">
        <v>16</v>
      </c>
      <c r="F1487" t="s">
        <v>12</v>
      </c>
      <c r="G1487" t="s">
        <v>40</v>
      </c>
      <c r="H1487">
        <v>1.0506077275272601E-2</v>
      </c>
      <c r="I1487">
        <v>9.0163166736665305E-3</v>
      </c>
      <c r="J1487">
        <v>1.0184476749128601E-2</v>
      </c>
      <c r="K1487">
        <v>9.5227611402201595E-3</v>
      </c>
      <c r="L1487">
        <v>5.3758956261362404E-3</v>
      </c>
      <c r="M1487">
        <v>1.0173681682125599E-2</v>
      </c>
      <c r="N1487">
        <v>7.1947554352602104E-3</v>
      </c>
      <c r="O1487">
        <v>3.5458501156564902E-3</v>
      </c>
      <c r="P1487">
        <v>2.0433762312601798E-3</v>
      </c>
      <c r="Q1487">
        <v>6824266</v>
      </c>
      <c r="R1487">
        <v>6717425</v>
      </c>
      <c r="S1487">
        <v>5952619</v>
      </c>
      <c r="T1487">
        <v>6201205</v>
      </c>
      <c r="U1487">
        <v>5891626</v>
      </c>
      <c r="V1487">
        <v>6228335</v>
      </c>
      <c r="W1487">
        <v>5531728</v>
      </c>
      <c r="X1487">
        <v>4368821</v>
      </c>
      <c r="Y1487">
        <v>3470955</v>
      </c>
      <c r="Z1487">
        <v>0.90200000000000002</v>
      </c>
      <c r="AA1487">
        <v>1E-3</v>
      </c>
      <c r="AB1487">
        <v>9</v>
      </c>
    </row>
    <row r="1488" spans="1:28">
      <c r="A1488" t="s">
        <v>8</v>
      </c>
      <c r="B1488" t="s">
        <v>9</v>
      </c>
      <c r="C1488" t="s">
        <v>13</v>
      </c>
      <c r="D1488" t="s">
        <v>10</v>
      </c>
      <c r="E1488" t="s">
        <v>16</v>
      </c>
      <c r="F1488" t="s">
        <v>12</v>
      </c>
      <c r="G1488" t="s">
        <v>15</v>
      </c>
      <c r="H1488">
        <v>0</v>
      </c>
      <c r="I1488">
        <v>1.3497480050398999E-3</v>
      </c>
      <c r="J1488">
        <v>2.7714018532687202E-3</v>
      </c>
      <c r="K1488">
        <v>2.24167187424891E-3</v>
      </c>
      <c r="L1488">
        <v>1.36455994011336E-3</v>
      </c>
      <c r="M1488">
        <v>3.6434352019511498E-3</v>
      </c>
      <c r="N1488">
        <v>1.1109548833857701E-3</v>
      </c>
      <c r="O1488">
        <v>6.9785348020898999E-4</v>
      </c>
      <c r="P1488">
        <v>1.1114598747440299E-4</v>
      </c>
      <c r="Q1488">
        <v>6824266</v>
      </c>
      <c r="R1488">
        <v>6717425</v>
      </c>
      <c r="S1488">
        <v>5952619</v>
      </c>
      <c r="T1488">
        <v>6201205</v>
      </c>
      <c r="U1488">
        <v>5891626</v>
      </c>
      <c r="V1488">
        <v>6228335</v>
      </c>
      <c r="W1488">
        <v>5531728</v>
      </c>
      <c r="X1488">
        <v>4368821</v>
      </c>
      <c r="Y1488">
        <v>3470955</v>
      </c>
      <c r="Z1488">
        <v>0.39200000000000002</v>
      </c>
      <c r="AA1488">
        <v>0.29699999999999999</v>
      </c>
      <c r="AB1488">
        <v>9</v>
      </c>
    </row>
    <row r="1489" spans="1:28">
      <c r="A1489" t="s">
        <v>8</v>
      </c>
      <c r="B1489" t="s">
        <v>9</v>
      </c>
      <c r="C1489" t="s">
        <v>13</v>
      </c>
      <c r="D1489" t="s">
        <v>10</v>
      </c>
      <c r="E1489" t="s">
        <v>16</v>
      </c>
      <c r="F1489" t="s">
        <v>12</v>
      </c>
      <c r="G1489" t="s">
        <v>14</v>
      </c>
      <c r="H1489">
        <v>1.0506077275272601E-2</v>
      </c>
      <c r="I1489">
        <v>7.6665686686266301E-3</v>
      </c>
      <c r="J1489">
        <v>7.4130748958598997E-3</v>
      </c>
      <c r="K1489">
        <v>7.2810892659712504E-3</v>
      </c>
      <c r="L1489">
        <v>4.0113356860228804E-3</v>
      </c>
      <c r="M1489">
        <v>6.5302464801744202E-3</v>
      </c>
      <c r="N1489">
        <v>6.0838005518744397E-3</v>
      </c>
      <c r="O1489">
        <v>2.8479966354474999E-3</v>
      </c>
      <c r="P1489">
        <v>1.93223024378578E-3</v>
      </c>
      <c r="Q1489">
        <v>6824266</v>
      </c>
      <c r="R1489">
        <v>6717425</v>
      </c>
      <c r="S1489">
        <v>5952619</v>
      </c>
      <c r="T1489">
        <v>6201205</v>
      </c>
      <c r="U1489">
        <v>5891626</v>
      </c>
      <c r="V1489">
        <v>6228335</v>
      </c>
      <c r="W1489">
        <v>5531728</v>
      </c>
      <c r="X1489">
        <v>4368821</v>
      </c>
      <c r="Y1489">
        <v>3470955</v>
      </c>
      <c r="Z1489">
        <v>0.88600000000000001</v>
      </c>
      <c r="AA1489">
        <v>1E-3</v>
      </c>
      <c r="AB1489">
        <v>9</v>
      </c>
    </row>
    <row r="1490" spans="1:28">
      <c r="A1490" t="s">
        <v>8</v>
      </c>
      <c r="B1490" t="s">
        <v>9</v>
      </c>
      <c r="C1490" t="s">
        <v>13</v>
      </c>
      <c r="D1490" t="s">
        <v>10</v>
      </c>
      <c r="E1490" t="s">
        <v>99</v>
      </c>
      <c r="F1490" t="s">
        <v>12</v>
      </c>
      <c r="G1490" t="s">
        <v>40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3723</v>
      </c>
      <c r="V1490">
        <v>21052</v>
      </c>
      <c r="W1490">
        <v>89253</v>
      </c>
      <c r="X1490">
        <v>84606</v>
      </c>
      <c r="Y1490">
        <v>42013</v>
      </c>
      <c r="Z1490" t="s">
        <v>106</v>
      </c>
      <c r="AA1490" t="s">
        <v>106</v>
      </c>
      <c r="AB1490">
        <v>5</v>
      </c>
    </row>
    <row r="1491" spans="1:28">
      <c r="A1491" t="s">
        <v>8</v>
      </c>
      <c r="B1491" t="s">
        <v>9</v>
      </c>
      <c r="C1491" t="s">
        <v>13</v>
      </c>
      <c r="D1491" t="s">
        <v>10</v>
      </c>
      <c r="E1491" t="s">
        <v>99</v>
      </c>
      <c r="F1491" t="s">
        <v>12</v>
      </c>
      <c r="G1491" t="s">
        <v>15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3723</v>
      </c>
      <c r="V1491">
        <v>21052</v>
      </c>
      <c r="W1491">
        <v>89253</v>
      </c>
      <c r="X1491">
        <v>84606</v>
      </c>
      <c r="Y1491">
        <v>42013</v>
      </c>
      <c r="Z1491" t="s">
        <v>106</v>
      </c>
      <c r="AA1491" t="s">
        <v>106</v>
      </c>
      <c r="AB1491">
        <v>5</v>
      </c>
    </row>
    <row r="1492" spans="1:28">
      <c r="A1492" t="s">
        <v>8</v>
      </c>
      <c r="B1492" t="s">
        <v>9</v>
      </c>
      <c r="C1492" t="s">
        <v>13</v>
      </c>
      <c r="D1492" t="s">
        <v>10</v>
      </c>
      <c r="E1492" t="s">
        <v>99</v>
      </c>
      <c r="F1492" t="s">
        <v>12</v>
      </c>
      <c r="G1492" t="s">
        <v>14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3723</v>
      </c>
      <c r="V1492">
        <v>21052</v>
      </c>
      <c r="W1492">
        <v>89253</v>
      </c>
      <c r="X1492">
        <v>84606</v>
      </c>
      <c r="Y1492">
        <v>42013</v>
      </c>
      <c r="Z1492" t="s">
        <v>106</v>
      </c>
      <c r="AA1492" t="s">
        <v>106</v>
      </c>
      <c r="AB1492">
        <v>5</v>
      </c>
    </row>
    <row r="1493" spans="1:28">
      <c r="A1493" t="s">
        <v>8</v>
      </c>
      <c r="B1493" t="s">
        <v>9</v>
      </c>
      <c r="C1493" t="s">
        <v>13</v>
      </c>
      <c r="D1493" t="s">
        <v>10</v>
      </c>
      <c r="E1493" t="s">
        <v>17</v>
      </c>
      <c r="F1493" t="s">
        <v>12</v>
      </c>
      <c r="G1493" t="s">
        <v>40</v>
      </c>
      <c r="H1493">
        <v>1.3948746664909899E-3</v>
      </c>
      <c r="I1493">
        <v>6.2988240235195298E-4</v>
      </c>
      <c r="J1493">
        <v>3.9105670322196702E-4</v>
      </c>
      <c r="K1493">
        <v>4.3443253376916798E-4</v>
      </c>
      <c r="L1493">
        <v>2.4703240295155602E-4</v>
      </c>
      <c r="M1493">
        <v>3.4921104172055701E-4</v>
      </c>
      <c r="N1493">
        <v>4.0205986255865901E-4</v>
      </c>
      <c r="O1493">
        <v>3.3006583523398201E-4</v>
      </c>
      <c r="P1493">
        <v>1.2824537016277299E-4</v>
      </c>
      <c r="Q1493">
        <v>128220</v>
      </c>
      <c r="R1493">
        <v>171233</v>
      </c>
      <c r="S1493">
        <v>167853</v>
      </c>
      <c r="T1493">
        <v>151507</v>
      </c>
      <c r="U1493">
        <v>129532</v>
      </c>
      <c r="V1493">
        <v>168969</v>
      </c>
      <c r="W1493">
        <v>181261</v>
      </c>
      <c r="X1493">
        <v>196692</v>
      </c>
      <c r="Y1493">
        <v>95383</v>
      </c>
      <c r="Z1493">
        <v>-6.7000000000000004E-2</v>
      </c>
      <c r="AA1493">
        <v>0.86399999999999999</v>
      </c>
      <c r="AB1493">
        <v>9</v>
      </c>
    </row>
    <row r="1494" spans="1:28">
      <c r="A1494" t="s">
        <v>8</v>
      </c>
      <c r="B1494" t="s">
        <v>9</v>
      </c>
      <c r="C1494" t="s">
        <v>13</v>
      </c>
      <c r="D1494" t="s">
        <v>10</v>
      </c>
      <c r="E1494" t="s">
        <v>17</v>
      </c>
      <c r="F1494" t="s">
        <v>12</v>
      </c>
      <c r="G1494" t="s">
        <v>15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9.4304524352566308E-6</v>
      </c>
      <c r="P1494">
        <v>0</v>
      </c>
      <c r="Q1494">
        <v>128220</v>
      </c>
      <c r="R1494">
        <v>171233</v>
      </c>
      <c r="S1494">
        <v>167853</v>
      </c>
      <c r="T1494">
        <v>151507</v>
      </c>
      <c r="U1494">
        <v>129532</v>
      </c>
      <c r="V1494">
        <v>168969</v>
      </c>
      <c r="W1494">
        <v>181261</v>
      </c>
      <c r="X1494">
        <v>196692</v>
      </c>
      <c r="Y1494">
        <v>95383</v>
      </c>
      <c r="Z1494">
        <v>0.501</v>
      </c>
      <c r="AA1494">
        <v>0.17</v>
      </c>
      <c r="AB1494">
        <v>9</v>
      </c>
    </row>
    <row r="1495" spans="1:28">
      <c r="A1495" t="s">
        <v>8</v>
      </c>
      <c r="B1495" t="s">
        <v>9</v>
      </c>
      <c r="C1495" t="s">
        <v>13</v>
      </c>
      <c r="D1495" t="s">
        <v>10</v>
      </c>
      <c r="E1495" t="s">
        <v>17</v>
      </c>
      <c r="F1495" t="s">
        <v>12</v>
      </c>
      <c r="G1495" t="s">
        <v>14</v>
      </c>
      <c r="H1495">
        <v>1.3948746664909899E-3</v>
      </c>
      <c r="I1495">
        <v>6.2988240235195298E-4</v>
      </c>
      <c r="J1495">
        <v>3.9105670322196702E-4</v>
      </c>
      <c r="K1495">
        <v>4.3443253376916798E-4</v>
      </c>
      <c r="L1495">
        <v>2.4703240295155602E-4</v>
      </c>
      <c r="M1495">
        <v>3.4921104172055701E-4</v>
      </c>
      <c r="N1495">
        <v>4.0205986255865901E-4</v>
      </c>
      <c r="O1495">
        <v>3.2063538279872501E-4</v>
      </c>
      <c r="P1495">
        <v>1.2824537016277299E-4</v>
      </c>
      <c r="Q1495">
        <v>128220</v>
      </c>
      <c r="R1495">
        <v>171233</v>
      </c>
      <c r="S1495">
        <v>167853</v>
      </c>
      <c r="T1495">
        <v>151507</v>
      </c>
      <c r="U1495">
        <v>129532</v>
      </c>
      <c r="V1495">
        <v>168969</v>
      </c>
      <c r="W1495">
        <v>181261</v>
      </c>
      <c r="X1495">
        <v>196692</v>
      </c>
      <c r="Y1495">
        <v>95383</v>
      </c>
      <c r="Z1495">
        <v>-7.0999999999999994E-2</v>
      </c>
      <c r="AA1495">
        <v>0.85499999999999998</v>
      </c>
      <c r="AB1495">
        <v>9</v>
      </c>
    </row>
    <row r="1496" spans="1:28">
      <c r="A1496" t="s">
        <v>8</v>
      </c>
      <c r="B1496" t="s">
        <v>9</v>
      </c>
      <c r="C1496" t="s">
        <v>13</v>
      </c>
      <c r="D1496" t="s">
        <v>10</v>
      </c>
      <c r="E1496" t="s">
        <v>18</v>
      </c>
      <c r="F1496" t="s">
        <v>12</v>
      </c>
      <c r="G1496" t="s">
        <v>40</v>
      </c>
      <c r="H1496">
        <v>0</v>
      </c>
      <c r="I1496">
        <v>0</v>
      </c>
      <c r="J1496">
        <v>0</v>
      </c>
      <c r="K1496">
        <v>0</v>
      </c>
      <c r="L1496">
        <v>5.8817238797989503E-5</v>
      </c>
      <c r="M1496">
        <v>8.1482576401463401E-5</v>
      </c>
      <c r="N1496">
        <v>2.11610453978241E-5</v>
      </c>
      <c r="O1496">
        <v>4.7152262176283103E-5</v>
      </c>
      <c r="P1496">
        <v>1.7099382688369699E-5</v>
      </c>
      <c r="Q1496">
        <v>0</v>
      </c>
      <c r="R1496">
        <v>0</v>
      </c>
      <c r="S1496">
        <v>0</v>
      </c>
      <c r="T1496">
        <v>0</v>
      </c>
      <c r="U1496">
        <v>42078</v>
      </c>
      <c r="V1496">
        <v>34200</v>
      </c>
      <c r="W1496">
        <v>12430</v>
      </c>
      <c r="X1496">
        <v>41780</v>
      </c>
      <c r="Y1496">
        <v>46185</v>
      </c>
      <c r="Z1496">
        <v>0.21299999999999999</v>
      </c>
      <c r="AA1496">
        <v>0.73099999999999998</v>
      </c>
      <c r="AB1496">
        <v>5</v>
      </c>
    </row>
    <row r="1497" spans="1:28">
      <c r="A1497" t="s">
        <v>8</v>
      </c>
      <c r="B1497" t="s">
        <v>9</v>
      </c>
      <c r="C1497" t="s">
        <v>13</v>
      </c>
      <c r="D1497" t="s">
        <v>10</v>
      </c>
      <c r="E1497" t="s">
        <v>18</v>
      </c>
      <c r="F1497" t="s">
        <v>12</v>
      </c>
      <c r="G1497" t="s">
        <v>15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42078</v>
      </c>
      <c r="V1497">
        <v>34200</v>
      </c>
      <c r="W1497">
        <v>12430</v>
      </c>
      <c r="X1497">
        <v>41780</v>
      </c>
      <c r="Y1497">
        <v>46185</v>
      </c>
      <c r="Z1497" t="s">
        <v>106</v>
      </c>
      <c r="AA1497" t="s">
        <v>106</v>
      </c>
      <c r="AB1497">
        <v>5</v>
      </c>
    </row>
    <row r="1498" spans="1:28">
      <c r="A1498" t="s">
        <v>8</v>
      </c>
      <c r="B1498" t="s">
        <v>9</v>
      </c>
      <c r="C1498" t="s">
        <v>13</v>
      </c>
      <c r="D1498" t="s">
        <v>10</v>
      </c>
      <c r="E1498" t="s">
        <v>18</v>
      </c>
      <c r="F1498" t="s">
        <v>12</v>
      </c>
      <c r="G1498" t="s">
        <v>14</v>
      </c>
      <c r="H1498">
        <v>0</v>
      </c>
      <c r="I1498">
        <v>0</v>
      </c>
      <c r="J1498">
        <v>0</v>
      </c>
      <c r="K1498">
        <v>0</v>
      </c>
      <c r="L1498">
        <v>5.8817238797989503E-5</v>
      </c>
      <c r="M1498">
        <v>8.1482576401463401E-5</v>
      </c>
      <c r="N1498">
        <v>2.11610453978241E-5</v>
      </c>
      <c r="O1498">
        <v>4.7152262176283103E-5</v>
      </c>
      <c r="P1498">
        <v>1.7099382688369699E-5</v>
      </c>
      <c r="Q1498">
        <v>0</v>
      </c>
      <c r="R1498">
        <v>0</v>
      </c>
      <c r="S1498">
        <v>0</v>
      </c>
      <c r="T1498">
        <v>0</v>
      </c>
      <c r="U1498">
        <v>42078</v>
      </c>
      <c r="V1498">
        <v>34200</v>
      </c>
      <c r="W1498">
        <v>12430</v>
      </c>
      <c r="X1498">
        <v>41780</v>
      </c>
      <c r="Y1498">
        <v>46185</v>
      </c>
      <c r="Z1498">
        <v>0.21299999999999999</v>
      </c>
      <c r="AA1498">
        <v>0.73099999999999998</v>
      </c>
      <c r="AB1498">
        <v>5</v>
      </c>
    </row>
    <row r="1499" spans="1:28">
      <c r="A1499" t="s">
        <v>8</v>
      </c>
      <c r="B1499" t="s">
        <v>9</v>
      </c>
      <c r="C1499" t="s">
        <v>13</v>
      </c>
      <c r="D1499" t="s">
        <v>10</v>
      </c>
      <c r="E1499" t="s">
        <v>19</v>
      </c>
      <c r="F1499" t="s">
        <v>12</v>
      </c>
      <c r="G1499" t="s">
        <v>40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1768</v>
      </c>
      <c r="W1499">
        <v>0</v>
      </c>
      <c r="X1499">
        <v>3047</v>
      </c>
      <c r="Y1499">
        <v>128</v>
      </c>
      <c r="Z1499" t="s">
        <v>106</v>
      </c>
      <c r="AA1499" t="s">
        <v>106</v>
      </c>
      <c r="AB1499">
        <v>3</v>
      </c>
    </row>
    <row r="1500" spans="1:28">
      <c r="A1500" t="s">
        <v>8</v>
      </c>
      <c r="B1500" t="s">
        <v>9</v>
      </c>
      <c r="C1500" t="s">
        <v>13</v>
      </c>
      <c r="D1500" t="s">
        <v>10</v>
      </c>
      <c r="E1500" t="s">
        <v>19</v>
      </c>
      <c r="F1500" t="s">
        <v>12</v>
      </c>
      <c r="G1500" t="s">
        <v>15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1768</v>
      </c>
      <c r="W1500">
        <v>0</v>
      </c>
      <c r="X1500">
        <v>3047</v>
      </c>
      <c r="Y1500">
        <v>128</v>
      </c>
      <c r="Z1500" t="s">
        <v>106</v>
      </c>
      <c r="AA1500" t="s">
        <v>106</v>
      </c>
      <c r="AB1500">
        <v>3</v>
      </c>
    </row>
    <row r="1501" spans="1:28">
      <c r="A1501" t="s">
        <v>8</v>
      </c>
      <c r="B1501" t="s">
        <v>9</v>
      </c>
      <c r="C1501" t="s">
        <v>13</v>
      </c>
      <c r="D1501" t="s">
        <v>10</v>
      </c>
      <c r="E1501" t="s">
        <v>19</v>
      </c>
      <c r="F1501" t="s">
        <v>12</v>
      </c>
      <c r="G1501" t="s">
        <v>14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1768</v>
      </c>
      <c r="W1501">
        <v>0</v>
      </c>
      <c r="X1501">
        <v>3047</v>
      </c>
      <c r="Y1501">
        <v>128</v>
      </c>
      <c r="Z1501" t="s">
        <v>106</v>
      </c>
      <c r="AA1501" t="s">
        <v>106</v>
      </c>
      <c r="AB1501">
        <v>3</v>
      </c>
    </row>
    <row r="1502" spans="1:28">
      <c r="A1502" t="s">
        <v>8</v>
      </c>
      <c r="B1502" t="s">
        <v>9</v>
      </c>
      <c r="C1502" t="s">
        <v>13</v>
      </c>
      <c r="D1502" t="s">
        <v>10</v>
      </c>
      <c r="E1502" t="s">
        <v>94</v>
      </c>
      <c r="F1502" t="s">
        <v>12</v>
      </c>
      <c r="G1502" t="s">
        <v>40</v>
      </c>
      <c r="H1502">
        <v>1.57294377285154E-3</v>
      </c>
      <c r="I1502">
        <v>0</v>
      </c>
      <c r="J1502">
        <v>8.1611833715888795E-4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549116</v>
      </c>
      <c r="R1502">
        <v>0</v>
      </c>
      <c r="S1502">
        <v>5967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 t="s">
        <v>106</v>
      </c>
      <c r="AA1502" t="s">
        <v>106</v>
      </c>
      <c r="AB1502">
        <v>2</v>
      </c>
    </row>
    <row r="1503" spans="1:28">
      <c r="A1503" t="s">
        <v>8</v>
      </c>
      <c r="B1503" t="s">
        <v>9</v>
      </c>
      <c r="C1503" t="s">
        <v>13</v>
      </c>
      <c r="D1503" t="s">
        <v>10</v>
      </c>
      <c r="E1503" t="s">
        <v>94</v>
      </c>
      <c r="F1503" t="s">
        <v>12</v>
      </c>
      <c r="G1503" t="s">
        <v>15</v>
      </c>
      <c r="H1503">
        <v>1.3355182977041401E-4</v>
      </c>
      <c r="I1503">
        <v>0</v>
      </c>
      <c r="J1503">
        <v>7.9911587180141099E-4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549116</v>
      </c>
      <c r="R1503">
        <v>0</v>
      </c>
      <c r="S1503">
        <v>5967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 t="s">
        <v>106</v>
      </c>
      <c r="AA1503" t="s">
        <v>106</v>
      </c>
      <c r="AB1503">
        <v>2</v>
      </c>
    </row>
    <row r="1504" spans="1:28">
      <c r="A1504" t="s">
        <v>8</v>
      </c>
      <c r="B1504" t="s">
        <v>9</v>
      </c>
      <c r="C1504" t="s">
        <v>13</v>
      </c>
      <c r="D1504" t="s">
        <v>10</v>
      </c>
      <c r="E1504" t="s">
        <v>94</v>
      </c>
      <c r="F1504" t="s">
        <v>12</v>
      </c>
      <c r="G1504" t="s">
        <v>14</v>
      </c>
      <c r="H1504">
        <v>1.4393919430811301E-3</v>
      </c>
      <c r="I1504">
        <v>0</v>
      </c>
      <c r="J1504">
        <v>1.7002465357476801E-5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549116</v>
      </c>
      <c r="R1504">
        <v>0</v>
      </c>
      <c r="S1504">
        <v>5967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 t="s">
        <v>106</v>
      </c>
      <c r="AA1504" t="s">
        <v>106</v>
      </c>
      <c r="AB1504">
        <v>2</v>
      </c>
    </row>
    <row r="1505" spans="1:28">
      <c r="A1505" t="s">
        <v>8</v>
      </c>
      <c r="B1505" t="s">
        <v>9</v>
      </c>
      <c r="C1505" t="s">
        <v>13</v>
      </c>
      <c r="D1505" t="s">
        <v>10</v>
      </c>
      <c r="E1505" t="s">
        <v>96</v>
      </c>
      <c r="F1505" t="s">
        <v>12</v>
      </c>
      <c r="G1505" t="s">
        <v>40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1884</v>
      </c>
      <c r="X1505">
        <v>0</v>
      </c>
      <c r="Y1505">
        <v>0</v>
      </c>
      <c r="Z1505" t="s">
        <v>106</v>
      </c>
      <c r="AA1505" t="s">
        <v>106</v>
      </c>
      <c r="AB1505">
        <v>1</v>
      </c>
    </row>
    <row r="1506" spans="1:28">
      <c r="A1506" t="s">
        <v>8</v>
      </c>
      <c r="B1506" t="s">
        <v>9</v>
      </c>
      <c r="C1506" t="s">
        <v>13</v>
      </c>
      <c r="D1506" t="s">
        <v>10</v>
      </c>
      <c r="E1506" t="s">
        <v>96</v>
      </c>
      <c r="F1506" t="s">
        <v>12</v>
      </c>
      <c r="G1506" t="s">
        <v>15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1884</v>
      </c>
      <c r="X1506">
        <v>0</v>
      </c>
      <c r="Y1506">
        <v>0</v>
      </c>
      <c r="Z1506" t="s">
        <v>106</v>
      </c>
      <c r="AA1506" t="s">
        <v>106</v>
      </c>
      <c r="AB1506">
        <v>1</v>
      </c>
    </row>
    <row r="1507" spans="1:28">
      <c r="A1507" t="s">
        <v>8</v>
      </c>
      <c r="B1507" t="s">
        <v>9</v>
      </c>
      <c r="C1507" t="s">
        <v>13</v>
      </c>
      <c r="D1507" t="s">
        <v>10</v>
      </c>
      <c r="E1507" t="s">
        <v>96</v>
      </c>
      <c r="F1507" t="s">
        <v>12</v>
      </c>
      <c r="G1507" t="s">
        <v>14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1884</v>
      </c>
      <c r="X1507">
        <v>0</v>
      </c>
      <c r="Y1507">
        <v>0</v>
      </c>
      <c r="Z1507" t="s">
        <v>106</v>
      </c>
      <c r="AA1507" t="s">
        <v>106</v>
      </c>
      <c r="AB1507">
        <v>1</v>
      </c>
    </row>
    <row r="1508" spans="1:28">
      <c r="A1508" t="s">
        <v>8</v>
      </c>
      <c r="B1508" t="s">
        <v>9</v>
      </c>
      <c r="C1508" t="s">
        <v>13</v>
      </c>
      <c r="D1508" t="s">
        <v>10</v>
      </c>
      <c r="E1508" t="s">
        <v>20</v>
      </c>
      <c r="F1508" t="s">
        <v>12</v>
      </c>
      <c r="G1508" t="s">
        <v>40</v>
      </c>
      <c r="H1508">
        <v>0</v>
      </c>
      <c r="I1508">
        <v>8.9983200335993301E-5</v>
      </c>
      <c r="J1508">
        <v>0</v>
      </c>
      <c r="K1508">
        <v>0</v>
      </c>
      <c r="L1508">
        <v>2.7055929847075199E-4</v>
      </c>
      <c r="M1508">
        <v>2.21166993089686E-4</v>
      </c>
      <c r="N1508">
        <v>2.5393254477389001E-4</v>
      </c>
      <c r="O1508">
        <v>1.6031769139936299E-4</v>
      </c>
      <c r="P1508">
        <v>2.0519259226043699E-4</v>
      </c>
      <c r="Q1508">
        <v>0</v>
      </c>
      <c r="R1508">
        <v>1989</v>
      </c>
      <c r="S1508">
        <v>0</v>
      </c>
      <c r="T1508">
        <v>0</v>
      </c>
      <c r="U1508">
        <v>161520</v>
      </c>
      <c r="V1508">
        <v>201379</v>
      </c>
      <c r="W1508">
        <v>220428</v>
      </c>
      <c r="X1508">
        <v>220777</v>
      </c>
      <c r="Y1508">
        <v>129741</v>
      </c>
      <c r="Z1508">
        <v>0.68799999999999994</v>
      </c>
      <c r="AA1508">
        <v>0.13100000000000001</v>
      </c>
      <c r="AB1508">
        <v>6</v>
      </c>
    </row>
    <row r="1509" spans="1:28">
      <c r="A1509" t="s">
        <v>8</v>
      </c>
      <c r="B1509" t="s">
        <v>9</v>
      </c>
      <c r="C1509" t="s">
        <v>13</v>
      </c>
      <c r="D1509" t="s">
        <v>10</v>
      </c>
      <c r="E1509" t="s">
        <v>20</v>
      </c>
      <c r="F1509" t="s">
        <v>12</v>
      </c>
      <c r="G1509" t="s">
        <v>15</v>
      </c>
      <c r="H1509">
        <v>0</v>
      </c>
      <c r="I1509">
        <v>1.7996640067198701E-5</v>
      </c>
      <c r="J1509">
        <v>0</v>
      </c>
      <c r="K1509">
        <v>0</v>
      </c>
      <c r="L1509">
        <v>1.05871029836381E-4</v>
      </c>
      <c r="M1509">
        <v>1.2804404863087099E-4</v>
      </c>
      <c r="N1509">
        <v>5.2902613494560399E-5</v>
      </c>
      <c r="O1509">
        <v>1.8860904870513299E-5</v>
      </c>
      <c r="P1509">
        <v>8.5496913441848594E-6</v>
      </c>
      <c r="Q1509">
        <v>0</v>
      </c>
      <c r="R1509">
        <v>1989</v>
      </c>
      <c r="S1509">
        <v>0</v>
      </c>
      <c r="T1509">
        <v>0</v>
      </c>
      <c r="U1509">
        <v>161520</v>
      </c>
      <c r="V1509">
        <v>201379</v>
      </c>
      <c r="W1509">
        <v>220428</v>
      </c>
      <c r="X1509">
        <v>220777</v>
      </c>
      <c r="Y1509">
        <v>129741</v>
      </c>
      <c r="Z1509">
        <v>0.38100000000000001</v>
      </c>
      <c r="AA1509">
        <v>0.45600000000000002</v>
      </c>
      <c r="AB1509">
        <v>6</v>
      </c>
    </row>
    <row r="1510" spans="1:28">
      <c r="A1510" t="s">
        <v>8</v>
      </c>
      <c r="B1510" t="s">
        <v>9</v>
      </c>
      <c r="C1510" t="s">
        <v>13</v>
      </c>
      <c r="D1510" t="s">
        <v>10</v>
      </c>
      <c r="E1510" t="s">
        <v>20</v>
      </c>
      <c r="F1510" t="s">
        <v>12</v>
      </c>
      <c r="G1510" t="s">
        <v>14</v>
      </c>
      <c r="H1510">
        <v>0</v>
      </c>
      <c r="I1510">
        <v>7.19865602687946E-5</v>
      </c>
      <c r="J1510">
        <v>0</v>
      </c>
      <c r="K1510">
        <v>0</v>
      </c>
      <c r="L1510">
        <v>1.6468826863437101E-4</v>
      </c>
      <c r="M1510">
        <v>9.3122944458815294E-5</v>
      </c>
      <c r="N1510">
        <v>2.0102993127932899E-4</v>
      </c>
      <c r="O1510">
        <v>1.41456786528849E-4</v>
      </c>
      <c r="P1510">
        <v>1.9664290091625199E-4</v>
      </c>
      <c r="Q1510">
        <v>0</v>
      </c>
      <c r="R1510">
        <v>1989</v>
      </c>
      <c r="S1510">
        <v>0</v>
      </c>
      <c r="T1510">
        <v>0</v>
      </c>
      <c r="U1510">
        <v>161520</v>
      </c>
      <c r="V1510">
        <v>201379</v>
      </c>
      <c r="W1510">
        <v>220428</v>
      </c>
      <c r="X1510">
        <v>220777</v>
      </c>
      <c r="Y1510">
        <v>129741</v>
      </c>
      <c r="Z1510">
        <v>0.495</v>
      </c>
      <c r="AA1510">
        <v>0.318</v>
      </c>
      <c r="AB1510">
        <v>6</v>
      </c>
    </row>
    <row r="1511" spans="1:28">
      <c r="A1511" t="s">
        <v>8</v>
      </c>
      <c r="B1511" t="s">
        <v>9</v>
      </c>
      <c r="C1511" t="s">
        <v>13</v>
      </c>
      <c r="D1511" t="s">
        <v>10</v>
      </c>
      <c r="E1511" t="s">
        <v>21</v>
      </c>
      <c r="F1511" t="s">
        <v>12</v>
      </c>
      <c r="G1511" t="s">
        <v>40</v>
      </c>
      <c r="H1511">
        <v>0</v>
      </c>
      <c r="I1511">
        <v>1.4217345653086901E-3</v>
      </c>
      <c r="J1511">
        <v>1.1051602482359899E-3</v>
      </c>
      <c r="K1511">
        <v>1.4596933134644E-3</v>
      </c>
      <c r="L1511">
        <v>1.31750614907497E-3</v>
      </c>
      <c r="M1511">
        <v>2.68892502124829E-3</v>
      </c>
      <c r="N1511">
        <v>2.5287449250399798E-3</v>
      </c>
      <c r="O1511">
        <v>1.27311107875964E-3</v>
      </c>
      <c r="P1511">
        <v>9.0626728248359596E-4</v>
      </c>
      <c r="Q1511">
        <v>0</v>
      </c>
      <c r="R1511">
        <v>546386</v>
      </c>
      <c r="S1511">
        <v>354543</v>
      </c>
      <c r="T1511">
        <v>390268</v>
      </c>
      <c r="U1511">
        <v>312570</v>
      </c>
      <c r="V1511">
        <v>441190</v>
      </c>
      <c r="W1511">
        <v>553209</v>
      </c>
      <c r="X1511">
        <v>638857</v>
      </c>
      <c r="Y1511">
        <v>600864</v>
      </c>
      <c r="Z1511">
        <v>0</v>
      </c>
      <c r="AA1511">
        <v>1</v>
      </c>
      <c r="AB1511">
        <v>8</v>
      </c>
    </row>
    <row r="1512" spans="1:28">
      <c r="A1512" t="s">
        <v>8</v>
      </c>
      <c r="B1512" t="s">
        <v>9</v>
      </c>
      <c r="C1512" t="s">
        <v>13</v>
      </c>
      <c r="D1512" t="s">
        <v>10</v>
      </c>
      <c r="E1512" t="s">
        <v>21</v>
      </c>
      <c r="F1512" t="s">
        <v>12</v>
      </c>
      <c r="G1512" t="s">
        <v>15</v>
      </c>
      <c r="H1512">
        <v>0</v>
      </c>
      <c r="I1512">
        <v>7.01868962620748E-4</v>
      </c>
      <c r="J1512">
        <v>5.4407889143925903E-4</v>
      </c>
      <c r="K1512">
        <v>9.2099697159063595E-4</v>
      </c>
      <c r="L1512">
        <v>9.2931237300823396E-4</v>
      </c>
      <c r="M1512">
        <v>1.8740992572336601E-3</v>
      </c>
      <c r="N1512">
        <v>1.61881997293355E-3</v>
      </c>
      <c r="O1512">
        <v>6.7899257533847695E-4</v>
      </c>
      <c r="P1512">
        <v>2.9923919704646999E-4</v>
      </c>
      <c r="Q1512">
        <v>0</v>
      </c>
      <c r="R1512">
        <v>546386</v>
      </c>
      <c r="S1512">
        <v>354543</v>
      </c>
      <c r="T1512">
        <v>390268</v>
      </c>
      <c r="U1512">
        <v>312570</v>
      </c>
      <c r="V1512">
        <v>441190</v>
      </c>
      <c r="W1512">
        <v>553209</v>
      </c>
      <c r="X1512">
        <v>638857</v>
      </c>
      <c r="Y1512">
        <v>600864</v>
      </c>
      <c r="Z1512">
        <v>-0.14899999999999999</v>
      </c>
      <c r="AA1512">
        <v>0.72499999999999998</v>
      </c>
      <c r="AB1512">
        <v>8</v>
      </c>
    </row>
    <row r="1513" spans="1:28">
      <c r="A1513" t="s">
        <v>8</v>
      </c>
      <c r="B1513" t="s">
        <v>9</v>
      </c>
      <c r="C1513" t="s">
        <v>13</v>
      </c>
      <c r="D1513" t="s">
        <v>10</v>
      </c>
      <c r="E1513" t="s">
        <v>21</v>
      </c>
      <c r="F1513" t="s">
        <v>12</v>
      </c>
      <c r="G1513" t="s">
        <v>14</v>
      </c>
      <c r="H1513">
        <v>0</v>
      </c>
      <c r="I1513">
        <v>7.1986560268794597E-4</v>
      </c>
      <c r="J1513">
        <v>5.6108135679673599E-4</v>
      </c>
      <c r="K1513">
        <v>5.3869634187376798E-4</v>
      </c>
      <c r="L1513">
        <v>3.8819377606673101E-4</v>
      </c>
      <c r="M1513">
        <v>8.1482576401463295E-4</v>
      </c>
      <c r="N1513">
        <v>9.0992495210643796E-4</v>
      </c>
      <c r="O1513">
        <v>5.9411850342116796E-4</v>
      </c>
      <c r="P1513">
        <v>6.0702808543712495E-4</v>
      </c>
      <c r="Q1513">
        <v>0</v>
      </c>
      <c r="R1513">
        <v>546386</v>
      </c>
      <c r="S1513">
        <v>354543</v>
      </c>
      <c r="T1513">
        <v>390268</v>
      </c>
      <c r="U1513">
        <v>312570</v>
      </c>
      <c r="V1513">
        <v>441190</v>
      </c>
      <c r="W1513">
        <v>553209</v>
      </c>
      <c r="X1513">
        <v>638857</v>
      </c>
      <c r="Y1513">
        <v>600864</v>
      </c>
      <c r="Z1513">
        <v>0.48399999999999999</v>
      </c>
      <c r="AA1513">
        <v>0.22500000000000001</v>
      </c>
      <c r="AB1513">
        <v>8</v>
      </c>
    </row>
    <row r="1514" spans="1:28">
      <c r="A1514" t="s">
        <v>8</v>
      </c>
      <c r="B1514" t="s">
        <v>9</v>
      </c>
      <c r="C1514" t="s">
        <v>13</v>
      </c>
      <c r="D1514" t="s">
        <v>10</v>
      </c>
      <c r="E1514" t="s">
        <v>22</v>
      </c>
      <c r="F1514" t="s">
        <v>12</v>
      </c>
      <c r="G1514" t="s">
        <v>40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663</v>
      </c>
      <c r="W1514">
        <v>0</v>
      </c>
      <c r="X1514">
        <v>3536</v>
      </c>
      <c r="Y1514">
        <v>0</v>
      </c>
      <c r="Z1514" t="s">
        <v>106</v>
      </c>
      <c r="AA1514" t="s">
        <v>106</v>
      </c>
      <c r="AB1514">
        <v>2</v>
      </c>
    </row>
    <row r="1515" spans="1:28">
      <c r="A1515" t="s">
        <v>8</v>
      </c>
      <c r="B1515" t="s">
        <v>9</v>
      </c>
      <c r="C1515" t="s">
        <v>13</v>
      </c>
      <c r="D1515" t="s">
        <v>10</v>
      </c>
      <c r="E1515" t="s">
        <v>22</v>
      </c>
      <c r="F1515" t="s">
        <v>12</v>
      </c>
      <c r="G1515" t="s">
        <v>15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663</v>
      </c>
      <c r="W1515">
        <v>0</v>
      </c>
      <c r="X1515">
        <v>3536</v>
      </c>
      <c r="Y1515">
        <v>0</v>
      </c>
      <c r="Z1515" t="s">
        <v>106</v>
      </c>
      <c r="AA1515" t="s">
        <v>106</v>
      </c>
      <c r="AB1515">
        <v>2</v>
      </c>
    </row>
    <row r="1516" spans="1:28">
      <c r="A1516" t="s">
        <v>8</v>
      </c>
      <c r="B1516" t="s">
        <v>9</v>
      </c>
      <c r="C1516" t="s">
        <v>13</v>
      </c>
      <c r="D1516" t="s">
        <v>10</v>
      </c>
      <c r="E1516" t="s">
        <v>22</v>
      </c>
      <c r="F1516" t="s">
        <v>12</v>
      </c>
      <c r="G1516" t="s">
        <v>14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663</v>
      </c>
      <c r="W1516">
        <v>0</v>
      </c>
      <c r="X1516">
        <v>3536</v>
      </c>
      <c r="Y1516">
        <v>0</v>
      </c>
      <c r="Z1516" t="s">
        <v>106</v>
      </c>
      <c r="AA1516" t="s">
        <v>106</v>
      </c>
      <c r="AB1516">
        <v>2</v>
      </c>
    </row>
    <row r="1517" spans="1:28">
      <c r="A1517" t="s">
        <v>8</v>
      </c>
      <c r="B1517" t="s">
        <v>9</v>
      </c>
      <c r="C1517" t="s">
        <v>13</v>
      </c>
      <c r="D1517" t="s">
        <v>23</v>
      </c>
      <c r="E1517" t="s">
        <v>92</v>
      </c>
      <c r="F1517" t="s">
        <v>12</v>
      </c>
      <c r="G1517" t="s">
        <v>40</v>
      </c>
      <c r="H1517">
        <v>1.48390921967127E-5</v>
      </c>
      <c r="I1517">
        <v>1.7996640067198701E-5</v>
      </c>
      <c r="J1517">
        <v>0</v>
      </c>
      <c r="K1517">
        <v>1.7377301350766701E-5</v>
      </c>
      <c r="L1517">
        <v>1.17634477595979E-5</v>
      </c>
      <c r="M1517">
        <v>2.32807361147038E-5</v>
      </c>
      <c r="N1517">
        <v>1.0580522698912099E-5</v>
      </c>
      <c r="O1517">
        <v>0</v>
      </c>
      <c r="P1517">
        <v>0</v>
      </c>
      <c r="Q1517">
        <v>6426101</v>
      </c>
      <c r="R1517">
        <v>6212126</v>
      </c>
      <c r="S1517">
        <v>6201722</v>
      </c>
      <c r="T1517">
        <v>6162892</v>
      </c>
      <c r="U1517">
        <v>6435155</v>
      </c>
      <c r="V1517">
        <v>6211260</v>
      </c>
      <c r="W1517">
        <v>6179394</v>
      </c>
      <c r="X1517">
        <v>5519854</v>
      </c>
      <c r="Y1517">
        <v>3901659</v>
      </c>
      <c r="Z1517">
        <v>0.58399999999999996</v>
      </c>
      <c r="AA1517">
        <v>9.9000000000000005E-2</v>
      </c>
      <c r="AB1517">
        <v>9</v>
      </c>
    </row>
    <row r="1518" spans="1:28">
      <c r="A1518" t="s">
        <v>8</v>
      </c>
      <c r="B1518" t="s">
        <v>9</v>
      </c>
      <c r="C1518" t="s">
        <v>13</v>
      </c>
      <c r="D1518" t="s">
        <v>23</v>
      </c>
      <c r="E1518" t="s">
        <v>92</v>
      </c>
      <c r="F1518" t="s">
        <v>12</v>
      </c>
      <c r="G1518" t="s">
        <v>15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6426101</v>
      </c>
      <c r="R1518">
        <v>6212126</v>
      </c>
      <c r="S1518">
        <v>6201722</v>
      </c>
      <c r="T1518">
        <v>6162892</v>
      </c>
      <c r="U1518">
        <v>6435155</v>
      </c>
      <c r="V1518">
        <v>6211260</v>
      </c>
      <c r="W1518">
        <v>6179394</v>
      </c>
      <c r="X1518">
        <v>5519854</v>
      </c>
      <c r="Y1518">
        <v>3901659</v>
      </c>
      <c r="Z1518" t="s">
        <v>106</v>
      </c>
      <c r="AA1518" t="s">
        <v>106</v>
      </c>
      <c r="AB1518">
        <v>9</v>
      </c>
    </row>
    <row r="1519" spans="1:28">
      <c r="A1519" t="s">
        <v>8</v>
      </c>
      <c r="B1519" t="s">
        <v>9</v>
      </c>
      <c r="C1519" t="s">
        <v>13</v>
      </c>
      <c r="D1519" t="s">
        <v>23</v>
      </c>
      <c r="E1519" t="s">
        <v>92</v>
      </c>
      <c r="F1519" t="s">
        <v>12</v>
      </c>
      <c r="G1519" t="s">
        <v>14</v>
      </c>
      <c r="H1519">
        <v>1.48390921967127E-5</v>
      </c>
      <c r="I1519">
        <v>1.7996640067198701E-5</v>
      </c>
      <c r="J1519">
        <v>0</v>
      </c>
      <c r="K1519">
        <v>1.7377301350766701E-5</v>
      </c>
      <c r="L1519">
        <v>1.17634477595979E-5</v>
      </c>
      <c r="M1519">
        <v>2.32807361147038E-5</v>
      </c>
      <c r="N1519">
        <v>1.0580522698912099E-5</v>
      </c>
      <c r="O1519">
        <v>0</v>
      </c>
      <c r="P1519">
        <v>0</v>
      </c>
      <c r="Q1519">
        <v>6426101</v>
      </c>
      <c r="R1519">
        <v>6212126</v>
      </c>
      <c r="S1519">
        <v>6201722</v>
      </c>
      <c r="T1519">
        <v>6162892</v>
      </c>
      <c r="U1519">
        <v>6435155</v>
      </c>
      <c r="V1519">
        <v>6211260</v>
      </c>
      <c r="W1519">
        <v>6179394</v>
      </c>
      <c r="X1519">
        <v>5519854</v>
      </c>
      <c r="Y1519">
        <v>3901659</v>
      </c>
      <c r="Z1519">
        <v>0.58399999999999996</v>
      </c>
      <c r="AA1519">
        <v>9.9000000000000005E-2</v>
      </c>
      <c r="AB1519">
        <v>9</v>
      </c>
    </row>
    <row r="1520" spans="1:28">
      <c r="A1520" t="s">
        <v>8</v>
      </c>
      <c r="B1520" t="s">
        <v>9</v>
      </c>
      <c r="C1520" t="s">
        <v>13</v>
      </c>
      <c r="D1520" t="s">
        <v>23</v>
      </c>
      <c r="E1520" t="s">
        <v>11</v>
      </c>
      <c r="F1520" t="s">
        <v>12</v>
      </c>
      <c r="G1520" t="s">
        <v>40</v>
      </c>
      <c r="H1520">
        <v>4.4517276590138001E-5</v>
      </c>
      <c r="I1520">
        <v>3.59932801343973E-5</v>
      </c>
      <c r="J1520">
        <v>0</v>
      </c>
      <c r="K1520">
        <v>1.3901841080613401E-4</v>
      </c>
      <c r="L1520">
        <v>3.5290343278793699E-5</v>
      </c>
      <c r="M1520">
        <v>6.9842208344111494E-5</v>
      </c>
      <c r="N1520">
        <v>0</v>
      </c>
      <c r="O1520">
        <v>0</v>
      </c>
      <c r="P1520">
        <v>0</v>
      </c>
      <c r="Q1520">
        <v>47736</v>
      </c>
      <c r="R1520">
        <v>31698</v>
      </c>
      <c r="S1520">
        <v>2128</v>
      </c>
      <c r="T1520">
        <v>53986</v>
      </c>
      <c r="U1520">
        <v>30297</v>
      </c>
      <c r="V1520">
        <v>17674</v>
      </c>
      <c r="W1520">
        <v>0</v>
      </c>
      <c r="X1520">
        <v>884</v>
      </c>
      <c r="Y1520">
        <v>1535</v>
      </c>
      <c r="Z1520">
        <v>0.79400000000000004</v>
      </c>
      <c r="AA1520">
        <v>1.9E-2</v>
      </c>
      <c r="AB1520">
        <v>8</v>
      </c>
    </row>
    <row r="1521" spans="1:28">
      <c r="A1521" t="s">
        <v>8</v>
      </c>
      <c r="B1521" t="s">
        <v>9</v>
      </c>
      <c r="C1521" t="s">
        <v>13</v>
      </c>
      <c r="D1521" t="s">
        <v>23</v>
      </c>
      <c r="E1521" t="s">
        <v>11</v>
      </c>
      <c r="F1521" t="s">
        <v>12</v>
      </c>
      <c r="G1521" t="s">
        <v>15</v>
      </c>
      <c r="H1521">
        <v>0</v>
      </c>
      <c r="I1521">
        <v>0</v>
      </c>
      <c r="J1521">
        <v>0</v>
      </c>
      <c r="K1521">
        <v>3.4754602701533402E-5</v>
      </c>
      <c r="L1521">
        <v>0</v>
      </c>
      <c r="M1521">
        <v>2.32807361147038E-5</v>
      </c>
      <c r="N1521">
        <v>0</v>
      </c>
      <c r="O1521">
        <v>0</v>
      </c>
      <c r="P1521">
        <v>0</v>
      </c>
      <c r="Q1521">
        <v>47736</v>
      </c>
      <c r="R1521">
        <v>31698</v>
      </c>
      <c r="S1521">
        <v>2128</v>
      </c>
      <c r="T1521">
        <v>53986</v>
      </c>
      <c r="U1521">
        <v>30297</v>
      </c>
      <c r="V1521">
        <v>17674</v>
      </c>
      <c r="W1521">
        <v>0</v>
      </c>
      <c r="X1521">
        <v>884</v>
      </c>
      <c r="Y1521">
        <v>1535</v>
      </c>
      <c r="Z1521">
        <v>0.46200000000000002</v>
      </c>
      <c r="AA1521">
        <v>0.25</v>
      </c>
      <c r="AB1521">
        <v>8</v>
      </c>
    </row>
    <row r="1522" spans="1:28">
      <c r="A1522" t="s">
        <v>8</v>
      </c>
      <c r="B1522" t="s">
        <v>9</v>
      </c>
      <c r="C1522" t="s">
        <v>13</v>
      </c>
      <c r="D1522" t="s">
        <v>23</v>
      </c>
      <c r="E1522" t="s">
        <v>11</v>
      </c>
      <c r="F1522" t="s">
        <v>12</v>
      </c>
      <c r="G1522" t="s">
        <v>14</v>
      </c>
      <c r="H1522">
        <v>4.4517276590138001E-5</v>
      </c>
      <c r="I1522">
        <v>3.59932801343973E-5</v>
      </c>
      <c r="J1522">
        <v>0</v>
      </c>
      <c r="K1522">
        <v>1.042638081046E-4</v>
      </c>
      <c r="L1522">
        <v>3.5290343278793699E-5</v>
      </c>
      <c r="M1522">
        <v>4.6561472229407599E-5</v>
      </c>
      <c r="N1522">
        <v>0</v>
      </c>
      <c r="O1522">
        <v>0</v>
      </c>
      <c r="P1522">
        <v>0</v>
      </c>
      <c r="Q1522">
        <v>47736</v>
      </c>
      <c r="R1522">
        <v>31698</v>
      </c>
      <c r="S1522">
        <v>2128</v>
      </c>
      <c r="T1522">
        <v>53986</v>
      </c>
      <c r="U1522">
        <v>30297</v>
      </c>
      <c r="V1522">
        <v>17674</v>
      </c>
      <c r="W1522">
        <v>0</v>
      </c>
      <c r="X1522">
        <v>884</v>
      </c>
      <c r="Y1522">
        <v>1535</v>
      </c>
      <c r="Z1522">
        <v>0.88300000000000001</v>
      </c>
      <c r="AA1522">
        <v>4.0000000000000001E-3</v>
      </c>
      <c r="AB1522">
        <v>8</v>
      </c>
    </row>
    <row r="1523" spans="1:28">
      <c r="A1523" t="s">
        <v>8</v>
      </c>
      <c r="B1523" t="s">
        <v>9</v>
      </c>
      <c r="C1523" t="s">
        <v>13</v>
      </c>
      <c r="D1523" t="s">
        <v>23</v>
      </c>
      <c r="E1523" t="s">
        <v>16</v>
      </c>
      <c r="F1523" t="s">
        <v>12</v>
      </c>
      <c r="G1523" t="s">
        <v>40</v>
      </c>
      <c r="H1523">
        <v>9.6454099278632402E-4</v>
      </c>
      <c r="I1523">
        <v>6.4427971440571196E-3</v>
      </c>
      <c r="J1523">
        <v>1.08815778287852E-3</v>
      </c>
      <c r="K1523">
        <v>1.3206749026582699E-3</v>
      </c>
      <c r="L1523">
        <v>2.9408619398994801E-4</v>
      </c>
      <c r="M1523">
        <v>3.6085140977790901E-4</v>
      </c>
      <c r="N1523">
        <v>6.1367031653689996E-4</v>
      </c>
      <c r="O1523">
        <v>8.2987981430258299E-4</v>
      </c>
      <c r="P1523">
        <v>3.0778888839065501E-4</v>
      </c>
      <c r="Q1523">
        <v>1669870</v>
      </c>
      <c r="R1523">
        <v>2080593</v>
      </c>
      <c r="S1523">
        <v>2212397</v>
      </c>
      <c r="T1523">
        <v>1927398</v>
      </c>
      <c r="U1523">
        <v>1590823</v>
      </c>
      <c r="V1523">
        <v>1464163</v>
      </c>
      <c r="W1523">
        <v>1666322</v>
      </c>
      <c r="X1523">
        <v>1801775</v>
      </c>
      <c r="Y1523">
        <v>1240530</v>
      </c>
      <c r="Z1523">
        <v>0.55300000000000005</v>
      </c>
      <c r="AA1523">
        <v>0.122</v>
      </c>
      <c r="AB1523">
        <v>9</v>
      </c>
    </row>
    <row r="1524" spans="1:28">
      <c r="A1524" t="s">
        <v>8</v>
      </c>
      <c r="B1524" t="s">
        <v>9</v>
      </c>
      <c r="C1524" t="s">
        <v>13</v>
      </c>
      <c r="D1524" t="s">
        <v>23</v>
      </c>
      <c r="E1524" t="s">
        <v>16</v>
      </c>
      <c r="F1524" t="s">
        <v>12</v>
      </c>
      <c r="G1524" t="s">
        <v>15</v>
      </c>
      <c r="H1524">
        <v>0</v>
      </c>
      <c r="I1524">
        <v>5.5249685006299896E-3</v>
      </c>
      <c r="J1524">
        <v>1.87027118932245E-4</v>
      </c>
      <c r="K1524">
        <v>4.8656443782146798E-4</v>
      </c>
      <c r="L1524">
        <v>3.5290343278793699E-5</v>
      </c>
      <c r="M1524">
        <v>4.6561472229407599E-5</v>
      </c>
      <c r="N1524">
        <v>9.52247042902086E-5</v>
      </c>
      <c r="O1524">
        <v>9.4304524352566301E-5</v>
      </c>
      <c r="P1524">
        <v>8.5496913441848594E-6</v>
      </c>
      <c r="Q1524">
        <v>1669870</v>
      </c>
      <c r="R1524">
        <v>2080593</v>
      </c>
      <c r="S1524">
        <v>2212397</v>
      </c>
      <c r="T1524">
        <v>1927398</v>
      </c>
      <c r="U1524">
        <v>1590823</v>
      </c>
      <c r="V1524">
        <v>1464163</v>
      </c>
      <c r="W1524">
        <v>1666322</v>
      </c>
      <c r="X1524">
        <v>1801775</v>
      </c>
      <c r="Y1524">
        <v>1240530</v>
      </c>
      <c r="Z1524">
        <v>0.46500000000000002</v>
      </c>
      <c r="AA1524">
        <v>0.20699999999999999</v>
      </c>
      <c r="AB1524">
        <v>9</v>
      </c>
    </row>
    <row r="1525" spans="1:28">
      <c r="A1525" t="s">
        <v>8</v>
      </c>
      <c r="B1525" t="s">
        <v>9</v>
      </c>
      <c r="C1525" t="s">
        <v>13</v>
      </c>
      <c r="D1525" t="s">
        <v>23</v>
      </c>
      <c r="E1525" t="s">
        <v>16</v>
      </c>
      <c r="F1525" t="s">
        <v>12</v>
      </c>
      <c r="G1525" t="s">
        <v>14</v>
      </c>
      <c r="H1525">
        <v>9.6454099278632402E-4</v>
      </c>
      <c r="I1525">
        <v>9.17828643427131E-4</v>
      </c>
      <c r="J1525">
        <v>9.0113066394627197E-4</v>
      </c>
      <c r="K1525">
        <v>8.3411046483680197E-4</v>
      </c>
      <c r="L1525">
        <v>2.5879585071115401E-4</v>
      </c>
      <c r="M1525">
        <v>3.1428993754850198E-4</v>
      </c>
      <c r="N1525">
        <v>5.1844561224669104E-4</v>
      </c>
      <c r="O1525">
        <v>7.3557528995001704E-4</v>
      </c>
      <c r="P1525">
        <v>2.9923919704646999E-4</v>
      </c>
      <c r="Q1525">
        <v>1669870</v>
      </c>
      <c r="R1525">
        <v>2080593</v>
      </c>
      <c r="S1525">
        <v>2212397</v>
      </c>
      <c r="T1525">
        <v>1927398</v>
      </c>
      <c r="U1525">
        <v>1590823</v>
      </c>
      <c r="V1525">
        <v>1464163</v>
      </c>
      <c r="W1525">
        <v>1666322</v>
      </c>
      <c r="X1525">
        <v>1801775</v>
      </c>
      <c r="Y1525">
        <v>1240530</v>
      </c>
      <c r="Z1525">
        <v>0.79600000000000004</v>
      </c>
      <c r="AA1525">
        <v>0.01</v>
      </c>
      <c r="AB1525">
        <v>9</v>
      </c>
    </row>
    <row r="1526" spans="1:28">
      <c r="A1526" t="s">
        <v>8</v>
      </c>
      <c r="B1526" t="s">
        <v>9</v>
      </c>
      <c r="C1526" t="s">
        <v>13</v>
      </c>
      <c r="D1526" t="s">
        <v>23</v>
      </c>
      <c r="E1526" t="s">
        <v>98</v>
      </c>
      <c r="F1526" t="s">
        <v>12</v>
      </c>
      <c r="G1526" t="s">
        <v>40</v>
      </c>
      <c r="H1526">
        <v>0</v>
      </c>
      <c r="I1526">
        <v>0</v>
      </c>
      <c r="J1526">
        <v>0</v>
      </c>
      <c r="K1526">
        <v>5.2131904052300103E-5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436</v>
      </c>
      <c r="U1526">
        <v>0</v>
      </c>
      <c r="V1526">
        <v>0</v>
      </c>
      <c r="W1526">
        <v>0</v>
      </c>
      <c r="X1526">
        <v>0</v>
      </c>
      <c r="Y1526">
        <v>0</v>
      </c>
      <c r="Z1526" t="s">
        <v>106</v>
      </c>
      <c r="AA1526" t="s">
        <v>106</v>
      </c>
      <c r="AB1526">
        <v>1</v>
      </c>
    </row>
    <row r="1527" spans="1:28">
      <c r="A1527" t="s">
        <v>8</v>
      </c>
      <c r="B1527" t="s">
        <v>9</v>
      </c>
      <c r="C1527" t="s">
        <v>13</v>
      </c>
      <c r="D1527" t="s">
        <v>23</v>
      </c>
      <c r="E1527" t="s">
        <v>98</v>
      </c>
      <c r="F1527" t="s">
        <v>12</v>
      </c>
      <c r="G1527" t="s">
        <v>15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436</v>
      </c>
      <c r="U1527">
        <v>0</v>
      </c>
      <c r="V1527">
        <v>0</v>
      </c>
      <c r="W1527">
        <v>0</v>
      </c>
      <c r="X1527">
        <v>0</v>
      </c>
      <c r="Y1527">
        <v>0</v>
      </c>
      <c r="Z1527" t="s">
        <v>106</v>
      </c>
      <c r="AA1527" t="s">
        <v>106</v>
      </c>
      <c r="AB1527">
        <v>1</v>
      </c>
    </row>
    <row r="1528" spans="1:28">
      <c r="A1528" t="s">
        <v>8</v>
      </c>
      <c r="B1528" t="s">
        <v>9</v>
      </c>
      <c r="C1528" t="s">
        <v>13</v>
      </c>
      <c r="D1528" t="s">
        <v>23</v>
      </c>
      <c r="E1528" t="s">
        <v>98</v>
      </c>
      <c r="F1528" t="s">
        <v>12</v>
      </c>
      <c r="G1528" t="s">
        <v>14</v>
      </c>
      <c r="H1528">
        <v>0</v>
      </c>
      <c r="I1528">
        <v>0</v>
      </c>
      <c r="J1528">
        <v>0</v>
      </c>
      <c r="K1528">
        <v>5.2131904052300103E-5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436</v>
      </c>
      <c r="U1528">
        <v>0</v>
      </c>
      <c r="V1528">
        <v>0</v>
      </c>
      <c r="W1528">
        <v>0</v>
      </c>
      <c r="X1528">
        <v>0</v>
      </c>
      <c r="Y1528">
        <v>0</v>
      </c>
      <c r="Z1528" t="s">
        <v>106</v>
      </c>
      <c r="AA1528" t="s">
        <v>106</v>
      </c>
      <c r="AB1528">
        <v>1</v>
      </c>
    </row>
    <row r="1529" spans="1:28">
      <c r="A1529" t="s">
        <v>8</v>
      </c>
      <c r="B1529" t="s">
        <v>9</v>
      </c>
      <c r="C1529" t="s">
        <v>13</v>
      </c>
      <c r="D1529" t="s">
        <v>23</v>
      </c>
      <c r="E1529" t="s">
        <v>17</v>
      </c>
      <c r="F1529" t="s">
        <v>12</v>
      </c>
      <c r="G1529" t="s">
        <v>40</v>
      </c>
      <c r="H1529">
        <v>1.8697256167858E-3</v>
      </c>
      <c r="I1529">
        <v>4.9130827383452296E-3</v>
      </c>
      <c r="J1529">
        <v>4.6076681118762198E-3</v>
      </c>
      <c r="K1529">
        <v>2.76299091477191E-3</v>
      </c>
      <c r="L1529">
        <v>1.87038819377607E-3</v>
      </c>
      <c r="M1529">
        <v>1.80425704888955E-3</v>
      </c>
      <c r="N1529">
        <v>2.42293969805086E-3</v>
      </c>
      <c r="O1529">
        <v>3.40439332912764E-3</v>
      </c>
      <c r="P1529">
        <v>2.19727067545551E-3</v>
      </c>
      <c r="Q1529">
        <v>191424</v>
      </c>
      <c r="R1529">
        <v>163665</v>
      </c>
      <c r="S1529">
        <v>273203</v>
      </c>
      <c r="T1529">
        <v>236585</v>
      </c>
      <c r="U1529">
        <v>152633</v>
      </c>
      <c r="V1529">
        <v>281182</v>
      </c>
      <c r="W1529">
        <v>235144</v>
      </c>
      <c r="X1529">
        <v>276024</v>
      </c>
      <c r="Y1529">
        <v>225797</v>
      </c>
      <c r="Z1529">
        <v>5.6000000000000001E-2</v>
      </c>
      <c r="AA1529">
        <v>0.88700000000000001</v>
      </c>
      <c r="AB1529">
        <v>9</v>
      </c>
    </row>
    <row r="1530" spans="1:28">
      <c r="A1530" t="s">
        <v>8</v>
      </c>
      <c r="B1530" t="s">
        <v>9</v>
      </c>
      <c r="C1530" t="s">
        <v>13</v>
      </c>
      <c r="D1530" t="s">
        <v>23</v>
      </c>
      <c r="E1530" t="s">
        <v>17</v>
      </c>
      <c r="F1530" t="s">
        <v>12</v>
      </c>
      <c r="G1530" t="s">
        <v>15</v>
      </c>
      <c r="H1530">
        <v>0</v>
      </c>
      <c r="I1530">
        <v>0</v>
      </c>
      <c r="J1530">
        <v>1.7002465357476801E-5</v>
      </c>
      <c r="K1530">
        <v>0</v>
      </c>
      <c r="L1530">
        <v>0</v>
      </c>
      <c r="M1530">
        <v>0</v>
      </c>
      <c r="N1530">
        <v>0</v>
      </c>
      <c r="O1530">
        <v>1.6974814383461899E-4</v>
      </c>
      <c r="P1530">
        <v>0</v>
      </c>
      <c r="Q1530">
        <v>191424</v>
      </c>
      <c r="R1530">
        <v>163665</v>
      </c>
      <c r="S1530">
        <v>273203</v>
      </c>
      <c r="T1530">
        <v>236585</v>
      </c>
      <c r="U1530">
        <v>152633</v>
      </c>
      <c r="V1530">
        <v>281182</v>
      </c>
      <c r="W1530">
        <v>235144</v>
      </c>
      <c r="X1530">
        <v>276024</v>
      </c>
      <c r="Y1530">
        <v>225797</v>
      </c>
      <c r="Z1530">
        <v>0.42899999999999999</v>
      </c>
      <c r="AA1530">
        <v>0.249</v>
      </c>
      <c r="AB1530">
        <v>9</v>
      </c>
    </row>
    <row r="1531" spans="1:28">
      <c r="A1531" t="s">
        <v>8</v>
      </c>
      <c r="B1531" t="s">
        <v>9</v>
      </c>
      <c r="C1531" t="s">
        <v>13</v>
      </c>
      <c r="D1531" t="s">
        <v>23</v>
      </c>
      <c r="E1531" t="s">
        <v>17</v>
      </c>
      <c r="F1531" t="s">
        <v>12</v>
      </c>
      <c r="G1531" t="s">
        <v>14</v>
      </c>
      <c r="H1531">
        <v>1.8697256167858E-3</v>
      </c>
      <c r="I1531">
        <v>4.9130827383452296E-3</v>
      </c>
      <c r="J1531">
        <v>4.5906656465187498E-3</v>
      </c>
      <c r="K1531">
        <v>2.76299091477191E-3</v>
      </c>
      <c r="L1531">
        <v>1.87038819377607E-3</v>
      </c>
      <c r="M1531">
        <v>1.80425704888955E-3</v>
      </c>
      <c r="N1531">
        <v>2.42293969805086E-3</v>
      </c>
      <c r="O1531">
        <v>3.23464518529302E-3</v>
      </c>
      <c r="P1531">
        <v>2.19727067545551E-3</v>
      </c>
      <c r="Q1531">
        <v>191424</v>
      </c>
      <c r="R1531">
        <v>163665</v>
      </c>
      <c r="S1531">
        <v>273203</v>
      </c>
      <c r="T1531">
        <v>236585</v>
      </c>
      <c r="U1531">
        <v>152633</v>
      </c>
      <c r="V1531">
        <v>281182</v>
      </c>
      <c r="W1531">
        <v>235144</v>
      </c>
      <c r="X1531">
        <v>276024</v>
      </c>
      <c r="Y1531">
        <v>225797</v>
      </c>
      <c r="Z1531">
        <v>3.5999999999999997E-2</v>
      </c>
      <c r="AA1531">
        <v>0.92700000000000005</v>
      </c>
      <c r="AB1531">
        <v>9</v>
      </c>
    </row>
    <row r="1532" spans="1:28">
      <c r="A1532" t="s">
        <v>8</v>
      </c>
      <c r="B1532" t="s">
        <v>9</v>
      </c>
      <c r="C1532" t="s">
        <v>13</v>
      </c>
      <c r="D1532" t="s">
        <v>23</v>
      </c>
      <c r="E1532" t="s">
        <v>18</v>
      </c>
      <c r="F1532" t="s">
        <v>12</v>
      </c>
      <c r="G1532" t="s">
        <v>40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1.0580522698912099E-5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1547</v>
      </c>
      <c r="U1532">
        <v>0</v>
      </c>
      <c r="V1532">
        <v>0</v>
      </c>
      <c r="W1532">
        <v>15444</v>
      </c>
      <c r="X1532">
        <v>1188</v>
      </c>
      <c r="Y1532">
        <v>924</v>
      </c>
      <c r="Z1532" t="s">
        <v>106</v>
      </c>
      <c r="AA1532" t="s">
        <v>106</v>
      </c>
      <c r="AB1532">
        <v>4</v>
      </c>
    </row>
    <row r="1533" spans="1:28">
      <c r="A1533" t="s">
        <v>8</v>
      </c>
      <c r="B1533" t="s">
        <v>9</v>
      </c>
      <c r="C1533" t="s">
        <v>13</v>
      </c>
      <c r="D1533" t="s">
        <v>23</v>
      </c>
      <c r="E1533" t="s">
        <v>18</v>
      </c>
      <c r="F1533" t="s">
        <v>12</v>
      </c>
      <c r="G1533" t="s">
        <v>15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1547</v>
      </c>
      <c r="U1533">
        <v>0</v>
      </c>
      <c r="V1533">
        <v>0</v>
      </c>
      <c r="W1533">
        <v>15444</v>
      </c>
      <c r="X1533">
        <v>1188</v>
      </c>
      <c r="Y1533">
        <v>924</v>
      </c>
      <c r="Z1533" t="s">
        <v>106</v>
      </c>
      <c r="AA1533" t="s">
        <v>106</v>
      </c>
      <c r="AB1533">
        <v>4</v>
      </c>
    </row>
    <row r="1534" spans="1:28">
      <c r="A1534" t="s">
        <v>8</v>
      </c>
      <c r="B1534" t="s">
        <v>9</v>
      </c>
      <c r="C1534" t="s">
        <v>13</v>
      </c>
      <c r="D1534" t="s">
        <v>23</v>
      </c>
      <c r="E1534" t="s">
        <v>18</v>
      </c>
      <c r="F1534" t="s">
        <v>12</v>
      </c>
      <c r="G1534" t="s">
        <v>14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1.0580522698912099E-5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1547</v>
      </c>
      <c r="U1534">
        <v>0</v>
      </c>
      <c r="V1534">
        <v>0</v>
      </c>
      <c r="W1534">
        <v>15444</v>
      </c>
      <c r="X1534">
        <v>1188</v>
      </c>
      <c r="Y1534">
        <v>924</v>
      </c>
      <c r="Z1534" t="s">
        <v>106</v>
      </c>
      <c r="AA1534" t="s">
        <v>106</v>
      </c>
      <c r="AB1534">
        <v>4</v>
      </c>
    </row>
    <row r="1535" spans="1:28">
      <c r="A1535" t="s">
        <v>8</v>
      </c>
      <c r="B1535" t="s">
        <v>9</v>
      </c>
      <c r="C1535" t="s">
        <v>13</v>
      </c>
      <c r="D1535" t="s">
        <v>23</v>
      </c>
      <c r="E1535" t="s">
        <v>94</v>
      </c>
      <c r="F1535" t="s">
        <v>12</v>
      </c>
      <c r="G1535" t="s">
        <v>40</v>
      </c>
      <c r="H1535">
        <v>1.48390921967127E-5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5.9847839409293997E-5</v>
      </c>
      <c r="Q1535">
        <v>109150</v>
      </c>
      <c r="R1535">
        <v>78875</v>
      </c>
      <c r="S1535">
        <v>10782</v>
      </c>
      <c r="T1535">
        <v>48072</v>
      </c>
      <c r="U1535">
        <v>14680</v>
      </c>
      <c r="V1535">
        <v>44061</v>
      </c>
      <c r="W1535">
        <v>88148</v>
      </c>
      <c r="X1535">
        <v>116073</v>
      </c>
      <c r="Y1535">
        <v>101740</v>
      </c>
      <c r="Z1535">
        <v>0.41299999999999998</v>
      </c>
      <c r="AA1535">
        <v>0.26900000000000002</v>
      </c>
      <c r="AB1535">
        <v>9</v>
      </c>
    </row>
    <row r="1536" spans="1:28">
      <c r="A1536" t="s">
        <v>8</v>
      </c>
      <c r="B1536" t="s">
        <v>9</v>
      </c>
      <c r="C1536" t="s">
        <v>13</v>
      </c>
      <c r="D1536" t="s">
        <v>23</v>
      </c>
      <c r="E1536" t="s">
        <v>94</v>
      </c>
      <c r="F1536" t="s">
        <v>12</v>
      </c>
      <c r="G1536" t="s">
        <v>15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8.5496913441848594E-6</v>
      </c>
      <c r="Q1536">
        <v>109150</v>
      </c>
      <c r="R1536">
        <v>78875</v>
      </c>
      <c r="S1536">
        <v>10782</v>
      </c>
      <c r="T1536">
        <v>48072</v>
      </c>
      <c r="U1536">
        <v>14680</v>
      </c>
      <c r="V1536">
        <v>44061</v>
      </c>
      <c r="W1536">
        <v>88148</v>
      </c>
      <c r="X1536">
        <v>116073</v>
      </c>
      <c r="Y1536">
        <v>101740</v>
      </c>
      <c r="Z1536">
        <v>0.317</v>
      </c>
      <c r="AA1536">
        <v>0.40500000000000003</v>
      </c>
      <c r="AB1536">
        <v>9</v>
      </c>
    </row>
    <row r="1537" spans="1:28">
      <c r="A1537" t="s">
        <v>8</v>
      </c>
      <c r="B1537" t="s">
        <v>9</v>
      </c>
      <c r="C1537" t="s">
        <v>13</v>
      </c>
      <c r="D1537" t="s">
        <v>23</v>
      </c>
      <c r="E1537" t="s">
        <v>94</v>
      </c>
      <c r="F1537" t="s">
        <v>12</v>
      </c>
      <c r="G1537" t="s">
        <v>14</v>
      </c>
      <c r="H1537">
        <v>1.48390921967127E-5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5.1298148065109201E-5</v>
      </c>
      <c r="Q1537">
        <v>109150</v>
      </c>
      <c r="R1537">
        <v>78875</v>
      </c>
      <c r="S1537">
        <v>10782</v>
      </c>
      <c r="T1537">
        <v>48072</v>
      </c>
      <c r="U1537">
        <v>14680</v>
      </c>
      <c r="V1537">
        <v>44061</v>
      </c>
      <c r="W1537">
        <v>88148</v>
      </c>
      <c r="X1537">
        <v>116073</v>
      </c>
      <c r="Y1537">
        <v>101740</v>
      </c>
      <c r="Z1537">
        <v>0.42699999999999999</v>
      </c>
      <c r="AA1537">
        <v>0.252</v>
      </c>
      <c r="AB1537">
        <v>9</v>
      </c>
    </row>
    <row r="1538" spans="1:28">
      <c r="A1538" t="s">
        <v>8</v>
      </c>
      <c r="B1538" t="s">
        <v>9</v>
      </c>
      <c r="C1538" t="s">
        <v>13</v>
      </c>
      <c r="D1538" t="s">
        <v>23</v>
      </c>
      <c r="E1538" t="s">
        <v>95</v>
      </c>
      <c r="F1538" t="s">
        <v>12</v>
      </c>
      <c r="G1538" t="s">
        <v>40</v>
      </c>
      <c r="H1538">
        <v>0</v>
      </c>
      <c r="I1538">
        <v>1.7996640067198701E-5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3.4198765376739499E-5</v>
      </c>
      <c r="Q1538">
        <v>1735237</v>
      </c>
      <c r="R1538">
        <v>1667926</v>
      </c>
      <c r="S1538">
        <v>1742195</v>
      </c>
      <c r="T1538">
        <v>1437273</v>
      </c>
      <c r="U1538">
        <v>654151</v>
      </c>
      <c r="V1538">
        <v>680308</v>
      </c>
      <c r="W1538">
        <v>605615</v>
      </c>
      <c r="X1538">
        <v>642517</v>
      </c>
      <c r="Y1538">
        <v>931868</v>
      </c>
      <c r="Z1538">
        <v>6.6000000000000003E-2</v>
      </c>
      <c r="AA1538">
        <v>0.86499999999999999</v>
      </c>
      <c r="AB1538">
        <v>9</v>
      </c>
    </row>
    <row r="1539" spans="1:28">
      <c r="A1539" t="s">
        <v>8</v>
      </c>
      <c r="B1539" t="s">
        <v>9</v>
      </c>
      <c r="C1539" t="s">
        <v>13</v>
      </c>
      <c r="D1539" t="s">
        <v>23</v>
      </c>
      <c r="E1539" t="s">
        <v>95</v>
      </c>
      <c r="F1539" t="s">
        <v>12</v>
      </c>
      <c r="G1539" t="s">
        <v>15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1735237</v>
      </c>
      <c r="R1539">
        <v>1667926</v>
      </c>
      <c r="S1539">
        <v>1742195</v>
      </c>
      <c r="T1539">
        <v>1437273</v>
      </c>
      <c r="U1539">
        <v>654151</v>
      </c>
      <c r="V1539">
        <v>680308</v>
      </c>
      <c r="W1539">
        <v>605615</v>
      </c>
      <c r="X1539">
        <v>642517</v>
      </c>
      <c r="Y1539">
        <v>931868</v>
      </c>
      <c r="Z1539" t="s">
        <v>106</v>
      </c>
      <c r="AA1539" t="s">
        <v>106</v>
      </c>
      <c r="AB1539">
        <v>9</v>
      </c>
    </row>
    <row r="1540" spans="1:28">
      <c r="A1540" t="s">
        <v>8</v>
      </c>
      <c r="B1540" t="s">
        <v>9</v>
      </c>
      <c r="C1540" t="s">
        <v>13</v>
      </c>
      <c r="D1540" t="s">
        <v>23</v>
      </c>
      <c r="E1540" t="s">
        <v>95</v>
      </c>
      <c r="F1540" t="s">
        <v>12</v>
      </c>
      <c r="G1540" t="s">
        <v>14</v>
      </c>
      <c r="H1540">
        <v>0</v>
      </c>
      <c r="I1540">
        <v>1.7996640067198701E-5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3.4198765376739499E-5</v>
      </c>
      <c r="Q1540">
        <v>1735237</v>
      </c>
      <c r="R1540">
        <v>1667926</v>
      </c>
      <c r="S1540">
        <v>1742195</v>
      </c>
      <c r="T1540">
        <v>1437273</v>
      </c>
      <c r="U1540">
        <v>654151</v>
      </c>
      <c r="V1540">
        <v>680308</v>
      </c>
      <c r="W1540">
        <v>605615</v>
      </c>
      <c r="X1540">
        <v>642517</v>
      </c>
      <c r="Y1540">
        <v>931868</v>
      </c>
      <c r="Z1540">
        <v>6.6000000000000003E-2</v>
      </c>
      <c r="AA1540">
        <v>0.86499999999999999</v>
      </c>
      <c r="AB1540">
        <v>9</v>
      </c>
    </row>
    <row r="1541" spans="1:28">
      <c r="A1541" t="s">
        <v>8</v>
      </c>
      <c r="B1541" t="s">
        <v>9</v>
      </c>
      <c r="C1541" t="s">
        <v>13</v>
      </c>
      <c r="D1541" t="s">
        <v>23</v>
      </c>
      <c r="E1541" t="s">
        <v>20</v>
      </c>
      <c r="F1541" t="s">
        <v>24</v>
      </c>
      <c r="G1541" t="s">
        <v>40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1.5553368367400701E-3</v>
      </c>
      <c r="O1541">
        <v>1.47115057990003E-3</v>
      </c>
      <c r="P1541">
        <v>1.67573950346023E-3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927872</v>
      </c>
      <c r="X1541">
        <v>918707</v>
      </c>
      <c r="Y1541">
        <v>846030</v>
      </c>
      <c r="Z1541" t="s">
        <v>106</v>
      </c>
      <c r="AA1541" t="s">
        <v>106</v>
      </c>
      <c r="AB1541">
        <v>3</v>
      </c>
    </row>
    <row r="1542" spans="1:28">
      <c r="A1542" t="s">
        <v>8</v>
      </c>
      <c r="B1542" t="s">
        <v>9</v>
      </c>
      <c r="C1542" t="s">
        <v>13</v>
      </c>
      <c r="D1542" t="s">
        <v>23</v>
      </c>
      <c r="E1542" t="s">
        <v>20</v>
      </c>
      <c r="F1542" t="s">
        <v>24</v>
      </c>
      <c r="G1542" t="s">
        <v>15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4.3380143065539501E-4</v>
      </c>
      <c r="O1542">
        <v>4.7152262176283103E-5</v>
      </c>
      <c r="P1542">
        <v>3.5908703645576398E-4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927872</v>
      </c>
      <c r="X1542">
        <v>918707</v>
      </c>
      <c r="Y1542">
        <v>846030</v>
      </c>
      <c r="Z1542" t="s">
        <v>106</v>
      </c>
      <c r="AA1542" t="s">
        <v>106</v>
      </c>
      <c r="AB1542">
        <v>3</v>
      </c>
    </row>
    <row r="1543" spans="1:28">
      <c r="A1543" t="s">
        <v>8</v>
      </c>
      <c r="B1543" t="s">
        <v>9</v>
      </c>
      <c r="C1543" t="s">
        <v>13</v>
      </c>
      <c r="D1543" t="s">
        <v>23</v>
      </c>
      <c r="E1543" t="s">
        <v>20</v>
      </c>
      <c r="F1543" t="s">
        <v>24</v>
      </c>
      <c r="G1543" t="s">
        <v>14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1.1215354060846801E-3</v>
      </c>
      <c r="O1543">
        <v>1.42399831772375E-3</v>
      </c>
      <c r="P1543">
        <v>1.31665246700447E-3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927872</v>
      </c>
      <c r="X1543">
        <v>918707</v>
      </c>
      <c r="Y1543">
        <v>846030</v>
      </c>
      <c r="Z1543" t="s">
        <v>106</v>
      </c>
      <c r="AA1543" t="s">
        <v>106</v>
      </c>
      <c r="AB1543">
        <v>3</v>
      </c>
    </row>
    <row r="1544" spans="1:28">
      <c r="A1544" t="s">
        <v>8</v>
      </c>
      <c r="B1544" t="s">
        <v>9</v>
      </c>
      <c r="C1544" t="s">
        <v>13</v>
      </c>
      <c r="D1544" t="s">
        <v>23</v>
      </c>
      <c r="E1544" t="s">
        <v>20</v>
      </c>
      <c r="F1544" t="s">
        <v>12</v>
      </c>
      <c r="G1544" t="s">
        <v>40</v>
      </c>
      <c r="H1544">
        <v>2.74968378405086E-2</v>
      </c>
      <c r="I1544">
        <v>3.6641159176816498E-2</v>
      </c>
      <c r="J1544">
        <v>4.2761200374054197E-2</v>
      </c>
      <c r="K1544">
        <v>4.9212517425371298E-2</v>
      </c>
      <c r="L1544">
        <v>2.6855951235162E-2</v>
      </c>
      <c r="M1544">
        <v>3.0625808358892899E-2</v>
      </c>
      <c r="N1544">
        <v>2.4557393184174901E-2</v>
      </c>
      <c r="O1544">
        <v>2.4802089904724899E-2</v>
      </c>
      <c r="P1544">
        <v>1.6697547195193001E-2</v>
      </c>
      <c r="Q1544">
        <v>1895838</v>
      </c>
      <c r="R1544">
        <v>1719696</v>
      </c>
      <c r="S1544">
        <v>2166578</v>
      </c>
      <c r="T1544">
        <v>2436727</v>
      </c>
      <c r="U1544">
        <v>2041064</v>
      </c>
      <c r="V1544">
        <v>1774792</v>
      </c>
      <c r="W1544">
        <v>891953</v>
      </c>
      <c r="X1544">
        <v>912558</v>
      </c>
      <c r="Y1544">
        <v>805546</v>
      </c>
      <c r="Z1544">
        <v>0.81200000000000006</v>
      </c>
      <c r="AA1544">
        <v>8.0000000000000002E-3</v>
      </c>
      <c r="AB1544">
        <v>9</v>
      </c>
    </row>
    <row r="1545" spans="1:28">
      <c r="A1545" t="s">
        <v>8</v>
      </c>
      <c r="B1545" t="s">
        <v>9</v>
      </c>
      <c r="C1545" t="s">
        <v>13</v>
      </c>
      <c r="D1545" t="s">
        <v>23</v>
      </c>
      <c r="E1545" t="s">
        <v>20</v>
      </c>
      <c r="F1545" t="s">
        <v>12</v>
      </c>
      <c r="G1545" t="s">
        <v>15</v>
      </c>
      <c r="H1545">
        <v>1.9142428933759299E-3</v>
      </c>
      <c r="I1545">
        <v>3.49134817303654E-3</v>
      </c>
      <c r="J1545">
        <v>3.9615744282921004E-3</v>
      </c>
      <c r="K1545">
        <v>8.7407825794356599E-3</v>
      </c>
      <c r="L1545">
        <v>6.3875521334616596E-3</v>
      </c>
      <c r="M1545">
        <v>1.25483167658254E-2</v>
      </c>
      <c r="N1545">
        <v>3.5867971949311902E-3</v>
      </c>
      <c r="O1545">
        <v>3.4798369486096999E-3</v>
      </c>
      <c r="P1545">
        <v>1.5132953679207199E-3</v>
      </c>
      <c r="Q1545">
        <v>1895838</v>
      </c>
      <c r="R1545">
        <v>1719696</v>
      </c>
      <c r="S1545">
        <v>2166578</v>
      </c>
      <c r="T1545">
        <v>2436727</v>
      </c>
      <c r="U1545">
        <v>2041064</v>
      </c>
      <c r="V1545">
        <v>1774792</v>
      </c>
      <c r="W1545">
        <v>891953</v>
      </c>
      <c r="X1545">
        <v>912558</v>
      </c>
      <c r="Y1545">
        <v>805546</v>
      </c>
      <c r="Z1545">
        <v>0.47099999999999997</v>
      </c>
      <c r="AA1545">
        <v>0.2</v>
      </c>
      <c r="AB1545">
        <v>9</v>
      </c>
    </row>
    <row r="1546" spans="1:28">
      <c r="A1546" t="s">
        <v>8</v>
      </c>
      <c r="B1546" t="s">
        <v>9</v>
      </c>
      <c r="C1546" t="s">
        <v>13</v>
      </c>
      <c r="D1546" t="s">
        <v>23</v>
      </c>
      <c r="E1546" t="s">
        <v>20</v>
      </c>
      <c r="F1546" t="s">
        <v>12</v>
      </c>
      <c r="G1546" t="s">
        <v>14</v>
      </c>
      <c r="H1546">
        <v>2.5582594947132699E-2</v>
      </c>
      <c r="I1546">
        <v>3.3149811003779901E-2</v>
      </c>
      <c r="J1546">
        <v>3.8799625945762098E-2</v>
      </c>
      <c r="K1546">
        <v>4.0471734845935699E-2</v>
      </c>
      <c r="L1546">
        <v>2.04683991017004E-2</v>
      </c>
      <c r="M1546">
        <v>1.8077491593067499E-2</v>
      </c>
      <c r="N1546">
        <v>2.0970595989243699E-2</v>
      </c>
      <c r="O1546">
        <v>2.1322252956115201E-2</v>
      </c>
      <c r="P1546">
        <v>1.51842518272723E-2</v>
      </c>
      <c r="Q1546">
        <v>1895838</v>
      </c>
      <c r="R1546">
        <v>1719696</v>
      </c>
      <c r="S1546">
        <v>2166578</v>
      </c>
      <c r="T1546">
        <v>2436727</v>
      </c>
      <c r="U1546">
        <v>2041064</v>
      </c>
      <c r="V1546">
        <v>1774792</v>
      </c>
      <c r="W1546">
        <v>891953</v>
      </c>
      <c r="X1546">
        <v>912558</v>
      </c>
      <c r="Y1546">
        <v>805546</v>
      </c>
      <c r="Z1546">
        <v>0.70599999999999996</v>
      </c>
      <c r="AA1546">
        <v>3.4000000000000002E-2</v>
      </c>
      <c r="AB1546">
        <v>9</v>
      </c>
    </row>
    <row r="1547" spans="1:28">
      <c r="A1547" t="s">
        <v>8</v>
      </c>
      <c r="B1547" t="s">
        <v>9</v>
      </c>
      <c r="C1547" t="s">
        <v>13</v>
      </c>
      <c r="D1547" t="s">
        <v>23</v>
      </c>
      <c r="E1547" t="s">
        <v>21</v>
      </c>
      <c r="F1547" t="s">
        <v>24</v>
      </c>
      <c r="G1547" t="s">
        <v>40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1.0580522698912099E-5</v>
      </c>
      <c r="O1547">
        <v>2.16900406010902E-4</v>
      </c>
      <c r="P1547">
        <v>8.5496913441848605E-5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2420</v>
      </c>
      <c r="X1547">
        <v>39820</v>
      </c>
      <c r="Y1547">
        <v>31020</v>
      </c>
      <c r="Z1547" t="s">
        <v>106</v>
      </c>
      <c r="AA1547" t="s">
        <v>106</v>
      </c>
      <c r="AB1547">
        <v>3</v>
      </c>
    </row>
    <row r="1548" spans="1:28">
      <c r="A1548" t="s">
        <v>8</v>
      </c>
      <c r="B1548" t="s">
        <v>9</v>
      </c>
      <c r="C1548" t="s">
        <v>13</v>
      </c>
      <c r="D1548" t="s">
        <v>23</v>
      </c>
      <c r="E1548" t="s">
        <v>21</v>
      </c>
      <c r="F1548" t="s">
        <v>24</v>
      </c>
      <c r="G1548" t="s">
        <v>15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1.0580522698912099E-5</v>
      </c>
      <c r="O1548">
        <v>1.41456786528849E-4</v>
      </c>
      <c r="P1548">
        <v>6.8397530753478903E-5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2420</v>
      </c>
      <c r="X1548">
        <v>39820</v>
      </c>
      <c r="Y1548">
        <v>31020</v>
      </c>
      <c r="Z1548" t="s">
        <v>106</v>
      </c>
      <c r="AA1548" t="s">
        <v>106</v>
      </c>
      <c r="AB1548">
        <v>3</v>
      </c>
    </row>
    <row r="1549" spans="1:28">
      <c r="A1549" t="s">
        <v>8</v>
      </c>
      <c r="B1549" t="s">
        <v>9</v>
      </c>
      <c r="C1549" t="s">
        <v>13</v>
      </c>
      <c r="D1549" t="s">
        <v>23</v>
      </c>
      <c r="E1549" t="s">
        <v>21</v>
      </c>
      <c r="F1549" t="s">
        <v>24</v>
      </c>
      <c r="G1549" t="s">
        <v>14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7.5443619482053005E-5</v>
      </c>
      <c r="P1549">
        <v>1.7099382688369699E-5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2420</v>
      </c>
      <c r="X1549">
        <v>39820</v>
      </c>
      <c r="Y1549">
        <v>31020</v>
      </c>
      <c r="Z1549" t="s">
        <v>106</v>
      </c>
      <c r="AA1549" t="s">
        <v>106</v>
      </c>
      <c r="AB1549">
        <v>3</v>
      </c>
    </row>
    <row r="1550" spans="1:28">
      <c r="A1550" t="s">
        <v>8</v>
      </c>
      <c r="B1550" t="s">
        <v>9</v>
      </c>
      <c r="C1550" t="s">
        <v>13</v>
      </c>
      <c r="D1550" t="s">
        <v>23</v>
      </c>
      <c r="E1550" t="s">
        <v>21</v>
      </c>
      <c r="F1550" t="s">
        <v>12</v>
      </c>
      <c r="G1550" t="s">
        <v>40</v>
      </c>
      <c r="H1550">
        <v>3.8730030633420099E-3</v>
      </c>
      <c r="I1550">
        <v>4.5711465770684597E-3</v>
      </c>
      <c r="J1550">
        <v>3.4344980022103198E-3</v>
      </c>
      <c r="K1550">
        <v>2.2590491755996702E-3</v>
      </c>
      <c r="L1550">
        <v>1.23516201475778E-3</v>
      </c>
      <c r="M1550">
        <v>1.5365285835704501E-3</v>
      </c>
      <c r="N1550">
        <v>1.96797722199764E-3</v>
      </c>
      <c r="O1550">
        <v>1.6597596286051701E-3</v>
      </c>
      <c r="P1550">
        <v>6.1557777678131003E-4</v>
      </c>
      <c r="Q1550">
        <v>1040874</v>
      </c>
      <c r="R1550">
        <v>905330</v>
      </c>
      <c r="S1550">
        <v>704404</v>
      </c>
      <c r="T1550">
        <v>771597</v>
      </c>
      <c r="U1550">
        <v>680681</v>
      </c>
      <c r="V1550">
        <v>457259</v>
      </c>
      <c r="W1550">
        <v>471414</v>
      </c>
      <c r="X1550">
        <v>424525</v>
      </c>
      <c r="Y1550">
        <v>410357</v>
      </c>
      <c r="Z1550">
        <v>0.82</v>
      </c>
      <c r="AA1550">
        <v>7.0000000000000001E-3</v>
      </c>
      <c r="AB1550">
        <v>9</v>
      </c>
    </row>
    <row r="1551" spans="1:28">
      <c r="A1551" t="s">
        <v>8</v>
      </c>
      <c r="B1551" t="s">
        <v>9</v>
      </c>
      <c r="C1551" t="s">
        <v>13</v>
      </c>
      <c r="D1551" t="s">
        <v>23</v>
      </c>
      <c r="E1551" t="s">
        <v>21</v>
      </c>
      <c r="F1551" t="s">
        <v>12</v>
      </c>
      <c r="G1551" t="s">
        <v>15</v>
      </c>
      <c r="H1551">
        <v>1.0684146381633099E-3</v>
      </c>
      <c r="I1551">
        <v>1.9256404871902601E-3</v>
      </c>
      <c r="J1551">
        <v>1.2071750403808599E-3</v>
      </c>
      <c r="K1551">
        <v>1.0600153823967699E-3</v>
      </c>
      <c r="L1551">
        <v>6.4698962677788496E-4</v>
      </c>
      <c r="M1551">
        <v>9.4286981264550497E-4</v>
      </c>
      <c r="N1551">
        <v>1.2167601103748901E-3</v>
      </c>
      <c r="O1551">
        <v>8.4874071917309603E-4</v>
      </c>
      <c r="P1551">
        <v>1.9664290091625199E-4</v>
      </c>
      <c r="Q1551">
        <v>1040874</v>
      </c>
      <c r="R1551">
        <v>905330</v>
      </c>
      <c r="S1551">
        <v>704404</v>
      </c>
      <c r="T1551">
        <v>771597</v>
      </c>
      <c r="U1551">
        <v>680681</v>
      </c>
      <c r="V1551">
        <v>457259</v>
      </c>
      <c r="W1551">
        <v>471414</v>
      </c>
      <c r="X1551">
        <v>424525</v>
      </c>
      <c r="Y1551">
        <v>410357</v>
      </c>
      <c r="Z1551">
        <v>0.55200000000000005</v>
      </c>
      <c r="AA1551">
        <v>0.124</v>
      </c>
      <c r="AB1551">
        <v>9</v>
      </c>
    </row>
    <row r="1552" spans="1:28">
      <c r="A1552" t="s">
        <v>8</v>
      </c>
      <c r="B1552" t="s">
        <v>9</v>
      </c>
      <c r="C1552" t="s">
        <v>13</v>
      </c>
      <c r="D1552" t="s">
        <v>23</v>
      </c>
      <c r="E1552" t="s">
        <v>21</v>
      </c>
      <c r="F1552" t="s">
        <v>12</v>
      </c>
      <c r="G1552" t="s">
        <v>14</v>
      </c>
      <c r="H1552">
        <v>2.8045884251787002E-3</v>
      </c>
      <c r="I1552">
        <v>2.6455060898782001E-3</v>
      </c>
      <c r="J1552">
        <v>2.2273229618294701E-3</v>
      </c>
      <c r="K1552">
        <v>1.1990337932029E-3</v>
      </c>
      <c r="L1552">
        <v>5.8817238797989504E-4</v>
      </c>
      <c r="M1552">
        <v>5.9365877092494698E-4</v>
      </c>
      <c r="N1552">
        <v>7.5121711162275703E-4</v>
      </c>
      <c r="O1552">
        <v>8.1101890943206995E-4</v>
      </c>
      <c r="P1552">
        <v>4.1893487586505798E-4</v>
      </c>
      <c r="Q1552">
        <v>1040874</v>
      </c>
      <c r="R1552">
        <v>905330</v>
      </c>
      <c r="S1552">
        <v>704404</v>
      </c>
      <c r="T1552">
        <v>771597</v>
      </c>
      <c r="U1552">
        <v>680681</v>
      </c>
      <c r="V1552">
        <v>457259</v>
      </c>
      <c r="W1552">
        <v>471414</v>
      </c>
      <c r="X1552">
        <v>424525</v>
      </c>
      <c r="Y1552">
        <v>410357</v>
      </c>
      <c r="Z1552">
        <v>0.86699999999999999</v>
      </c>
      <c r="AA1552">
        <v>2E-3</v>
      </c>
      <c r="AB1552">
        <v>9</v>
      </c>
    </row>
    <row r="1553" spans="1:28">
      <c r="A1553" t="s">
        <v>8</v>
      </c>
      <c r="B1553" t="s">
        <v>9</v>
      </c>
      <c r="C1553" t="s">
        <v>13</v>
      </c>
      <c r="D1553" t="s">
        <v>23</v>
      </c>
      <c r="E1553" t="s">
        <v>22</v>
      </c>
      <c r="F1553" t="s">
        <v>12</v>
      </c>
      <c r="G1553" t="s">
        <v>40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1028</v>
      </c>
      <c r="R1553">
        <v>0</v>
      </c>
      <c r="S1553">
        <v>0</v>
      </c>
      <c r="T1553">
        <v>772</v>
      </c>
      <c r="U1553">
        <v>884</v>
      </c>
      <c r="V1553">
        <v>4410</v>
      </c>
      <c r="W1553">
        <v>426</v>
      </c>
      <c r="X1553">
        <v>0</v>
      </c>
      <c r="Y1553">
        <v>0</v>
      </c>
      <c r="Z1553" t="s">
        <v>106</v>
      </c>
      <c r="AA1553" t="s">
        <v>106</v>
      </c>
      <c r="AB1553">
        <v>5</v>
      </c>
    </row>
    <row r="1554" spans="1:28">
      <c r="A1554" t="s">
        <v>8</v>
      </c>
      <c r="B1554" t="s">
        <v>9</v>
      </c>
      <c r="C1554" t="s">
        <v>13</v>
      </c>
      <c r="D1554" t="s">
        <v>23</v>
      </c>
      <c r="E1554" t="s">
        <v>22</v>
      </c>
      <c r="F1554" t="s">
        <v>12</v>
      </c>
      <c r="G1554" t="s">
        <v>15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1028</v>
      </c>
      <c r="R1554">
        <v>0</v>
      </c>
      <c r="S1554">
        <v>0</v>
      </c>
      <c r="T1554">
        <v>772</v>
      </c>
      <c r="U1554">
        <v>884</v>
      </c>
      <c r="V1554">
        <v>4410</v>
      </c>
      <c r="W1554">
        <v>426</v>
      </c>
      <c r="X1554">
        <v>0</v>
      </c>
      <c r="Y1554">
        <v>0</v>
      </c>
      <c r="Z1554" t="s">
        <v>106</v>
      </c>
      <c r="AA1554" t="s">
        <v>106</v>
      </c>
      <c r="AB1554">
        <v>5</v>
      </c>
    </row>
    <row r="1555" spans="1:28">
      <c r="A1555" t="s">
        <v>8</v>
      </c>
      <c r="B1555" t="s">
        <v>9</v>
      </c>
      <c r="C1555" t="s">
        <v>13</v>
      </c>
      <c r="D1555" t="s">
        <v>23</v>
      </c>
      <c r="E1555" t="s">
        <v>22</v>
      </c>
      <c r="F1555" t="s">
        <v>12</v>
      </c>
      <c r="G1555" t="s">
        <v>14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1028</v>
      </c>
      <c r="R1555">
        <v>0</v>
      </c>
      <c r="S1555">
        <v>0</v>
      </c>
      <c r="T1555">
        <v>772</v>
      </c>
      <c r="U1555">
        <v>884</v>
      </c>
      <c r="V1555">
        <v>4410</v>
      </c>
      <c r="W1555">
        <v>426</v>
      </c>
      <c r="X1555">
        <v>0</v>
      </c>
      <c r="Y1555">
        <v>0</v>
      </c>
      <c r="Z1555" t="s">
        <v>106</v>
      </c>
      <c r="AA1555" t="s">
        <v>106</v>
      </c>
      <c r="AB1555">
        <v>5</v>
      </c>
    </row>
    <row r="1556" spans="1:28">
      <c r="A1556" t="s">
        <v>8</v>
      </c>
      <c r="B1556" t="s">
        <v>9</v>
      </c>
      <c r="C1556" t="s">
        <v>13</v>
      </c>
      <c r="D1556" t="s">
        <v>23</v>
      </c>
      <c r="E1556" t="s">
        <v>44</v>
      </c>
      <c r="F1556" t="s">
        <v>12</v>
      </c>
      <c r="G1556" t="s">
        <v>40</v>
      </c>
      <c r="H1556">
        <v>0</v>
      </c>
      <c r="I1556">
        <v>0</v>
      </c>
      <c r="J1556">
        <v>1.7002465357476801E-5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 t="s">
        <v>106</v>
      </c>
      <c r="R1556" t="s">
        <v>106</v>
      </c>
      <c r="S1556" t="s">
        <v>106</v>
      </c>
      <c r="T1556" t="s">
        <v>106</v>
      </c>
      <c r="U1556" t="s">
        <v>106</v>
      </c>
      <c r="V1556" t="s">
        <v>106</v>
      </c>
      <c r="W1556" t="s">
        <v>106</v>
      </c>
      <c r="X1556" t="s">
        <v>106</v>
      </c>
      <c r="Y1556" t="s">
        <v>106</v>
      </c>
      <c r="Z1556" t="s">
        <v>106</v>
      </c>
      <c r="AA1556" t="s">
        <v>106</v>
      </c>
      <c r="AB1556">
        <v>0</v>
      </c>
    </row>
    <row r="1557" spans="1:28">
      <c r="A1557" t="s">
        <v>8</v>
      </c>
      <c r="B1557" t="s">
        <v>9</v>
      </c>
      <c r="C1557" t="s">
        <v>13</v>
      </c>
      <c r="D1557" t="s">
        <v>23</v>
      </c>
      <c r="E1557" t="s">
        <v>44</v>
      </c>
      <c r="F1557" t="s">
        <v>12</v>
      </c>
      <c r="G1557" t="s">
        <v>15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 t="s">
        <v>106</v>
      </c>
      <c r="R1557" t="s">
        <v>106</v>
      </c>
      <c r="S1557" t="s">
        <v>106</v>
      </c>
      <c r="T1557" t="s">
        <v>106</v>
      </c>
      <c r="U1557" t="s">
        <v>106</v>
      </c>
      <c r="V1557" t="s">
        <v>106</v>
      </c>
      <c r="W1557" t="s">
        <v>106</v>
      </c>
      <c r="X1557" t="s">
        <v>106</v>
      </c>
      <c r="Y1557" t="s">
        <v>106</v>
      </c>
      <c r="Z1557" t="s">
        <v>106</v>
      </c>
      <c r="AA1557" t="s">
        <v>106</v>
      </c>
      <c r="AB1557">
        <v>0</v>
      </c>
    </row>
    <row r="1558" spans="1:28">
      <c r="A1558" t="s">
        <v>8</v>
      </c>
      <c r="B1558" t="s">
        <v>9</v>
      </c>
      <c r="C1558" t="s">
        <v>13</v>
      </c>
      <c r="D1558" t="s">
        <v>23</v>
      </c>
      <c r="E1558" t="s">
        <v>44</v>
      </c>
      <c r="F1558" t="s">
        <v>12</v>
      </c>
      <c r="G1558" t="s">
        <v>14</v>
      </c>
      <c r="H1558">
        <v>0</v>
      </c>
      <c r="I1558">
        <v>0</v>
      </c>
      <c r="J1558">
        <v>1.7002465357476801E-5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 t="s">
        <v>106</v>
      </c>
      <c r="R1558" t="s">
        <v>106</v>
      </c>
      <c r="S1558" t="s">
        <v>106</v>
      </c>
      <c r="T1558" t="s">
        <v>106</v>
      </c>
      <c r="U1558" t="s">
        <v>106</v>
      </c>
      <c r="V1558" t="s">
        <v>106</v>
      </c>
      <c r="W1558" t="s">
        <v>106</v>
      </c>
      <c r="X1558" t="s">
        <v>106</v>
      </c>
      <c r="Y1558" t="s">
        <v>106</v>
      </c>
      <c r="Z1558" t="s">
        <v>106</v>
      </c>
      <c r="AA1558" t="s">
        <v>106</v>
      </c>
      <c r="AB1558">
        <v>0</v>
      </c>
    </row>
    <row r="1559" spans="1:28">
      <c r="A1559" t="s">
        <v>8</v>
      </c>
      <c r="B1559" t="s">
        <v>9</v>
      </c>
      <c r="C1559" t="s">
        <v>13</v>
      </c>
      <c r="D1559" t="s">
        <v>25</v>
      </c>
      <c r="E1559" t="s">
        <v>92</v>
      </c>
      <c r="F1559" t="s">
        <v>12</v>
      </c>
      <c r="G1559" t="s">
        <v>40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939807</v>
      </c>
      <c r="R1559">
        <v>833899</v>
      </c>
      <c r="S1559">
        <v>772877</v>
      </c>
      <c r="T1559">
        <v>704537</v>
      </c>
      <c r="U1559">
        <v>944602</v>
      </c>
      <c r="V1559">
        <v>990405</v>
      </c>
      <c r="W1559">
        <v>1041045</v>
      </c>
      <c r="X1559">
        <v>944206</v>
      </c>
      <c r="Y1559">
        <v>583866</v>
      </c>
      <c r="Z1559" t="s">
        <v>106</v>
      </c>
      <c r="AA1559" t="s">
        <v>106</v>
      </c>
      <c r="AB1559">
        <v>9</v>
      </c>
    </row>
    <row r="1560" spans="1:28">
      <c r="A1560" t="s">
        <v>8</v>
      </c>
      <c r="B1560" t="s">
        <v>9</v>
      </c>
      <c r="C1560" t="s">
        <v>13</v>
      </c>
      <c r="D1560" t="s">
        <v>25</v>
      </c>
      <c r="E1560" t="s">
        <v>92</v>
      </c>
      <c r="F1560" t="s">
        <v>12</v>
      </c>
      <c r="G1560" t="s">
        <v>15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939807</v>
      </c>
      <c r="R1560">
        <v>833899</v>
      </c>
      <c r="S1560">
        <v>772877</v>
      </c>
      <c r="T1560">
        <v>704537</v>
      </c>
      <c r="U1560">
        <v>944602</v>
      </c>
      <c r="V1560">
        <v>990405</v>
      </c>
      <c r="W1560">
        <v>1041045</v>
      </c>
      <c r="X1560">
        <v>944206</v>
      </c>
      <c r="Y1560">
        <v>583866</v>
      </c>
      <c r="Z1560" t="s">
        <v>106</v>
      </c>
      <c r="AA1560" t="s">
        <v>106</v>
      </c>
      <c r="AB1560">
        <v>9</v>
      </c>
    </row>
    <row r="1561" spans="1:28">
      <c r="A1561" t="s">
        <v>8</v>
      </c>
      <c r="B1561" t="s">
        <v>9</v>
      </c>
      <c r="C1561" t="s">
        <v>13</v>
      </c>
      <c r="D1561" t="s">
        <v>25</v>
      </c>
      <c r="E1561" t="s">
        <v>92</v>
      </c>
      <c r="F1561" t="s">
        <v>12</v>
      </c>
      <c r="G1561" t="s">
        <v>14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939807</v>
      </c>
      <c r="R1561">
        <v>833899</v>
      </c>
      <c r="S1561">
        <v>772877</v>
      </c>
      <c r="T1561">
        <v>704537</v>
      </c>
      <c r="U1561">
        <v>944602</v>
      </c>
      <c r="V1561">
        <v>990405</v>
      </c>
      <c r="W1561">
        <v>1041045</v>
      </c>
      <c r="X1561">
        <v>944206</v>
      </c>
      <c r="Y1561">
        <v>583866</v>
      </c>
      <c r="Z1561" t="s">
        <v>106</v>
      </c>
      <c r="AA1561" t="s">
        <v>106</v>
      </c>
      <c r="AB1561">
        <v>9</v>
      </c>
    </row>
    <row r="1562" spans="1:28">
      <c r="A1562" t="s">
        <v>8</v>
      </c>
      <c r="B1562" t="s">
        <v>9</v>
      </c>
      <c r="C1562" t="s">
        <v>13</v>
      </c>
      <c r="D1562" t="s">
        <v>25</v>
      </c>
      <c r="E1562" t="s">
        <v>11</v>
      </c>
      <c r="F1562" t="s">
        <v>12</v>
      </c>
      <c r="G1562" t="s">
        <v>40</v>
      </c>
      <c r="H1562">
        <v>1.45423103527784E-3</v>
      </c>
      <c r="I1562">
        <v>2.5195296094078102E-3</v>
      </c>
      <c r="J1562">
        <v>2.7033919918388201E-3</v>
      </c>
      <c r="K1562">
        <v>1.94625775128587E-3</v>
      </c>
      <c r="L1562">
        <v>6.7051652229707995E-4</v>
      </c>
      <c r="M1562">
        <v>6.5186061121170699E-4</v>
      </c>
      <c r="N1562">
        <v>3.3857672636518598E-4</v>
      </c>
      <c r="O1562">
        <v>5.3753578880962798E-4</v>
      </c>
      <c r="P1562">
        <v>2.8213981435809999E-4</v>
      </c>
      <c r="Q1562">
        <v>1498917</v>
      </c>
      <c r="R1562">
        <v>1366044</v>
      </c>
      <c r="S1562">
        <v>1316858</v>
      </c>
      <c r="T1562">
        <v>788891</v>
      </c>
      <c r="U1562">
        <v>856617</v>
      </c>
      <c r="V1562">
        <v>449199</v>
      </c>
      <c r="W1562">
        <v>413427</v>
      </c>
      <c r="X1562">
        <v>569744</v>
      </c>
      <c r="Y1562">
        <v>433062</v>
      </c>
      <c r="Z1562">
        <v>0.80600000000000005</v>
      </c>
      <c r="AA1562">
        <v>8.9999999999999993E-3</v>
      </c>
      <c r="AB1562">
        <v>9</v>
      </c>
    </row>
    <row r="1563" spans="1:28">
      <c r="A1563" t="s">
        <v>8</v>
      </c>
      <c r="B1563" t="s">
        <v>9</v>
      </c>
      <c r="C1563" t="s">
        <v>13</v>
      </c>
      <c r="D1563" t="s">
        <v>25</v>
      </c>
      <c r="E1563" t="s">
        <v>11</v>
      </c>
      <c r="F1563" t="s">
        <v>12</v>
      </c>
      <c r="G1563" t="s">
        <v>15</v>
      </c>
      <c r="H1563">
        <v>0</v>
      </c>
      <c r="I1563">
        <v>0</v>
      </c>
      <c r="J1563">
        <v>0</v>
      </c>
      <c r="K1563">
        <v>3.8230062971686797E-4</v>
      </c>
      <c r="L1563">
        <v>0</v>
      </c>
      <c r="M1563">
        <v>2.32807361147038E-4</v>
      </c>
      <c r="N1563">
        <v>0</v>
      </c>
      <c r="O1563">
        <v>0</v>
      </c>
      <c r="P1563">
        <v>0</v>
      </c>
      <c r="Q1563">
        <v>1498917</v>
      </c>
      <c r="R1563">
        <v>1366044</v>
      </c>
      <c r="S1563">
        <v>1316858</v>
      </c>
      <c r="T1563">
        <v>788891</v>
      </c>
      <c r="U1563">
        <v>856617</v>
      </c>
      <c r="V1563">
        <v>449199</v>
      </c>
      <c r="W1563">
        <v>413427</v>
      </c>
      <c r="X1563">
        <v>569744</v>
      </c>
      <c r="Y1563">
        <v>433062</v>
      </c>
      <c r="Z1563">
        <v>-0.24399999999999999</v>
      </c>
      <c r="AA1563">
        <v>0.52600000000000002</v>
      </c>
      <c r="AB1563">
        <v>9</v>
      </c>
    </row>
    <row r="1564" spans="1:28">
      <c r="A1564" t="s">
        <v>8</v>
      </c>
      <c r="B1564" t="s">
        <v>9</v>
      </c>
      <c r="C1564" t="s">
        <v>13</v>
      </c>
      <c r="D1564" t="s">
        <v>25</v>
      </c>
      <c r="E1564" t="s">
        <v>11</v>
      </c>
      <c r="F1564" t="s">
        <v>12</v>
      </c>
      <c r="G1564" t="s">
        <v>14</v>
      </c>
      <c r="H1564">
        <v>1.45423103527784E-3</v>
      </c>
      <c r="I1564">
        <v>2.5195296094078102E-3</v>
      </c>
      <c r="J1564">
        <v>2.7033919918388201E-3</v>
      </c>
      <c r="K1564">
        <v>1.563957121569E-3</v>
      </c>
      <c r="L1564">
        <v>6.7051652229708103E-4</v>
      </c>
      <c r="M1564">
        <v>4.1905325006466902E-4</v>
      </c>
      <c r="N1564">
        <v>3.3857672636518598E-4</v>
      </c>
      <c r="O1564">
        <v>5.3753578880962798E-4</v>
      </c>
      <c r="P1564">
        <v>2.8213981435810102E-4</v>
      </c>
      <c r="Q1564">
        <v>1498917</v>
      </c>
      <c r="R1564">
        <v>1366044</v>
      </c>
      <c r="S1564">
        <v>1316858</v>
      </c>
      <c r="T1564">
        <v>788891</v>
      </c>
      <c r="U1564">
        <v>856617</v>
      </c>
      <c r="V1564">
        <v>449199</v>
      </c>
      <c r="W1564">
        <v>413427</v>
      </c>
      <c r="X1564">
        <v>569744</v>
      </c>
      <c r="Y1564">
        <v>433062</v>
      </c>
      <c r="Z1564">
        <v>0.84899999999999998</v>
      </c>
      <c r="AA1564">
        <v>4.0000000000000001E-3</v>
      </c>
      <c r="AB1564">
        <v>9</v>
      </c>
    </row>
    <row r="1565" spans="1:28">
      <c r="A1565" t="s">
        <v>8</v>
      </c>
      <c r="B1565" t="s">
        <v>9</v>
      </c>
      <c r="C1565" t="s">
        <v>13</v>
      </c>
      <c r="D1565" t="s">
        <v>25</v>
      </c>
      <c r="E1565" t="s">
        <v>16</v>
      </c>
      <c r="F1565" t="s">
        <v>12</v>
      </c>
      <c r="G1565" t="s">
        <v>40</v>
      </c>
      <c r="H1565">
        <v>1.6323001416383899E-4</v>
      </c>
      <c r="I1565">
        <v>1.97963040739185E-4</v>
      </c>
      <c r="J1565">
        <v>2.3803451500467601E-4</v>
      </c>
      <c r="K1565">
        <v>8.6886506753833606E-5</v>
      </c>
      <c r="L1565">
        <v>4.7053791038391601E-5</v>
      </c>
      <c r="M1565">
        <v>1.3968441668822299E-4</v>
      </c>
      <c r="N1565">
        <v>2.0102993127932899E-4</v>
      </c>
      <c r="O1565">
        <v>0</v>
      </c>
      <c r="P1565">
        <v>0</v>
      </c>
      <c r="Q1565">
        <v>116717</v>
      </c>
      <c r="R1565">
        <v>87890</v>
      </c>
      <c r="S1565">
        <v>100871</v>
      </c>
      <c r="T1565">
        <v>92798</v>
      </c>
      <c r="U1565">
        <v>104694</v>
      </c>
      <c r="V1565">
        <v>39730</v>
      </c>
      <c r="W1565">
        <v>78215</v>
      </c>
      <c r="X1565">
        <v>3678</v>
      </c>
      <c r="Y1565">
        <v>440</v>
      </c>
      <c r="Z1565">
        <v>0.64100000000000001</v>
      </c>
      <c r="AA1565">
        <v>6.3E-2</v>
      </c>
      <c r="AB1565">
        <v>9</v>
      </c>
    </row>
    <row r="1566" spans="1:28">
      <c r="A1566" t="s">
        <v>8</v>
      </c>
      <c r="B1566" t="s">
        <v>9</v>
      </c>
      <c r="C1566" t="s">
        <v>13</v>
      </c>
      <c r="D1566" t="s">
        <v>25</v>
      </c>
      <c r="E1566" t="s">
        <v>16</v>
      </c>
      <c r="F1566" t="s">
        <v>12</v>
      </c>
      <c r="G1566" t="s">
        <v>15</v>
      </c>
      <c r="H1566">
        <v>0</v>
      </c>
      <c r="I1566">
        <v>1.07979840403192E-4</v>
      </c>
      <c r="J1566">
        <v>5.1007396072430497E-5</v>
      </c>
      <c r="K1566">
        <v>1.7377301350766701E-5</v>
      </c>
      <c r="L1566">
        <v>0</v>
      </c>
      <c r="M1566">
        <v>4.6561472229407599E-5</v>
      </c>
      <c r="N1566">
        <v>2.11610453978241E-5</v>
      </c>
      <c r="O1566">
        <v>0</v>
      </c>
      <c r="P1566">
        <v>0</v>
      </c>
      <c r="Q1566">
        <v>116717</v>
      </c>
      <c r="R1566">
        <v>87890</v>
      </c>
      <c r="S1566">
        <v>100871</v>
      </c>
      <c r="T1566">
        <v>92798</v>
      </c>
      <c r="U1566">
        <v>104694</v>
      </c>
      <c r="V1566">
        <v>39730</v>
      </c>
      <c r="W1566">
        <v>78215</v>
      </c>
      <c r="X1566">
        <v>3678</v>
      </c>
      <c r="Y1566">
        <v>440</v>
      </c>
      <c r="Z1566">
        <v>0.22</v>
      </c>
      <c r="AA1566">
        <v>0.56999999999999995</v>
      </c>
      <c r="AB1566">
        <v>9</v>
      </c>
    </row>
    <row r="1567" spans="1:28">
      <c r="A1567" t="s">
        <v>8</v>
      </c>
      <c r="B1567" t="s">
        <v>9</v>
      </c>
      <c r="C1567" t="s">
        <v>13</v>
      </c>
      <c r="D1567" t="s">
        <v>25</v>
      </c>
      <c r="E1567" t="s">
        <v>16</v>
      </c>
      <c r="F1567" t="s">
        <v>12</v>
      </c>
      <c r="G1567" t="s">
        <v>14</v>
      </c>
      <c r="H1567">
        <v>1.6323001416383899E-4</v>
      </c>
      <c r="I1567">
        <v>8.9983200335993301E-5</v>
      </c>
      <c r="J1567">
        <v>1.87027118932245E-4</v>
      </c>
      <c r="K1567">
        <v>6.9509205403066898E-5</v>
      </c>
      <c r="L1567">
        <v>4.7053791038391601E-5</v>
      </c>
      <c r="M1567">
        <v>9.3122944458815294E-5</v>
      </c>
      <c r="N1567">
        <v>1.79868885881505E-4</v>
      </c>
      <c r="O1567">
        <v>0</v>
      </c>
      <c r="P1567">
        <v>0</v>
      </c>
      <c r="Q1567">
        <v>116717</v>
      </c>
      <c r="R1567">
        <v>87890</v>
      </c>
      <c r="S1567">
        <v>100871</v>
      </c>
      <c r="T1567">
        <v>92798</v>
      </c>
      <c r="U1567">
        <v>104694</v>
      </c>
      <c r="V1567">
        <v>39730</v>
      </c>
      <c r="W1567">
        <v>78215</v>
      </c>
      <c r="X1567">
        <v>3678</v>
      </c>
      <c r="Y1567">
        <v>440</v>
      </c>
      <c r="Z1567">
        <v>0.68799999999999994</v>
      </c>
      <c r="AA1567">
        <v>4.1000000000000002E-2</v>
      </c>
      <c r="AB1567">
        <v>9</v>
      </c>
    </row>
    <row r="1568" spans="1:28">
      <c r="A1568" t="s">
        <v>8</v>
      </c>
      <c r="B1568" t="s">
        <v>9</v>
      </c>
      <c r="C1568" t="s">
        <v>13</v>
      </c>
      <c r="D1568" t="s">
        <v>25</v>
      </c>
      <c r="E1568" t="s">
        <v>98</v>
      </c>
      <c r="F1568" t="s">
        <v>12</v>
      </c>
      <c r="G1568" t="s">
        <v>40</v>
      </c>
      <c r="H1568">
        <v>1.48390921967127E-5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8.5496913441848594E-6</v>
      </c>
      <c r="Q1568">
        <v>7932</v>
      </c>
      <c r="R1568">
        <v>0</v>
      </c>
      <c r="S1568">
        <v>0</v>
      </c>
      <c r="T1568">
        <v>71</v>
      </c>
      <c r="U1568">
        <v>0</v>
      </c>
      <c r="V1568">
        <v>0</v>
      </c>
      <c r="W1568">
        <v>177</v>
      </c>
      <c r="X1568">
        <v>0</v>
      </c>
      <c r="Y1568">
        <v>104</v>
      </c>
      <c r="Z1568" t="s">
        <v>106</v>
      </c>
      <c r="AA1568" t="s">
        <v>106</v>
      </c>
      <c r="AB1568">
        <v>4</v>
      </c>
    </row>
    <row r="1569" spans="1:28">
      <c r="A1569" t="s">
        <v>8</v>
      </c>
      <c r="B1569" t="s">
        <v>9</v>
      </c>
      <c r="C1569" t="s">
        <v>13</v>
      </c>
      <c r="D1569" t="s">
        <v>25</v>
      </c>
      <c r="E1569" t="s">
        <v>98</v>
      </c>
      <c r="F1569" t="s">
        <v>12</v>
      </c>
      <c r="G1569" t="s">
        <v>15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7932</v>
      </c>
      <c r="R1569">
        <v>0</v>
      </c>
      <c r="S1569">
        <v>0</v>
      </c>
      <c r="T1569">
        <v>71</v>
      </c>
      <c r="U1569">
        <v>0</v>
      </c>
      <c r="V1569">
        <v>0</v>
      </c>
      <c r="W1569">
        <v>177</v>
      </c>
      <c r="X1569">
        <v>0</v>
      </c>
      <c r="Y1569">
        <v>104</v>
      </c>
      <c r="Z1569" t="s">
        <v>106</v>
      </c>
      <c r="AA1569" t="s">
        <v>106</v>
      </c>
      <c r="AB1569">
        <v>4</v>
      </c>
    </row>
    <row r="1570" spans="1:28">
      <c r="A1570" t="s">
        <v>8</v>
      </c>
      <c r="B1570" t="s">
        <v>9</v>
      </c>
      <c r="C1570" t="s">
        <v>13</v>
      </c>
      <c r="D1570" t="s">
        <v>25</v>
      </c>
      <c r="E1570" t="s">
        <v>98</v>
      </c>
      <c r="F1570" t="s">
        <v>12</v>
      </c>
      <c r="G1570" t="s">
        <v>14</v>
      </c>
      <c r="H1570">
        <v>1.48390921967127E-5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8.5496913441848594E-6</v>
      </c>
      <c r="Q1570">
        <v>7932</v>
      </c>
      <c r="R1570">
        <v>0</v>
      </c>
      <c r="S1570">
        <v>0</v>
      </c>
      <c r="T1570">
        <v>71</v>
      </c>
      <c r="U1570">
        <v>0</v>
      </c>
      <c r="V1570">
        <v>0</v>
      </c>
      <c r="W1570">
        <v>177</v>
      </c>
      <c r="X1570">
        <v>0</v>
      </c>
      <c r="Y1570">
        <v>104</v>
      </c>
      <c r="Z1570" t="s">
        <v>106</v>
      </c>
      <c r="AA1570" t="s">
        <v>106</v>
      </c>
      <c r="AB1570">
        <v>4</v>
      </c>
    </row>
    <row r="1571" spans="1:28">
      <c r="A1571" t="s">
        <v>8</v>
      </c>
      <c r="B1571" t="s">
        <v>9</v>
      </c>
      <c r="C1571" t="s">
        <v>13</v>
      </c>
      <c r="D1571" t="s">
        <v>25</v>
      </c>
      <c r="E1571" t="s">
        <v>99</v>
      </c>
      <c r="F1571" t="s">
        <v>12</v>
      </c>
      <c r="G1571" t="s">
        <v>40</v>
      </c>
      <c r="H1571">
        <v>0</v>
      </c>
      <c r="I1571">
        <v>1.7996640067198701E-5</v>
      </c>
      <c r="J1571">
        <v>0</v>
      </c>
      <c r="K1571">
        <v>0</v>
      </c>
      <c r="L1571">
        <v>1.17634477595979E-5</v>
      </c>
      <c r="M1571">
        <v>0</v>
      </c>
      <c r="N1571">
        <v>0</v>
      </c>
      <c r="O1571">
        <v>9.4304524352566308E-6</v>
      </c>
      <c r="P1571">
        <v>0</v>
      </c>
      <c r="Q1571">
        <v>738950</v>
      </c>
      <c r="R1571">
        <v>680003</v>
      </c>
      <c r="S1571">
        <v>519533</v>
      </c>
      <c r="T1571">
        <v>383751</v>
      </c>
      <c r="U1571">
        <v>438304</v>
      </c>
      <c r="V1571">
        <v>358259</v>
      </c>
      <c r="W1571">
        <v>390531</v>
      </c>
      <c r="X1571">
        <v>263639</v>
      </c>
      <c r="Y1571">
        <v>396732</v>
      </c>
      <c r="Z1571">
        <v>0.20100000000000001</v>
      </c>
      <c r="AA1571">
        <v>0.60499999999999998</v>
      </c>
      <c r="AB1571">
        <v>9</v>
      </c>
    </row>
    <row r="1572" spans="1:28">
      <c r="A1572" t="s">
        <v>8</v>
      </c>
      <c r="B1572" t="s">
        <v>9</v>
      </c>
      <c r="C1572" t="s">
        <v>13</v>
      </c>
      <c r="D1572" t="s">
        <v>25</v>
      </c>
      <c r="E1572" t="s">
        <v>99</v>
      </c>
      <c r="F1572" t="s">
        <v>12</v>
      </c>
      <c r="G1572" t="s">
        <v>15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738950</v>
      </c>
      <c r="R1572">
        <v>680003</v>
      </c>
      <c r="S1572">
        <v>519533</v>
      </c>
      <c r="T1572">
        <v>383751</v>
      </c>
      <c r="U1572">
        <v>438304</v>
      </c>
      <c r="V1572">
        <v>358259</v>
      </c>
      <c r="W1572">
        <v>390531</v>
      </c>
      <c r="X1572">
        <v>263639</v>
      </c>
      <c r="Y1572">
        <v>396732</v>
      </c>
      <c r="Z1572" t="s">
        <v>106</v>
      </c>
      <c r="AA1572" t="s">
        <v>106</v>
      </c>
      <c r="AB1572">
        <v>9</v>
      </c>
    </row>
    <row r="1573" spans="1:28">
      <c r="A1573" t="s">
        <v>8</v>
      </c>
      <c r="B1573" t="s">
        <v>9</v>
      </c>
      <c r="C1573" t="s">
        <v>13</v>
      </c>
      <c r="D1573" t="s">
        <v>25</v>
      </c>
      <c r="E1573" t="s">
        <v>99</v>
      </c>
      <c r="F1573" t="s">
        <v>12</v>
      </c>
      <c r="G1573" t="s">
        <v>14</v>
      </c>
      <c r="H1573">
        <v>0</v>
      </c>
      <c r="I1573">
        <v>1.7996640067198701E-5</v>
      </c>
      <c r="J1573">
        <v>0</v>
      </c>
      <c r="K1573">
        <v>0</v>
      </c>
      <c r="L1573">
        <v>1.17634477595979E-5</v>
      </c>
      <c r="M1573">
        <v>0</v>
      </c>
      <c r="N1573">
        <v>0</v>
      </c>
      <c r="O1573">
        <v>9.4304524352566308E-6</v>
      </c>
      <c r="P1573">
        <v>0</v>
      </c>
      <c r="Q1573">
        <v>738950</v>
      </c>
      <c r="R1573">
        <v>680003</v>
      </c>
      <c r="S1573">
        <v>519533</v>
      </c>
      <c r="T1573">
        <v>383751</v>
      </c>
      <c r="U1573">
        <v>438304</v>
      </c>
      <c r="V1573">
        <v>358259</v>
      </c>
      <c r="W1573">
        <v>390531</v>
      </c>
      <c r="X1573">
        <v>263639</v>
      </c>
      <c r="Y1573">
        <v>396732</v>
      </c>
      <c r="Z1573">
        <v>0.20100000000000001</v>
      </c>
      <c r="AA1573">
        <v>0.60499999999999998</v>
      </c>
      <c r="AB1573">
        <v>9</v>
      </c>
    </row>
    <row r="1574" spans="1:28">
      <c r="A1574" t="s">
        <v>8</v>
      </c>
      <c r="B1574" t="s">
        <v>9</v>
      </c>
      <c r="C1574" t="s">
        <v>13</v>
      </c>
      <c r="D1574" t="s">
        <v>25</v>
      </c>
      <c r="E1574" t="s">
        <v>17</v>
      </c>
      <c r="F1574" t="s">
        <v>12</v>
      </c>
      <c r="G1574" t="s">
        <v>40</v>
      </c>
      <c r="H1574">
        <v>3.8551961527059503E-2</v>
      </c>
      <c r="I1574">
        <v>5.8669046619067598E-2</v>
      </c>
      <c r="J1574">
        <v>5.3472753549264701E-2</v>
      </c>
      <c r="K1574">
        <v>4.6032471278180997E-2</v>
      </c>
      <c r="L1574">
        <v>2.2468185220832E-2</v>
      </c>
      <c r="M1574">
        <v>2.3001367281327401E-2</v>
      </c>
      <c r="N1574">
        <v>2.2324902894704499E-2</v>
      </c>
      <c r="O1574">
        <v>2.5433930217887101E-2</v>
      </c>
      <c r="P1574">
        <v>1.92539049071043E-2</v>
      </c>
      <c r="Q1574">
        <v>2556357</v>
      </c>
      <c r="R1574">
        <v>2503663</v>
      </c>
      <c r="S1574">
        <v>2355996</v>
      </c>
      <c r="T1574">
        <v>2086597</v>
      </c>
      <c r="U1574">
        <v>1234706</v>
      </c>
      <c r="V1574">
        <v>1328785</v>
      </c>
      <c r="W1574">
        <v>1475494</v>
      </c>
      <c r="X1574">
        <v>1567471</v>
      </c>
      <c r="Y1574">
        <v>1443100</v>
      </c>
      <c r="Z1574">
        <v>0.89400000000000002</v>
      </c>
      <c r="AA1574">
        <v>1E-3</v>
      </c>
      <c r="AB1574">
        <v>9</v>
      </c>
    </row>
    <row r="1575" spans="1:28">
      <c r="A1575" t="s">
        <v>8</v>
      </c>
      <c r="B1575" t="s">
        <v>9</v>
      </c>
      <c r="C1575" t="s">
        <v>13</v>
      </c>
      <c r="D1575" t="s">
        <v>25</v>
      </c>
      <c r="E1575" t="s">
        <v>17</v>
      </c>
      <c r="F1575" t="s">
        <v>12</v>
      </c>
      <c r="G1575" t="s">
        <v>15</v>
      </c>
      <c r="H1575">
        <v>4.4517276590138001E-5</v>
      </c>
      <c r="I1575">
        <v>5.3989920201596001E-5</v>
      </c>
      <c r="J1575">
        <v>1.5302218821729101E-4</v>
      </c>
      <c r="K1575">
        <v>0</v>
      </c>
      <c r="L1575">
        <v>0</v>
      </c>
      <c r="M1575">
        <v>0</v>
      </c>
      <c r="N1575">
        <v>0</v>
      </c>
      <c r="O1575">
        <v>1.1127933873602801E-3</v>
      </c>
      <c r="P1575">
        <v>0</v>
      </c>
      <c r="Q1575">
        <v>2556357</v>
      </c>
      <c r="R1575">
        <v>2503663</v>
      </c>
      <c r="S1575">
        <v>2355996</v>
      </c>
      <c r="T1575">
        <v>2086597</v>
      </c>
      <c r="U1575">
        <v>1234706</v>
      </c>
      <c r="V1575">
        <v>1328785</v>
      </c>
      <c r="W1575">
        <v>1475494</v>
      </c>
      <c r="X1575">
        <v>1567471</v>
      </c>
      <c r="Y1575">
        <v>1443100</v>
      </c>
      <c r="Z1575">
        <v>-0.1</v>
      </c>
      <c r="AA1575">
        <v>0.79800000000000004</v>
      </c>
      <c r="AB1575">
        <v>9</v>
      </c>
    </row>
    <row r="1576" spans="1:28">
      <c r="A1576" t="s">
        <v>8</v>
      </c>
      <c r="B1576" t="s">
        <v>9</v>
      </c>
      <c r="C1576" t="s">
        <v>13</v>
      </c>
      <c r="D1576" t="s">
        <v>25</v>
      </c>
      <c r="E1576" t="s">
        <v>17</v>
      </c>
      <c r="F1576" t="s">
        <v>12</v>
      </c>
      <c r="G1576" t="s">
        <v>14</v>
      </c>
      <c r="H1576">
        <v>3.8507444250469397E-2</v>
      </c>
      <c r="I1576">
        <v>5.8615056698865999E-2</v>
      </c>
      <c r="J1576">
        <v>5.3319731361047402E-2</v>
      </c>
      <c r="K1576">
        <v>4.6032471278180997E-2</v>
      </c>
      <c r="L1576">
        <v>2.2468185220832E-2</v>
      </c>
      <c r="M1576">
        <v>2.3001367281327401E-2</v>
      </c>
      <c r="N1576">
        <v>2.2324902894704499E-2</v>
      </c>
      <c r="O1576">
        <v>2.43211368305268E-2</v>
      </c>
      <c r="P1576">
        <v>1.92539049071043E-2</v>
      </c>
      <c r="Q1576">
        <v>2556357</v>
      </c>
      <c r="R1576">
        <v>2503663</v>
      </c>
      <c r="S1576">
        <v>2355996</v>
      </c>
      <c r="T1576">
        <v>2086597</v>
      </c>
      <c r="U1576">
        <v>1234706</v>
      </c>
      <c r="V1576">
        <v>1328785</v>
      </c>
      <c r="W1576">
        <v>1475494</v>
      </c>
      <c r="X1576">
        <v>1567471</v>
      </c>
      <c r="Y1576">
        <v>1443100</v>
      </c>
      <c r="Z1576">
        <v>0.89300000000000002</v>
      </c>
      <c r="AA1576">
        <v>1E-3</v>
      </c>
      <c r="AB1576">
        <v>9</v>
      </c>
    </row>
    <row r="1577" spans="1:28">
      <c r="A1577" t="s">
        <v>8</v>
      </c>
      <c r="B1577" t="s">
        <v>9</v>
      </c>
      <c r="C1577" t="s">
        <v>13</v>
      </c>
      <c r="D1577" t="s">
        <v>25</v>
      </c>
      <c r="E1577" t="s">
        <v>18</v>
      </c>
      <c r="F1577" t="s">
        <v>12</v>
      </c>
      <c r="G1577" t="s">
        <v>40</v>
      </c>
      <c r="H1577">
        <v>1.7955301558022301E-3</v>
      </c>
      <c r="I1577">
        <v>3.5273414531709398E-3</v>
      </c>
      <c r="J1577">
        <v>3.0264388336308798E-3</v>
      </c>
      <c r="K1577">
        <v>1.98101235398741E-3</v>
      </c>
      <c r="L1577">
        <v>5.1759170142230801E-4</v>
      </c>
      <c r="M1577">
        <v>1.3153615904807701E-3</v>
      </c>
      <c r="N1577">
        <v>1.60823945023463E-3</v>
      </c>
      <c r="O1577">
        <v>1.40513741285324E-3</v>
      </c>
      <c r="P1577">
        <v>9.4901573920451996E-4</v>
      </c>
      <c r="Q1577">
        <v>143427</v>
      </c>
      <c r="R1577">
        <v>246854</v>
      </c>
      <c r="S1577">
        <v>240716</v>
      </c>
      <c r="T1577">
        <v>184802</v>
      </c>
      <c r="U1577">
        <v>98425</v>
      </c>
      <c r="V1577">
        <v>126223</v>
      </c>
      <c r="W1577">
        <v>197308</v>
      </c>
      <c r="X1577">
        <v>178830</v>
      </c>
      <c r="Y1577">
        <v>223000</v>
      </c>
      <c r="Z1577">
        <v>0.71699999999999997</v>
      </c>
      <c r="AA1577">
        <v>0.03</v>
      </c>
      <c r="AB1577">
        <v>9</v>
      </c>
    </row>
    <row r="1578" spans="1:28">
      <c r="A1578" t="s">
        <v>8</v>
      </c>
      <c r="B1578" t="s">
        <v>9</v>
      </c>
      <c r="C1578" t="s">
        <v>13</v>
      </c>
      <c r="D1578" t="s">
        <v>25</v>
      </c>
      <c r="E1578" t="s">
        <v>18</v>
      </c>
      <c r="F1578" t="s">
        <v>12</v>
      </c>
      <c r="G1578" t="s">
        <v>15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143427</v>
      </c>
      <c r="R1578">
        <v>246854</v>
      </c>
      <c r="S1578">
        <v>240716</v>
      </c>
      <c r="T1578">
        <v>184802</v>
      </c>
      <c r="U1578">
        <v>98425</v>
      </c>
      <c r="V1578">
        <v>126223</v>
      </c>
      <c r="W1578">
        <v>197308</v>
      </c>
      <c r="X1578">
        <v>178830</v>
      </c>
      <c r="Y1578">
        <v>223000</v>
      </c>
      <c r="Z1578" t="s">
        <v>106</v>
      </c>
      <c r="AA1578" t="s">
        <v>106</v>
      </c>
      <c r="AB1578">
        <v>9</v>
      </c>
    </row>
    <row r="1579" spans="1:28">
      <c r="A1579" t="s">
        <v>8</v>
      </c>
      <c r="B1579" t="s">
        <v>9</v>
      </c>
      <c r="C1579" t="s">
        <v>13</v>
      </c>
      <c r="D1579" t="s">
        <v>25</v>
      </c>
      <c r="E1579" t="s">
        <v>18</v>
      </c>
      <c r="F1579" t="s">
        <v>12</v>
      </c>
      <c r="G1579" t="s">
        <v>14</v>
      </c>
      <c r="H1579">
        <v>1.7955301558022301E-3</v>
      </c>
      <c r="I1579">
        <v>3.5273414531709398E-3</v>
      </c>
      <c r="J1579">
        <v>3.0264388336308798E-3</v>
      </c>
      <c r="K1579">
        <v>1.98101235398741E-3</v>
      </c>
      <c r="L1579">
        <v>5.1759170142230801E-4</v>
      </c>
      <c r="M1579">
        <v>1.3153615904807701E-3</v>
      </c>
      <c r="N1579">
        <v>1.60823945023463E-3</v>
      </c>
      <c r="O1579">
        <v>1.40513741285324E-3</v>
      </c>
      <c r="P1579">
        <v>9.4901573920451996E-4</v>
      </c>
      <c r="Q1579">
        <v>143427</v>
      </c>
      <c r="R1579">
        <v>246854</v>
      </c>
      <c r="S1579">
        <v>240716</v>
      </c>
      <c r="T1579">
        <v>184802</v>
      </c>
      <c r="U1579">
        <v>98425</v>
      </c>
      <c r="V1579">
        <v>126223</v>
      </c>
      <c r="W1579">
        <v>197308</v>
      </c>
      <c r="X1579">
        <v>178830</v>
      </c>
      <c r="Y1579">
        <v>223000</v>
      </c>
      <c r="Z1579">
        <v>0.71699999999999997</v>
      </c>
      <c r="AA1579">
        <v>0.03</v>
      </c>
      <c r="AB1579">
        <v>9</v>
      </c>
    </row>
    <row r="1580" spans="1:28">
      <c r="A1580" t="s">
        <v>8</v>
      </c>
      <c r="B1580" t="s">
        <v>9</v>
      </c>
      <c r="C1580" t="s">
        <v>13</v>
      </c>
      <c r="D1580" t="s">
        <v>25</v>
      </c>
      <c r="E1580" t="s">
        <v>19</v>
      </c>
      <c r="F1580" t="s">
        <v>12</v>
      </c>
      <c r="G1580" t="s">
        <v>40</v>
      </c>
      <c r="H1580">
        <v>2.2555420139003298E-3</v>
      </c>
      <c r="I1580">
        <v>1.63769424611508E-3</v>
      </c>
      <c r="J1580">
        <v>1.2411799710958099E-3</v>
      </c>
      <c r="K1580">
        <v>1.4249387107628699E-3</v>
      </c>
      <c r="L1580">
        <v>2.3526895519195801E-4</v>
      </c>
      <c r="M1580">
        <v>3.1428993754850101E-4</v>
      </c>
      <c r="N1580">
        <v>2.8567411287062602E-4</v>
      </c>
      <c r="O1580">
        <v>1.21652836414811E-3</v>
      </c>
      <c r="P1580">
        <v>6.3267715946967997E-4</v>
      </c>
      <c r="Q1580">
        <v>128989</v>
      </c>
      <c r="R1580">
        <v>85345</v>
      </c>
      <c r="S1580">
        <v>44687</v>
      </c>
      <c r="T1580">
        <v>45289</v>
      </c>
      <c r="U1580">
        <v>18078</v>
      </c>
      <c r="V1580">
        <v>27772</v>
      </c>
      <c r="W1580">
        <v>30722</v>
      </c>
      <c r="X1580">
        <v>48293</v>
      </c>
      <c r="Y1580">
        <v>62587</v>
      </c>
      <c r="Z1580">
        <v>0.85899999999999999</v>
      </c>
      <c r="AA1580">
        <v>3.0000000000000001E-3</v>
      </c>
      <c r="AB1580">
        <v>9</v>
      </c>
    </row>
    <row r="1581" spans="1:28">
      <c r="A1581" t="s">
        <v>8</v>
      </c>
      <c r="B1581" t="s">
        <v>9</v>
      </c>
      <c r="C1581" t="s">
        <v>13</v>
      </c>
      <c r="D1581" t="s">
        <v>25</v>
      </c>
      <c r="E1581" t="s">
        <v>19</v>
      </c>
      <c r="F1581" t="s">
        <v>12</v>
      </c>
      <c r="G1581" t="s">
        <v>15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128989</v>
      </c>
      <c r="R1581">
        <v>85345</v>
      </c>
      <c r="S1581">
        <v>44687</v>
      </c>
      <c r="T1581">
        <v>45289</v>
      </c>
      <c r="U1581">
        <v>18078</v>
      </c>
      <c r="V1581">
        <v>27772</v>
      </c>
      <c r="W1581">
        <v>30722</v>
      </c>
      <c r="X1581">
        <v>48293</v>
      </c>
      <c r="Y1581">
        <v>62587</v>
      </c>
      <c r="Z1581" t="s">
        <v>106</v>
      </c>
      <c r="AA1581" t="s">
        <v>106</v>
      </c>
      <c r="AB1581">
        <v>9</v>
      </c>
    </row>
    <row r="1582" spans="1:28">
      <c r="A1582" t="s">
        <v>8</v>
      </c>
      <c r="B1582" t="s">
        <v>9</v>
      </c>
      <c r="C1582" t="s">
        <v>13</v>
      </c>
      <c r="D1582" t="s">
        <v>25</v>
      </c>
      <c r="E1582" t="s">
        <v>19</v>
      </c>
      <c r="F1582" t="s">
        <v>12</v>
      </c>
      <c r="G1582" t="s">
        <v>14</v>
      </c>
      <c r="H1582">
        <v>2.2555420139003298E-3</v>
      </c>
      <c r="I1582">
        <v>1.63769424611508E-3</v>
      </c>
      <c r="J1582">
        <v>1.2411799710958099E-3</v>
      </c>
      <c r="K1582">
        <v>1.4249387107628699E-3</v>
      </c>
      <c r="L1582">
        <v>2.3526895519195801E-4</v>
      </c>
      <c r="M1582">
        <v>3.1428993754850198E-4</v>
      </c>
      <c r="N1582">
        <v>2.8567411287062602E-4</v>
      </c>
      <c r="O1582">
        <v>1.2165283641481001E-3</v>
      </c>
      <c r="P1582">
        <v>6.3267715946967997E-4</v>
      </c>
      <c r="Q1582">
        <v>128989</v>
      </c>
      <c r="R1582">
        <v>85345</v>
      </c>
      <c r="S1582">
        <v>44687</v>
      </c>
      <c r="T1582">
        <v>45289</v>
      </c>
      <c r="U1582">
        <v>18078</v>
      </c>
      <c r="V1582">
        <v>27772</v>
      </c>
      <c r="W1582">
        <v>30722</v>
      </c>
      <c r="X1582">
        <v>48293</v>
      </c>
      <c r="Y1582">
        <v>62587</v>
      </c>
      <c r="Z1582">
        <v>0.85899999999999999</v>
      </c>
      <c r="AA1582">
        <v>3.0000000000000001E-3</v>
      </c>
      <c r="AB1582">
        <v>9</v>
      </c>
    </row>
    <row r="1583" spans="1:28">
      <c r="A1583" t="s">
        <v>8</v>
      </c>
      <c r="B1583" t="s">
        <v>9</v>
      </c>
      <c r="C1583" t="s">
        <v>13</v>
      </c>
      <c r="D1583" t="s">
        <v>25</v>
      </c>
      <c r="E1583" t="s">
        <v>12</v>
      </c>
      <c r="F1583" t="s">
        <v>12</v>
      </c>
      <c r="G1583" t="s">
        <v>40</v>
      </c>
      <c r="H1583">
        <v>4.1549458150795499E-4</v>
      </c>
      <c r="I1583">
        <v>4.4991600167996597E-4</v>
      </c>
      <c r="J1583">
        <v>2.0402958428972199E-4</v>
      </c>
      <c r="K1583">
        <v>3.9967793106763399E-4</v>
      </c>
      <c r="L1583">
        <v>1.05871029836381E-4</v>
      </c>
      <c r="M1583">
        <v>1.2804404863087099E-4</v>
      </c>
      <c r="N1583">
        <v>9.52247042902086E-5</v>
      </c>
      <c r="O1583">
        <v>4.7152262176283103E-5</v>
      </c>
      <c r="P1583">
        <v>6.8397530753478903E-5</v>
      </c>
      <c r="Q1583">
        <v>237970</v>
      </c>
      <c r="R1583">
        <v>186725</v>
      </c>
      <c r="S1583">
        <v>218454</v>
      </c>
      <c r="T1583">
        <v>246960</v>
      </c>
      <c r="U1583">
        <v>663031</v>
      </c>
      <c r="V1583">
        <v>483403</v>
      </c>
      <c r="W1583">
        <v>535362</v>
      </c>
      <c r="X1583">
        <v>77474</v>
      </c>
      <c r="Y1583">
        <v>146197</v>
      </c>
      <c r="Z1583">
        <v>-0.27500000000000002</v>
      </c>
      <c r="AA1583">
        <v>0.47499999999999998</v>
      </c>
      <c r="AB1583">
        <v>9</v>
      </c>
    </row>
    <row r="1584" spans="1:28">
      <c r="A1584" t="s">
        <v>8</v>
      </c>
      <c r="B1584" t="s">
        <v>9</v>
      </c>
      <c r="C1584" t="s">
        <v>13</v>
      </c>
      <c r="D1584" t="s">
        <v>25</v>
      </c>
      <c r="E1584" t="s">
        <v>12</v>
      </c>
      <c r="F1584" t="s">
        <v>12</v>
      </c>
      <c r="G1584" t="s">
        <v>15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237970</v>
      </c>
      <c r="R1584">
        <v>186725</v>
      </c>
      <c r="S1584">
        <v>218454</v>
      </c>
      <c r="T1584">
        <v>246960</v>
      </c>
      <c r="U1584">
        <v>663031</v>
      </c>
      <c r="V1584">
        <v>483403</v>
      </c>
      <c r="W1584">
        <v>535362</v>
      </c>
      <c r="X1584">
        <v>77474</v>
      </c>
      <c r="Y1584">
        <v>146197</v>
      </c>
      <c r="Z1584" t="s">
        <v>106</v>
      </c>
      <c r="AA1584" t="s">
        <v>106</v>
      </c>
      <c r="AB1584">
        <v>9</v>
      </c>
    </row>
    <row r="1585" spans="1:28">
      <c r="A1585" t="s">
        <v>8</v>
      </c>
      <c r="B1585" t="s">
        <v>9</v>
      </c>
      <c r="C1585" t="s">
        <v>13</v>
      </c>
      <c r="D1585" t="s">
        <v>25</v>
      </c>
      <c r="E1585" t="s">
        <v>12</v>
      </c>
      <c r="F1585" t="s">
        <v>12</v>
      </c>
      <c r="G1585" t="s">
        <v>14</v>
      </c>
      <c r="H1585">
        <v>4.1549458150795499E-4</v>
      </c>
      <c r="I1585">
        <v>4.4991600167996597E-4</v>
      </c>
      <c r="J1585">
        <v>2.0402958428972199E-4</v>
      </c>
      <c r="K1585">
        <v>3.9967793106763399E-4</v>
      </c>
      <c r="L1585">
        <v>1.05871029836381E-4</v>
      </c>
      <c r="M1585">
        <v>1.2804404863087099E-4</v>
      </c>
      <c r="N1585">
        <v>9.52247042902086E-5</v>
      </c>
      <c r="O1585">
        <v>4.7152262176283103E-5</v>
      </c>
      <c r="P1585">
        <v>6.8397530753478903E-5</v>
      </c>
      <c r="Q1585">
        <v>237970</v>
      </c>
      <c r="R1585">
        <v>186725</v>
      </c>
      <c r="S1585">
        <v>218454</v>
      </c>
      <c r="T1585">
        <v>246960</v>
      </c>
      <c r="U1585">
        <v>663031</v>
      </c>
      <c r="V1585">
        <v>483403</v>
      </c>
      <c r="W1585">
        <v>535362</v>
      </c>
      <c r="X1585">
        <v>77474</v>
      </c>
      <c r="Y1585">
        <v>146197</v>
      </c>
      <c r="Z1585">
        <v>-0.27500000000000002</v>
      </c>
      <c r="AA1585">
        <v>0.47499999999999998</v>
      </c>
      <c r="AB1585">
        <v>9</v>
      </c>
    </row>
    <row r="1586" spans="1:28">
      <c r="A1586" t="s">
        <v>8</v>
      </c>
      <c r="B1586" t="s">
        <v>9</v>
      </c>
      <c r="C1586" t="s">
        <v>13</v>
      </c>
      <c r="D1586" t="s">
        <v>25</v>
      </c>
      <c r="E1586" t="s">
        <v>94</v>
      </c>
      <c r="F1586" t="s">
        <v>12</v>
      </c>
      <c r="G1586" t="s">
        <v>40</v>
      </c>
      <c r="H1586">
        <v>3.36847392865378E-3</v>
      </c>
      <c r="I1586">
        <v>4.2832003359932801E-3</v>
      </c>
      <c r="J1586">
        <v>3.41919578338859E-2</v>
      </c>
      <c r="K1586">
        <v>2.8325001201749702E-3</v>
      </c>
      <c r="L1586">
        <v>1.88215164153566E-3</v>
      </c>
      <c r="M1586">
        <v>3.6457632755626197E-2</v>
      </c>
      <c r="N1586">
        <v>7.9353920241840496E-4</v>
      </c>
      <c r="O1586">
        <v>6.6956212290322098E-4</v>
      </c>
      <c r="P1586">
        <v>4.6168333258598301E-4</v>
      </c>
      <c r="Q1586">
        <v>10233501</v>
      </c>
      <c r="R1586">
        <v>9613859</v>
      </c>
      <c r="S1586">
        <v>5710576</v>
      </c>
      <c r="T1586">
        <v>5918359</v>
      </c>
      <c r="U1586">
        <v>3883452</v>
      </c>
      <c r="V1586">
        <v>5871178</v>
      </c>
      <c r="W1586">
        <v>6317444</v>
      </c>
      <c r="X1586">
        <v>5540793</v>
      </c>
      <c r="Y1586">
        <v>5884277</v>
      </c>
      <c r="Z1586">
        <v>-0.15</v>
      </c>
      <c r="AA1586">
        <v>0.69899999999999995</v>
      </c>
      <c r="AB1586">
        <v>9</v>
      </c>
    </row>
    <row r="1587" spans="1:28">
      <c r="A1587" t="s">
        <v>8</v>
      </c>
      <c r="B1587" t="s">
        <v>9</v>
      </c>
      <c r="C1587" t="s">
        <v>13</v>
      </c>
      <c r="D1587" t="s">
        <v>25</v>
      </c>
      <c r="E1587" t="s">
        <v>94</v>
      </c>
      <c r="F1587" t="s">
        <v>12</v>
      </c>
      <c r="G1587" t="s">
        <v>15</v>
      </c>
      <c r="H1587">
        <v>3.1162093613096601E-4</v>
      </c>
      <c r="I1587">
        <v>6.4787904241915203E-4</v>
      </c>
      <c r="J1587">
        <v>3.11485165348976E-2</v>
      </c>
      <c r="K1587">
        <v>3.8230062971686797E-4</v>
      </c>
      <c r="L1587">
        <v>1.23516201475778E-3</v>
      </c>
      <c r="M1587">
        <v>3.5572964783267401E-2</v>
      </c>
      <c r="N1587">
        <v>1.0580522698912099E-5</v>
      </c>
      <c r="O1587">
        <v>4.7152262176283103E-5</v>
      </c>
      <c r="P1587">
        <v>0</v>
      </c>
      <c r="Q1587">
        <v>10233501</v>
      </c>
      <c r="R1587">
        <v>9613859</v>
      </c>
      <c r="S1587">
        <v>5710576</v>
      </c>
      <c r="T1587">
        <v>5918359</v>
      </c>
      <c r="U1587">
        <v>3883452</v>
      </c>
      <c r="V1587">
        <v>5871178</v>
      </c>
      <c r="W1587">
        <v>6317444</v>
      </c>
      <c r="X1587">
        <v>5540793</v>
      </c>
      <c r="Y1587">
        <v>5884277</v>
      </c>
      <c r="Z1587">
        <v>-0.214</v>
      </c>
      <c r="AA1587">
        <v>0.57999999999999996</v>
      </c>
      <c r="AB1587">
        <v>9</v>
      </c>
    </row>
    <row r="1588" spans="1:28">
      <c r="A1588" t="s">
        <v>8</v>
      </c>
      <c r="B1588" t="s">
        <v>9</v>
      </c>
      <c r="C1588" t="s">
        <v>13</v>
      </c>
      <c r="D1588" t="s">
        <v>25</v>
      </c>
      <c r="E1588" t="s">
        <v>94</v>
      </c>
      <c r="F1588" t="s">
        <v>12</v>
      </c>
      <c r="G1588" t="s">
        <v>14</v>
      </c>
      <c r="H1588">
        <v>3.0568529925228101E-3</v>
      </c>
      <c r="I1588">
        <v>3.6353212935741298E-3</v>
      </c>
      <c r="J1588">
        <v>3.0434412989883502E-3</v>
      </c>
      <c r="K1588">
        <v>2.45019949045811E-3</v>
      </c>
      <c r="L1588">
        <v>6.4698962677788496E-4</v>
      </c>
      <c r="M1588">
        <v>8.8466797235874496E-4</v>
      </c>
      <c r="N1588">
        <v>7.8295867971949298E-4</v>
      </c>
      <c r="O1588">
        <v>6.2240986072693697E-4</v>
      </c>
      <c r="P1588">
        <v>4.6168333258598301E-4</v>
      </c>
      <c r="Q1588">
        <v>10233501</v>
      </c>
      <c r="R1588">
        <v>9613859</v>
      </c>
      <c r="S1588">
        <v>5710576</v>
      </c>
      <c r="T1588">
        <v>5918359</v>
      </c>
      <c r="U1588">
        <v>3883452</v>
      </c>
      <c r="V1588">
        <v>5871178</v>
      </c>
      <c r="W1588">
        <v>6317444</v>
      </c>
      <c r="X1588">
        <v>5540793</v>
      </c>
      <c r="Y1588">
        <v>5884277</v>
      </c>
      <c r="Z1588">
        <v>0.70699999999999996</v>
      </c>
      <c r="AA1588">
        <v>3.3000000000000002E-2</v>
      </c>
      <c r="AB1588">
        <v>9</v>
      </c>
    </row>
    <row r="1589" spans="1:28">
      <c r="A1589" t="s">
        <v>8</v>
      </c>
      <c r="B1589" t="s">
        <v>9</v>
      </c>
      <c r="C1589" t="s">
        <v>13</v>
      </c>
      <c r="D1589" t="s">
        <v>25</v>
      </c>
      <c r="E1589" t="s">
        <v>95</v>
      </c>
      <c r="F1589" t="s">
        <v>12</v>
      </c>
      <c r="G1589" t="s">
        <v>40</v>
      </c>
      <c r="H1589">
        <v>1.9290819855726499E-4</v>
      </c>
      <c r="I1589">
        <v>7.19865602687946E-5</v>
      </c>
      <c r="J1589">
        <v>1.5302218821729201E-4</v>
      </c>
      <c r="K1589">
        <v>8.6886506753833606E-5</v>
      </c>
      <c r="L1589">
        <v>1.17634477595979E-5</v>
      </c>
      <c r="M1589">
        <v>3.49211041720557E-5</v>
      </c>
      <c r="N1589">
        <v>3.1741568096736198E-5</v>
      </c>
      <c r="O1589">
        <v>3.7721809741026503E-5</v>
      </c>
      <c r="P1589">
        <v>8.5496913441848594E-6</v>
      </c>
      <c r="Q1589">
        <v>6099613</v>
      </c>
      <c r="R1589">
        <v>6069492</v>
      </c>
      <c r="S1589">
        <v>5026676</v>
      </c>
      <c r="T1589">
        <v>4933879</v>
      </c>
      <c r="U1589">
        <v>4228674</v>
      </c>
      <c r="V1589">
        <v>2561730</v>
      </c>
      <c r="W1589">
        <v>2992182</v>
      </c>
      <c r="X1589">
        <v>3995534</v>
      </c>
      <c r="Y1589">
        <v>3596601</v>
      </c>
      <c r="Z1589">
        <v>0.71899999999999997</v>
      </c>
      <c r="AA1589">
        <v>2.9000000000000001E-2</v>
      </c>
      <c r="AB1589">
        <v>9</v>
      </c>
    </row>
    <row r="1590" spans="1:28">
      <c r="A1590" t="s">
        <v>8</v>
      </c>
      <c r="B1590" t="s">
        <v>9</v>
      </c>
      <c r="C1590" t="s">
        <v>13</v>
      </c>
      <c r="D1590" t="s">
        <v>25</v>
      </c>
      <c r="E1590" t="s">
        <v>95</v>
      </c>
      <c r="F1590" t="s">
        <v>12</v>
      </c>
      <c r="G1590" t="s">
        <v>15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6099613</v>
      </c>
      <c r="R1590">
        <v>6069492</v>
      </c>
      <c r="S1590">
        <v>5026676</v>
      </c>
      <c r="T1590">
        <v>4933879</v>
      </c>
      <c r="U1590">
        <v>4228674</v>
      </c>
      <c r="V1590">
        <v>2561730</v>
      </c>
      <c r="W1590">
        <v>2992182</v>
      </c>
      <c r="X1590">
        <v>3995534</v>
      </c>
      <c r="Y1590">
        <v>3596601</v>
      </c>
      <c r="Z1590" t="s">
        <v>106</v>
      </c>
      <c r="AA1590" t="s">
        <v>106</v>
      </c>
      <c r="AB1590">
        <v>9</v>
      </c>
    </row>
    <row r="1591" spans="1:28">
      <c r="A1591" t="s">
        <v>8</v>
      </c>
      <c r="B1591" t="s">
        <v>9</v>
      </c>
      <c r="C1591" t="s">
        <v>13</v>
      </c>
      <c r="D1591" t="s">
        <v>25</v>
      </c>
      <c r="E1591" t="s">
        <v>95</v>
      </c>
      <c r="F1591" t="s">
        <v>12</v>
      </c>
      <c r="G1591" t="s">
        <v>14</v>
      </c>
      <c r="H1591">
        <v>1.9290819855726499E-4</v>
      </c>
      <c r="I1591">
        <v>7.19865602687946E-5</v>
      </c>
      <c r="J1591">
        <v>1.5302218821729201E-4</v>
      </c>
      <c r="K1591">
        <v>8.6886506753833606E-5</v>
      </c>
      <c r="L1591">
        <v>1.17634477595979E-5</v>
      </c>
      <c r="M1591">
        <v>3.49211041720557E-5</v>
      </c>
      <c r="N1591">
        <v>3.1741568096736198E-5</v>
      </c>
      <c r="O1591">
        <v>3.7721809741026503E-5</v>
      </c>
      <c r="P1591">
        <v>8.5496913441848594E-6</v>
      </c>
      <c r="Q1591">
        <v>6099613</v>
      </c>
      <c r="R1591">
        <v>6069492</v>
      </c>
      <c r="S1591">
        <v>5026676</v>
      </c>
      <c r="T1591">
        <v>4933879</v>
      </c>
      <c r="U1591">
        <v>4228674</v>
      </c>
      <c r="V1591">
        <v>2561730</v>
      </c>
      <c r="W1591">
        <v>2992182</v>
      </c>
      <c r="X1591">
        <v>3995534</v>
      </c>
      <c r="Y1591">
        <v>3596601</v>
      </c>
      <c r="Z1591">
        <v>0.71899999999999997</v>
      </c>
      <c r="AA1591">
        <v>2.9000000000000001E-2</v>
      </c>
      <c r="AB1591">
        <v>9</v>
      </c>
    </row>
    <row r="1592" spans="1:28">
      <c r="A1592" t="s">
        <v>8</v>
      </c>
      <c r="B1592" t="s">
        <v>9</v>
      </c>
      <c r="C1592" t="s">
        <v>13</v>
      </c>
      <c r="D1592" t="s">
        <v>25</v>
      </c>
      <c r="E1592" t="s">
        <v>96</v>
      </c>
      <c r="F1592" t="s">
        <v>12</v>
      </c>
      <c r="G1592" t="s">
        <v>40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3225</v>
      </c>
      <c r="R1592">
        <v>8168</v>
      </c>
      <c r="S1592">
        <v>4644</v>
      </c>
      <c r="T1592">
        <v>4760</v>
      </c>
      <c r="U1592">
        <v>29362</v>
      </c>
      <c r="V1592">
        <v>20435</v>
      </c>
      <c r="W1592">
        <v>8219</v>
      </c>
      <c r="X1592">
        <v>8460</v>
      </c>
      <c r="Y1592">
        <v>6205</v>
      </c>
      <c r="Z1592" t="s">
        <v>106</v>
      </c>
      <c r="AA1592" t="s">
        <v>106</v>
      </c>
      <c r="AB1592">
        <v>9</v>
      </c>
    </row>
    <row r="1593" spans="1:28">
      <c r="A1593" t="s">
        <v>8</v>
      </c>
      <c r="B1593" t="s">
        <v>9</v>
      </c>
      <c r="C1593" t="s">
        <v>13</v>
      </c>
      <c r="D1593" t="s">
        <v>25</v>
      </c>
      <c r="E1593" t="s">
        <v>96</v>
      </c>
      <c r="F1593" t="s">
        <v>12</v>
      </c>
      <c r="G1593" t="s">
        <v>15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3225</v>
      </c>
      <c r="R1593">
        <v>8168</v>
      </c>
      <c r="S1593">
        <v>4644</v>
      </c>
      <c r="T1593">
        <v>4760</v>
      </c>
      <c r="U1593">
        <v>29362</v>
      </c>
      <c r="V1593">
        <v>20435</v>
      </c>
      <c r="W1593">
        <v>8219</v>
      </c>
      <c r="X1593">
        <v>8460</v>
      </c>
      <c r="Y1593">
        <v>6205</v>
      </c>
      <c r="Z1593" t="s">
        <v>106</v>
      </c>
      <c r="AA1593" t="s">
        <v>106</v>
      </c>
      <c r="AB1593">
        <v>9</v>
      </c>
    </row>
    <row r="1594" spans="1:28">
      <c r="A1594" t="s">
        <v>8</v>
      </c>
      <c r="B1594" t="s">
        <v>9</v>
      </c>
      <c r="C1594" t="s">
        <v>13</v>
      </c>
      <c r="D1594" t="s">
        <v>25</v>
      </c>
      <c r="E1594" t="s">
        <v>96</v>
      </c>
      <c r="F1594" t="s">
        <v>12</v>
      </c>
      <c r="G1594" t="s">
        <v>14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3225</v>
      </c>
      <c r="R1594">
        <v>8168</v>
      </c>
      <c r="S1594">
        <v>4644</v>
      </c>
      <c r="T1594">
        <v>4760</v>
      </c>
      <c r="U1594">
        <v>29362</v>
      </c>
      <c r="V1594">
        <v>20435</v>
      </c>
      <c r="W1594">
        <v>8219</v>
      </c>
      <c r="X1594">
        <v>8460</v>
      </c>
      <c r="Y1594">
        <v>6205</v>
      </c>
      <c r="Z1594" t="s">
        <v>106</v>
      </c>
      <c r="AA1594" t="s">
        <v>106</v>
      </c>
      <c r="AB1594">
        <v>9</v>
      </c>
    </row>
    <row r="1595" spans="1:28">
      <c r="A1595" t="s">
        <v>8</v>
      </c>
      <c r="B1595" t="s">
        <v>9</v>
      </c>
      <c r="C1595" t="s">
        <v>13</v>
      </c>
      <c r="D1595" t="s">
        <v>25</v>
      </c>
      <c r="E1595" t="s">
        <v>20</v>
      </c>
      <c r="F1595" t="s">
        <v>12</v>
      </c>
      <c r="G1595" t="s">
        <v>40</v>
      </c>
      <c r="H1595">
        <v>3.9041651569551E-2</v>
      </c>
      <c r="I1595">
        <v>4.7313166736665302E-2</v>
      </c>
      <c r="J1595">
        <v>6.1412904871206299E-2</v>
      </c>
      <c r="K1595">
        <v>5.18364899293371E-2</v>
      </c>
      <c r="L1595">
        <v>3.9513421024489397E-2</v>
      </c>
      <c r="M1595">
        <v>4.72133328406193E-2</v>
      </c>
      <c r="N1595">
        <v>4.6660105102202198E-2</v>
      </c>
      <c r="O1595">
        <v>5.2216415134015898E-2</v>
      </c>
      <c r="P1595">
        <v>3.36601348220558E-2</v>
      </c>
      <c r="Q1595">
        <v>8054769</v>
      </c>
      <c r="R1595">
        <v>7154017</v>
      </c>
      <c r="S1595">
        <v>7853341</v>
      </c>
      <c r="T1595">
        <v>7402801</v>
      </c>
      <c r="U1595">
        <v>5385763</v>
      </c>
      <c r="V1595">
        <v>5347921</v>
      </c>
      <c r="W1595">
        <v>5120432</v>
      </c>
      <c r="X1595">
        <v>4972090</v>
      </c>
      <c r="Y1595">
        <v>4582610</v>
      </c>
      <c r="Z1595">
        <v>0.39900000000000002</v>
      </c>
      <c r="AA1595">
        <v>0.28699999999999998</v>
      </c>
      <c r="AB1595">
        <v>9</v>
      </c>
    </row>
    <row r="1596" spans="1:28">
      <c r="A1596" t="s">
        <v>8</v>
      </c>
      <c r="B1596" t="s">
        <v>9</v>
      </c>
      <c r="C1596" t="s">
        <v>13</v>
      </c>
      <c r="D1596" t="s">
        <v>25</v>
      </c>
      <c r="E1596" t="s">
        <v>20</v>
      </c>
      <c r="F1596" t="s">
        <v>12</v>
      </c>
      <c r="G1596" t="s">
        <v>15</v>
      </c>
      <c r="H1596">
        <v>9.15571988537172E-3</v>
      </c>
      <c r="I1596">
        <v>1.27416211675766E-2</v>
      </c>
      <c r="J1596">
        <v>1.36699821474114E-2</v>
      </c>
      <c r="K1596">
        <v>1.4979233764360901E-2</v>
      </c>
      <c r="L1596">
        <v>1.5821837236659201E-2</v>
      </c>
      <c r="M1596">
        <v>1.85081852111895E-2</v>
      </c>
      <c r="N1596">
        <v>1.04006538130306E-2</v>
      </c>
      <c r="O1596">
        <v>1.12316688503906E-2</v>
      </c>
      <c r="P1596">
        <v>2.1032240706694801E-3</v>
      </c>
      <c r="Q1596">
        <v>8054769</v>
      </c>
      <c r="R1596">
        <v>7154017</v>
      </c>
      <c r="S1596">
        <v>7853341</v>
      </c>
      <c r="T1596">
        <v>7402801</v>
      </c>
      <c r="U1596">
        <v>5385763</v>
      </c>
      <c r="V1596">
        <v>5347921</v>
      </c>
      <c r="W1596">
        <v>5120432</v>
      </c>
      <c r="X1596">
        <v>4972090</v>
      </c>
      <c r="Y1596">
        <v>4582610</v>
      </c>
      <c r="Z1596">
        <v>0.22600000000000001</v>
      </c>
      <c r="AA1596">
        <v>0.55800000000000005</v>
      </c>
      <c r="AB1596">
        <v>9</v>
      </c>
    </row>
    <row r="1597" spans="1:28">
      <c r="A1597" t="s">
        <v>8</v>
      </c>
      <c r="B1597" t="s">
        <v>9</v>
      </c>
      <c r="C1597" t="s">
        <v>13</v>
      </c>
      <c r="D1597" t="s">
        <v>25</v>
      </c>
      <c r="E1597" t="s">
        <v>20</v>
      </c>
      <c r="F1597" t="s">
        <v>12</v>
      </c>
      <c r="G1597" t="s">
        <v>14</v>
      </c>
      <c r="H1597">
        <v>2.9885931684179301E-2</v>
      </c>
      <c r="I1597">
        <v>3.4571545569088598E-2</v>
      </c>
      <c r="J1597">
        <v>4.7742922723795003E-2</v>
      </c>
      <c r="K1597">
        <v>3.6857256164976197E-2</v>
      </c>
      <c r="L1597">
        <v>2.3691583787830199E-2</v>
      </c>
      <c r="M1597">
        <v>2.87051476294298E-2</v>
      </c>
      <c r="N1597">
        <v>3.6259451289171699E-2</v>
      </c>
      <c r="O1597">
        <v>4.0984746283625299E-2</v>
      </c>
      <c r="P1597">
        <v>3.1556910751386301E-2</v>
      </c>
      <c r="Q1597">
        <v>8054769</v>
      </c>
      <c r="R1597">
        <v>7154017</v>
      </c>
      <c r="S1597">
        <v>7853341</v>
      </c>
      <c r="T1597">
        <v>7402801</v>
      </c>
      <c r="U1597">
        <v>5385763</v>
      </c>
      <c r="V1597">
        <v>5347921</v>
      </c>
      <c r="W1597">
        <v>5120432</v>
      </c>
      <c r="X1597">
        <v>4972090</v>
      </c>
      <c r="Y1597">
        <v>4582610</v>
      </c>
      <c r="Z1597">
        <v>0.316</v>
      </c>
      <c r="AA1597">
        <v>0.40699999999999997</v>
      </c>
      <c r="AB1597">
        <v>9</v>
      </c>
    </row>
    <row r="1598" spans="1:28">
      <c r="A1598" t="s">
        <v>8</v>
      </c>
      <c r="B1598" t="s">
        <v>9</v>
      </c>
      <c r="C1598" t="s">
        <v>13</v>
      </c>
      <c r="D1598" t="s">
        <v>25</v>
      </c>
      <c r="E1598" t="s">
        <v>21</v>
      </c>
      <c r="F1598" t="s">
        <v>12</v>
      </c>
      <c r="G1598" t="s">
        <v>40</v>
      </c>
      <c r="H1598">
        <v>3.49015448466682E-2</v>
      </c>
      <c r="I1598">
        <v>5.4493826123477501E-2</v>
      </c>
      <c r="J1598">
        <v>4.3135254611918701E-2</v>
      </c>
      <c r="K1598">
        <v>4.6223621593039499E-2</v>
      </c>
      <c r="L1598">
        <v>2.7820553951449001E-2</v>
      </c>
      <c r="M1598">
        <v>2.5143195003880101E-2</v>
      </c>
      <c r="N1598">
        <v>2.59646027031302E-2</v>
      </c>
      <c r="O1598">
        <v>2.1652318791349202E-2</v>
      </c>
      <c r="P1598">
        <v>1.2405602140412199E-2</v>
      </c>
      <c r="Q1598">
        <v>7650904</v>
      </c>
      <c r="R1598">
        <v>8088391</v>
      </c>
      <c r="S1598">
        <v>5913518</v>
      </c>
      <c r="T1598">
        <v>4689098</v>
      </c>
      <c r="U1598">
        <v>3433945</v>
      </c>
      <c r="V1598">
        <v>3310190</v>
      </c>
      <c r="W1598">
        <v>3394115</v>
      </c>
      <c r="X1598">
        <v>3199997</v>
      </c>
      <c r="Y1598">
        <v>3317731</v>
      </c>
      <c r="Z1598">
        <v>0.77500000000000002</v>
      </c>
      <c r="AA1598">
        <v>1.4E-2</v>
      </c>
      <c r="AB1598">
        <v>9</v>
      </c>
    </row>
    <row r="1599" spans="1:28">
      <c r="A1599" t="s">
        <v>8</v>
      </c>
      <c r="B1599" t="s">
        <v>9</v>
      </c>
      <c r="C1599" t="s">
        <v>13</v>
      </c>
      <c r="D1599" t="s">
        <v>25</v>
      </c>
      <c r="E1599" t="s">
        <v>21</v>
      </c>
      <c r="F1599" t="s">
        <v>12</v>
      </c>
      <c r="G1599" t="s">
        <v>15</v>
      </c>
      <c r="H1599">
        <v>1.27171020125828E-2</v>
      </c>
      <c r="I1599">
        <v>2.5249286014279702E-2</v>
      </c>
      <c r="J1599">
        <v>2.1933180311145099E-2</v>
      </c>
      <c r="K1599">
        <v>2.70912128058453E-2</v>
      </c>
      <c r="L1599">
        <v>1.9256763982461799E-2</v>
      </c>
      <c r="M1599">
        <v>1.6017146446916201E-2</v>
      </c>
      <c r="N1599">
        <v>1.5881364571067001E-2</v>
      </c>
      <c r="O1599">
        <v>1.24010449523625E-2</v>
      </c>
      <c r="P1599">
        <v>4.1124015365529201E-3</v>
      </c>
      <c r="Q1599">
        <v>7650904</v>
      </c>
      <c r="R1599">
        <v>8088391</v>
      </c>
      <c r="S1599">
        <v>5913518</v>
      </c>
      <c r="T1599">
        <v>4689098</v>
      </c>
      <c r="U1599">
        <v>3433945</v>
      </c>
      <c r="V1599">
        <v>3310190</v>
      </c>
      <c r="W1599">
        <v>3394115</v>
      </c>
      <c r="X1599">
        <v>3199997</v>
      </c>
      <c r="Y1599">
        <v>3317731</v>
      </c>
      <c r="Z1599">
        <v>0.40699999999999997</v>
      </c>
      <c r="AA1599">
        <v>0.27700000000000002</v>
      </c>
      <c r="AB1599">
        <v>9</v>
      </c>
    </row>
    <row r="1600" spans="1:28">
      <c r="A1600" t="s">
        <v>8</v>
      </c>
      <c r="B1600" t="s">
        <v>9</v>
      </c>
      <c r="C1600" t="s">
        <v>13</v>
      </c>
      <c r="D1600" t="s">
        <v>25</v>
      </c>
      <c r="E1600" t="s">
        <v>21</v>
      </c>
      <c r="F1600" t="s">
        <v>12</v>
      </c>
      <c r="G1600" t="s">
        <v>14</v>
      </c>
      <c r="H1600">
        <v>2.21844428340854E-2</v>
      </c>
      <c r="I1600">
        <v>2.92445401091978E-2</v>
      </c>
      <c r="J1600">
        <v>2.1202074300773598E-2</v>
      </c>
      <c r="K1600">
        <v>1.9132408787194199E-2</v>
      </c>
      <c r="L1600">
        <v>8.5637899689872694E-3</v>
      </c>
      <c r="M1600">
        <v>9.1260485569638998E-3</v>
      </c>
      <c r="N1600">
        <v>1.00832381320632E-2</v>
      </c>
      <c r="O1600">
        <v>9.2512738389867507E-3</v>
      </c>
      <c r="P1600">
        <v>8.2932006038593208E-3</v>
      </c>
      <c r="Q1600">
        <v>7650904</v>
      </c>
      <c r="R1600">
        <v>8088391</v>
      </c>
      <c r="S1600">
        <v>5913518</v>
      </c>
      <c r="T1600">
        <v>4689098</v>
      </c>
      <c r="U1600">
        <v>3433945</v>
      </c>
      <c r="V1600">
        <v>3310190</v>
      </c>
      <c r="W1600">
        <v>3394115</v>
      </c>
      <c r="X1600">
        <v>3199997</v>
      </c>
      <c r="Y1600">
        <v>3317731</v>
      </c>
      <c r="Z1600">
        <v>0.95499999999999996</v>
      </c>
      <c r="AA1600">
        <v>0</v>
      </c>
      <c r="AB1600">
        <v>9</v>
      </c>
    </row>
    <row r="1601" spans="1:28">
      <c r="A1601" t="s">
        <v>8</v>
      </c>
      <c r="B1601" t="s">
        <v>9</v>
      </c>
      <c r="C1601" t="s">
        <v>13</v>
      </c>
      <c r="D1601" t="s">
        <v>25</v>
      </c>
      <c r="E1601" t="s">
        <v>22</v>
      </c>
      <c r="F1601" t="s">
        <v>12</v>
      </c>
      <c r="G1601" t="s">
        <v>40</v>
      </c>
      <c r="H1601">
        <v>7.5679370203234596E-4</v>
      </c>
      <c r="I1601">
        <v>4.8590928181436403E-4</v>
      </c>
      <c r="J1601">
        <v>5.2707642608178196E-4</v>
      </c>
      <c r="K1601">
        <v>5.2131904052300196E-4</v>
      </c>
      <c r="L1601">
        <v>4.7053791038391601E-5</v>
      </c>
      <c r="M1601">
        <v>6.6350097926905899E-4</v>
      </c>
      <c r="N1601">
        <v>1.0580522698912099E-5</v>
      </c>
      <c r="O1601">
        <v>9.4304524352566308E-6</v>
      </c>
      <c r="P1601">
        <v>0</v>
      </c>
      <c r="Q1601">
        <v>3276080</v>
      </c>
      <c r="R1601">
        <v>3226366</v>
      </c>
      <c r="S1601">
        <v>2586161</v>
      </c>
      <c r="T1601">
        <v>1822500</v>
      </c>
      <c r="U1601">
        <v>846368</v>
      </c>
      <c r="V1601">
        <v>939474</v>
      </c>
      <c r="W1601">
        <v>607063</v>
      </c>
      <c r="X1601">
        <v>1077111</v>
      </c>
      <c r="Y1601">
        <v>334898</v>
      </c>
      <c r="Z1601">
        <v>0.73599999999999999</v>
      </c>
      <c r="AA1601">
        <v>2.4E-2</v>
      </c>
      <c r="AB1601">
        <v>9</v>
      </c>
    </row>
    <row r="1602" spans="1:28">
      <c r="A1602" t="s">
        <v>8</v>
      </c>
      <c r="B1602" t="s">
        <v>9</v>
      </c>
      <c r="C1602" t="s">
        <v>13</v>
      </c>
      <c r="D1602" t="s">
        <v>25</v>
      </c>
      <c r="E1602" t="s">
        <v>22</v>
      </c>
      <c r="F1602" t="s">
        <v>12</v>
      </c>
      <c r="G1602" t="s">
        <v>15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3276080</v>
      </c>
      <c r="R1602">
        <v>3226366</v>
      </c>
      <c r="S1602">
        <v>2586161</v>
      </c>
      <c r="T1602">
        <v>1822500</v>
      </c>
      <c r="U1602">
        <v>846368</v>
      </c>
      <c r="V1602">
        <v>939474</v>
      </c>
      <c r="W1602">
        <v>607063</v>
      </c>
      <c r="X1602">
        <v>1077111</v>
      </c>
      <c r="Y1602">
        <v>334898</v>
      </c>
      <c r="Z1602" t="s">
        <v>106</v>
      </c>
      <c r="AA1602" t="s">
        <v>106</v>
      </c>
      <c r="AB1602">
        <v>9</v>
      </c>
    </row>
    <row r="1603" spans="1:28">
      <c r="A1603" t="s">
        <v>8</v>
      </c>
      <c r="B1603" t="s">
        <v>9</v>
      </c>
      <c r="C1603" t="s">
        <v>13</v>
      </c>
      <c r="D1603" t="s">
        <v>25</v>
      </c>
      <c r="E1603" t="s">
        <v>22</v>
      </c>
      <c r="F1603" t="s">
        <v>12</v>
      </c>
      <c r="G1603" t="s">
        <v>14</v>
      </c>
      <c r="H1603">
        <v>7.5679370203234596E-4</v>
      </c>
      <c r="I1603">
        <v>4.8590928181436403E-4</v>
      </c>
      <c r="J1603">
        <v>5.2707642608178196E-4</v>
      </c>
      <c r="K1603">
        <v>5.2131904052300196E-4</v>
      </c>
      <c r="L1603">
        <v>4.7053791038391601E-5</v>
      </c>
      <c r="M1603">
        <v>6.6350097926905899E-4</v>
      </c>
      <c r="N1603">
        <v>1.0580522698912099E-5</v>
      </c>
      <c r="O1603">
        <v>9.4304524352566308E-6</v>
      </c>
      <c r="P1603">
        <v>0</v>
      </c>
      <c r="Q1603">
        <v>3276080</v>
      </c>
      <c r="R1603">
        <v>3226366</v>
      </c>
      <c r="S1603">
        <v>2586161</v>
      </c>
      <c r="T1603">
        <v>1822500</v>
      </c>
      <c r="U1603">
        <v>846368</v>
      </c>
      <c r="V1603">
        <v>939474</v>
      </c>
      <c r="W1603">
        <v>607063</v>
      </c>
      <c r="X1603">
        <v>1077111</v>
      </c>
      <c r="Y1603">
        <v>334898</v>
      </c>
      <c r="Z1603">
        <v>0.73599999999999999</v>
      </c>
      <c r="AA1603">
        <v>2.4E-2</v>
      </c>
      <c r="AB1603">
        <v>9</v>
      </c>
    </row>
    <row r="1604" spans="1:28">
      <c r="A1604" t="s">
        <v>8</v>
      </c>
      <c r="B1604" t="s">
        <v>9</v>
      </c>
      <c r="C1604" t="s">
        <v>13</v>
      </c>
      <c r="D1604" t="s">
        <v>25</v>
      </c>
      <c r="E1604" t="s">
        <v>44</v>
      </c>
      <c r="F1604" t="s">
        <v>12</v>
      </c>
      <c r="G1604" t="s">
        <v>40</v>
      </c>
      <c r="H1604">
        <v>1.4304884877630999E-2</v>
      </c>
      <c r="I1604">
        <v>2.5807181856362899E-2</v>
      </c>
      <c r="J1604">
        <v>2.4840601887273699E-2</v>
      </c>
      <c r="K1604">
        <v>2.2277700331682901E-2</v>
      </c>
      <c r="L1604">
        <v>1.0316543685167399E-2</v>
      </c>
      <c r="M1604">
        <v>1.03133660988138E-2</v>
      </c>
      <c r="N1604">
        <v>6.5493435506265704E-3</v>
      </c>
      <c r="O1604">
        <v>6.2523899645751503E-3</v>
      </c>
      <c r="P1604">
        <v>6.7371567792176698E-3</v>
      </c>
      <c r="Q1604" t="s">
        <v>106</v>
      </c>
      <c r="R1604" t="s">
        <v>106</v>
      </c>
      <c r="S1604" t="s">
        <v>106</v>
      </c>
      <c r="T1604" t="s">
        <v>106</v>
      </c>
      <c r="U1604" t="s">
        <v>106</v>
      </c>
      <c r="V1604" t="s">
        <v>106</v>
      </c>
      <c r="W1604" t="s">
        <v>106</v>
      </c>
      <c r="X1604" t="s">
        <v>106</v>
      </c>
      <c r="Y1604" t="s">
        <v>106</v>
      </c>
      <c r="Z1604" t="s">
        <v>106</v>
      </c>
      <c r="AA1604" t="s">
        <v>106</v>
      </c>
      <c r="AB1604">
        <v>0</v>
      </c>
    </row>
    <row r="1605" spans="1:28">
      <c r="A1605" t="s">
        <v>8</v>
      </c>
      <c r="B1605" t="s">
        <v>9</v>
      </c>
      <c r="C1605" t="s">
        <v>13</v>
      </c>
      <c r="D1605" t="s">
        <v>25</v>
      </c>
      <c r="E1605" t="s">
        <v>44</v>
      </c>
      <c r="F1605" t="s">
        <v>12</v>
      </c>
      <c r="G1605" t="s">
        <v>15</v>
      </c>
      <c r="H1605">
        <v>0</v>
      </c>
      <c r="I1605">
        <v>1.7996640067198701E-4</v>
      </c>
      <c r="J1605">
        <v>5.1007396072430497E-5</v>
      </c>
      <c r="K1605">
        <v>2.6065952026150098E-4</v>
      </c>
      <c r="L1605">
        <v>7.6462410437386403E-4</v>
      </c>
      <c r="M1605">
        <v>2.32807361147038E-5</v>
      </c>
      <c r="N1605">
        <v>2.11610453978241E-5</v>
      </c>
      <c r="O1605">
        <v>1.8860904870513299E-5</v>
      </c>
      <c r="P1605">
        <v>0</v>
      </c>
      <c r="Q1605" t="s">
        <v>106</v>
      </c>
      <c r="R1605" t="s">
        <v>106</v>
      </c>
      <c r="S1605" t="s">
        <v>106</v>
      </c>
      <c r="T1605" t="s">
        <v>106</v>
      </c>
      <c r="U1605" t="s">
        <v>106</v>
      </c>
      <c r="V1605" t="s">
        <v>106</v>
      </c>
      <c r="W1605" t="s">
        <v>106</v>
      </c>
      <c r="X1605" t="s">
        <v>106</v>
      </c>
      <c r="Y1605" t="s">
        <v>106</v>
      </c>
      <c r="Z1605" t="s">
        <v>106</v>
      </c>
      <c r="AA1605" t="s">
        <v>106</v>
      </c>
      <c r="AB1605">
        <v>0</v>
      </c>
    </row>
    <row r="1606" spans="1:28">
      <c r="A1606" t="s">
        <v>8</v>
      </c>
      <c r="B1606" t="s">
        <v>9</v>
      </c>
      <c r="C1606" t="s">
        <v>13</v>
      </c>
      <c r="D1606" t="s">
        <v>25</v>
      </c>
      <c r="E1606" t="s">
        <v>44</v>
      </c>
      <c r="F1606" t="s">
        <v>12</v>
      </c>
      <c r="G1606" t="s">
        <v>14</v>
      </c>
      <c r="H1606">
        <v>1.4304884877630999E-2</v>
      </c>
      <c r="I1606">
        <v>2.56272154556909E-2</v>
      </c>
      <c r="J1606">
        <v>2.4789594491201199E-2</v>
      </c>
      <c r="K1606">
        <v>2.20170408114214E-2</v>
      </c>
      <c r="L1606">
        <v>9.5519195807935008E-3</v>
      </c>
      <c r="M1606">
        <v>1.0290085362699101E-2</v>
      </c>
      <c r="N1606">
        <v>6.5281825052287499E-3</v>
      </c>
      <c r="O1606">
        <v>6.2335290597046299E-3</v>
      </c>
      <c r="P1606">
        <v>6.7371567792176698E-3</v>
      </c>
      <c r="Q1606" t="s">
        <v>106</v>
      </c>
      <c r="R1606" t="s">
        <v>106</v>
      </c>
      <c r="S1606" t="s">
        <v>106</v>
      </c>
      <c r="T1606" t="s">
        <v>106</v>
      </c>
      <c r="U1606" t="s">
        <v>106</v>
      </c>
      <c r="V1606" t="s">
        <v>106</v>
      </c>
      <c r="W1606" t="s">
        <v>106</v>
      </c>
      <c r="X1606" t="s">
        <v>106</v>
      </c>
      <c r="Y1606" t="s">
        <v>106</v>
      </c>
      <c r="Z1606" t="s">
        <v>106</v>
      </c>
      <c r="AA1606" t="s">
        <v>106</v>
      </c>
      <c r="AB1606">
        <v>0</v>
      </c>
    </row>
    <row r="1607" spans="1:28">
      <c r="A1607" t="s">
        <v>8</v>
      </c>
      <c r="B1607" t="s">
        <v>9</v>
      </c>
      <c r="C1607" t="s">
        <v>13</v>
      </c>
      <c r="D1607" t="s">
        <v>37</v>
      </c>
      <c r="E1607" t="s">
        <v>92</v>
      </c>
      <c r="F1607" t="s">
        <v>12</v>
      </c>
      <c r="G1607" t="s">
        <v>40</v>
      </c>
      <c r="H1607">
        <v>2.9678184393425299E-5</v>
      </c>
      <c r="I1607">
        <v>0</v>
      </c>
      <c r="J1607">
        <v>1.7002465357476801E-5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616804</v>
      </c>
      <c r="R1607">
        <v>376869</v>
      </c>
      <c r="S1607">
        <v>372475</v>
      </c>
      <c r="T1607">
        <v>196837</v>
      </c>
      <c r="U1607">
        <v>366833</v>
      </c>
      <c r="V1607">
        <v>361104</v>
      </c>
      <c r="W1607">
        <v>517798</v>
      </c>
      <c r="X1607">
        <v>476966</v>
      </c>
      <c r="Y1607">
        <v>153483</v>
      </c>
      <c r="Z1607">
        <v>0.54200000000000004</v>
      </c>
      <c r="AA1607">
        <v>0.13200000000000001</v>
      </c>
      <c r="AB1607">
        <v>9</v>
      </c>
    </row>
    <row r="1608" spans="1:28">
      <c r="A1608" t="s">
        <v>8</v>
      </c>
      <c r="B1608" t="s">
        <v>9</v>
      </c>
      <c r="C1608" t="s">
        <v>13</v>
      </c>
      <c r="D1608" t="s">
        <v>37</v>
      </c>
      <c r="E1608" t="s">
        <v>92</v>
      </c>
      <c r="F1608" t="s">
        <v>12</v>
      </c>
      <c r="G1608" t="s">
        <v>15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616804</v>
      </c>
      <c r="R1608">
        <v>376869</v>
      </c>
      <c r="S1608">
        <v>372475</v>
      </c>
      <c r="T1608">
        <v>196837</v>
      </c>
      <c r="U1608">
        <v>366833</v>
      </c>
      <c r="V1608">
        <v>361104</v>
      </c>
      <c r="W1608">
        <v>517798</v>
      </c>
      <c r="X1608">
        <v>476966</v>
      </c>
      <c r="Y1608">
        <v>153483</v>
      </c>
      <c r="Z1608" t="s">
        <v>106</v>
      </c>
      <c r="AA1608" t="s">
        <v>106</v>
      </c>
      <c r="AB1608">
        <v>9</v>
      </c>
    </row>
    <row r="1609" spans="1:28">
      <c r="A1609" t="s">
        <v>8</v>
      </c>
      <c r="B1609" t="s">
        <v>9</v>
      </c>
      <c r="C1609" t="s">
        <v>13</v>
      </c>
      <c r="D1609" t="s">
        <v>37</v>
      </c>
      <c r="E1609" t="s">
        <v>92</v>
      </c>
      <c r="F1609" t="s">
        <v>12</v>
      </c>
      <c r="G1609" t="s">
        <v>14</v>
      </c>
      <c r="H1609">
        <v>2.9678184393425299E-5</v>
      </c>
      <c r="I1609">
        <v>0</v>
      </c>
      <c r="J1609">
        <v>1.7002465357476801E-5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616804</v>
      </c>
      <c r="R1609">
        <v>376869</v>
      </c>
      <c r="S1609">
        <v>372475</v>
      </c>
      <c r="T1609">
        <v>196837</v>
      </c>
      <c r="U1609">
        <v>366833</v>
      </c>
      <c r="V1609">
        <v>361104</v>
      </c>
      <c r="W1609">
        <v>517798</v>
      </c>
      <c r="X1609">
        <v>476966</v>
      </c>
      <c r="Y1609">
        <v>153483</v>
      </c>
      <c r="Z1609">
        <v>0.54200000000000004</v>
      </c>
      <c r="AA1609">
        <v>0.13200000000000001</v>
      </c>
      <c r="AB1609">
        <v>9</v>
      </c>
    </row>
    <row r="1610" spans="1:28">
      <c r="A1610" t="s">
        <v>8</v>
      </c>
      <c r="B1610" t="s">
        <v>9</v>
      </c>
      <c r="C1610" t="s">
        <v>13</v>
      </c>
      <c r="D1610" t="s">
        <v>37</v>
      </c>
      <c r="E1610" t="s">
        <v>11</v>
      </c>
      <c r="F1610" t="s">
        <v>12</v>
      </c>
      <c r="G1610" t="s">
        <v>40</v>
      </c>
      <c r="H1610">
        <v>4.3033367370466798E-4</v>
      </c>
      <c r="I1610">
        <v>4.3191936161276801E-4</v>
      </c>
      <c r="J1610">
        <v>2.7203944571962903E-4</v>
      </c>
      <c r="K1610">
        <v>6.7771475267990196E-4</v>
      </c>
      <c r="L1610">
        <v>1.1763447759597901E-4</v>
      </c>
      <c r="M1610">
        <v>2.32807361147038E-5</v>
      </c>
      <c r="N1610">
        <v>2.11610453978241E-5</v>
      </c>
      <c r="O1610">
        <v>9.4304524352566308E-6</v>
      </c>
      <c r="P1610">
        <v>2.56490740325546E-5</v>
      </c>
      <c r="Q1610">
        <v>1060810</v>
      </c>
      <c r="R1610">
        <v>671129</v>
      </c>
      <c r="S1610">
        <v>618160</v>
      </c>
      <c r="T1610">
        <v>1321240</v>
      </c>
      <c r="U1610">
        <v>305837</v>
      </c>
      <c r="V1610">
        <v>228530</v>
      </c>
      <c r="W1610">
        <v>265710</v>
      </c>
      <c r="X1610">
        <v>202684</v>
      </c>
      <c r="Y1610">
        <v>169873</v>
      </c>
      <c r="Z1610">
        <v>0.96799999999999997</v>
      </c>
      <c r="AA1610">
        <v>0</v>
      </c>
      <c r="AB1610">
        <v>9</v>
      </c>
    </row>
    <row r="1611" spans="1:28">
      <c r="A1611" t="s">
        <v>8</v>
      </c>
      <c r="B1611" t="s">
        <v>9</v>
      </c>
      <c r="C1611" t="s">
        <v>13</v>
      </c>
      <c r="D1611" t="s">
        <v>37</v>
      </c>
      <c r="E1611" t="s">
        <v>11</v>
      </c>
      <c r="F1611" t="s">
        <v>12</v>
      </c>
      <c r="G1611" t="s">
        <v>15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1060810</v>
      </c>
      <c r="R1611">
        <v>671129</v>
      </c>
      <c r="S1611">
        <v>618160</v>
      </c>
      <c r="T1611">
        <v>1321240</v>
      </c>
      <c r="U1611">
        <v>305837</v>
      </c>
      <c r="V1611">
        <v>228530</v>
      </c>
      <c r="W1611">
        <v>265710</v>
      </c>
      <c r="X1611">
        <v>202684</v>
      </c>
      <c r="Y1611">
        <v>169873</v>
      </c>
      <c r="Z1611" t="s">
        <v>106</v>
      </c>
      <c r="AA1611" t="s">
        <v>106</v>
      </c>
      <c r="AB1611">
        <v>9</v>
      </c>
    </row>
    <row r="1612" spans="1:28">
      <c r="A1612" t="s">
        <v>8</v>
      </c>
      <c r="B1612" t="s">
        <v>9</v>
      </c>
      <c r="C1612" t="s">
        <v>13</v>
      </c>
      <c r="D1612" t="s">
        <v>37</v>
      </c>
      <c r="E1612" t="s">
        <v>11</v>
      </c>
      <c r="F1612" t="s">
        <v>12</v>
      </c>
      <c r="G1612" t="s">
        <v>14</v>
      </c>
      <c r="H1612">
        <v>4.3033367370466798E-4</v>
      </c>
      <c r="I1612">
        <v>4.3191936161276801E-4</v>
      </c>
      <c r="J1612">
        <v>2.7203944571962903E-4</v>
      </c>
      <c r="K1612">
        <v>6.7771475267990196E-4</v>
      </c>
      <c r="L1612">
        <v>1.1763447759597901E-4</v>
      </c>
      <c r="M1612">
        <v>2.32807361147038E-5</v>
      </c>
      <c r="N1612">
        <v>2.11610453978241E-5</v>
      </c>
      <c r="O1612">
        <v>9.4304524352566308E-6</v>
      </c>
      <c r="P1612">
        <v>2.56490740325546E-5</v>
      </c>
      <c r="Q1612">
        <v>1060810</v>
      </c>
      <c r="R1612">
        <v>671129</v>
      </c>
      <c r="S1612">
        <v>618160</v>
      </c>
      <c r="T1612">
        <v>1321240</v>
      </c>
      <c r="U1612">
        <v>305837</v>
      </c>
      <c r="V1612">
        <v>228530</v>
      </c>
      <c r="W1612">
        <v>265710</v>
      </c>
      <c r="X1612">
        <v>202684</v>
      </c>
      <c r="Y1612">
        <v>169873</v>
      </c>
      <c r="Z1612">
        <v>0.96799999999999997</v>
      </c>
      <c r="AA1612">
        <v>0</v>
      </c>
      <c r="AB1612">
        <v>9</v>
      </c>
    </row>
    <row r="1613" spans="1:28">
      <c r="A1613" t="s">
        <v>8</v>
      </c>
      <c r="B1613" t="s">
        <v>9</v>
      </c>
      <c r="C1613" t="s">
        <v>13</v>
      </c>
      <c r="D1613" t="s">
        <v>37</v>
      </c>
      <c r="E1613" t="s">
        <v>16</v>
      </c>
      <c r="F1613" t="s">
        <v>12</v>
      </c>
      <c r="G1613" t="s">
        <v>40</v>
      </c>
      <c r="H1613">
        <v>1.4393919430811301E-3</v>
      </c>
      <c r="I1613">
        <v>2.4475430491390201E-3</v>
      </c>
      <c r="J1613">
        <v>2.4653574768341399E-3</v>
      </c>
      <c r="K1613">
        <v>1.7724847377782E-3</v>
      </c>
      <c r="L1613">
        <v>1.07047374612341E-3</v>
      </c>
      <c r="M1613">
        <v>9.777909168175601E-4</v>
      </c>
      <c r="N1613">
        <v>8.9934442940752598E-4</v>
      </c>
      <c r="O1613">
        <v>9.0532343378463601E-4</v>
      </c>
      <c r="P1613">
        <v>4.8733240661853701E-4</v>
      </c>
      <c r="Q1613">
        <v>3572791</v>
      </c>
      <c r="R1613">
        <v>4230884</v>
      </c>
      <c r="S1613">
        <v>4470070</v>
      </c>
      <c r="T1613">
        <v>3333673</v>
      </c>
      <c r="U1613">
        <v>3576089</v>
      </c>
      <c r="V1613">
        <v>2343694</v>
      </c>
      <c r="W1613">
        <v>2891909</v>
      </c>
      <c r="X1613">
        <v>3528678</v>
      </c>
      <c r="Y1613">
        <v>2942307</v>
      </c>
      <c r="Z1613">
        <v>0.80200000000000005</v>
      </c>
      <c r="AA1613">
        <v>8.9999999999999993E-3</v>
      </c>
      <c r="AB1613">
        <v>9</v>
      </c>
    </row>
    <row r="1614" spans="1:28">
      <c r="A1614" t="s">
        <v>8</v>
      </c>
      <c r="B1614" t="s">
        <v>9</v>
      </c>
      <c r="C1614" t="s">
        <v>13</v>
      </c>
      <c r="D1614" t="s">
        <v>37</v>
      </c>
      <c r="E1614" t="s">
        <v>16</v>
      </c>
      <c r="F1614" t="s">
        <v>12</v>
      </c>
      <c r="G1614" t="s">
        <v>15</v>
      </c>
      <c r="H1614">
        <v>0</v>
      </c>
      <c r="I1614">
        <v>9.53821923561529E-4</v>
      </c>
      <c r="J1614">
        <v>5.2707642608178196E-4</v>
      </c>
      <c r="K1614">
        <v>1.042638081046E-4</v>
      </c>
      <c r="L1614">
        <v>7.0580686557587398E-5</v>
      </c>
      <c r="M1614">
        <v>2.4444772920439003E-4</v>
      </c>
      <c r="N1614">
        <v>1.05805226989121E-4</v>
      </c>
      <c r="O1614">
        <v>1.03734976787823E-4</v>
      </c>
      <c r="P1614">
        <v>1.7099382688369699E-5</v>
      </c>
      <c r="Q1614">
        <v>3572791</v>
      </c>
      <c r="R1614">
        <v>4230884</v>
      </c>
      <c r="S1614">
        <v>4470070</v>
      </c>
      <c r="T1614">
        <v>3333673</v>
      </c>
      <c r="U1614">
        <v>3576089</v>
      </c>
      <c r="V1614">
        <v>2343694</v>
      </c>
      <c r="W1614">
        <v>2891909</v>
      </c>
      <c r="X1614">
        <v>3528678</v>
      </c>
      <c r="Y1614">
        <v>2942307</v>
      </c>
      <c r="Z1614">
        <v>0.59699999999999998</v>
      </c>
      <c r="AA1614">
        <v>0.09</v>
      </c>
      <c r="AB1614">
        <v>9</v>
      </c>
    </row>
    <row r="1615" spans="1:28">
      <c r="A1615" t="s">
        <v>8</v>
      </c>
      <c r="B1615" t="s">
        <v>9</v>
      </c>
      <c r="C1615" t="s">
        <v>13</v>
      </c>
      <c r="D1615" t="s">
        <v>37</v>
      </c>
      <c r="E1615" t="s">
        <v>16</v>
      </c>
      <c r="F1615" t="s">
        <v>12</v>
      </c>
      <c r="G1615" t="s">
        <v>14</v>
      </c>
      <c r="H1615">
        <v>1.4393919430811301E-3</v>
      </c>
      <c r="I1615">
        <v>1.49372112557749E-3</v>
      </c>
      <c r="J1615">
        <v>1.93828105075236E-3</v>
      </c>
      <c r="K1615">
        <v>1.6682209296736E-3</v>
      </c>
      <c r="L1615">
        <v>9.9989305956582207E-4</v>
      </c>
      <c r="M1615">
        <v>7.3334318761317002E-4</v>
      </c>
      <c r="N1615">
        <v>7.9353920241840496E-4</v>
      </c>
      <c r="O1615">
        <v>8.01588456996813E-4</v>
      </c>
      <c r="P1615">
        <v>4.7023302393016701E-4</v>
      </c>
      <c r="Q1615">
        <v>3572791</v>
      </c>
      <c r="R1615">
        <v>4230884</v>
      </c>
      <c r="S1615">
        <v>4470070</v>
      </c>
      <c r="T1615">
        <v>3333673</v>
      </c>
      <c r="U1615">
        <v>3576089</v>
      </c>
      <c r="V1615">
        <v>2343694</v>
      </c>
      <c r="W1615">
        <v>2891909</v>
      </c>
      <c r="X1615">
        <v>3528678</v>
      </c>
      <c r="Y1615">
        <v>2942307</v>
      </c>
      <c r="Z1615">
        <v>0.76</v>
      </c>
      <c r="AA1615">
        <v>1.7999999999999999E-2</v>
      </c>
      <c r="AB1615">
        <v>9</v>
      </c>
    </row>
    <row r="1616" spans="1:28">
      <c r="A1616" t="s">
        <v>8</v>
      </c>
      <c r="B1616" t="s">
        <v>9</v>
      </c>
      <c r="C1616" t="s">
        <v>13</v>
      </c>
      <c r="D1616" t="s">
        <v>37</v>
      </c>
      <c r="E1616" t="s">
        <v>98</v>
      </c>
      <c r="F1616" t="s">
        <v>12</v>
      </c>
      <c r="G1616" t="s">
        <v>40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448</v>
      </c>
      <c r="S1616">
        <v>358</v>
      </c>
      <c r="T1616">
        <v>0</v>
      </c>
      <c r="U1616">
        <v>0</v>
      </c>
      <c r="V1616">
        <v>0</v>
      </c>
      <c r="W1616">
        <v>0</v>
      </c>
      <c r="X1616">
        <v>4500</v>
      </c>
      <c r="Y1616">
        <v>946</v>
      </c>
      <c r="Z1616" t="s">
        <v>106</v>
      </c>
      <c r="AA1616" t="s">
        <v>106</v>
      </c>
      <c r="AB1616">
        <v>4</v>
      </c>
    </row>
    <row r="1617" spans="1:28">
      <c r="A1617" t="s">
        <v>8</v>
      </c>
      <c r="B1617" t="s">
        <v>9</v>
      </c>
      <c r="C1617" t="s">
        <v>13</v>
      </c>
      <c r="D1617" t="s">
        <v>37</v>
      </c>
      <c r="E1617" t="s">
        <v>98</v>
      </c>
      <c r="F1617" t="s">
        <v>12</v>
      </c>
      <c r="G1617" t="s">
        <v>15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448</v>
      </c>
      <c r="S1617">
        <v>358</v>
      </c>
      <c r="T1617">
        <v>0</v>
      </c>
      <c r="U1617">
        <v>0</v>
      </c>
      <c r="V1617">
        <v>0</v>
      </c>
      <c r="W1617">
        <v>0</v>
      </c>
      <c r="X1617">
        <v>4500</v>
      </c>
      <c r="Y1617">
        <v>946</v>
      </c>
      <c r="Z1617" t="s">
        <v>106</v>
      </c>
      <c r="AA1617" t="s">
        <v>106</v>
      </c>
      <c r="AB1617">
        <v>4</v>
      </c>
    </row>
    <row r="1618" spans="1:28">
      <c r="A1618" t="s">
        <v>8</v>
      </c>
      <c r="B1618" t="s">
        <v>9</v>
      </c>
      <c r="C1618" t="s">
        <v>13</v>
      </c>
      <c r="D1618" t="s">
        <v>37</v>
      </c>
      <c r="E1618" t="s">
        <v>98</v>
      </c>
      <c r="F1618" t="s">
        <v>12</v>
      </c>
      <c r="G1618" t="s">
        <v>14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448</v>
      </c>
      <c r="S1618">
        <v>358</v>
      </c>
      <c r="T1618">
        <v>0</v>
      </c>
      <c r="U1618">
        <v>0</v>
      </c>
      <c r="V1618">
        <v>0</v>
      </c>
      <c r="W1618">
        <v>0</v>
      </c>
      <c r="X1618">
        <v>4500</v>
      </c>
      <c r="Y1618">
        <v>946</v>
      </c>
      <c r="Z1618" t="s">
        <v>106</v>
      </c>
      <c r="AA1618" t="s">
        <v>106</v>
      </c>
      <c r="AB1618">
        <v>4</v>
      </c>
    </row>
    <row r="1619" spans="1:28">
      <c r="A1619" t="s">
        <v>8</v>
      </c>
      <c r="B1619" t="s">
        <v>9</v>
      </c>
      <c r="C1619" t="s">
        <v>13</v>
      </c>
      <c r="D1619" t="s">
        <v>37</v>
      </c>
      <c r="E1619" t="s">
        <v>99</v>
      </c>
      <c r="F1619" t="s">
        <v>12</v>
      </c>
      <c r="G1619" t="s">
        <v>40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601042</v>
      </c>
      <c r="R1619">
        <v>473965</v>
      </c>
      <c r="S1619">
        <v>523965</v>
      </c>
      <c r="T1619">
        <v>449353</v>
      </c>
      <c r="U1619">
        <v>569827</v>
      </c>
      <c r="V1619">
        <v>562317</v>
      </c>
      <c r="W1619">
        <v>464399</v>
      </c>
      <c r="X1619">
        <v>876060</v>
      </c>
      <c r="Y1619">
        <v>778036</v>
      </c>
      <c r="Z1619" t="s">
        <v>106</v>
      </c>
      <c r="AA1619" t="s">
        <v>106</v>
      </c>
      <c r="AB1619">
        <v>9</v>
      </c>
    </row>
    <row r="1620" spans="1:28">
      <c r="A1620" t="s">
        <v>8</v>
      </c>
      <c r="B1620" t="s">
        <v>9</v>
      </c>
      <c r="C1620" t="s">
        <v>13</v>
      </c>
      <c r="D1620" t="s">
        <v>37</v>
      </c>
      <c r="E1620" t="s">
        <v>99</v>
      </c>
      <c r="F1620" t="s">
        <v>12</v>
      </c>
      <c r="G1620" t="s">
        <v>15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601042</v>
      </c>
      <c r="R1620">
        <v>473965</v>
      </c>
      <c r="S1620">
        <v>523965</v>
      </c>
      <c r="T1620">
        <v>449353</v>
      </c>
      <c r="U1620">
        <v>569827</v>
      </c>
      <c r="V1620">
        <v>562317</v>
      </c>
      <c r="W1620">
        <v>464399</v>
      </c>
      <c r="X1620">
        <v>876060</v>
      </c>
      <c r="Y1620">
        <v>778036</v>
      </c>
      <c r="Z1620" t="s">
        <v>106</v>
      </c>
      <c r="AA1620" t="s">
        <v>106</v>
      </c>
      <c r="AB1620">
        <v>9</v>
      </c>
    </row>
    <row r="1621" spans="1:28">
      <c r="A1621" t="s">
        <v>8</v>
      </c>
      <c r="B1621" t="s">
        <v>9</v>
      </c>
      <c r="C1621" t="s">
        <v>13</v>
      </c>
      <c r="D1621" t="s">
        <v>37</v>
      </c>
      <c r="E1621" t="s">
        <v>99</v>
      </c>
      <c r="F1621" t="s">
        <v>12</v>
      </c>
      <c r="G1621" t="s">
        <v>14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601042</v>
      </c>
      <c r="R1621">
        <v>473965</v>
      </c>
      <c r="S1621">
        <v>523965</v>
      </c>
      <c r="T1621">
        <v>449353</v>
      </c>
      <c r="U1621">
        <v>569827</v>
      </c>
      <c r="V1621">
        <v>562317</v>
      </c>
      <c r="W1621">
        <v>464399</v>
      </c>
      <c r="X1621">
        <v>876060</v>
      </c>
      <c r="Y1621">
        <v>778036</v>
      </c>
      <c r="Z1621" t="s">
        <v>106</v>
      </c>
      <c r="AA1621" t="s">
        <v>106</v>
      </c>
      <c r="AB1621">
        <v>9</v>
      </c>
    </row>
    <row r="1622" spans="1:28">
      <c r="A1622" t="s">
        <v>8</v>
      </c>
      <c r="B1622" t="s">
        <v>9</v>
      </c>
      <c r="C1622" t="s">
        <v>13</v>
      </c>
      <c r="D1622" t="s">
        <v>37</v>
      </c>
      <c r="E1622" t="s">
        <v>17</v>
      </c>
      <c r="F1622" t="s">
        <v>12</v>
      </c>
      <c r="G1622" t="s">
        <v>40</v>
      </c>
      <c r="H1622">
        <v>4.6594749497677803E-3</v>
      </c>
      <c r="I1622">
        <v>6.3168206635867297E-3</v>
      </c>
      <c r="J1622">
        <v>3.5025078636402298E-3</v>
      </c>
      <c r="K1622">
        <v>3.8751382012209802E-3</v>
      </c>
      <c r="L1622">
        <v>1.3763233878729499E-3</v>
      </c>
      <c r="M1622">
        <v>2.7587672295923999E-3</v>
      </c>
      <c r="N1622">
        <v>3.3963477863507702E-3</v>
      </c>
      <c r="O1622">
        <v>2.4424871807314699E-3</v>
      </c>
      <c r="P1622">
        <v>1.76978610824627E-3</v>
      </c>
      <c r="Q1622">
        <v>342138</v>
      </c>
      <c r="R1622">
        <v>362508</v>
      </c>
      <c r="S1622">
        <v>308493</v>
      </c>
      <c r="T1622">
        <v>311045</v>
      </c>
      <c r="U1622">
        <v>182202</v>
      </c>
      <c r="V1622">
        <v>75938</v>
      </c>
      <c r="W1622">
        <v>188216</v>
      </c>
      <c r="X1622">
        <v>211651</v>
      </c>
      <c r="Y1622">
        <v>252170</v>
      </c>
      <c r="Z1622">
        <v>0.67800000000000005</v>
      </c>
      <c r="AA1622">
        <v>4.4999999999999998E-2</v>
      </c>
      <c r="AB1622">
        <v>9</v>
      </c>
    </row>
    <row r="1623" spans="1:28">
      <c r="A1623" t="s">
        <v>8</v>
      </c>
      <c r="B1623" t="s">
        <v>9</v>
      </c>
      <c r="C1623" t="s">
        <v>13</v>
      </c>
      <c r="D1623" t="s">
        <v>37</v>
      </c>
      <c r="E1623" t="s">
        <v>17</v>
      </c>
      <c r="F1623" t="s">
        <v>12</v>
      </c>
      <c r="G1623" t="s">
        <v>15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9.4304524352566308E-6</v>
      </c>
      <c r="P1623">
        <v>0</v>
      </c>
      <c r="Q1623">
        <v>342138</v>
      </c>
      <c r="R1623">
        <v>362508</v>
      </c>
      <c r="S1623">
        <v>308493</v>
      </c>
      <c r="T1623">
        <v>311045</v>
      </c>
      <c r="U1623">
        <v>182202</v>
      </c>
      <c r="V1623">
        <v>75938</v>
      </c>
      <c r="W1623">
        <v>188216</v>
      </c>
      <c r="X1623">
        <v>211651</v>
      </c>
      <c r="Y1623">
        <v>252170</v>
      </c>
      <c r="Z1623">
        <v>-0.14799999999999999</v>
      </c>
      <c r="AA1623">
        <v>0.70299999999999996</v>
      </c>
      <c r="AB1623">
        <v>9</v>
      </c>
    </row>
    <row r="1624" spans="1:28">
      <c r="A1624" t="s">
        <v>8</v>
      </c>
      <c r="B1624" t="s">
        <v>9</v>
      </c>
      <c r="C1624" t="s">
        <v>13</v>
      </c>
      <c r="D1624" t="s">
        <v>37</v>
      </c>
      <c r="E1624" t="s">
        <v>17</v>
      </c>
      <c r="F1624" t="s">
        <v>12</v>
      </c>
      <c r="G1624" t="s">
        <v>14</v>
      </c>
      <c r="H1624">
        <v>4.6594749497677803E-3</v>
      </c>
      <c r="I1624">
        <v>6.3168206635867297E-3</v>
      </c>
      <c r="J1624">
        <v>3.5025078636402298E-3</v>
      </c>
      <c r="K1624">
        <v>3.8751382012209802E-3</v>
      </c>
      <c r="L1624">
        <v>1.3763233878729499E-3</v>
      </c>
      <c r="M1624">
        <v>2.7587672295923999E-3</v>
      </c>
      <c r="N1624">
        <v>3.3963477863507702E-3</v>
      </c>
      <c r="O1624">
        <v>2.4330567282962101E-3</v>
      </c>
      <c r="P1624">
        <v>1.76978610824627E-3</v>
      </c>
      <c r="Q1624">
        <v>342138</v>
      </c>
      <c r="R1624">
        <v>362508</v>
      </c>
      <c r="S1624">
        <v>308493</v>
      </c>
      <c r="T1624">
        <v>311045</v>
      </c>
      <c r="U1624">
        <v>182202</v>
      </c>
      <c r="V1624">
        <v>75938</v>
      </c>
      <c r="W1624">
        <v>188216</v>
      </c>
      <c r="X1624">
        <v>211651</v>
      </c>
      <c r="Y1624">
        <v>252170</v>
      </c>
      <c r="Z1624">
        <v>0.67800000000000005</v>
      </c>
      <c r="AA1624">
        <v>4.4999999999999998E-2</v>
      </c>
      <c r="AB1624">
        <v>9</v>
      </c>
    </row>
    <row r="1625" spans="1:28">
      <c r="A1625" t="s">
        <v>8</v>
      </c>
      <c r="B1625" t="s">
        <v>9</v>
      </c>
      <c r="C1625" t="s">
        <v>13</v>
      </c>
      <c r="D1625" t="s">
        <v>37</v>
      </c>
      <c r="E1625" t="s">
        <v>18</v>
      </c>
      <c r="F1625" t="s">
        <v>12</v>
      </c>
      <c r="G1625" t="s">
        <v>40</v>
      </c>
      <c r="H1625">
        <v>1.48390921967127E-5</v>
      </c>
      <c r="I1625">
        <v>3.59932801343973E-5</v>
      </c>
      <c r="J1625">
        <v>5.1007396072430497E-5</v>
      </c>
      <c r="K1625">
        <v>1.2164110945536699E-4</v>
      </c>
      <c r="L1625">
        <v>4.7053791038391601E-5</v>
      </c>
      <c r="M1625">
        <v>1.2804404863087099E-4</v>
      </c>
      <c r="N1625">
        <v>8.4644181591296495E-5</v>
      </c>
      <c r="O1625">
        <v>1.41456786528849E-4</v>
      </c>
      <c r="P1625">
        <v>7.6947222097663794E-5</v>
      </c>
      <c r="Q1625">
        <v>12387</v>
      </c>
      <c r="R1625">
        <v>10306</v>
      </c>
      <c r="S1625">
        <v>14525</v>
      </c>
      <c r="T1625">
        <v>17181</v>
      </c>
      <c r="U1625">
        <v>10999</v>
      </c>
      <c r="V1625">
        <v>22498</v>
      </c>
      <c r="W1625">
        <v>18440</v>
      </c>
      <c r="X1625">
        <v>25367</v>
      </c>
      <c r="Y1625">
        <v>20026</v>
      </c>
      <c r="Z1625">
        <v>0.88</v>
      </c>
      <c r="AA1625">
        <v>2E-3</v>
      </c>
      <c r="AB1625">
        <v>9</v>
      </c>
    </row>
    <row r="1626" spans="1:28">
      <c r="A1626" t="s">
        <v>8</v>
      </c>
      <c r="B1626" t="s">
        <v>9</v>
      </c>
      <c r="C1626" t="s">
        <v>13</v>
      </c>
      <c r="D1626" t="s">
        <v>37</v>
      </c>
      <c r="E1626" t="s">
        <v>18</v>
      </c>
      <c r="F1626" t="s">
        <v>12</v>
      </c>
      <c r="G1626" t="s">
        <v>15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8.5496913441848594E-6</v>
      </c>
      <c r="Q1626">
        <v>12387</v>
      </c>
      <c r="R1626">
        <v>10306</v>
      </c>
      <c r="S1626">
        <v>14525</v>
      </c>
      <c r="T1626">
        <v>17181</v>
      </c>
      <c r="U1626">
        <v>10999</v>
      </c>
      <c r="V1626">
        <v>22498</v>
      </c>
      <c r="W1626">
        <v>18440</v>
      </c>
      <c r="X1626">
        <v>25367</v>
      </c>
      <c r="Y1626">
        <v>20026</v>
      </c>
      <c r="Z1626">
        <v>0.22700000000000001</v>
      </c>
      <c r="AA1626">
        <v>0.55700000000000005</v>
      </c>
      <c r="AB1626">
        <v>9</v>
      </c>
    </row>
    <row r="1627" spans="1:28">
      <c r="A1627" t="s">
        <v>8</v>
      </c>
      <c r="B1627" t="s">
        <v>9</v>
      </c>
      <c r="C1627" t="s">
        <v>13</v>
      </c>
      <c r="D1627" t="s">
        <v>37</v>
      </c>
      <c r="E1627" t="s">
        <v>18</v>
      </c>
      <c r="F1627" t="s">
        <v>12</v>
      </c>
      <c r="G1627" t="s">
        <v>14</v>
      </c>
      <c r="H1627">
        <v>1.48390921967127E-5</v>
      </c>
      <c r="I1627">
        <v>3.59932801343973E-5</v>
      </c>
      <c r="J1627">
        <v>5.1007396072430497E-5</v>
      </c>
      <c r="K1627">
        <v>1.2164110945536699E-4</v>
      </c>
      <c r="L1627">
        <v>4.7053791038391601E-5</v>
      </c>
      <c r="M1627">
        <v>1.2804404863087099E-4</v>
      </c>
      <c r="N1627">
        <v>8.4644181591296495E-5</v>
      </c>
      <c r="O1627">
        <v>1.41456786528849E-4</v>
      </c>
      <c r="P1627">
        <v>6.8397530753478903E-5</v>
      </c>
      <c r="Q1627">
        <v>12387</v>
      </c>
      <c r="R1627">
        <v>10306</v>
      </c>
      <c r="S1627">
        <v>14525</v>
      </c>
      <c r="T1627">
        <v>17181</v>
      </c>
      <c r="U1627">
        <v>10999</v>
      </c>
      <c r="V1627">
        <v>22498</v>
      </c>
      <c r="W1627">
        <v>18440</v>
      </c>
      <c r="X1627">
        <v>25367</v>
      </c>
      <c r="Y1627">
        <v>20026</v>
      </c>
      <c r="Z1627">
        <v>0.86299999999999999</v>
      </c>
      <c r="AA1627">
        <v>3.0000000000000001E-3</v>
      </c>
      <c r="AB1627">
        <v>9</v>
      </c>
    </row>
    <row r="1628" spans="1:28">
      <c r="A1628" t="s">
        <v>8</v>
      </c>
      <c r="B1628" t="s">
        <v>9</v>
      </c>
      <c r="C1628" t="s">
        <v>13</v>
      </c>
      <c r="D1628" t="s">
        <v>37</v>
      </c>
      <c r="E1628" t="s">
        <v>19</v>
      </c>
      <c r="F1628" t="s">
        <v>12</v>
      </c>
      <c r="G1628" t="s">
        <v>40</v>
      </c>
      <c r="H1628">
        <v>3.8581639711452901E-4</v>
      </c>
      <c r="I1628">
        <v>2.87946241075179E-4</v>
      </c>
      <c r="J1628">
        <v>2.3803451500467601E-4</v>
      </c>
      <c r="K1628">
        <v>2.9541412296303399E-4</v>
      </c>
      <c r="L1628">
        <v>9.4107582076783202E-5</v>
      </c>
      <c r="M1628">
        <v>4.6561472229407599E-5</v>
      </c>
      <c r="N1628">
        <v>7.40636588923845E-5</v>
      </c>
      <c r="O1628">
        <v>2.7348312062244198E-4</v>
      </c>
      <c r="P1628">
        <v>5.9847839409293997E-5</v>
      </c>
      <c r="Q1628">
        <v>147068</v>
      </c>
      <c r="R1628">
        <v>115019</v>
      </c>
      <c r="S1628">
        <v>182590</v>
      </c>
      <c r="T1628">
        <v>95139</v>
      </c>
      <c r="U1628">
        <v>53675</v>
      </c>
      <c r="V1628">
        <v>45863</v>
      </c>
      <c r="W1628">
        <v>42923</v>
      </c>
      <c r="X1628">
        <v>57724</v>
      </c>
      <c r="Y1628">
        <v>44458</v>
      </c>
      <c r="Z1628">
        <v>0.71799999999999997</v>
      </c>
      <c r="AA1628">
        <v>0.03</v>
      </c>
      <c r="AB1628">
        <v>9</v>
      </c>
    </row>
    <row r="1629" spans="1:28">
      <c r="A1629" t="s">
        <v>8</v>
      </c>
      <c r="B1629" t="s">
        <v>9</v>
      </c>
      <c r="C1629" t="s">
        <v>13</v>
      </c>
      <c r="D1629" t="s">
        <v>37</v>
      </c>
      <c r="E1629" t="s">
        <v>19</v>
      </c>
      <c r="F1629" t="s">
        <v>12</v>
      </c>
      <c r="G1629" t="s">
        <v>15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147068</v>
      </c>
      <c r="R1629">
        <v>115019</v>
      </c>
      <c r="S1629">
        <v>182590</v>
      </c>
      <c r="T1629">
        <v>95139</v>
      </c>
      <c r="U1629">
        <v>53675</v>
      </c>
      <c r="V1629">
        <v>45863</v>
      </c>
      <c r="W1629">
        <v>42923</v>
      </c>
      <c r="X1629">
        <v>57724</v>
      </c>
      <c r="Y1629">
        <v>44458</v>
      </c>
      <c r="Z1629" t="s">
        <v>106</v>
      </c>
      <c r="AA1629" t="s">
        <v>106</v>
      </c>
      <c r="AB1629">
        <v>9</v>
      </c>
    </row>
    <row r="1630" spans="1:28">
      <c r="A1630" t="s">
        <v>8</v>
      </c>
      <c r="B1630" t="s">
        <v>9</v>
      </c>
      <c r="C1630" t="s">
        <v>13</v>
      </c>
      <c r="D1630" t="s">
        <v>37</v>
      </c>
      <c r="E1630" t="s">
        <v>19</v>
      </c>
      <c r="F1630" t="s">
        <v>12</v>
      </c>
      <c r="G1630" t="s">
        <v>14</v>
      </c>
      <c r="H1630">
        <v>3.8581639711452901E-4</v>
      </c>
      <c r="I1630">
        <v>2.87946241075179E-4</v>
      </c>
      <c r="J1630">
        <v>2.3803451500467601E-4</v>
      </c>
      <c r="K1630">
        <v>2.9541412296303399E-4</v>
      </c>
      <c r="L1630">
        <v>9.4107582076783202E-5</v>
      </c>
      <c r="M1630">
        <v>4.6561472229407599E-5</v>
      </c>
      <c r="N1630">
        <v>7.40636588923845E-5</v>
      </c>
      <c r="O1630">
        <v>2.7348312062244198E-4</v>
      </c>
      <c r="P1630">
        <v>5.9847839409293997E-5</v>
      </c>
      <c r="Q1630">
        <v>147068</v>
      </c>
      <c r="R1630">
        <v>115019</v>
      </c>
      <c r="S1630">
        <v>182590</v>
      </c>
      <c r="T1630">
        <v>95139</v>
      </c>
      <c r="U1630">
        <v>53675</v>
      </c>
      <c r="V1630">
        <v>45863</v>
      </c>
      <c r="W1630">
        <v>42923</v>
      </c>
      <c r="X1630">
        <v>57724</v>
      </c>
      <c r="Y1630">
        <v>44458</v>
      </c>
      <c r="Z1630">
        <v>0.71799999999999997</v>
      </c>
      <c r="AA1630">
        <v>0.03</v>
      </c>
      <c r="AB1630">
        <v>9</v>
      </c>
    </row>
    <row r="1631" spans="1:28">
      <c r="A1631" t="s">
        <v>8</v>
      </c>
      <c r="B1631" t="s">
        <v>9</v>
      </c>
      <c r="C1631" t="s">
        <v>13</v>
      </c>
      <c r="D1631" t="s">
        <v>37</v>
      </c>
      <c r="E1631" t="s">
        <v>94</v>
      </c>
      <c r="F1631" t="s">
        <v>12</v>
      </c>
      <c r="G1631" t="s">
        <v>40</v>
      </c>
      <c r="H1631">
        <v>5.93563687868507E-5</v>
      </c>
      <c r="I1631">
        <v>3.0594288114237702E-4</v>
      </c>
      <c r="J1631">
        <v>5.5258012411799704E-3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8.5496913441848594E-6</v>
      </c>
      <c r="Q1631">
        <v>21751</v>
      </c>
      <c r="R1631">
        <v>71009</v>
      </c>
      <c r="S1631">
        <v>205188</v>
      </c>
      <c r="T1631">
        <v>234755</v>
      </c>
      <c r="U1631">
        <v>25843</v>
      </c>
      <c r="V1631">
        <v>53290</v>
      </c>
      <c r="W1631">
        <v>20314</v>
      </c>
      <c r="X1631">
        <v>15400</v>
      </c>
      <c r="Y1631">
        <v>182326</v>
      </c>
      <c r="Z1631">
        <v>0.47099999999999997</v>
      </c>
      <c r="AA1631">
        <v>0.20100000000000001</v>
      </c>
      <c r="AB1631">
        <v>9</v>
      </c>
    </row>
    <row r="1632" spans="1:28">
      <c r="A1632" t="s">
        <v>8</v>
      </c>
      <c r="B1632" t="s">
        <v>9</v>
      </c>
      <c r="C1632" t="s">
        <v>13</v>
      </c>
      <c r="D1632" t="s">
        <v>37</v>
      </c>
      <c r="E1632" t="s">
        <v>94</v>
      </c>
      <c r="F1632" t="s">
        <v>12</v>
      </c>
      <c r="G1632" t="s">
        <v>15</v>
      </c>
      <c r="H1632">
        <v>0</v>
      </c>
      <c r="I1632">
        <v>8.9983200335993301E-5</v>
      </c>
      <c r="J1632">
        <v>5.4407889143925896E-3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21751</v>
      </c>
      <c r="R1632">
        <v>71009</v>
      </c>
      <c r="S1632">
        <v>205188</v>
      </c>
      <c r="T1632">
        <v>234755</v>
      </c>
      <c r="U1632">
        <v>25843</v>
      </c>
      <c r="V1632">
        <v>53290</v>
      </c>
      <c r="W1632">
        <v>20314</v>
      </c>
      <c r="X1632">
        <v>15400</v>
      </c>
      <c r="Y1632">
        <v>182326</v>
      </c>
      <c r="Z1632">
        <v>0.47499999999999998</v>
      </c>
      <c r="AA1632">
        <v>0.19700000000000001</v>
      </c>
      <c r="AB1632">
        <v>9</v>
      </c>
    </row>
    <row r="1633" spans="1:28">
      <c r="A1633" t="s">
        <v>8</v>
      </c>
      <c r="B1633" t="s">
        <v>9</v>
      </c>
      <c r="C1633" t="s">
        <v>13</v>
      </c>
      <c r="D1633" t="s">
        <v>37</v>
      </c>
      <c r="E1633" t="s">
        <v>94</v>
      </c>
      <c r="F1633" t="s">
        <v>12</v>
      </c>
      <c r="G1633" t="s">
        <v>14</v>
      </c>
      <c r="H1633">
        <v>5.93563687868507E-5</v>
      </c>
      <c r="I1633">
        <v>2.15959680806384E-4</v>
      </c>
      <c r="J1633">
        <v>8.50123267873842E-5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8.5496913441848594E-6</v>
      </c>
      <c r="Q1633">
        <v>21751</v>
      </c>
      <c r="R1633">
        <v>71009</v>
      </c>
      <c r="S1633">
        <v>205188</v>
      </c>
      <c r="T1633">
        <v>234755</v>
      </c>
      <c r="U1633">
        <v>25843</v>
      </c>
      <c r="V1633">
        <v>53290</v>
      </c>
      <c r="W1633">
        <v>20314</v>
      </c>
      <c r="X1633">
        <v>15400</v>
      </c>
      <c r="Y1633">
        <v>182326</v>
      </c>
      <c r="Z1633">
        <v>3.1E-2</v>
      </c>
      <c r="AA1633">
        <v>0.93700000000000006</v>
      </c>
      <c r="AB1633">
        <v>9</v>
      </c>
    </row>
    <row r="1634" spans="1:28">
      <c r="A1634" t="s">
        <v>8</v>
      </c>
      <c r="B1634" t="s">
        <v>9</v>
      </c>
      <c r="C1634" t="s">
        <v>13</v>
      </c>
      <c r="D1634" t="s">
        <v>37</v>
      </c>
      <c r="E1634" t="s">
        <v>95</v>
      </c>
      <c r="F1634" t="s">
        <v>12</v>
      </c>
      <c r="G1634" t="s">
        <v>40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1543601</v>
      </c>
      <c r="R1634">
        <v>1575173</v>
      </c>
      <c r="S1634">
        <v>1644709</v>
      </c>
      <c r="T1634">
        <v>1246190</v>
      </c>
      <c r="U1634">
        <v>1567683</v>
      </c>
      <c r="V1634">
        <v>1117167</v>
      </c>
      <c r="W1634">
        <v>1043173</v>
      </c>
      <c r="X1634">
        <v>888582</v>
      </c>
      <c r="Y1634">
        <v>896373</v>
      </c>
      <c r="Z1634" t="s">
        <v>106</v>
      </c>
      <c r="AA1634" t="s">
        <v>106</v>
      </c>
      <c r="AB1634">
        <v>9</v>
      </c>
    </row>
    <row r="1635" spans="1:28">
      <c r="A1635" t="s">
        <v>8</v>
      </c>
      <c r="B1635" t="s">
        <v>9</v>
      </c>
      <c r="C1635" t="s">
        <v>13</v>
      </c>
      <c r="D1635" t="s">
        <v>37</v>
      </c>
      <c r="E1635" t="s">
        <v>95</v>
      </c>
      <c r="F1635" t="s">
        <v>12</v>
      </c>
      <c r="G1635" t="s">
        <v>15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1543601</v>
      </c>
      <c r="R1635">
        <v>1575173</v>
      </c>
      <c r="S1635">
        <v>1644709</v>
      </c>
      <c r="T1635">
        <v>1246190</v>
      </c>
      <c r="U1635">
        <v>1567683</v>
      </c>
      <c r="V1635">
        <v>1117167</v>
      </c>
      <c r="W1635">
        <v>1043173</v>
      </c>
      <c r="X1635">
        <v>888582</v>
      </c>
      <c r="Y1635">
        <v>896373</v>
      </c>
      <c r="Z1635" t="s">
        <v>106</v>
      </c>
      <c r="AA1635" t="s">
        <v>106</v>
      </c>
      <c r="AB1635">
        <v>9</v>
      </c>
    </row>
    <row r="1636" spans="1:28">
      <c r="A1636" t="s">
        <v>8</v>
      </c>
      <c r="B1636" t="s">
        <v>9</v>
      </c>
      <c r="C1636" t="s">
        <v>13</v>
      </c>
      <c r="D1636" t="s">
        <v>37</v>
      </c>
      <c r="E1636" t="s">
        <v>95</v>
      </c>
      <c r="F1636" t="s">
        <v>12</v>
      </c>
      <c r="G1636" t="s">
        <v>14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1543601</v>
      </c>
      <c r="R1636">
        <v>1575173</v>
      </c>
      <c r="S1636">
        <v>1644709</v>
      </c>
      <c r="T1636">
        <v>1246190</v>
      </c>
      <c r="U1636">
        <v>1567683</v>
      </c>
      <c r="V1636">
        <v>1117167</v>
      </c>
      <c r="W1636">
        <v>1043173</v>
      </c>
      <c r="X1636">
        <v>888582</v>
      </c>
      <c r="Y1636">
        <v>896373</v>
      </c>
      <c r="Z1636" t="s">
        <v>106</v>
      </c>
      <c r="AA1636" t="s">
        <v>106</v>
      </c>
      <c r="AB1636">
        <v>9</v>
      </c>
    </row>
    <row r="1637" spans="1:28">
      <c r="A1637" t="s">
        <v>8</v>
      </c>
      <c r="B1637" t="s">
        <v>9</v>
      </c>
      <c r="C1637" t="s">
        <v>13</v>
      </c>
      <c r="D1637" t="s">
        <v>37</v>
      </c>
      <c r="E1637" t="s">
        <v>96</v>
      </c>
      <c r="F1637" t="s">
        <v>12</v>
      </c>
      <c r="G1637" t="s">
        <v>40</v>
      </c>
      <c r="H1637">
        <v>1.78069106360552E-4</v>
      </c>
      <c r="I1637">
        <v>2.15959680806384E-4</v>
      </c>
      <c r="J1637">
        <v>2.3803451500467601E-4</v>
      </c>
      <c r="K1637">
        <v>1.9115031485843399E-4</v>
      </c>
      <c r="L1637">
        <v>1.29397925355577E-4</v>
      </c>
      <c r="M1637">
        <v>8.1482576401463401E-5</v>
      </c>
      <c r="N1637">
        <v>7.40636588923845E-5</v>
      </c>
      <c r="O1637">
        <v>1.2259588165833599E-4</v>
      </c>
      <c r="P1637">
        <v>4.2748456720924302E-5</v>
      </c>
      <c r="Q1637">
        <v>1777397</v>
      </c>
      <c r="R1637">
        <v>1622481</v>
      </c>
      <c r="S1637">
        <v>1674995</v>
      </c>
      <c r="T1637">
        <v>1561894</v>
      </c>
      <c r="U1637">
        <v>1716972</v>
      </c>
      <c r="V1637">
        <v>1537759</v>
      </c>
      <c r="W1637">
        <v>1458846</v>
      </c>
      <c r="X1637">
        <v>1495974</v>
      </c>
      <c r="Y1637">
        <v>1610174</v>
      </c>
      <c r="Z1637">
        <v>0.46300000000000002</v>
      </c>
      <c r="AA1637">
        <v>0.20899999999999999</v>
      </c>
      <c r="AB1637">
        <v>9</v>
      </c>
    </row>
    <row r="1638" spans="1:28">
      <c r="A1638" t="s">
        <v>8</v>
      </c>
      <c r="B1638" t="s">
        <v>9</v>
      </c>
      <c r="C1638" t="s">
        <v>13</v>
      </c>
      <c r="D1638" t="s">
        <v>37</v>
      </c>
      <c r="E1638" t="s">
        <v>96</v>
      </c>
      <c r="F1638" t="s">
        <v>12</v>
      </c>
      <c r="G1638" t="s">
        <v>15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1777397</v>
      </c>
      <c r="R1638">
        <v>1622481</v>
      </c>
      <c r="S1638">
        <v>1674995</v>
      </c>
      <c r="T1638">
        <v>1561894</v>
      </c>
      <c r="U1638">
        <v>1716972</v>
      </c>
      <c r="V1638">
        <v>1537759</v>
      </c>
      <c r="W1638">
        <v>1458846</v>
      </c>
      <c r="X1638">
        <v>1495974</v>
      </c>
      <c r="Y1638">
        <v>1610174</v>
      </c>
      <c r="Z1638" t="s">
        <v>106</v>
      </c>
      <c r="AA1638" t="s">
        <v>106</v>
      </c>
      <c r="AB1638">
        <v>9</v>
      </c>
    </row>
    <row r="1639" spans="1:28">
      <c r="A1639" t="s">
        <v>8</v>
      </c>
      <c r="B1639" t="s">
        <v>9</v>
      </c>
      <c r="C1639" t="s">
        <v>13</v>
      </c>
      <c r="D1639" t="s">
        <v>37</v>
      </c>
      <c r="E1639" t="s">
        <v>96</v>
      </c>
      <c r="F1639" t="s">
        <v>12</v>
      </c>
      <c r="G1639" t="s">
        <v>14</v>
      </c>
      <c r="H1639">
        <v>1.78069106360552E-4</v>
      </c>
      <c r="I1639">
        <v>2.15959680806384E-4</v>
      </c>
      <c r="J1639">
        <v>2.3803451500467601E-4</v>
      </c>
      <c r="K1639">
        <v>1.9115031485843399E-4</v>
      </c>
      <c r="L1639">
        <v>1.29397925355577E-4</v>
      </c>
      <c r="M1639">
        <v>8.1482576401463401E-5</v>
      </c>
      <c r="N1639">
        <v>7.40636588923845E-5</v>
      </c>
      <c r="O1639">
        <v>1.2259588165833599E-4</v>
      </c>
      <c r="P1639">
        <v>4.2748456720924302E-5</v>
      </c>
      <c r="Q1639">
        <v>1777397</v>
      </c>
      <c r="R1639">
        <v>1622481</v>
      </c>
      <c r="S1639">
        <v>1674995</v>
      </c>
      <c r="T1639">
        <v>1561894</v>
      </c>
      <c r="U1639">
        <v>1716972</v>
      </c>
      <c r="V1639">
        <v>1537759</v>
      </c>
      <c r="W1639">
        <v>1458846</v>
      </c>
      <c r="X1639">
        <v>1495974</v>
      </c>
      <c r="Y1639">
        <v>1610174</v>
      </c>
      <c r="Z1639">
        <v>0.46300000000000002</v>
      </c>
      <c r="AA1639">
        <v>0.20899999999999999</v>
      </c>
      <c r="AB1639">
        <v>9</v>
      </c>
    </row>
    <row r="1640" spans="1:28">
      <c r="A1640" t="s">
        <v>8</v>
      </c>
      <c r="B1640" t="s">
        <v>9</v>
      </c>
      <c r="C1640" t="s">
        <v>13</v>
      </c>
      <c r="D1640" t="s">
        <v>37</v>
      </c>
      <c r="E1640" t="s">
        <v>20</v>
      </c>
      <c r="F1640" t="s">
        <v>24</v>
      </c>
      <c r="G1640" t="s">
        <v>40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1.32256533736401E-2</v>
      </c>
      <c r="O1640">
        <v>1.4145678652884901E-2</v>
      </c>
      <c r="P1640">
        <v>1.16703286848123E-2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2145727</v>
      </c>
      <c r="X1640">
        <v>2110555</v>
      </c>
      <c r="Y1640">
        <v>2142321</v>
      </c>
      <c r="Z1640" t="s">
        <v>106</v>
      </c>
      <c r="AA1640" t="s">
        <v>106</v>
      </c>
      <c r="AB1640">
        <v>3</v>
      </c>
    </row>
    <row r="1641" spans="1:28">
      <c r="A1641" t="s">
        <v>8</v>
      </c>
      <c r="B1641" t="s">
        <v>9</v>
      </c>
      <c r="C1641" t="s">
        <v>13</v>
      </c>
      <c r="D1641" t="s">
        <v>37</v>
      </c>
      <c r="E1641" t="s">
        <v>20</v>
      </c>
      <c r="F1641" t="s">
        <v>24</v>
      </c>
      <c r="G1641" t="s">
        <v>15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7.0889502082710899E-4</v>
      </c>
      <c r="O1641">
        <v>1.32026334093593E-3</v>
      </c>
      <c r="P1641">
        <v>5.6427962871620095E-4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2145727</v>
      </c>
      <c r="X1641">
        <v>2110555</v>
      </c>
      <c r="Y1641">
        <v>2142321</v>
      </c>
      <c r="Z1641" t="s">
        <v>106</v>
      </c>
      <c r="AA1641" t="s">
        <v>106</v>
      </c>
      <c r="AB1641">
        <v>3</v>
      </c>
    </row>
    <row r="1642" spans="1:28">
      <c r="A1642" t="s">
        <v>8</v>
      </c>
      <c r="B1642" t="s">
        <v>9</v>
      </c>
      <c r="C1642" t="s">
        <v>13</v>
      </c>
      <c r="D1642" t="s">
        <v>37</v>
      </c>
      <c r="E1642" t="s">
        <v>20</v>
      </c>
      <c r="F1642" t="s">
        <v>24</v>
      </c>
      <c r="G1642" t="s">
        <v>14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1.2516758352813E-2</v>
      </c>
      <c r="O1642">
        <v>1.2825415311948999E-2</v>
      </c>
      <c r="P1642">
        <v>1.11060490560961E-2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2145727</v>
      </c>
      <c r="X1642">
        <v>2110555</v>
      </c>
      <c r="Y1642">
        <v>2142321</v>
      </c>
      <c r="Z1642" t="s">
        <v>106</v>
      </c>
      <c r="AA1642" t="s">
        <v>106</v>
      </c>
      <c r="AB1642">
        <v>3</v>
      </c>
    </row>
    <row r="1643" spans="1:28">
      <c r="A1643" t="s">
        <v>8</v>
      </c>
      <c r="B1643" t="s">
        <v>9</v>
      </c>
      <c r="C1643" t="s">
        <v>13</v>
      </c>
      <c r="D1643" t="s">
        <v>37</v>
      </c>
      <c r="E1643" t="s">
        <v>20</v>
      </c>
      <c r="F1643" t="s">
        <v>12</v>
      </c>
      <c r="G1643" t="s">
        <v>40</v>
      </c>
      <c r="H1643">
        <v>1.7999818834612501E-2</v>
      </c>
      <c r="I1643">
        <v>2.0210226795464099E-2</v>
      </c>
      <c r="J1643">
        <v>1.2479809572388E-2</v>
      </c>
      <c r="K1643">
        <v>1.8472071335864999E-2</v>
      </c>
      <c r="L1643">
        <v>1.1398780879050399E-2</v>
      </c>
      <c r="M1643">
        <v>1.47483463286649E-2</v>
      </c>
      <c r="N1643">
        <v>0</v>
      </c>
      <c r="O1643">
        <v>0</v>
      </c>
      <c r="P1643">
        <v>0</v>
      </c>
      <c r="Q1643">
        <v>2375456</v>
      </c>
      <c r="R1643">
        <v>1498089</v>
      </c>
      <c r="S1643">
        <v>1256186</v>
      </c>
      <c r="T1643">
        <v>1824680</v>
      </c>
      <c r="U1643">
        <v>1501767</v>
      </c>
      <c r="V1643">
        <v>1851664</v>
      </c>
      <c r="W1643">
        <v>0</v>
      </c>
      <c r="X1643">
        <v>0</v>
      </c>
      <c r="Y1643">
        <v>0</v>
      </c>
      <c r="Z1643">
        <v>0.44600000000000001</v>
      </c>
      <c r="AA1643">
        <v>0.375</v>
      </c>
      <c r="AB1643">
        <v>6</v>
      </c>
    </row>
    <row r="1644" spans="1:28">
      <c r="A1644" t="s">
        <v>8</v>
      </c>
      <c r="B1644" t="s">
        <v>9</v>
      </c>
      <c r="C1644" t="s">
        <v>13</v>
      </c>
      <c r="D1644" t="s">
        <v>37</v>
      </c>
      <c r="E1644" t="s">
        <v>20</v>
      </c>
      <c r="F1644" t="s">
        <v>12</v>
      </c>
      <c r="G1644" t="s">
        <v>15</v>
      </c>
      <c r="H1644">
        <v>2.0032774465562099E-3</v>
      </c>
      <c r="I1644">
        <v>1.58370432591348E-3</v>
      </c>
      <c r="J1644">
        <v>1.2751849018107599E-3</v>
      </c>
      <c r="K1644">
        <v>4.6744940633562503E-3</v>
      </c>
      <c r="L1644">
        <v>1.6939364773821E-3</v>
      </c>
      <c r="M1644">
        <v>4.6677875909981199E-3</v>
      </c>
      <c r="N1644">
        <v>0</v>
      </c>
      <c r="O1644">
        <v>0</v>
      </c>
      <c r="P1644">
        <v>0</v>
      </c>
      <c r="Q1644">
        <v>2375456</v>
      </c>
      <c r="R1644">
        <v>1498089</v>
      </c>
      <c r="S1644">
        <v>1256186</v>
      </c>
      <c r="T1644">
        <v>1824680</v>
      </c>
      <c r="U1644">
        <v>1501767</v>
      </c>
      <c r="V1644">
        <v>1851664</v>
      </c>
      <c r="W1644">
        <v>0</v>
      </c>
      <c r="X1644">
        <v>0</v>
      </c>
      <c r="Y1644">
        <v>0</v>
      </c>
      <c r="Z1644">
        <v>0.36599999999999999</v>
      </c>
      <c r="AA1644">
        <v>0.47599999999999998</v>
      </c>
      <c r="AB1644">
        <v>6</v>
      </c>
    </row>
    <row r="1645" spans="1:28">
      <c r="A1645" t="s">
        <v>8</v>
      </c>
      <c r="B1645" t="s">
        <v>9</v>
      </c>
      <c r="C1645" t="s">
        <v>13</v>
      </c>
      <c r="D1645" t="s">
        <v>37</v>
      </c>
      <c r="E1645" t="s">
        <v>20</v>
      </c>
      <c r="F1645" t="s">
        <v>12</v>
      </c>
      <c r="G1645" t="s">
        <v>14</v>
      </c>
      <c r="H1645">
        <v>1.5996541388056298E-2</v>
      </c>
      <c r="I1645">
        <v>1.8626522469550599E-2</v>
      </c>
      <c r="J1645">
        <v>1.12046246705772E-2</v>
      </c>
      <c r="K1645">
        <v>1.37975772725088E-2</v>
      </c>
      <c r="L1645">
        <v>9.7048444016682705E-3</v>
      </c>
      <c r="M1645">
        <v>1.0080558737666801E-2</v>
      </c>
      <c r="N1645">
        <v>0</v>
      </c>
      <c r="O1645">
        <v>0</v>
      </c>
      <c r="P1645">
        <v>0</v>
      </c>
      <c r="Q1645">
        <v>2375456</v>
      </c>
      <c r="R1645">
        <v>1498089</v>
      </c>
      <c r="S1645">
        <v>1256186</v>
      </c>
      <c r="T1645">
        <v>1824680</v>
      </c>
      <c r="U1645">
        <v>1501767</v>
      </c>
      <c r="V1645">
        <v>1851664</v>
      </c>
      <c r="W1645">
        <v>0</v>
      </c>
      <c r="X1645">
        <v>0</v>
      </c>
      <c r="Y1645">
        <v>0</v>
      </c>
      <c r="Z1645">
        <v>0.28199999999999997</v>
      </c>
      <c r="AA1645">
        <v>0.58899999999999997</v>
      </c>
      <c r="AB1645">
        <v>6</v>
      </c>
    </row>
    <row r="1646" spans="1:28">
      <c r="A1646" t="s">
        <v>8</v>
      </c>
      <c r="B1646" t="s">
        <v>9</v>
      </c>
      <c r="C1646" t="s">
        <v>13</v>
      </c>
      <c r="D1646" t="s">
        <v>37</v>
      </c>
      <c r="E1646" t="s">
        <v>21</v>
      </c>
      <c r="F1646" t="s">
        <v>24</v>
      </c>
      <c r="G1646" t="s">
        <v>40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4.9093625322951997E-3</v>
      </c>
      <c r="O1646">
        <v>3.5364196632212399E-3</v>
      </c>
      <c r="P1646">
        <v>3.5994200559018299E-3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1910232</v>
      </c>
      <c r="X1646">
        <v>1720025</v>
      </c>
      <c r="Y1646">
        <v>1620355</v>
      </c>
      <c r="Z1646" t="s">
        <v>106</v>
      </c>
      <c r="AA1646" t="s">
        <v>106</v>
      </c>
      <c r="AB1646">
        <v>3</v>
      </c>
    </row>
    <row r="1647" spans="1:28">
      <c r="A1647" t="s">
        <v>8</v>
      </c>
      <c r="B1647" t="s">
        <v>9</v>
      </c>
      <c r="C1647" t="s">
        <v>13</v>
      </c>
      <c r="D1647" t="s">
        <v>37</v>
      </c>
      <c r="E1647" t="s">
        <v>21</v>
      </c>
      <c r="F1647" t="s">
        <v>24</v>
      </c>
      <c r="G1647" t="s">
        <v>15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3.1212541961790599E-3</v>
      </c>
      <c r="O1647">
        <v>1.97096455896864E-3</v>
      </c>
      <c r="P1647">
        <v>2.5392583292229002E-3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1910232</v>
      </c>
      <c r="X1647">
        <v>1720025</v>
      </c>
      <c r="Y1647">
        <v>1620355</v>
      </c>
      <c r="Z1647" t="s">
        <v>106</v>
      </c>
      <c r="AA1647" t="s">
        <v>106</v>
      </c>
      <c r="AB1647">
        <v>3</v>
      </c>
    </row>
    <row r="1648" spans="1:28">
      <c r="A1648" t="s">
        <v>8</v>
      </c>
      <c r="B1648" t="s">
        <v>9</v>
      </c>
      <c r="C1648" t="s">
        <v>13</v>
      </c>
      <c r="D1648" t="s">
        <v>37</v>
      </c>
      <c r="E1648" t="s">
        <v>21</v>
      </c>
      <c r="F1648" t="s">
        <v>24</v>
      </c>
      <c r="G1648" t="s">
        <v>14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1.78810833611614E-3</v>
      </c>
      <c r="O1648">
        <v>1.5654551042525999E-3</v>
      </c>
      <c r="P1648">
        <v>1.0601617266789199E-3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1910232</v>
      </c>
      <c r="X1648">
        <v>1720025</v>
      </c>
      <c r="Y1648">
        <v>1620355</v>
      </c>
      <c r="Z1648" t="s">
        <v>106</v>
      </c>
      <c r="AA1648" t="s">
        <v>106</v>
      </c>
      <c r="AB1648">
        <v>3</v>
      </c>
    </row>
    <row r="1649" spans="1:28">
      <c r="A1649" t="s">
        <v>8</v>
      </c>
      <c r="B1649" t="s">
        <v>9</v>
      </c>
      <c r="C1649" t="s">
        <v>13</v>
      </c>
      <c r="D1649" t="s">
        <v>37</v>
      </c>
      <c r="E1649" t="s">
        <v>21</v>
      </c>
      <c r="F1649" t="s">
        <v>12</v>
      </c>
      <c r="G1649" t="s">
        <v>40</v>
      </c>
      <c r="H1649">
        <v>4.03623307750585E-3</v>
      </c>
      <c r="I1649">
        <v>4.2832003359932801E-3</v>
      </c>
      <c r="J1649">
        <v>4.3186262007991203E-3</v>
      </c>
      <c r="K1649">
        <v>7.7850310051434902E-3</v>
      </c>
      <c r="L1649">
        <v>3.07025986525505E-3</v>
      </c>
      <c r="M1649">
        <v>3.1661801115997201E-3</v>
      </c>
      <c r="N1649">
        <v>0</v>
      </c>
      <c r="O1649">
        <v>0</v>
      </c>
      <c r="P1649">
        <v>0</v>
      </c>
      <c r="Q1649">
        <v>2098696</v>
      </c>
      <c r="R1649">
        <v>1976703</v>
      </c>
      <c r="S1649">
        <v>2187597</v>
      </c>
      <c r="T1649">
        <v>1892451</v>
      </c>
      <c r="U1649">
        <v>1769650</v>
      </c>
      <c r="V1649">
        <v>1959629</v>
      </c>
      <c r="W1649">
        <v>0</v>
      </c>
      <c r="X1649">
        <v>0</v>
      </c>
      <c r="Y1649">
        <v>0</v>
      </c>
      <c r="Z1649">
        <v>-0.04</v>
      </c>
      <c r="AA1649">
        <v>0.94</v>
      </c>
      <c r="AB1649">
        <v>6</v>
      </c>
    </row>
    <row r="1650" spans="1:28">
      <c r="A1650" t="s">
        <v>8</v>
      </c>
      <c r="B1650" t="s">
        <v>9</v>
      </c>
      <c r="C1650" t="s">
        <v>13</v>
      </c>
      <c r="D1650" t="s">
        <v>37</v>
      </c>
      <c r="E1650" t="s">
        <v>21</v>
      </c>
      <c r="F1650" t="s">
        <v>12</v>
      </c>
      <c r="G1650" t="s">
        <v>15</v>
      </c>
      <c r="H1650">
        <v>8.7550643960604803E-4</v>
      </c>
      <c r="I1650">
        <v>1.49372112557749E-3</v>
      </c>
      <c r="J1650">
        <v>1.32619229788319E-3</v>
      </c>
      <c r="K1650">
        <v>4.5702302552516503E-3</v>
      </c>
      <c r="L1650">
        <v>1.0351834028446199E-3</v>
      </c>
      <c r="M1650">
        <v>1.1873175418498901E-3</v>
      </c>
      <c r="N1650">
        <v>0</v>
      </c>
      <c r="O1650">
        <v>0</v>
      </c>
      <c r="P1650">
        <v>0</v>
      </c>
      <c r="Q1650">
        <v>2098696</v>
      </c>
      <c r="R1650">
        <v>1976703</v>
      </c>
      <c r="S1650">
        <v>2187597</v>
      </c>
      <c r="T1650">
        <v>1892451</v>
      </c>
      <c r="U1650">
        <v>1769650</v>
      </c>
      <c r="V1650">
        <v>1959629</v>
      </c>
      <c r="W1650">
        <v>0</v>
      </c>
      <c r="X1650">
        <v>0</v>
      </c>
      <c r="Y1650">
        <v>0</v>
      </c>
      <c r="Z1650">
        <v>-0.26700000000000002</v>
      </c>
      <c r="AA1650">
        <v>0.61</v>
      </c>
      <c r="AB1650">
        <v>6</v>
      </c>
    </row>
    <row r="1651" spans="1:28">
      <c r="A1651" t="s">
        <v>8</v>
      </c>
      <c r="B1651" t="s">
        <v>9</v>
      </c>
      <c r="C1651" t="s">
        <v>13</v>
      </c>
      <c r="D1651" t="s">
        <v>37</v>
      </c>
      <c r="E1651" t="s">
        <v>21</v>
      </c>
      <c r="F1651" t="s">
        <v>12</v>
      </c>
      <c r="G1651" t="s">
        <v>14</v>
      </c>
      <c r="H1651">
        <v>3.1607266378997998E-3</v>
      </c>
      <c r="I1651">
        <v>2.7894792104157899E-3</v>
      </c>
      <c r="J1651">
        <v>2.9924339029159201E-3</v>
      </c>
      <c r="K1651">
        <v>3.2148007498918399E-3</v>
      </c>
      <c r="L1651">
        <v>2.03507646241044E-3</v>
      </c>
      <c r="M1651">
        <v>1.9788625697498199E-3</v>
      </c>
      <c r="N1651">
        <v>0</v>
      </c>
      <c r="O1651">
        <v>0</v>
      </c>
      <c r="P1651">
        <v>0</v>
      </c>
      <c r="Q1651">
        <v>2098696</v>
      </c>
      <c r="R1651">
        <v>1976703</v>
      </c>
      <c r="S1651">
        <v>2187597</v>
      </c>
      <c r="T1651">
        <v>1892451</v>
      </c>
      <c r="U1651">
        <v>1769650</v>
      </c>
      <c r="V1651">
        <v>1959629</v>
      </c>
      <c r="W1651">
        <v>0</v>
      </c>
      <c r="X1651">
        <v>0</v>
      </c>
      <c r="Y1651">
        <v>0</v>
      </c>
      <c r="Z1651">
        <v>0.54800000000000004</v>
      </c>
      <c r="AA1651">
        <v>0.26</v>
      </c>
      <c r="AB1651">
        <v>6</v>
      </c>
    </row>
    <row r="1652" spans="1:28">
      <c r="A1652" t="s">
        <v>8</v>
      </c>
      <c r="B1652" t="s">
        <v>9</v>
      </c>
      <c r="C1652" t="s">
        <v>13</v>
      </c>
      <c r="D1652" t="s">
        <v>37</v>
      </c>
      <c r="E1652" t="s">
        <v>22</v>
      </c>
      <c r="F1652" t="s">
        <v>12</v>
      </c>
      <c r="G1652" t="s">
        <v>40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2075</v>
      </c>
      <c r="R1652">
        <v>7840</v>
      </c>
      <c r="S1652">
        <v>3315</v>
      </c>
      <c r="T1652">
        <v>6360</v>
      </c>
      <c r="U1652">
        <v>1472</v>
      </c>
      <c r="V1652">
        <v>492</v>
      </c>
      <c r="W1652">
        <v>82</v>
      </c>
      <c r="X1652">
        <v>718</v>
      </c>
      <c r="Y1652">
        <v>621</v>
      </c>
      <c r="Z1652" t="s">
        <v>106</v>
      </c>
      <c r="AA1652" t="s">
        <v>106</v>
      </c>
      <c r="AB1652">
        <v>9</v>
      </c>
    </row>
    <row r="1653" spans="1:28">
      <c r="A1653" t="s">
        <v>8</v>
      </c>
      <c r="B1653" t="s">
        <v>9</v>
      </c>
      <c r="C1653" t="s">
        <v>13</v>
      </c>
      <c r="D1653" t="s">
        <v>37</v>
      </c>
      <c r="E1653" t="s">
        <v>22</v>
      </c>
      <c r="F1653" t="s">
        <v>12</v>
      </c>
      <c r="G1653" t="s">
        <v>15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2075</v>
      </c>
      <c r="R1653">
        <v>7840</v>
      </c>
      <c r="S1653">
        <v>3315</v>
      </c>
      <c r="T1653">
        <v>6360</v>
      </c>
      <c r="U1653">
        <v>1472</v>
      </c>
      <c r="V1653">
        <v>492</v>
      </c>
      <c r="W1653">
        <v>82</v>
      </c>
      <c r="X1653">
        <v>718</v>
      </c>
      <c r="Y1653">
        <v>621</v>
      </c>
      <c r="Z1653" t="s">
        <v>106</v>
      </c>
      <c r="AA1653" t="s">
        <v>106</v>
      </c>
      <c r="AB1653">
        <v>9</v>
      </c>
    </row>
    <row r="1654" spans="1:28">
      <c r="A1654" t="s">
        <v>8</v>
      </c>
      <c r="B1654" t="s">
        <v>9</v>
      </c>
      <c r="C1654" t="s">
        <v>13</v>
      </c>
      <c r="D1654" t="s">
        <v>37</v>
      </c>
      <c r="E1654" t="s">
        <v>22</v>
      </c>
      <c r="F1654" t="s">
        <v>12</v>
      </c>
      <c r="G1654" t="s">
        <v>14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2075</v>
      </c>
      <c r="R1654">
        <v>7840</v>
      </c>
      <c r="S1654">
        <v>3315</v>
      </c>
      <c r="T1654">
        <v>6360</v>
      </c>
      <c r="U1654">
        <v>1472</v>
      </c>
      <c r="V1654">
        <v>492</v>
      </c>
      <c r="W1654">
        <v>82</v>
      </c>
      <c r="X1654">
        <v>718</v>
      </c>
      <c r="Y1654">
        <v>621</v>
      </c>
      <c r="Z1654" t="s">
        <v>106</v>
      </c>
      <c r="AA1654" t="s">
        <v>106</v>
      </c>
      <c r="AB1654">
        <v>9</v>
      </c>
    </row>
    <row r="1655" spans="1:28">
      <c r="A1655" t="s">
        <v>8</v>
      </c>
      <c r="B1655" t="s">
        <v>9</v>
      </c>
      <c r="C1655" t="s">
        <v>13</v>
      </c>
      <c r="D1655" t="s">
        <v>37</v>
      </c>
      <c r="E1655" t="s">
        <v>44</v>
      </c>
      <c r="F1655" t="s">
        <v>12</v>
      </c>
      <c r="G1655" t="s">
        <v>40</v>
      </c>
      <c r="H1655">
        <v>9.2299153463552795E-3</v>
      </c>
      <c r="I1655">
        <v>6.9287064258714802E-3</v>
      </c>
      <c r="J1655">
        <v>6.2399047861939998E-3</v>
      </c>
      <c r="K1655">
        <v>1.06349084266692E-2</v>
      </c>
      <c r="L1655">
        <v>6.3757886857020597E-3</v>
      </c>
      <c r="M1655">
        <v>6.8561767857802701E-3</v>
      </c>
      <c r="N1655">
        <v>8.4749986818285702E-3</v>
      </c>
      <c r="O1655">
        <v>1.03546367739118E-2</v>
      </c>
      <c r="P1655">
        <v>8.7121354797243793E-3</v>
      </c>
      <c r="Q1655" t="s">
        <v>106</v>
      </c>
      <c r="R1655" t="s">
        <v>106</v>
      </c>
      <c r="S1655" t="s">
        <v>106</v>
      </c>
      <c r="T1655" t="s">
        <v>106</v>
      </c>
      <c r="U1655" t="s">
        <v>106</v>
      </c>
      <c r="V1655" t="s">
        <v>106</v>
      </c>
      <c r="W1655" t="s">
        <v>106</v>
      </c>
      <c r="X1655" t="s">
        <v>106</v>
      </c>
      <c r="Y1655" t="s">
        <v>106</v>
      </c>
      <c r="Z1655" t="s">
        <v>106</v>
      </c>
      <c r="AA1655" t="s">
        <v>106</v>
      </c>
      <c r="AB1655">
        <v>0</v>
      </c>
    </row>
    <row r="1656" spans="1:28">
      <c r="A1656" t="s">
        <v>8</v>
      </c>
      <c r="B1656" t="s">
        <v>9</v>
      </c>
      <c r="C1656" t="s">
        <v>13</v>
      </c>
      <c r="D1656" t="s">
        <v>37</v>
      </c>
      <c r="E1656" t="s">
        <v>44</v>
      </c>
      <c r="F1656" t="s">
        <v>12</v>
      </c>
      <c r="G1656" t="s">
        <v>15</v>
      </c>
      <c r="H1656">
        <v>1.48390921967127E-5</v>
      </c>
      <c r="I1656">
        <v>6.1188576228475404E-4</v>
      </c>
      <c r="J1656">
        <v>1.0711553175210399E-3</v>
      </c>
      <c r="K1656">
        <v>2.1721626688458399E-3</v>
      </c>
      <c r="L1656">
        <v>6.8227997005667804E-4</v>
      </c>
      <c r="M1656">
        <v>1.2804404863087099E-4</v>
      </c>
      <c r="N1656">
        <v>1.0580522698912099E-3</v>
      </c>
      <c r="O1656">
        <v>3.46097604373918E-3</v>
      </c>
      <c r="P1656">
        <v>3.7960629568180798E-3</v>
      </c>
      <c r="Q1656" t="s">
        <v>106</v>
      </c>
      <c r="R1656" t="s">
        <v>106</v>
      </c>
      <c r="S1656" t="s">
        <v>106</v>
      </c>
      <c r="T1656" t="s">
        <v>106</v>
      </c>
      <c r="U1656" t="s">
        <v>106</v>
      </c>
      <c r="V1656" t="s">
        <v>106</v>
      </c>
      <c r="W1656" t="s">
        <v>106</v>
      </c>
      <c r="X1656" t="s">
        <v>106</v>
      </c>
      <c r="Y1656" t="s">
        <v>106</v>
      </c>
      <c r="Z1656" t="s">
        <v>106</v>
      </c>
      <c r="AA1656" t="s">
        <v>106</v>
      </c>
      <c r="AB1656">
        <v>0</v>
      </c>
    </row>
    <row r="1657" spans="1:28">
      <c r="A1657" t="s">
        <v>8</v>
      </c>
      <c r="B1657" t="s">
        <v>9</v>
      </c>
      <c r="C1657" t="s">
        <v>13</v>
      </c>
      <c r="D1657" t="s">
        <v>37</v>
      </c>
      <c r="E1657" t="s">
        <v>44</v>
      </c>
      <c r="F1657" t="s">
        <v>12</v>
      </c>
      <c r="G1657" t="s">
        <v>14</v>
      </c>
      <c r="H1657">
        <v>9.2150762541585701E-3</v>
      </c>
      <c r="I1657">
        <v>6.3168206635867297E-3</v>
      </c>
      <c r="J1657">
        <v>5.1687494686729601E-3</v>
      </c>
      <c r="K1657">
        <v>8.4627457578233898E-3</v>
      </c>
      <c r="L1657">
        <v>5.6935087156453901E-3</v>
      </c>
      <c r="M1657">
        <v>6.7281327371494001E-3</v>
      </c>
      <c r="N1657">
        <v>7.4169464119373599E-3</v>
      </c>
      <c r="O1657">
        <v>6.8936607301725902E-3</v>
      </c>
      <c r="P1657">
        <v>4.9160725229063004E-3</v>
      </c>
      <c r="Q1657" t="s">
        <v>106</v>
      </c>
      <c r="R1657" t="s">
        <v>106</v>
      </c>
      <c r="S1657" t="s">
        <v>106</v>
      </c>
      <c r="T1657" t="s">
        <v>106</v>
      </c>
      <c r="U1657" t="s">
        <v>106</v>
      </c>
      <c r="V1657" t="s">
        <v>106</v>
      </c>
      <c r="W1657" t="s">
        <v>106</v>
      </c>
      <c r="X1657" t="s">
        <v>106</v>
      </c>
      <c r="Y1657" t="s">
        <v>106</v>
      </c>
      <c r="Z1657" t="s">
        <v>106</v>
      </c>
      <c r="AA1657" t="s">
        <v>106</v>
      </c>
      <c r="AB1657">
        <v>0</v>
      </c>
    </row>
    <row r="1658" spans="1:28">
      <c r="A1658" t="s">
        <v>8</v>
      </c>
      <c r="B1658" t="s">
        <v>9</v>
      </c>
      <c r="C1658" t="s">
        <v>13</v>
      </c>
      <c r="D1658" t="s">
        <v>26</v>
      </c>
      <c r="E1658" t="s">
        <v>92</v>
      </c>
      <c r="F1658" t="s">
        <v>12</v>
      </c>
      <c r="G1658" t="s">
        <v>40</v>
      </c>
      <c r="H1658">
        <v>0</v>
      </c>
      <c r="I1658">
        <v>0</v>
      </c>
      <c r="J1658">
        <v>1.7002465357476801E-5</v>
      </c>
      <c r="K1658">
        <v>0</v>
      </c>
      <c r="L1658">
        <v>1.17634477595979E-5</v>
      </c>
      <c r="M1658">
        <v>0</v>
      </c>
      <c r="N1658">
        <v>0</v>
      </c>
      <c r="O1658">
        <v>0</v>
      </c>
      <c r="P1658">
        <v>0</v>
      </c>
      <c r="Q1658">
        <v>40410</v>
      </c>
      <c r="R1658">
        <v>151006</v>
      </c>
      <c r="S1658">
        <v>88672</v>
      </c>
      <c r="T1658">
        <v>93515</v>
      </c>
      <c r="U1658">
        <v>71450</v>
      </c>
      <c r="V1658">
        <v>48053</v>
      </c>
      <c r="W1658">
        <v>48053</v>
      </c>
      <c r="X1658">
        <v>23617</v>
      </c>
      <c r="Y1658">
        <v>4068</v>
      </c>
      <c r="Z1658">
        <v>0.23300000000000001</v>
      </c>
      <c r="AA1658">
        <v>0.54600000000000004</v>
      </c>
      <c r="AB1658">
        <v>9</v>
      </c>
    </row>
    <row r="1659" spans="1:28">
      <c r="A1659" t="s">
        <v>8</v>
      </c>
      <c r="B1659" t="s">
        <v>9</v>
      </c>
      <c r="C1659" t="s">
        <v>13</v>
      </c>
      <c r="D1659" t="s">
        <v>26</v>
      </c>
      <c r="E1659" t="s">
        <v>92</v>
      </c>
      <c r="F1659" t="s">
        <v>12</v>
      </c>
      <c r="G1659" t="s">
        <v>15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40410</v>
      </c>
      <c r="R1659">
        <v>151006</v>
      </c>
      <c r="S1659">
        <v>88672</v>
      </c>
      <c r="T1659">
        <v>93515</v>
      </c>
      <c r="U1659">
        <v>71450</v>
      </c>
      <c r="V1659">
        <v>48053</v>
      </c>
      <c r="W1659">
        <v>48053</v>
      </c>
      <c r="X1659">
        <v>23617</v>
      </c>
      <c r="Y1659">
        <v>4068</v>
      </c>
      <c r="Z1659" t="s">
        <v>106</v>
      </c>
      <c r="AA1659" t="s">
        <v>106</v>
      </c>
      <c r="AB1659">
        <v>9</v>
      </c>
    </row>
    <row r="1660" spans="1:28">
      <c r="A1660" t="s">
        <v>8</v>
      </c>
      <c r="B1660" t="s">
        <v>9</v>
      </c>
      <c r="C1660" t="s">
        <v>13</v>
      </c>
      <c r="D1660" t="s">
        <v>26</v>
      </c>
      <c r="E1660" t="s">
        <v>92</v>
      </c>
      <c r="F1660" t="s">
        <v>12</v>
      </c>
      <c r="G1660" t="s">
        <v>14</v>
      </c>
      <c r="H1660">
        <v>0</v>
      </c>
      <c r="I1660">
        <v>0</v>
      </c>
      <c r="J1660">
        <v>1.7002465357476801E-5</v>
      </c>
      <c r="K1660">
        <v>0</v>
      </c>
      <c r="L1660">
        <v>1.17634477595979E-5</v>
      </c>
      <c r="M1660">
        <v>0</v>
      </c>
      <c r="N1660">
        <v>0</v>
      </c>
      <c r="O1660">
        <v>0</v>
      </c>
      <c r="P1660">
        <v>0</v>
      </c>
      <c r="Q1660">
        <v>40410</v>
      </c>
      <c r="R1660">
        <v>151006</v>
      </c>
      <c r="S1660">
        <v>88672</v>
      </c>
      <c r="T1660">
        <v>93515</v>
      </c>
      <c r="U1660">
        <v>71450</v>
      </c>
      <c r="V1660">
        <v>48053</v>
      </c>
      <c r="W1660">
        <v>48053</v>
      </c>
      <c r="X1660">
        <v>23617</v>
      </c>
      <c r="Y1660">
        <v>4068</v>
      </c>
      <c r="Z1660">
        <v>0.23300000000000001</v>
      </c>
      <c r="AA1660">
        <v>0.54600000000000004</v>
      </c>
      <c r="AB1660">
        <v>9</v>
      </c>
    </row>
    <row r="1661" spans="1:28">
      <c r="A1661" t="s">
        <v>8</v>
      </c>
      <c r="B1661" t="s">
        <v>9</v>
      </c>
      <c r="C1661" t="s">
        <v>13</v>
      </c>
      <c r="D1661" t="s">
        <v>26</v>
      </c>
      <c r="E1661" t="s">
        <v>16</v>
      </c>
      <c r="F1661" t="s">
        <v>12</v>
      </c>
      <c r="G1661" t="s">
        <v>40</v>
      </c>
      <c r="H1661">
        <v>1.78069106360552E-4</v>
      </c>
      <c r="I1661">
        <v>1.6196976060478801E-4</v>
      </c>
      <c r="J1661">
        <v>5.1007396072430497E-5</v>
      </c>
      <c r="K1661">
        <v>1.042638081046E-4</v>
      </c>
      <c r="L1661">
        <v>1.88215164153566E-4</v>
      </c>
      <c r="M1661">
        <v>1.16403680573519E-4</v>
      </c>
      <c r="N1661">
        <v>9.52247042902086E-5</v>
      </c>
      <c r="O1661">
        <v>9.4304524352566308E-6</v>
      </c>
      <c r="P1661">
        <v>8.5496913441848594E-6</v>
      </c>
      <c r="Q1661">
        <v>1214607</v>
      </c>
      <c r="R1661">
        <v>1372579</v>
      </c>
      <c r="S1661">
        <v>994258</v>
      </c>
      <c r="T1661">
        <v>1324297</v>
      </c>
      <c r="U1661">
        <v>1238613</v>
      </c>
      <c r="V1661">
        <v>1194714</v>
      </c>
      <c r="W1661">
        <v>1194714</v>
      </c>
      <c r="X1661">
        <v>610829</v>
      </c>
      <c r="Y1661">
        <v>609703</v>
      </c>
      <c r="Z1661">
        <v>0.86</v>
      </c>
      <c r="AA1661">
        <v>3.0000000000000001E-3</v>
      </c>
      <c r="AB1661">
        <v>9</v>
      </c>
    </row>
    <row r="1662" spans="1:28">
      <c r="A1662" t="s">
        <v>8</v>
      </c>
      <c r="B1662" t="s">
        <v>9</v>
      </c>
      <c r="C1662" t="s">
        <v>13</v>
      </c>
      <c r="D1662" t="s">
        <v>26</v>
      </c>
      <c r="E1662" t="s">
        <v>16</v>
      </c>
      <c r="F1662" t="s">
        <v>12</v>
      </c>
      <c r="G1662" t="s">
        <v>15</v>
      </c>
      <c r="H1662">
        <v>0</v>
      </c>
      <c r="I1662">
        <v>5.3989920201596001E-5</v>
      </c>
      <c r="J1662">
        <v>0</v>
      </c>
      <c r="K1662">
        <v>0</v>
      </c>
      <c r="L1662">
        <v>1.17634477595979E-5</v>
      </c>
      <c r="M1662">
        <v>2.32807361147038E-5</v>
      </c>
      <c r="N1662">
        <v>1.0580522698912099E-5</v>
      </c>
      <c r="O1662">
        <v>0</v>
      </c>
      <c r="P1662">
        <v>0</v>
      </c>
      <c r="Q1662">
        <v>1214607</v>
      </c>
      <c r="R1662">
        <v>1372579</v>
      </c>
      <c r="S1662">
        <v>994258</v>
      </c>
      <c r="T1662">
        <v>1324297</v>
      </c>
      <c r="U1662">
        <v>1238613</v>
      </c>
      <c r="V1662">
        <v>1194714</v>
      </c>
      <c r="W1662">
        <v>1194714</v>
      </c>
      <c r="X1662">
        <v>610829</v>
      </c>
      <c r="Y1662">
        <v>609703</v>
      </c>
      <c r="Z1662">
        <v>0.50900000000000001</v>
      </c>
      <c r="AA1662">
        <v>0.161</v>
      </c>
      <c r="AB1662">
        <v>9</v>
      </c>
    </row>
    <row r="1663" spans="1:28">
      <c r="A1663" t="s">
        <v>8</v>
      </c>
      <c r="B1663" t="s">
        <v>9</v>
      </c>
      <c r="C1663" t="s">
        <v>13</v>
      </c>
      <c r="D1663" t="s">
        <v>26</v>
      </c>
      <c r="E1663" t="s">
        <v>16</v>
      </c>
      <c r="F1663" t="s">
        <v>12</v>
      </c>
      <c r="G1663" t="s">
        <v>14</v>
      </c>
      <c r="H1663">
        <v>1.78069106360552E-4</v>
      </c>
      <c r="I1663">
        <v>1.07979840403192E-4</v>
      </c>
      <c r="J1663">
        <v>5.1007396072430497E-5</v>
      </c>
      <c r="K1663">
        <v>1.042638081046E-4</v>
      </c>
      <c r="L1663">
        <v>1.7645171639396899E-4</v>
      </c>
      <c r="M1663">
        <v>9.3122944458815294E-5</v>
      </c>
      <c r="N1663">
        <v>8.4644181591296495E-5</v>
      </c>
      <c r="O1663">
        <v>9.4304524352566308E-6</v>
      </c>
      <c r="P1663">
        <v>8.5496913441848594E-6</v>
      </c>
      <c r="Q1663">
        <v>1214607</v>
      </c>
      <c r="R1663">
        <v>1372579</v>
      </c>
      <c r="S1663">
        <v>994258</v>
      </c>
      <c r="T1663">
        <v>1324297</v>
      </c>
      <c r="U1663">
        <v>1238613</v>
      </c>
      <c r="V1663">
        <v>1194714</v>
      </c>
      <c r="W1663">
        <v>1194714</v>
      </c>
      <c r="X1663">
        <v>610829</v>
      </c>
      <c r="Y1663">
        <v>609703</v>
      </c>
      <c r="Z1663">
        <v>0.79900000000000004</v>
      </c>
      <c r="AA1663">
        <v>0.01</v>
      </c>
      <c r="AB1663">
        <v>9</v>
      </c>
    </row>
    <row r="1664" spans="1:28">
      <c r="A1664" t="s">
        <v>8</v>
      </c>
      <c r="B1664" t="s">
        <v>9</v>
      </c>
      <c r="C1664" t="s">
        <v>13</v>
      </c>
      <c r="D1664" t="s">
        <v>26</v>
      </c>
      <c r="E1664" t="s">
        <v>99</v>
      </c>
      <c r="F1664" t="s">
        <v>12</v>
      </c>
      <c r="G1664" t="s">
        <v>40</v>
      </c>
      <c r="H1664">
        <v>0</v>
      </c>
      <c r="I1664">
        <v>0</v>
      </c>
      <c r="J1664">
        <v>0</v>
      </c>
      <c r="K1664">
        <v>0</v>
      </c>
      <c r="L1664">
        <v>1.17634477595979E-5</v>
      </c>
      <c r="M1664">
        <v>0</v>
      </c>
      <c r="N1664">
        <v>0</v>
      </c>
      <c r="O1664">
        <v>0</v>
      </c>
      <c r="P1664">
        <v>0</v>
      </c>
      <c r="Q1664">
        <v>342949</v>
      </c>
      <c r="R1664">
        <v>426736</v>
      </c>
      <c r="S1664">
        <v>2984712</v>
      </c>
      <c r="T1664">
        <v>418391</v>
      </c>
      <c r="U1664">
        <v>424220</v>
      </c>
      <c r="V1664">
        <v>261365</v>
      </c>
      <c r="W1664">
        <v>261365</v>
      </c>
      <c r="X1664">
        <v>163222</v>
      </c>
      <c r="Y1664">
        <v>385995</v>
      </c>
      <c r="Z1664">
        <v>-8.6999999999999994E-2</v>
      </c>
      <c r="AA1664">
        <v>0.82399999999999995</v>
      </c>
      <c r="AB1664">
        <v>9</v>
      </c>
    </row>
    <row r="1665" spans="1:28">
      <c r="A1665" t="s">
        <v>8</v>
      </c>
      <c r="B1665" t="s">
        <v>9</v>
      </c>
      <c r="C1665" t="s">
        <v>13</v>
      </c>
      <c r="D1665" t="s">
        <v>26</v>
      </c>
      <c r="E1665" t="s">
        <v>99</v>
      </c>
      <c r="F1665" t="s">
        <v>12</v>
      </c>
      <c r="G1665" t="s">
        <v>15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342949</v>
      </c>
      <c r="R1665">
        <v>426736</v>
      </c>
      <c r="S1665">
        <v>2984712</v>
      </c>
      <c r="T1665">
        <v>418391</v>
      </c>
      <c r="U1665">
        <v>424220</v>
      </c>
      <c r="V1665">
        <v>261365</v>
      </c>
      <c r="W1665">
        <v>261365</v>
      </c>
      <c r="X1665">
        <v>163222</v>
      </c>
      <c r="Y1665">
        <v>385995</v>
      </c>
      <c r="Z1665" t="s">
        <v>106</v>
      </c>
      <c r="AA1665" t="s">
        <v>106</v>
      </c>
      <c r="AB1665">
        <v>9</v>
      </c>
    </row>
    <row r="1666" spans="1:28">
      <c r="A1666" t="s">
        <v>8</v>
      </c>
      <c r="B1666" t="s">
        <v>9</v>
      </c>
      <c r="C1666" t="s">
        <v>13</v>
      </c>
      <c r="D1666" t="s">
        <v>26</v>
      </c>
      <c r="E1666" t="s">
        <v>99</v>
      </c>
      <c r="F1666" t="s">
        <v>12</v>
      </c>
      <c r="G1666" t="s">
        <v>14</v>
      </c>
      <c r="H1666">
        <v>0</v>
      </c>
      <c r="I1666">
        <v>0</v>
      </c>
      <c r="J1666">
        <v>0</v>
      </c>
      <c r="K1666">
        <v>0</v>
      </c>
      <c r="L1666">
        <v>1.17634477595979E-5</v>
      </c>
      <c r="M1666">
        <v>0</v>
      </c>
      <c r="N1666">
        <v>0</v>
      </c>
      <c r="O1666">
        <v>0</v>
      </c>
      <c r="P1666">
        <v>0</v>
      </c>
      <c r="Q1666">
        <v>342949</v>
      </c>
      <c r="R1666">
        <v>426736</v>
      </c>
      <c r="S1666">
        <v>2984712</v>
      </c>
      <c r="T1666">
        <v>418391</v>
      </c>
      <c r="U1666">
        <v>424220</v>
      </c>
      <c r="V1666">
        <v>261365</v>
      </c>
      <c r="W1666">
        <v>261365</v>
      </c>
      <c r="X1666">
        <v>163222</v>
      </c>
      <c r="Y1666">
        <v>385995</v>
      </c>
      <c r="Z1666">
        <v>-8.6999999999999994E-2</v>
      </c>
      <c r="AA1666">
        <v>0.82399999999999995</v>
      </c>
      <c r="AB1666">
        <v>9</v>
      </c>
    </row>
    <row r="1667" spans="1:28">
      <c r="A1667" t="s">
        <v>8</v>
      </c>
      <c r="B1667" t="s">
        <v>9</v>
      </c>
      <c r="C1667" t="s">
        <v>13</v>
      </c>
      <c r="D1667" t="s">
        <v>26</v>
      </c>
      <c r="E1667" t="s">
        <v>17</v>
      </c>
      <c r="F1667" t="s">
        <v>12</v>
      </c>
      <c r="G1667" t="s">
        <v>40</v>
      </c>
      <c r="H1667">
        <v>3.9026812477354301E-3</v>
      </c>
      <c r="I1667">
        <v>1.7276774464510701E-3</v>
      </c>
      <c r="J1667">
        <v>1.42820709002805E-3</v>
      </c>
      <c r="K1667">
        <v>2.65872710666731E-3</v>
      </c>
      <c r="L1667">
        <v>2.4467971339963601E-3</v>
      </c>
      <c r="M1667">
        <v>1.3153615904807701E-3</v>
      </c>
      <c r="N1667">
        <v>1.18501854227815E-3</v>
      </c>
      <c r="O1667">
        <v>3.48926740104495E-4</v>
      </c>
      <c r="P1667">
        <v>2.6504043166973102E-4</v>
      </c>
      <c r="Q1667">
        <v>622444</v>
      </c>
      <c r="R1667">
        <v>406304</v>
      </c>
      <c r="S1667">
        <v>289076</v>
      </c>
      <c r="T1667">
        <v>332356</v>
      </c>
      <c r="U1667">
        <v>448038</v>
      </c>
      <c r="V1667">
        <v>198741</v>
      </c>
      <c r="W1667">
        <v>197488</v>
      </c>
      <c r="X1667">
        <v>100810</v>
      </c>
      <c r="Y1667">
        <v>52988</v>
      </c>
      <c r="Z1667">
        <v>0.94399999999999995</v>
      </c>
      <c r="AA1667">
        <v>0</v>
      </c>
      <c r="AB1667">
        <v>9</v>
      </c>
    </row>
    <row r="1668" spans="1:28">
      <c r="A1668" t="s">
        <v>8</v>
      </c>
      <c r="B1668" t="s">
        <v>9</v>
      </c>
      <c r="C1668" t="s">
        <v>13</v>
      </c>
      <c r="D1668" t="s">
        <v>26</v>
      </c>
      <c r="E1668" t="s">
        <v>17</v>
      </c>
      <c r="F1668" t="s">
        <v>12</v>
      </c>
      <c r="G1668" t="s">
        <v>15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2.8291357305769899E-5</v>
      </c>
      <c r="P1668">
        <v>0</v>
      </c>
      <c r="Q1668">
        <v>622444</v>
      </c>
      <c r="R1668">
        <v>406304</v>
      </c>
      <c r="S1668">
        <v>289076</v>
      </c>
      <c r="T1668">
        <v>332356</v>
      </c>
      <c r="U1668">
        <v>448038</v>
      </c>
      <c r="V1668">
        <v>198741</v>
      </c>
      <c r="W1668">
        <v>197488</v>
      </c>
      <c r="X1668">
        <v>100810</v>
      </c>
      <c r="Y1668">
        <v>52988</v>
      </c>
      <c r="Z1668">
        <v>-0.40300000000000002</v>
      </c>
      <c r="AA1668">
        <v>0.28199999999999997</v>
      </c>
      <c r="AB1668">
        <v>9</v>
      </c>
    </row>
    <row r="1669" spans="1:28">
      <c r="A1669" t="s">
        <v>8</v>
      </c>
      <c r="B1669" t="s">
        <v>9</v>
      </c>
      <c r="C1669" t="s">
        <v>13</v>
      </c>
      <c r="D1669" t="s">
        <v>26</v>
      </c>
      <c r="E1669" t="s">
        <v>17</v>
      </c>
      <c r="F1669" t="s">
        <v>12</v>
      </c>
      <c r="G1669" t="s">
        <v>14</v>
      </c>
      <c r="H1669">
        <v>3.9026812477354301E-3</v>
      </c>
      <c r="I1669">
        <v>1.7276774464510701E-3</v>
      </c>
      <c r="J1669">
        <v>1.42820709002805E-3</v>
      </c>
      <c r="K1669">
        <v>2.65872710666731E-3</v>
      </c>
      <c r="L1669">
        <v>2.4467971339963601E-3</v>
      </c>
      <c r="M1669">
        <v>1.3153615904807701E-3</v>
      </c>
      <c r="N1669">
        <v>1.18501854227815E-3</v>
      </c>
      <c r="O1669">
        <v>3.2063538279872501E-4</v>
      </c>
      <c r="P1669">
        <v>2.6504043166973102E-4</v>
      </c>
      <c r="Q1669">
        <v>622444</v>
      </c>
      <c r="R1669">
        <v>406304</v>
      </c>
      <c r="S1669">
        <v>289076</v>
      </c>
      <c r="T1669">
        <v>332356</v>
      </c>
      <c r="U1669">
        <v>448038</v>
      </c>
      <c r="V1669">
        <v>198741</v>
      </c>
      <c r="W1669">
        <v>197488</v>
      </c>
      <c r="X1669">
        <v>100810</v>
      </c>
      <c r="Y1669">
        <v>52988</v>
      </c>
      <c r="Z1669">
        <v>0.94399999999999995</v>
      </c>
      <c r="AA1669">
        <v>0</v>
      </c>
      <c r="AB1669">
        <v>9</v>
      </c>
    </row>
    <row r="1670" spans="1:28">
      <c r="A1670" t="s">
        <v>8</v>
      </c>
      <c r="B1670" t="s">
        <v>9</v>
      </c>
      <c r="C1670" t="s">
        <v>13</v>
      </c>
      <c r="D1670" t="s">
        <v>26</v>
      </c>
      <c r="E1670" t="s">
        <v>18</v>
      </c>
      <c r="F1670" t="s">
        <v>12</v>
      </c>
      <c r="G1670" t="s">
        <v>40</v>
      </c>
      <c r="H1670">
        <v>5.5201422971771098E-3</v>
      </c>
      <c r="I1670">
        <v>2.4295464090718201E-3</v>
      </c>
      <c r="J1670">
        <v>2.65238459576639E-3</v>
      </c>
      <c r="K1670">
        <v>3.85776089987021E-3</v>
      </c>
      <c r="L1670">
        <v>3.3761095070046002E-3</v>
      </c>
      <c r="M1670">
        <v>2.7354864934777002E-3</v>
      </c>
      <c r="N1670">
        <v>2.4652617888465101E-3</v>
      </c>
      <c r="O1670">
        <v>1.82950777243979E-3</v>
      </c>
      <c r="P1670">
        <v>1.5987922813625701E-3</v>
      </c>
      <c r="Q1670">
        <v>3383987</v>
      </c>
      <c r="R1670">
        <v>3426003</v>
      </c>
      <c r="S1670">
        <v>4121419</v>
      </c>
      <c r="T1670">
        <v>5467522</v>
      </c>
      <c r="U1670">
        <v>5292713</v>
      </c>
      <c r="V1670">
        <v>3621742</v>
      </c>
      <c r="W1670">
        <v>3617988</v>
      </c>
      <c r="X1670">
        <v>2431158</v>
      </c>
      <c r="Y1670">
        <v>2529724</v>
      </c>
      <c r="Z1670">
        <v>0.45200000000000001</v>
      </c>
      <c r="AA1670">
        <v>0.222</v>
      </c>
      <c r="AB1670">
        <v>9</v>
      </c>
    </row>
    <row r="1671" spans="1:28">
      <c r="A1671" t="s">
        <v>8</v>
      </c>
      <c r="B1671" t="s">
        <v>9</v>
      </c>
      <c r="C1671" t="s">
        <v>13</v>
      </c>
      <c r="D1671" t="s">
        <v>26</v>
      </c>
      <c r="E1671" t="s">
        <v>18</v>
      </c>
      <c r="F1671" t="s">
        <v>12</v>
      </c>
      <c r="G1671" t="s">
        <v>15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9.4304524352566308E-6</v>
      </c>
      <c r="P1671">
        <v>0</v>
      </c>
      <c r="Q1671">
        <v>3383987</v>
      </c>
      <c r="R1671">
        <v>3426003</v>
      </c>
      <c r="S1671">
        <v>4121419</v>
      </c>
      <c r="T1671">
        <v>5467522</v>
      </c>
      <c r="U1671">
        <v>5292713</v>
      </c>
      <c r="V1671">
        <v>3621742</v>
      </c>
      <c r="W1671">
        <v>3617988</v>
      </c>
      <c r="X1671">
        <v>2431158</v>
      </c>
      <c r="Y1671">
        <v>2529724</v>
      </c>
      <c r="Z1671">
        <v>-0.47299999999999998</v>
      </c>
      <c r="AA1671">
        <v>0.19900000000000001</v>
      </c>
      <c r="AB1671">
        <v>9</v>
      </c>
    </row>
    <row r="1672" spans="1:28">
      <c r="A1672" t="s">
        <v>8</v>
      </c>
      <c r="B1672" t="s">
        <v>9</v>
      </c>
      <c r="C1672" t="s">
        <v>13</v>
      </c>
      <c r="D1672" t="s">
        <v>26</v>
      </c>
      <c r="E1672" t="s">
        <v>18</v>
      </c>
      <c r="F1672" t="s">
        <v>12</v>
      </c>
      <c r="G1672" t="s">
        <v>14</v>
      </c>
      <c r="H1672">
        <v>5.5201422971771098E-3</v>
      </c>
      <c r="I1672">
        <v>2.4295464090718201E-3</v>
      </c>
      <c r="J1672">
        <v>2.65238459576639E-3</v>
      </c>
      <c r="K1672">
        <v>3.85776089987021E-3</v>
      </c>
      <c r="L1672">
        <v>3.3761095070046002E-3</v>
      </c>
      <c r="M1672">
        <v>2.7354864934777002E-3</v>
      </c>
      <c r="N1672">
        <v>2.4652617888465101E-3</v>
      </c>
      <c r="O1672">
        <v>1.8200773200045301E-3</v>
      </c>
      <c r="P1672">
        <v>1.5987922813625701E-3</v>
      </c>
      <c r="Q1672">
        <v>3383987</v>
      </c>
      <c r="R1672">
        <v>3426003</v>
      </c>
      <c r="S1672">
        <v>4121419</v>
      </c>
      <c r="T1672">
        <v>5467522</v>
      </c>
      <c r="U1672">
        <v>5292713</v>
      </c>
      <c r="V1672">
        <v>3621742</v>
      </c>
      <c r="W1672">
        <v>3617988</v>
      </c>
      <c r="X1672">
        <v>2431158</v>
      </c>
      <c r="Y1672">
        <v>2529724</v>
      </c>
      <c r="Z1672">
        <v>0.45300000000000001</v>
      </c>
      <c r="AA1672">
        <v>0.221</v>
      </c>
      <c r="AB1672">
        <v>9</v>
      </c>
    </row>
    <row r="1673" spans="1:28">
      <c r="A1673" t="s">
        <v>8</v>
      </c>
      <c r="B1673" t="s">
        <v>9</v>
      </c>
      <c r="C1673" t="s">
        <v>13</v>
      </c>
      <c r="D1673" t="s">
        <v>26</v>
      </c>
      <c r="E1673" t="s">
        <v>19</v>
      </c>
      <c r="F1673" t="s">
        <v>12</v>
      </c>
      <c r="G1673" t="s">
        <v>40</v>
      </c>
      <c r="H1673">
        <v>7.4195460983563405E-5</v>
      </c>
      <c r="I1673">
        <v>1.6196976060478801E-4</v>
      </c>
      <c r="J1673">
        <v>6.8009861429907297E-5</v>
      </c>
      <c r="K1673">
        <v>6.9509205403066898E-5</v>
      </c>
      <c r="L1673">
        <v>4.7053791038391601E-5</v>
      </c>
      <c r="M1673">
        <v>4.6561472229407599E-5</v>
      </c>
      <c r="N1673">
        <v>4.2322090795648302E-5</v>
      </c>
      <c r="O1673">
        <v>1.8860904870513299E-5</v>
      </c>
      <c r="P1673">
        <v>3.4198765376739499E-5</v>
      </c>
      <c r="Q1673">
        <v>144804</v>
      </c>
      <c r="R1673">
        <v>163370</v>
      </c>
      <c r="S1673">
        <v>97311</v>
      </c>
      <c r="T1673">
        <v>114742</v>
      </c>
      <c r="U1673">
        <v>162573</v>
      </c>
      <c r="V1673">
        <v>216282</v>
      </c>
      <c r="W1673">
        <v>216282</v>
      </c>
      <c r="X1673">
        <v>166766</v>
      </c>
      <c r="Y1673">
        <v>94156</v>
      </c>
      <c r="Z1673">
        <v>-6.7000000000000004E-2</v>
      </c>
      <c r="AA1673">
        <v>0.86399999999999999</v>
      </c>
      <c r="AB1673">
        <v>9</v>
      </c>
    </row>
    <row r="1674" spans="1:28">
      <c r="A1674" t="s">
        <v>8</v>
      </c>
      <c r="B1674" t="s">
        <v>9</v>
      </c>
      <c r="C1674" t="s">
        <v>13</v>
      </c>
      <c r="D1674" t="s">
        <v>26</v>
      </c>
      <c r="E1674" t="s">
        <v>19</v>
      </c>
      <c r="F1674" t="s">
        <v>12</v>
      </c>
      <c r="G1674" t="s">
        <v>15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144804</v>
      </c>
      <c r="R1674">
        <v>163370</v>
      </c>
      <c r="S1674">
        <v>97311</v>
      </c>
      <c r="T1674">
        <v>114742</v>
      </c>
      <c r="U1674">
        <v>162573</v>
      </c>
      <c r="V1674">
        <v>216282</v>
      </c>
      <c r="W1674">
        <v>216282</v>
      </c>
      <c r="X1674">
        <v>166766</v>
      </c>
      <c r="Y1674">
        <v>94156</v>
      </c>
      <c r="Z1674" t="s">
        <v>106</v>
      </c>
      <c r="AA1674" t="s">
        <v>106</v>
      </c>
      <c r="AB1674">
        <v>9</v>
      </c>
    </row>
    <row r="1675" spans="1:28">
      <c r="A1675" t="s">
        <v>8</v>
      </c>
      <c r="B1675" t="s">
        <v>9</v>
      </c>
      <c r="C1675" t="s">
        <v>13</v>
      </c>
      <c r="D1675" t="s">
        <v>26</v>
      </c>
      <c r="E1675" t="s">
        <v>19</v>
      </c>
      <c r="F1675" t="s">
        <v>12</v>
      </c>
      <c r="G1675" t="s">
        <v>14</v>
      </c>
      <c r="H1675">
        <v>7.4195460983563405E-5</v>
      </c>
      <c r="I1675">
        <v>1.6196976060478801E-4</v>
      </c>
      <c r="J1675">
        <v>6.8009861429907297E-5</v>
      </c>
      <c r="K1675">
        <v>6.9509205403066898E-5</v>
      </c>
      <c r="L1675">
        <v>4.7053791038391601E-5</v>
      </c>
      <c r="M1675">
        <v>4.6561472229407599E-5</v>
      </c>
      <c r="N1675">
        <v>4.2322090795648302E-5</v>
      </c>
      <c r="O1675">
        <v>1.8860904870513299E-5</v>
      </c>
      <c r="P1675">
        <v>3.4198765376739499E-5</v>
      </c>
      <c r="Q1675">
        <v>144804</v>
      </c>
      <c r="R1675">
        <v>163370</v>
      </c>
      <c r="S1675">
        <v>97311</v>
      </c>
      <c r="T1675">
        <v>114742</v>
      </c>
      <c r="U1675">
        <v>162573</v>
      </c>
      <c r="V1675">
        <v>216282</v>
      </c>
      <c r="W1675">
        <v>216282</v>
      </c>
      <c r="X1675">
        <v>166766</v>
      </c>
      <c r="Y1675">
        <v>94156</v>
      </c>
      <c r="Z1675">
        <v>-6.7000000000000004E-2</v>
      </c>
      <c r="AA1675">
        <v>0.86399999999999999</v>
      </c>
      <c r="AB1675">
        <v>9</v>
      </c>
    </row>
    <row r="1676" spans="1:28">
      <c r="A1676" t="s">
        <v>8</v>
      </c>
      <c r="B1676" t="s">
        <v>9</v>
      </c>
      <c r="C1676" t="s">
        <v>13</v>
      </c>
      <c r="D1676" t="s">
        <v>26</v>
      </c>
      <c r="E1676" t="s">
        <v>12</v>
      </c>
      <c r="F1676" t="s">
        <v>12</v>
      </c>
      <c r="G1676" t="s">
        <v>40</v>
      </c>
      <c r="H1676">
        <v>1.48390921967127E-5</v>
      </c>
      <c r="I1676">
        <v>8.9983200335993301E-5</v>
      </c>
      <c r="J1676">
        <v>0</v>
      </c>
      <c r="K1676">
        <v>0</v>
      </c>
      <c r="L1676">
        <v>0</v>
      </c>
      <c r="M1676">
        <v>3.1428993754850101E-4</v>
      </c>
      <c r="N1676">
        <v>2.8567411287062602E-4</v>
      </c>
      <c r="O1676">
        <v>0</v>
      </c>
      <c r="P1676">
        <v>0</v>
      </c>
      <c r="Q1676">
        <v>155575</v>
      </c>
      <c r="R1676">
        <v>175963</v>
      </c>
      <c r="S1676">
        <v>2468</v>
      </c>
      <c r="T1676">
        <v>32944</v>
      </c>
      <c r="U1676">
        <v>19603</v>
      </c>
      <c r="V1676">
        <v>245644</v>
      </c>
      <c r="W1676">
        <v>245644</v>
      </c>
      <c r="X1676">
        <v>0</v>
      </c>
      <c r="Y1676">
        <v>4141</v>
      </c>
      <c r="Z1676">
        <v>0.872</v>
      </c>
      <c r="AA1676">
        <v>5.0000000000000001E-3</v>
      </c>
      <c r="AB1676">
        <v>8</v>
      </c>
    </row>
    <row r="1677" spans="1:28">
      <c r="A1677" t="s">
        <v>8</v>
      </c>
      <c r="B1677" t="s">
        <v>9</v>
      </c>
      <c r="C1677" t="s">
        <v>13</v>
      </c>
      <c r="D1677" t="s">
        <v>26</v>
      </c>
      <c r="E1677" t="s">
        <v>12</v>
      </c>
      <c r="F1677" t="s">
        <v>12</v>
      </c>
      <c r="G1677" t="s">
        <v>15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155575</v>
      </c>
      <c r="R1677">
        <v>175963</v>
      </c>
      <c r="S1677">
        <v>2468</v>
      </c>
      <c r="T1677">
        <v>32944</v>
      </c>
      <c r="U1677">
        <v>19603</v>
      </c>
      <c r="V1677">
        <v>245644</v>
      </c>
      <c r="W1677">
        <v>245644</v>
      </c>
      <c r="X1677">
        <v>0</v>
      </c>
      <c r="Y1677">
        <v>4141</v>
      </c>
      <c r="Z1677" t="s">
        <v>106</v>
      </c>
      <c r="AA1677" t="s">
        <v>106</v>
      </c>
      <c r="AB1677">
        <v>8</v>
      </c>
    </row>
    <row r="1678" spans="1:28">
      <c r="A1678" t="s">
        <v>8</v>
      </c>
      <c r="B1678" t="s">
        <v>9</v>
      </c>
      <c r="C1678" t="s">
        <v>13</v>
      </c>
      <c r="D1678" t="s">
        <v>26</v>
      </c>
      <c r="E1678" t="s">
        <v>12</v>
      </c>
      <c r="F1678" t="s">
        <v>12</v>
      </c>
      <c r="G1678" t="s">
        <v>14</v>
      </c>
      <c r="H1678">
        <v>1.48390921967127E-5</v>
      </c>
      <c r="I1678">
        <v>8.9983200335993301E-5</v>
      </c>
      <c r="J1678">
        <v>0</v>
      </c>
      <c r="K1678">
        <v>0</v>
      </c>
      <c r="L1678">
        <v>0</v>
      </c>
      <c r="M1678">
        <v>3.1428993754850198E-4</v>
      </c>
      <c r="N1678">
        <v>2.8567411287062602E-4</v>
      </c>
      <c r="O1678">
        <v>0</v>
      </c>
      <c r="P1678">
        <v>0</v>
      </c>
      <c r="Q1678">
        <v>155575</v>
      </c>
      <c r="R1678">
        <v>175963</v>
      </c>
      <c r="S1678">
        <v>2468</v>
      </c>
      <c r="T1678">
        <v>32944</v>
      </c>
      <c r="U1678">
        <v>19603</v>
      </c>
      <c r="V1678">
        <v>245644</v>
      </c>
      <c r="W1678">
        <v>245644</v>
      </c>
      <c r="X1678">
        <v>0</v>
      </c>
      <c r="Y1678">
        <v>4141</v>
      </c>
      <c r="Z1678">
        <v>0.872</v>
      </c>
      <c r="AA1678">
        <v>5.0000000000000001E-3</v>
      </c>
      <c r="AB1678">
        <v>8</v>
      </c>
    </row>
    <row r="1679" spans="1:28">
      <c r="A1679" t="s">
        <v>8</v>
      </c>
      <c r="B1679" t="s">
        <v>9</v>
      </c>
      <c r="C1679" t="s">
        <v>13</v>
      </c>
      <c r="D1679" t="s">
        <v>26</v>
      </c>
      <c r="E1679" t="s">
        <v>94</v>
      </c>
      <c r="F1679" t="s">
        <v>12</v>
      </c>
      <c r="G1679" t="s">
        <v>40</v>
      </c>
      <c r="H1679">
        <v>8.9034553180276002E-5</v>
      </c>
      <c r="I1679">
        <v>1.4397312053758901E-4</v>
      </c>
      <c r="J1679">
        <v>6.3589220436963403E-3</v>
      </c>
      <c r="K1679">
        <v>8.6886506753833606E-5</v>
      </c>
      <c r="L1679">
        <v>9.76366164046626E-4</v>
      </c>
      <c r="M1679">
        <v>7.1006245149846598E-3</v>
      </c>
      <c r="N1679">
        <v>4.2322090795648302E-5</v>
      </c>
      <c r="O1679">
        <v>4.7152262176283103E-5</v>
      </c>
      <c r="P1679">
        <v>2.56490740325546E-5</v>
      </c>
      <c r="Q1679">
        <v>298339</v>
      </c>
      <c r="R1679">
        <v>636070</v>
      </c>
      <c r="S1679">
        <v>1036891</v>
      </c>
      <c r="T1679">
        <v>460154</v>
      </c>
      <c r="U1679">
        <v>231101</v>
      </c>
      <c r="V1679">
        <v>191204</v>
      </c>
      <c r="W1679">
        <v>192634</v>
      </c>
      <c r="X1679">
        <v>153569</v>
      </c>
      <c r="Y1679">
        <v>159997</v>
      </c>
      <c r="Z1679">
        <v>0.40799999999999997</v>
      </c>
      <c r="AA1679">
        <v>0.27600000000000002</v>
      </c>
      <c r="AB1679">
        <v>9</v>
      </c>
    </row>
    <row r="1680" spans="1:28">
      <c r="A1680" t="s">
        <v>8</v>
      </c>
      <c r="B1680" t="s">
        <v>9</v>
      </c>
      <c r="C1680" t="s">
        <v>13</v>
      </c>
      <c r="D1680" t="s">
        <v>26</v>
      </c>
      <c r="E1680" t="s">
        <v>94</v>
      </c>
      <c r="F1680" t="s">
        <v>12</v>
      </c>
      <c r="G1680" t="s">
        <v>15</v>
      </c>
      <c r="H1680">
        <v>0</v>
      </c>
      <c r="I1680">
        <v>0</v>
      </c>
      <c r="J1680">
        <v>6.1548924594066103E-3</v>
      </c>
      <c r="K1680">
        <v>0</v>
      </c>
      <c r="L1680">
        <v>7.7638755213346202E-4</v>
      </c>
      <c r="M1680">
        <v>7.0540630427552596E-3</v>
      </c>
      <c r="N1680">
        <v>0</v>
      </c>
      <c r="O1680">
        <v>9.4304524352566308E-6</v>
      </c>
      <c r="P1680">
        <v>0</v>
      </c>
      <c r="Q1680">
        <v>298339</v>
      </c>
      <c r="R1680">
        <v>636070</v>
      </c>
      <c r="S1680">
        <v>1036891</v>
      </c>
      <c r="T1680">
        <v>460154</v>
      </c>
      <c r="U1680">
        <v>231101</v>
      </c>
      <c r="V1680">
        <v>191204</v>
      </c>
      <c r="W1680">
        <v>192634</v>
      </c>
      <c r="X1680">
        <v>153569</v>
      </c>
      <c r="Y1680">
        <v>159997</v>
      </c>
      <c r="Z1680">
        <v>0.39300000000000002</v>
      </c>
      <c r="AA1680">
        <v>0.29499999999999998</v>
      </c>
      <c r="AB1680">
        <v>9</v>
      </c>
    </row>
    <row r="1681" spans="1:28">
      <c r="A1681" t="s">
        <v>8</v>
      </c>
      <c r="B1681" t="s">
        <v>9</v>
      </c>
      <c r="C1681" t="s">
        <v>13</v>
      </c>
      <c r="D1681" t="s">
        <v>26</v>
      </c>
      <c r="E1681" t="s">
        <v>94</v>
      </c>
      <c r="F1681" t="s">
        <v>12</v>
      </c>
      <c r="G1681" t="s">
        <v>14</v>
      </c>
      <c r="H1681">
        <v>8.9034553180276002E-5</v>
      </c>
      <c r="I1681">
        <v>1.4397312053758901E-4</v>
      </c>
      <c r="J1681">
        <v>2.0402958428972199E-4</v>
      </c>
      <c r="K1681">
        <v>8.6886506753833606E-5</v>
      </c>
      <c r="L1681">
        <v>1.9997861191316401E-4</v>
      </c>
      <c r="M1681">
        <v>4.6561472229407599E-5</v>
      </c>
      <c r="N1681">
        <v>4.2322090795648302E-5</v>
      </c>
      <c r="O1681">
        <v>3.7721809741026503E-5</v>
      </c>
      <c r="P1681">
        <v>2.56490740325546E-5</v>
      </c>
      <c r="Q1681">
        <v>298339</v>
      </c>
      <c r="R1681">
        <v>636070</v>
      </c>
      <c r="S1681">
        <v>1036891</v>
      </c>
      <c r="T1681">
        <v>460154</v>
      </c>
      <c r="U1681">
        <v>231101</v>
      </c>
      <c r="V1681">
        <v>191204</v>
      </c>
      <c r="W1681">
        <v>192634</v>
      </c>
      <c r="X1681">
        <v>153569</v>
      </c>
      <c r="Y1681">
        <v>159997</v>
      </c>
      <c r="Z1681">
        <v>0.70299999999999996</v>
      </c>
      <c r="AA1681">
        <v>3.5000000000000003E-2</v>
      </c>
      <c r="AB1681">
        <v>9</v>
      </c>
    </row>
    <row r="1682" spans="1:28">
      <c r="A1682" t="s">
        <v>8</v>
      </c>
      <c r="B1682" t="s">
        <v>9</v>
      </c>
      <c r="C1682" t="s">
        <v>13</v>
      </c>
      <c r="D1682" t="s">
        <v>26</v>
      </c>
      <c r="E1682" t="s">
        <v>112</v>
      </c>
      <c r="F1682" t="s">
        <v>12</v>
      </c>
      <c r="G1682" t="s">
        <v>40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7764</v>
      </c>
      <c r="W1682">
        <v>7764</v>
      </c>
      <c r="X1682">
        <v>0</v>
      </c>
      <c r="Y1682">
        <v>1650</v>
      </c>
      <c r="Z1682" t="s">
        <v>106</v>
      </c>
      <c r="AA1682" t="s">
        <v>106</v>
      </c>
      <c r="AB1682">
        <v>3</v>
      </c>
    </row>
    <row r="1683" spans="1:28">
      <c r="A1683" t="s">
        <v>8</v>
      </c>
      <c r="B1683" t="s">
        <v>9</v>
      </c>
      <c r="C1683" t="s">
        <v>13</v>
      </c>
      <c r="D1683" t="s">
        <v>26</v>
      </c>
      <c r="E1683" t="s">
        <v>112</v>
      </c>
      <c r="F1683" t="s">
        <v>12</v>
      </c>
      <c r="G1683" t="s">
        <v>15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7764</v>
      </c>
      <c r="W1683">
        <v>7764</v>
      </c>
      <c r="X1683">
        <v>0</v>
      </c>
      <c r="Y1683">
        <v>1650</v>
      </c>
      <c r="Z1683" t="s">
        <v>106</v>
      </c>
      <c r="AA1683" t="s">
        <v>106</v>
      </c>
      <c r="AB1683">
        <v>3</v>
      </c>
    </row>
    <row r="1684" spans="1:28">
      <c r="A1684" t="s">
        <v>8</v>
      </c>
      <c r="B1684" t="s">
        <v>9</v>
      </c>
      <c r="C1684" t="s">
        <v>13</v>
      </c>
      <c r="D1684" t="s">
        <v>26</v>
      </c>
      <c r="E1684" t="s">
        <v>112</v>
      </c>
      <c r="F1684" t="s">
        <v>12</v>
      </c>
      <c r="G1684" t="s">
        <v>14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7764</v>
      </c>
      <c r="W1684">
        <v>7764</v>
      </c>
      <c r="X1684">
        <v>0</v>
      </c>
      <c r="Y1684">
        <v>1650</v>
      </c>
      <c r="Z1684" t="s">
        <v>106</v>
      </c>
      <c r="AA1684" t="s">
        <v>106</v>
      </c>
      <c r="AB1684">
        <v>3</v>
      </c>
    </row>
    <row r="1685" spans="1:28">
      <c r="A1685" t="s">
        <v>8</v>
      </c>
      <c r="B1685" t="s">
        <v>9</v>
      </c>
      <c r="C1685" t="s">
        <v>13</v>
      </c>
      <c r="D1685" t="s">
        <v>26</v>
      </c>
      <c r="E1685" t="s">
        <v>95</v>
      </c>
      <c r="F1685" t="s">
        <v>12</v>
      </c>
      <c r="G1685" t="s">
        <v>40</v>
      </c>
      <c r="H1685">
        <v>3.26460028327679E-4</v>
      </c>
      <c r="I1685">
        <v>3.59932801343973E-5</v>
      </c>
      <c r="J1685">
        <v>3.4004930714953703E-5</v>
      </c>
      <c r="K1685">
        <v>1.042638081046E-4</v>
      </c>
      <c r="L1685">
        <v>5.8817238797989503E-5</v>
      </c>
      <c r="M1685">
        <v>4.6561472229407599E-5</v>
      </c>
      <c r="N1685">
        <v>4.2322090795648302E-5</v>
      </c>
      <c r="O1685">
        <v>1.8860904870513299E-5</v>
      </c>
      <c r="P1685">
        <v>7.6947222097663794E-5</v>
      </c>
      <c r="Q1685">
        <v>2415518</v>
      </c>
      <c r="R1685">
        <v>2943442</v>
      </c>
      <c r="S1685">
        <v>3349014</v>
      </c>
      <c r="T1685">
        <v>3533202</v>
      </c>
      <c r="U1685">
        <v>2930465</v>
      </c>
      <c r="V1685">
        <v>2157846</v>
      </c>
      <c r="W1685">
        <v>2157568</v>
      </c>
      <c r="X1685">
        <v>1224046</v>
      </c>
      <c r="Y1685">
        <v>943507</v>
      </c>
      <c r="Z1685">
        <v>6.8000000000000005E-2</v>
      </c>
      <c r="AA1685">
        <v>0.86299999999999999</v>
      </c>
      <c r="AB1685">
        <v>9</v>
      </c>
    </row>
    <row r="1686" spans="1:28">
      <c r="A1686" t="s">
        <v>8</v>
      </c>
      <c r="B1686" t="s">
        <v>9</v>
      </c>
      <c r="C1686" t="s">
        <v>13</v>
      </c>
      <c r="D1686" t="s">
        <v>26</v>
      </c>
      <c r="E1686" t="s">
        <v>95</v>
      </c>
      <c r="F1686" t="s">
        <v>12</v>
      </c>
      <c r="G1686" t="s">
        <v>15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2415518</v>
      </c>
      <c r="R1686">
        <v>2943442</v>
      </c>
      <c r="S1686">
        <v>3349014</v>
      </c>
      <c r="T1686">
        <v>3533202</v>
      </c>
      <c r="U1686">
        <v>2930465</v>
      </c>
      <c r="V1686">
        <v>2157846</v>
      </c>
      <c r="W1686">
        <v>2157568</v>
      </c>
      <c r="X1686">
        <v>1224046</v>
      </c>
      <c r="Y1686">
        <v>943507</v>
      </c>
      <c r="Z1686" t="s">
        <v>106</v>
      </c>
      <c r="AA1686" t="s">
        <v>106</v>
      </c>
      <c r="AB1686">
        <v>9</v>
      </c>
    </row>
    <row r="1687" spans="1:28">
      <c r="A1687" t="s">
        <v>8</v>
      </c>
      <c r="B1687" t="s">
        <v>9</v>
      </c>
      <c r="C1687" t="s">
        <v>13</v>
      </c>
      <c r="D1687" t="s">
        <v>26</v>
      </c>
      <c r="E1687" t="s">
        <v>95</v>
      </c>
      <c r="F1687" t="s">
        <v>12</v>
      </c>
      <c r="G1687" t="s">
        <v>14</v>
      </c>
      <c r="H1687">
        <v>3.26460028327679E-4</v>
      </c>
      <c r="I1687">
        <v>3.59932801343973E-5</v>
      </c>
      <c r="J1687">
        <v>3.4004930714953703E-5</v>
      </c>
      <c r="K1687">
        <v>1.042638081046E-4</v>
      </c>
      <c r="L1687">
        <v>5.8817238797989503E-5</v>
      </c>
      <c r="M1687">
        <v>4.6561472229407599E-5</v>
      </c>
      <c r="N1687">
        <v>4.2322090795648302E-5</v>
      </c>
      <c r="O1687">
        <v>1.8860904870513299E-5</v>
      </c>
      <c r="P1687">
        <v>7.6947222097663794E-5</v>
      </c>
      <c r="Q1687">
        <v>2415518</v>
      </c>
      <c r="R1687">
        <v>2943442</v>
      </c>
      <c r="S1687">
        <v>3349014</v>
      </c>
      <c r="T1687">
        <v>3533202</v>
      </c>
      <c r="U1687">
        <v>2930465</v>
      </c>
      <c r="V1687">
        <v>2157846</v>
      </c>
      <c r="W1687">
        <v>2157568</v>
      </c>
      <c r="X1687">
        <v>1224046</v>
      </c>
      <c r="Y1687">
        <v>943507</v>
      </c>
      <c r="Z1687">
        <v>6.8000000000000005E-2</v>
      </c>
      <c r="AA1687">
        <v>0.86299999999999999</v>
      </c>
      <c r="AB1687">
        <v>9</v>
      </c>
    </row>
    <row r="1688" spans="1:28">
      <c r="A1688" t="s">
        <v>8</v>
      </c>
      <c r="B1688" t="s">
        <v>9</v>
      </c>
      <c r="C1688" t="s">
        <v>13</v>
      </c>
      <c r="D1688" t="s">
        <v>26</v>
      </c>
      <c r="E1688" t="s">
        <v>96</v>
      </c>
      <c r="F1688" t="s">
        <v>12</v>
      </c>
      <c r="G1688" t="s">
        <v>40</v>
      </c>
      <c r="H1688">
        <v>0</v>
      </c>
      <c r="I1688">
        <v>0</v>
      </c>
      <c r="J1688">
        <v>0</v>
      </c>
      <c r="K1688">
        <v>3.4754602701533402E-5</v>
      </c>
      <c r="L1688">
        <v>1.17634477595979E-5</v>
      </c>
      <c r="M1688">
        <v>0</v>
      </c>
      <c r="N1688">
        <v>0</v>
      </c>
      <c r="O1688">
        <v>2.8291357305769899E-5</v>
      </c>
      <c r="P1688">
        <v>1.7099382688369699E-5</v>
      </c>
      <c r="Q1688">
        <v>81114</v>
      </c>
      <c r="R1688">
        <v>116446</v>
      </c>
      <c r="S1688">
        <v>209755</v>
      </c>
      <c r="T1688">
        <v>450109</v>
      </c>
      <c r="U1688">
        <v>338176</v>
      </c>
      <c r="V1688">
        <v>145347</v>
      </c>
      <c r="W1688">
        <v>145347</v>
      </c>
      <c r="X1688">
        <v>717970</v>
      </c>
      <c r="Y1688">
        <v>366257</v>
      </c>
      <c r="Z1688">
        <v>0.88500000000000001</v>
      </c>
      <c r="AA1688">
        <v>2E-3</v>
      </c>
      <c r="AB1688">
        <v>9</v>
      </c>
    </row>
    <row r="1689" spans="1:28">
      <c r="A1689" t="s">
        <v>8</v>
      </c>
      <c r="B1689" t="s">
        <v>9</v>
      </c>
      <c r="C1689" t="s">
        <v>13</v>
      </c>
      <c r="D1689" t="s">
        <v>26</v>
      </c>
      <c r="E1689" t="s">
        <v>96</v>
      </c>
      <c r="F1689" t="s">
        <v>12</v>
      </c>
      <c r="G1689" t="s">
        <v>15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81114</v>
      </c>
      <c r="R1689">
        <v>116446</v>
      </c>
      <c r="S1689">
        <v>209755</v>
      </c>
      <c r="T1689">
        <v>450109</v>
      </c>
      <c r="U1689">
        <v>338176</v>
      </c>
      <c r="V1689">
        <v>145347</v>
      </c>
      <c r="W1689">
        <v>145347</v>
      </c>
      <c r="X1689">
        <v>717970</v>
      </c>
      <c r="Y1689">
        <v>366257</v>
      </c>
      <c r="Z1689" t="s">
        <v>106</v>
      </c>
      <c r="AA1689" t="s">
        <v>106</v>
      </c>
      <c r="AB1689">
        <v>9</v>
      </c>
    </row>
    <row r="1690" spans="1:28">
      <c r="A1690" t="s">
        <v>8</v>
      </c>
      <c r="B1690" t="s">
        <v>9</v>
      </c>
      <c r="C1690" t="s">
        <v>13</v>
      </c>
      <c r="D1690" t="s">
        <v>26</v>
      </c>
      <c r="E1690" t="s">
        <v>96</v>
      </c>
      <c r="F1690" t="s">
        <v>12</v>
      </c>
      <c r="G1690" t="s">
        <v>14</v>
      </c>
      <c r="H1690">
        <v>0</v>
      </c>
      <c r="I1690">
        <v>0</v>
      </c>
      <c r="J1690">
        <v>0</v>
      </c>
      <c r="K1690">
        <v>3.4754602701533402E-5</v>
      </c>
      <c r="L1690">
        <v>1.17634477595979E-5</v>
      </c>
      <c r="M1690">
        <v>0</v>
      </c>
      <c r="N1690">
        <v>0</v>
      </c>
      <c r="O1690">
        <v>2.8291357305769899E-5</v>
      </c>
      <c r="P1690">
        <v>1.7099382688369699E-5</v>
      </c>
      <c r="Q1690">
        <v>81114</v>
      </c>
      <c r="R1690">
        <v>116446</v>
      </c>
      <c r="S1690">
        <v>209755</v>
      </c>
      <c r="T1690">
        <v>450109</v>
      </c>
      <c r="U1690">
        <v>338176</v>
      </c>
      <c r="V1690">
        <v>145347</v>
      </c>
      <c r="W1690">
        <v>145347</v>
      </c>
      <c r="X1690">
        <v>717970</v>
      </c>
      <c r="Y1690">
        <v>366257</v>
      </c>
      <c r="Z1690">
        <v>0.88500000000000001</v>
      </c>
      <c r="AA1690">
        <v>2E-3</v>
      </c>
      <c r="AB1690">
        <v>9</v>
      </c>
    </row>
    <row r="1691" spans="1:28">
      <c r="A1691" t="s">
        <v>8</v>
      </c>
      <c r="B1691" t="s">
        <v>9</v>
      </c>
      <c r="C1691" t="s">
        <v>13</v>
      </c>
      <c r="D1691" t="s">
        <v>26</v>
      </c>
      <c r="E1691" t="s">
        <v>20</v>
      </c>
      <c r="F1691" t="s">
        <v>12</v>
      </c>
      <c r="G1691" t="s">
        <v>40</v>
      </c>
      <c r="H1691">
        <v>1.54326558845812E-3</v>
      </c>
      <c r="I1691">
        <v>1.2417681646367099E-3</v>
      </c>
      <c r="J1691">
        <v>7.1410354501402701E-3</v>
      </c>
      <c r="K1691">
        <v>1.02873623996539E-2</v>
      </c>
      <c r="L1691">
        <v>4.1760239546572604E-3</v>
      </c>
      <c r="M1691">
        <v>2.61791877609844E-2</v>
      </c>
      <c r="N1691">
        <v>1.8018630156247301E-2</v>
      </c>
      <c r="O1691">
        <v>4.1493990715129198E-4</v>
      </c>
      <c r="P1691">
        <v>1.4876462938881699E-3</v>
      </c>
      <c r="Q1691">
        <v>3485216</v>
      </c>
      <c r="R1691">
        <v>2348974</v>
      </c>
      <c r="S1691">
        <v>1961936</v>
      </c>
      <c r="T1691">
        <v>2724981</v>
      </c>
      <c r="U1691">
        <v>2642190</v>
      </c>
      <c r="V1691">
        <v>2787798</v>
      </c>
      <c r="W1691">
        <v>2696190</v>
      </c>
      <c r="X1691">
        <v>2004742</v>
      </c>
      <c r="Y1691">
        <v>1841280</v>
      </c>
      <c r="Z1691">
        <v>0.27900000000000003</v>
      </c>
      <c r="AA1691">
        <v>0.46800000000000003</v>
      </c>
      <c r="AB1691">
        <v>9</v>
      </c>
    </row>
    <row r="1692" spans="1:28">
      <c r="A1692" t="s">
        <v>8</v>
      </c>
      <c r="B1692" t="s">
        <v>9</v>
      </c>
      <c r="C1692" t="s">
        <v>13</v>
      </c>
      <c r="D1692" t="s">
        <v>26</v>
      </c>
      <c r="E1692" t="s">
        <v>20</v>
      </c>
      <c r="F1692" t="s">
        <v>12</v>
      </c>
      <c r="G1692" t="s">
        <v>15</v>
      </c>
      <c r="H1692">
        <v>8.9034553180276002E-5</v>
      </c>
      <c r="I1692">
        <v>8.9983200335993301E-5</v>
      </c>
      <c r="J1692">
        <v>4.7606903000935099E-4</v>
      </c>
      <c r="K1692">
        <v>1.77248473777821E-3</v>
      </c>
      <c r="L1692">
        <v>1.7056999251417E-3</v>
      </c>
      <c r="M1692">
        <v>1.0348287202985799E-2</v>
      </c>
      <c r="N1692">
        <v>3.6291192857268399E-3</v>
      </c>
      <c r="O1692">
        <v>3.7721809741026503E-5</v>
      </c>
      <c r="P1692">
        <v>1.45344752851143E-4</v>
      </c>
      <c r="Q1692">
        <v>3485216</v>
      </c>
      <c r="R1692">
        <v>2348974</v>
      </c>
      <c r="S1692">
        <v>1961936</v>
      </c>
      <c r="T1692">
        <v>2724981</v>
      </c>
      <c r="U1692">
        <v>2642190</v>
      </c>
      <c r="V1692">
        <v>2787798</v>
      </c>
      <c r="W1692">
        <v>2696190</v>
      </c>
      <c r="X1692">
        <v>2004742</v>
      </c>
      <c r="Y1692">
        <v>1841280</v>
      </c>
      <c r="Z1692">
        <v>0.29199999999999998</v>
      </c>
      <c r="AA1692">
        <v>0.44600000000000001</v>
      </c>
      <c r="AB1692">
        <v>9</v>
      </c>
    </row>
    <row r="1693" spans="1:28">
      <c r="A1693" t="s">
        <v>8</v>
      </c>
      <c r="B1693" t="s">
        <v>9</v>
      </c>
      <c r="C1693" t="s">
        <v>13</v>
      </c>
      <c r="D1693" t="s">
        <v>26</v>
      </c>
      <c r="E1693" t="s">
        <v>20</v>
      </c>
      <c r="F1693" t="s">
        <v>12</v>
      </c>
      <c r="G1693" t="s">
        <v>14</v>
      </c>
      <c r="H1693">
        <v>1.45423103527784E-3</v>
      </c>
      <c r="I1693">
        <v>1.1517849643007099E-3</v>
      </c>
      <c r="J1693">
        <v>6.6649664201309201E-3</v>
      </c>
      <c r="K1693">
        <v>8.5148776618756902E-3</v>
      </c>
      <c r="L1693">
        <v>2.47032402951556E-3</v>
      </c>
      <c r="M1693">
        <v>1.5830900557998601E-2</v>
      </c>
      <c r="N1693">
        <v>1.43895108705204E-2</v>
      </c>
      <c r="O1693">
        <v>3.7721809741026499E-4</v>
      </c>
      <c r="P1693">
        <v>1.34230154103702E-3</v>
      </c>
      <c r="Q1693">
        <v>3485216</v>
      </c>
      <c r="R1693">
        <v>2348974</v>
      </c>
      <c r="S1693">
        <v>1961936</v>
      </c>
      <c r="T1693">
        <v>2724981</v>
      </c>
      <c r="U1693">
        <v>2642190</v>
      </c>
      <c r="V1693">
        <v>2787798</v>
      </c>
      <c r="W1693">
        <v>2696190</v>
      </c>
      <c r="X1693">
        <v>2004742</v>
      </c>
      <c r="Y1693">
        <v>1841280</v>
      </c>
      <c r="Z1693">
        <v>0.254</v>
      </c>
      <c r="AA1693">
        <v>0.50900000000000001</v>
      </c>
      <c r="AB1693">
        <v>9</v>
      </c>
    </row>
    <row r="1694" spans="1:28">
      <c r="A1694" t="s">
        <v>8</v>
      </c>
      <c r="B1694" t="s">
        <v>9</v>
      </c>
      <c r="C1694" t="s">
        <v>13</v>
      </c>
      <c r="D1694" t="s">
        <v>26</v>
      </c>
      <c r="E1694" t="s">
        <v>21</v>
      </c>
      <c r="F1694" t="s">
        <v>12</v>
      </c>
      <c r="G1694" t="s">
        <v>40</v>
      </c>
      <c r="H1694">
        <v>3.0761438123785401E-2</v>
      </c>
      <c r="I1694">
        <v>2.0912095758084798E-2</v>
      </c>
      <c r="J1694">
        <v>2.64728385615914E-2</v>
      </c>
      <c r="K1694">
        <v>4.0784526270249498E-2</v>
      </c>
      <c r="L1694">
        <v>5.87819484547107E-2</v>
      </c>
      <c r="M1694">
        <v>3.0893536824212E-2</v>
      </c>
      <c r="N1694">
        <v>2.2473030212489201E-2</v>
      </c>
      <c r="O1694">
        <v>2.1878649649795402E-2</v>
      </c>
      <c r="P1694">
        <v>1.4431878988983999E-2</v>
      </c>
      <c r="Q1694">
        <v>14154807</v>
      </c>
      <c r="R1694">
        <v>14841436</v>
      </c>
      <c r="S1694">
        <v>13427913</v>
      </c>
      <c r="T1694">
        <v>15043571</v>
      </c>
      <c r="U1694">
        <v>14787652</v>
      </c>
      <c r="V1694">
        <v>12000527</v>
      </c>
      <c r="W1694">
        <v>11759062</v>
      </c>
      <c r="X1694">
        <v>8070194</v>
      </c>
      <c r="Y1694">
        <v>7727033</v>
      </c>
      <c r="Z1694">
        <v>0.61799999999999999</v>
      </c>
      <c r="AA1694">
        <v>7.5999999999999998E-2</v>
      </c>
      <c r="AB1694">
        <v>9</v>
      </c>
    </row>
    <row r="1695" spans="1:28">
      <c r="A1695" t="s">
        <v>8</v>
      </c>
      <c r="B1695" t="s">
        <v>9</v>
      </c>
      <c r="C1695" t="s">
        <v>13</v>
      </c>
      <c r="D1695" t="s">
        <v>26</v>
      </c>
      <c r="E1695" t="s">
        <v>21</v>
      </c>
      <c r="F1695" t="s">
        <v>12</v>
      </c>
      <c r="G1695" t="s">
        <v>15</v>
      </c>
      <c r="H1695">
        <v>1.23016074310748E-2</v>
      </c>
      <c r="I1695">
        <v>8.8903401931961397E-3</v>
      </c>
      <c r="J1695">
        <v>1.3516959959194099E-2</v>
      </c>
      <c r="K1695">
        <v>2.7317117723405299E-2</v>
      </c>
      <c r="L1695">
        <v>4.3548283606031399E-2</v>
      </c>
      <c r="M1695">
        <v>1.7833043863863099E-2</v>
      </c>
      <c r="N1695">
        <v>1.0633425312406601E-2</v>
      </c>
      <c r="O1695">
        <v>1.29102893838663E-2</v>
      </c>
      <c r="P1695">
        <v>5.4290540035573896E-3</v>
      </c>
      <c r="Q1695">
        <v>14154807</v>
      </c>
      <c r="R1695">
        <v>14841436</v>
      </c>
      <c r="S1695">
        <v>13427913</v>
      </c>
      <c r="T1695">
        <v>15043571</v>
      </c>
      <c r="U1695">
        <v>14787652</v>
      </c>
      <c r="V1695">
        <v>12000527</v>
      </c>
      <c r="W1695">
        <v>11759062</v>
      </c>
      <c r="X1695">
        <v>8070194</v>
      </c>
      <c r="Y1695">
        <v>7727033</v>
      </c>
      <c r="Z1695">
        <v>0.50700000000000001</v>
      </c>
      <c r="AA1695">
        <v>0.16400000000000001</v>
      </c>
      <c r="AB1695">
        <v>9</v>
      </c>
    </row>
    <row r="1696" spans="1:28">
      <c r="A1696" t="s">
        <v>8</v>
      </c>
      <c r="B1696" t="s">
        <v>9</v>
      </c>
      <c r="C1696" t="s">
        <v>13</v>
      </c>
      <c r="D1696" t="s">
        <v>26</v>
      </c>
      <c r="E1696" t="s">
        <v>21</v>
      </c>
      <c r="F1696" t="s">
        <v>12</v>
      </c>
      <c r="G1696" t="s">
        <v>14</v>
      </c>
      <c r="H1696">
        <v>1.8459830692710601E-2</v>
      </c>
      <c r="I1696">
        <v>1.20217555648887E-2</v>
      </c>
      <c r="J1696">
        <v>1.2955878602397299E-2</v>
      </c>
      <c r="K1696">
        <v>1.34674085468442E-2</v>
      </c>
      <c r="L1696">
        <v>1.52336648486793E-2</v>
      </c>
      <c r="M1696">
        <v>1.30604929603488E-2</v>
      </c>
      <c r="N1696">
        <v>1.1839604900082601E-2</v>
      </c>
      <c r="O1696">
        <v>8.9683602659290495E-3</v>
      </c>
      <c r="P1696">
        <v>9.00282498542666E-3</v>
      </c>
      <c r="Q1696">
        <v>14154807</v>
      </c>
      <c r="R1696">
        <v>14841436</v>
      </c>
      <c r="S1696">
        <v>13427913</v>
      </c>
      <c r="T1696">
        <v>15043571</v>
      </c>
      <c r="U1696">
        <v>14787652</v>
      </c>
      <c r="V1696">
        <v>12000527</v>
      </c>
      <c r="W1696">
        <v>11759062</v>
      </c>
      <c r="X1696">
        <v>8070194</v>
      </c>
      <c r="Y1696">
        <v>7727033</v>
      </c>
      <c r="Z1696">
        <v>0.76100000000000001</v>
      </c>
      <c r="AA1696">
        <v>1.7000000000000001E-2</v>
      </c>
      <c r="AB1696">
        <v>9</v>
      </c>
    </row>
    <row r="1697" spans="1:28">
      <c r="A1697" t="s">
        <v>8</v>
      </c>
      <c r="B1697" t="s">
        <v>9</v>
      </c>
      <c r="C1697" t="s">
        <v>13</v>
      </c>
      <c r="D1697" t="s">
        <v>26</v>
      </c>
      <c r="E1697" t="s">
        <v>22</v>
      </c>
      <c r="F1697" t="s">
        <v>12</v>
      </c>
      <c r="G1697" t="s">
        <v>40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1.16403680573519E-5</v>
      </c>
      <c r="N1697">
        <v>1.0580522698912099E-5</v>
      </c>
      <c r="O1697">
        <v>1.1316542922308E-4</v>
      </c>
      <c r="P1697">
        <v>2.56490740325546E-5</v>
      </c>
      <c r="Q1697">
        <v>76197</v>
      </c>
      <c r="R1697">
        <v>81511</v>
      </c>
      <c r="S1697">
        <v>106826</v>
      </c>
      <c r="T1697">
        <v>115612</v>
      </c>
      <c r="U1697">
        <v>138596</v>
      </c>
      <c r="V1697">
        <v>67827</v>
      </c>
      <c r="W1697">
        <v>66507</v>
      </c>
      <c r="X1697">
        <v>148174</v>
      </c>
      <c r="Y1697">
        <v>125135</v>
      </c>
      <c r="Z1697">
        <v>0.53500000000000003</v>
      </c>
      <c r="AA1697">
        <v>0.13700000000000001</v>
      </c>
      <c r="AB1697">
        <v>9</v>
      </c>
    </row>
    <row r="1698" spans="1:28">
      <c r="A1698" t="s">
        <v>8</v>
      </c>
      <c r="B1698" t="s">
        <v>9</v>
      </c>
      <c r="C1698" t="s">
        <v>13</v>
      </c>
      <c r="D1698" t="s">
        <v>26</v>
      </c>
      <c r="E1698" t="s">
        <v>22</v>
      </c>
      <c r="F1698" t="s">
        <v>12</v>
      </c>
      <c r="G1698" t="s">
        <v>15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76197</v>
      </c>
      <c r="R1698">
        <v>81511</v>
      </c>
      <c r="S1698">
        <v>106826</v>
      </c>
      <c r="T1698">
        <v>115612</v>
      </c>
      <c r="U1698">
        <v>138596</v>
      </c>
      <c r="V1698">
        <v>67827</v>
      </c>
      <c r="W1698">
        <v>66507</v>
      </c>
      <c r="X1698">
        <v>148174</v>
      </c>
      <c r="Y1698">
        <v>125135</v>
      </c>
      <c r="Z1698" t="s">
        <v>106</v>
      </c>
      <c r="AA1698" t="s">
        <v>106</v>
      </c>
      <c r="AB1698">
        <v>9</v>
      </c>
    </row>
    <row r="1699" spans="1:28">
      <c r="A1699" t="s">
        <v>8</v>
      </c>
      <c r="B1699" t="s">
        <v>9</v>
      </c>
      <c r="C1699" t="s">
        <v>13</v>
      </c>
      <c r="D1699" t="s">
        <v>26</v>
      </c>
      <c r="E1699" t="s">
        <v>22</v>
      </c>
      <c r="F1699" t="s">
        <v>12</v>
      </c>
      <c r="G1699" t="s">
        <v>14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1.16403680573519E-5</v>
      </c>
      <c r="N1699">
        <v>1.0580522698912099E-5</v>
      </c>
      <c r="O1699">
        <v>1.1316542922308E-4</v>
      </c>
      <c r="P1699">
        <v>2.56490740325546E-5</v>
      </c>
      <c r="Q1699">
        <v>76197</v>
      </c>
      <c r="R1699">
        <v>81511</v>
      </c>
      <c r="S1699">
        <v>106826</v>
      </c>
      <c r="T1699">
        <v>115612</v>
      </c>
      <c r="U1699">
        <v>138596</v>
      </c>
      <c r="V1699">
        <v>67827</v>
      </c>
      <c r="W1699">
        <v>66507</v>
      </c>
      <c r="X1699">
        <v>148174</v>
      </c>
      <c r="Y1699">
        <v>125135</v>
      </c>
      <c r="Z1699">
        <v>0.53500000000000003</v>
      </c>
      <c r="AA1699">
        <v>0.13700000000000001</v>
      </c>
      <c r="AB1699">
        <v>9</v>
      </c>
    </row>
    <row r="1700" spans="1:28">
      <c r="A1700" t="s">
        <v>8</v>
      </c>
      <c r="B1700" t="s">
        <v>9</v>
      </c>
      <c r="C1700" t="s">
        <v>13</v>
      </c>
      <c r="D1700" t="s">
        <v>26</v>
      </c>
      <c r="E1700" t="s">
        <v>44</v>
      </c>
      <c r="F1700" t="s">
        <v>12</v>
      </c>
      <c r="G1700" t="s">
        <v>40</v>
      </c>
      <c r="H1700">
        <v>1.78069106360552E-3</v>
      </c>
      <c r="I1700">
        <v>9.8981520369592602E-4</v>
      </c>
      <c r="J1700">
        <v>8.6712573323131903E-4</v>
      </c>
      <c r="K1700">
        <v>7.9935586213526896E-4</v>
      </c>
      <c r="L1700">
        <v>9.5283926852743003E-4</v>
      </c>
      <c r="M1700">
        <v>8.2646613207198495E-4</v>
      </c>
      <c r="N1700">
        <v>7.72378157020581E-4</v>
      </c>
      <c r="O1700">
        <v>4.7152262176283099E-4</v>
      </c>
      <c r="P1700">
        <v>1.8638327130323E-3</v>
      </c>
      <c r="Q1700" t="s">
        <v>106</v>
      </c>
      <c r="R1700" t="s">
        <v>106</v>
      </c>
      <c r="S1700" t="s">
        <v>106</v>
      </c>
      <c r="T1700" t="s">
        <v>106</v>
      </c>
      <c r="U1700" t="s">
        <v>106</v>
      </c>
      <c r="V1700" t="s">
        <v>106</v>
      </c>
      <c r="W1700" t="s">
        <v>106</v>
      </c>
      <c r="X1700" t="s">
        <v>106</v>
      </c>
      <c r="Y1700" t="s">
        <v>106</v>
      </c>
      <c r="Z1700" t="s">
        <v>106</v>
      </c>
      <c r="AA1700" t="s">
        <v>106</v>
      </c>
      <c r="AB1700">
        <v>0</v>
      </c>
    </row>
    <row r="1701" spans="1:28">
      <c r="A1701" t="s">
        <v>8</v>
      </c>
      <c r="B1701" t="s">
        <v>9</v>
      </c>
      <c r="C1701" t="s">
        <v>13</v>
      </c>
      <c r="D1701" t="s">
        <v>26</v>
      </c>
      <c r="E1701" t="s">
        <v>44</v>
      </c>
      <c r="F1701" t="s">
        <v>12</v>
      </c>
      <c r="G1701" t="s">
        <v>15</v>
      </c>
      <c r="H1701">
        <v>0</v>
      </c>
      <c r="I1701">
        <v>0</v>
      </c>
      <c r="J1701">
        <v>1.7002465357476801E-5</v>
      </c>
      <c r="K1701">
        <v>1.7377301350766701E-5</v>
      </c>
      <c r="L1701">
        <v>9.4107582076783202E-5</v>
      </c>
      <c r="M1701">
        <v>1.16403680573519E-5</v>
      </c>
      <c r="N1701">
        <v>5.2902613494560399E-5</v>
      </c>
      <c r="O1701">
        <v>2.8291357305769899E-5</v>
      </c>
      <c r="P1701">
        <v>1.47909660254398E-3</v>
      </c>
      <c r="Q1701" t="s">
        <v>106</v>
      </c>
      <c r="R1701" t="s">
        <v>106</v>
      </c>
      <c r="S1701" t="s">
        <v>106</v>
      </c>
      <c r="T1701" t="s">
        <v>106</v>
      </c>
      <c r="U1701" t="s">
        <v>106</v>
      </c>
      <c r="V1701" t="s">
        <v>106</v>
      </c>
      <c r="W1701" t="s">
        <v>106</v>
      </c>
      <c r="X1701" t="s">
        <v>106</v>
      </c>
      <c r="Y1701" t="s">
        <v>106</v>
      </c>
      <c r="Z1701" t="s">
        <v>106</v>
      </c>
      <c r="AA1701" t="s">
        <v>106</v>
      </c>
      <c r="AB1701">
        <v>0</v>
      </c>
    </row>
    <row r="1702" spans="1:28">
      <c r="A1702" t="s">
        <v>8</v>
      </c>
      <c r="B1702" t="s">
        <v>9</v>
      </c>
      <c r="C1702" t="s">
        <v>13</v>
      </c>
      <c r="D1702" t="s">
        <v>26</v>
      </c>
      <c r="E1702" t="s">
        <v>44</v>
      </c>
      <c r="F1702" t="s">
        <v>12</v>
      </c>
      <c r="G1702" t="s">
        <v>14</v>
      </c>
      <c r="H1702">
        <v>1.78069106360552E-3</v>
      </c>
      <c r="I1702">
        <v>9.8981520369592602E-4</v>
      </c>
      <c r="J1702">
        <v>8.5012326787384197E-4</v>
      </c>
      <c r="K1702">
        <v>7.8197856078450196E-4</v>
      </c>
      <c r="L1702">
        <v>8.5873168645064703E-4</v>
      </c>
      <c r="M1702">
        <v>8.1482576401463295E-4</v>
      </c>
      <c r="N1702">
        <v>7.1947554352602098E-4</v>
      </c>
      <c r="O1702">
        <v>4.43231264457061E-4</v>
      </c>
      <c r="P1702">
        <v>3.8473611048831901E-4</v>
      </c>
      <c r="Q1702" t="s">
        <v>106</v>
      </c>
      <c r="R1702" t="s">
        <v>106</v>
      </c>
      <c r="S1702" t="s">
        <v>106</v>
      </c>
      <c r="T1702" t="s">
        <v>106</v>
      </c>
      <c r="U1702" t="s">
        <v>106</v>
      </c>
      <c r="V1702" t="s">
        <v>106</v>
      </c>
      <c r="W1702" t="s">
        <v>106</v>
      </c>
      <c r="X1702" t="s">
        <v>106</v>
      </c>
      <c r="Y1702" t="s">
        <v>106</v>
      </c>
      <c r="Z1702" t="s">
        <v>106</v>
      </c>
      <c r="AA1702" t="s">
        <v>106</v>
      </c>
      <c r="AB1702">
        <v>0</v>
      </c>
    </row>
    <row r="1703" spans="1:28">
      <c r="A1703" t="s">
        <v>8</v>
      </c>
      <c r="B1703" t="s">
        <v>9</v>
      </c>
      <c r="C1703" t="s">
        <v>13</v>
      </c>
      <c r="D1703" t="s">
        <v>38</v>
      </c>
      <c r="E1703" t="s">
        <v>16</v>
      </c>
      <c r="F1703" t="s">
        <v>12</v>
      </c>
      <c r="G1703" t="s">
        <v>40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5180</v>
      </c>
      <c r="R1703">
        <v>14375</v>
      </c>
      <c r="S1703">
        <v>10346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 t="s">
        <v>106</v>
      </c>
      <c r="AA1703" t="s">
        <v>106</v>
      </c>
      <c r="AB1703">
        <v>3</v>
      </c>
    </row>
    <row r="1704" spans="1:28">
      <c r="A1704" t="s">
        <v>8</v>
      </c>
      <c r="B1704" t="s">
        <v>9</v>
      </c>
      <c r="C1704" t="s">
        <v>13</v>
      </c>
      <c r="D1704" t="s">
        <v>38</v>
      </c>
      <c r="E1704" t="s">
        <v>16</v>
      </c>
      <c r="F1704" t="s">
        <v>12</v>
      </c>
      <c r="G1704" t="s">
        <v>15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5180</v>
      </c>
      <c r="R1704">
        <v>14375</v>
      </c>
      <c r="S1704">
        <v>10346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 t="s">
        <v>106</v>
      </c>
      <c r="AA1704" t="s">
        <v>106</v>
      </c>
      <c r="AB1704">
        <v>3</v>
      </c>
    </row>
    <row r="1705" spans="1:28">
      <c r="A1705" t="s">
        <v>8</v>
      </c>
      <c r="B1705" t="s">
        <v>9</v>
      </c>
      <c r="C1705" t="s">
        <v>13</v>
      </c>
      <c r="D1705" t="s">
        <v>38</v>
      </c>
      <c r="E1705" t="s">
        <v>16</v>
      </c>
      <c r="F1705" t="s">
        <v>12</v>
      </c>
      <c r="G1705" t="s">
        <v>14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5180</v>
      </c>
      <c r="R1705">
        <v>14375</v>
      </c>
      <c r="S1705">
        <v>10346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 t="s">
        <v>106</v>
      </c>
      <c r="AA1705" t="s">
        <v>106</v>
      </c>
      <c r="AB1705">
        <v>3</v>
      </c>
    </row>
    <row r="1706" spans="1:28">
      <c r="A1706" t="s">
        <v>8</v>
      </c>
      <c r="B1706" t="s">
        <v>9</v>
      </c>
      <c r="C1706" t="s">
        <v>13</v>
      </c>
      <c r="D1706" t="s">
        <v>38</v>
      </c>
      <c r="E1706" t="s">
        <v>21</v>
      </c>
      <c r="F1706" t="s">
        <v>24</v>
      </c>
      <c r="G1706" t="s">
        <v>40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7480</v>
      </c>
      <c r="X1706">
        <v>0</v>
      </c>
      <c r="Y1706">
        <v>0</v>
      </c>
      <c r="Z1706" t="s">
        <v>106</v>
      </c>
      <c r="AA1706" t="s">
        <v>106</v>
      </c>
      <c r="AB1706">
        <v>1</v>
      </c>
    </row>
    <row r="1707" spans="1:28">
      <c r="A1707" t="s">
        <v>8</v>
      </c>
      <c r="B1707" t="s">
        <v>9</v>
      </c>
      <c r="C1707" t="s">
        <v>13</v>
      </c>
      <c r="D1707" t="s">
        <v>38</v>
      </c>
      <c r="E1707" t="s">
        <v>21</v>
      </c>
      <c r="F1707" t="s">
        <v>24</v>
      </c>
      <c r="G1707" t="s">
        <v>15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7480</v>
      </c>
      <c r="X1707">
        <v>0</v>
      </c>
      <c r="Y1707">
        <v>0</v>
      </c>
      <c r="Z1707" t="s">
        <v>106</v>
      </c>
      <c r="AA1707" t="s">
        <v>106</v>
      </c>
      <c r="AB1707">
        <v>1</v>
      </c>
    </row>
    <row r="1708" spans="1:28">
      <c r="A1708" t="s">
        <v>8</v>
      </c>
      <c r="B1708" t="s">
        <v>9</v>
      </c>
      <c r="C1708" t="s">
        <v>13</v>
      </c>
      <c r="D1708" t="s">
        <v>38</v>
      </c>
      <c r="E1708" t="s">
        <v>21</v>
      </c>
      <c r="F1708" t="s">
        <v>24</v>
      </c>
      <c r="G1708" t="s">
        <v>14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7480</v>
      </c>
      <c r="X1708">
        <v>0</v>
      </c>
      <c r="Y1708">
        <v>0</v>
      </c>
      <c r="Z1708" t="s">
        <v>106</v>
      </c>
      <c r="AA1708" t="s">
        <v>106</v>
      </c>
      <c r="AB1708">
        <v>1</v>
      </c>
    </row>
    <row r="1709" spans="1:28">
      <c r="A1709" t="s">
        <v>8</v>
      </c>
      <c r="B1709" t="s">
        <v>9</v>
      </c>
      <c r="C1709" t="s">
        <v>13</v>
      </c>
      <c r="D1709" t="s">
        <v>38</v>
      </c>
      <c r="E1709" t="s">
        <v>21</v>
      </c>
      <c r="F1709" t="s">
        <v>12</v>
      </c>
      <c r="G1709" t="s">
        <v>40</v>
      </c>
      <c r="H1709">
        <v>2.9678184393425299E-5</v>
      </c>
      <c r="I1709">
        <v>0</v>
      </c>
      <c r="J1709">
        <v>0</v>
      </c>
      <c r="K1709">
        <v>1.7377301350766701E-5</v>
      </c>
      <c r="L1709">
        <v>4.7053791038391601E-5</v>
      </c>
      <c r="M1709">
        <v>3.49211041720557E-5</v>
      </c>
      <c r="N1709">
        <v>0</v>
      </c>
      <c r="O1709">
        <v>0</v>
      </c>
      <c r="P1709">
        <v>0</v>
      </c>
      <c r="Q1709">
        <v>27897</v>
      </c>
      <c r="R1709">
        <v>20201</v>
      </c>
      <c r="S1709">
        <v>24143</v>
      </c>
      <c r="T1709">
        <v>10560</v>
      </c>
      <c r="U1709">
        <v>13420</v>
      </c>
      <c r="V1709">
        <v>9680</v>
      </c>
      <c r="W1709">
        <v>0</v>
      </c>
      <c r="X1709">
        <v>0</v>
      </c>
      <c r="Y1709">
        <v>0</v>
      </c>
      <c r="Z1709">
        <v>-0.40899999999999997</v>
      </c>
      <c r="AA1709">
        <v>0.42099999999999999</v>
      </c>
      <c r="AB1709">
        <v>6</v>
      </c>
    </row>
    <row r="1710" spans="1:28">
      <c r="A1710" t="s">
        <v>8</v>
      </c>
      <c r="B1710" t="s">
        <v>9</v>
      </c>
      <c r="C1710" t="s">
        <v>13</v>
      </c>
      <c r="D1710" t="s">
        <v>38</v>
      </c>
      <c r="E1710" t="s">
        <v>21</v>
      </c>
      <c r="F1710" t="s">
        <v>12</v>
      </c>
      <c r="G1710" t="s">
        <v>15</v>
      </c>
      <c r="H1710">
        <v>1.48390921967127E-5</v>
      </c>
      <c r="I1710">
        <v>0</v>
      </c>
      <c r="J1710">
        <v>0</v>
      </c>
      <c r="K1710">
        <v>1.7377301350766701E-5</v>
      </c>
      <c r="L1710">
        <v>3.5290343278793699E-5</v>
      </c>
      <c r="M1710">
        <v>2.32807361147038E-5</v>
      </c>
      <c r="N1710">
        <v>0</v>
      </c>
      <c r="O1710">
        <v>0</v>
      </c>
      <c r="P1710">
        <v>0</v>
      </c>
      <c r="Q1710">
        <v>27897</v>
      </c>
      <c r="R1710">
        <v>20201</v>
      </c>
      <c r="S1710">
        <v>24143</v>
      </c>
      <c r="T1710">
        <v>10560</v>
      </c>
      <c r="U1710">
        <v>13420</v>
      </c>
      <c r="V1710">
        <v>9680</v>
      </c>
      <c r="W1710">
        <v>0</v>
      </c>
      <c r="X1710">
        <v>0</v>
      </c>
      <c r="Y1710">
        <v>0</v>
      </c>
      <c r="Z1710">
        <v>-0.59199999999999997</v>
      </c>
      <c r="AA1710">
        <v>0.216</v>
      </c>
      <c r="AB1710">
        <v>6</v>
      </c>
    </row>
    <row r="1711" spans="1:28">
      <c r="A1711" t="s">
        <v>8</v>
      </c>
      <c r="B1711" t="s">
        <v>9</v>
      </c>
      <c r="C1711" t="s">
        <v>13</v>
      </c>
      <c r="D1711" t="s">
        <v>38</v>
      </c>
      <c r="E1711" t="s">
        <v>21</v>
      </c>
      <c r="F1711" t="s">
        <v>12</v>
      </c>
      <c r="G1711" t="s">
        <v>14</v>
      </c>
      <c r="H1711">
        <v>1.48390921967127E-5</v>
      </c>
      <c r="I1711">
        <v>0</v>
      </c>
      <c r="J1711">
        <v>0</v>
      </c>
      <c r="K1711">
        <v>0</v>
      </c>
      <c r="L1711">
        <v>1.17634477595979E-5</v>
      </c>
      <c r="M1711">
        <v>1.16403680573519E-5</v>
      </c>
      <c r="N1711">
        <v>0</v>
      </c>
      <c r="O1711">
        <v>0</v>
      </c>
      <c r="P1711">
        <v>0</v>
      </c>
      <c r="Q1711">
        <v>27897</v>
      </c>
      <c r="R1711">
        <v>20201</v>
      </c>
      <c r="S1711">
        <v>24143</v>
      </c>
      <c r="T1711">
        <v>10560</v>
      </c>
      <c r="U1711">
        <v>13420</v>
      </c>
      <c r="V1711">
        <v>9680</v>
      </c>
      <c r="W1711">
        <v>0</v>
      </c>
      <c r="X1711">
        <v>0</v>
      </c>
      <c r="Y1711">
        <v>0</v>
      </c>
      <c r="Z1711">
        <v>3.5999999999999997E-2</v>
      </c>
      <c r="AA1711">
        <v>0.94699999999999995</v>
      </c>
      <c r="AB1711">
        <v>6</v>
      </c>
    </row>
    <row r="1712" spans="1:28">
      <c r="A1712" t="s">
        <v>8</v>
      </c>
      <c r="B1712" t="s">
        <v>9</v>
      </c>
      <c r="C1712" t="s">
        <v>13</v>
      </c>
      <c r="D1712" t="s">
        <v>27</v>
      </c>
      <c r="E1712" t="s">
        <v>99</v>
      </c>
      <c r="F1712" t="s">
        <v>12</v>
      </c>
      <c r="G1712" t="s">
        <v>40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139925</v>
      </c>
      <c r="R1712">
        <v>208062</v>
      </c>
      <c r="S1712">
        <v>51300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884</v>
      </c>
      <c r="Z1712" t="s">
        <v>106</v>
      </c>
      <c r="AA1712" t="s">
        <v>106</v>
      </c>
      <c r="AB1712">
        <v>4</v>
      </c>
    </row>
    <row r="1713" spans="1:28">
      <c r="A1713" t="s">
        <v>8</v>
      </c>
      <c r="B1713" t="s">
        <v>9</v>
      </c>
      <c r="C1713" t="s">
        <v>13</v>
      </c>
      <c r="D1713" t="s">
        <v>27</v>
      </c>
      <c r="E1713" t="s">
        <v>99</v>
      </c>
      <c r="F1713" t="s">
        <v>12</v>
      </c>
      <c r="G1713" t="s">
        <v>15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139925</v>
      </c>
      <c r="R1713">
        <v>208062</v>
      </c>
      <c r="S1713">
        <v>51300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884</v>
      </c>
      <c r="Z1713" t="s">
        <v>106</v>
      </c>
      <c r="AA1713" t="s">
        <v>106</v>
      </c>
      <c r="AB1713">
        <v>4</v>
      </c>
    </row>
    <row r="1714" spans="1:28">
      <c r="A1714" t="s">
        <v>8</v>
      </c>
      <c r="B1714" t="s">
        <v>9</v>
      </c>
      <c r="C1714" t="s">
        <v>13</v>
      </c>
      <c r="D1714" t="s">
        <v>27</v>
      </c>
      <c r="E1714" t="s">
        <v>99</v>
      </c>
      <c r="F1714" t="s">
        <v>12</v>
      </c>
      <c r="G1714" t="s">
        <v>14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139925</v>
      </c>
      <c r="R1714">
        <v>208062</v>
      </c>
      <c r="S1714">
        <v>51300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884</v>
      </c>
      <c r="Z1714" t="s">
        <v>106</v>
      </c>
      <c r="AA1714" t="s">
        <v>106</v>
      </c>
      <c r="AB1714">
        <v>4</v>
      </c>
    </row>
    <row r="1715" spans="1:28">
      <c r="A1715" t="s">
        <v>8</v>
      </c>
      <c r="B1715" t="s">
        <v>9</v>
      </c>
      <c r="C1715" t="s">
        <v>13</v>
      </c>
      <c r="D1715" t="s">
        <v>27</v>
      </c>
      <c r="E1715" t="s">
        <v>94</v>
      </c>
      <c r="F1715" t="s">
        <v>12</v>
      </c>
      <c r="G1715" t="s">
        <v>40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5344</v>
      </c>
      <c r="R1715">
        <v>0</v>
      </c>
      <c r="S1715">
        <v>32520</v>
      </c>
      <c r="T1715">
        <v>0</v>
      </c>
      <c r="U1715">
        <v>0</v>
      </c>
      <c r="V1715">
        <v>10070</v>
      </c>
      <c r="W1715">
        <v>0</v>
      </c>
      <c r="X1715">
        <v>0</v>
      </c>
      <c r="Y1715">
        <v>42550</v>
      </c>
      <c r="Z1715" t="s">
        <v>106</v>
      </c>
      <c r="AA1715" t="s">
        <v>106</v>
      </c>
      <c r="AB1715">
        <v>4</v>
      </c>
    </row>
    <row r="1716" spans="1:28">
      <c r="A1716" t="s">
        <v>8</v>
      </c>
      <c r="B1716" t="s">
        <v>9</v>
      </c>
      <c r="C1716" t="s">
        <v>13</v>
      </c>
      <c r="D1716" t="s">
        <v>27</v>
      </c>
      <c r="E1716" t="s">
        <v>94</v>
      </c>
      <c r="F1716" t="s">
        <v>12</v>
      </c>
      <c r="G1716" t="s">
        <v>15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5344</v>
      </c>
      <c r="R1716">
        <v>0</v>
      </c>
      <c r="S1716">
        <v>32520</v>
      </c>
      <c r="T1716">
        <v>0</v>
      </c>
      <c r="U1716">
        <v>0</v>
      </c>
      <c r="V1716">
        <v>10070</v>
      </c>
      <c r="W1716">
        <v>0</v>
      </c>
      <c r="X1716">
        <v>0</v>
      </c>
      <c r="Y1716">
        <v>42550</v>
      </c>
      <c r="Z1716" t="s">
        <v>106</v>
      </c>
      <c r="AA1716" t="s">
        <v>106</v>
      </c>
      <c r="AB1716">
        <v>4</v>
      </c>
    </row>
    <row r="1717" spans="1:28">
      <c r="A1717" t="s">
        <v>8</v>
      </c>
      <c r="B1717" t="s">
        <v>9</v>
      </c>
      <c r="C1717" t="s">
        <v>13</v>
      </c>
      <c r="D1717" t="s">
        <v>27</v>
      </c>
      <c r="E1717" t="s">
        <v>94</v>
      </c>
      <c r="F1717" t="s">
        <v>12</v>
      </c>
      <c r="G1717" t="s">
        <v>14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5344</v>
      </c>
      <c r="R1717">
        <v>0</v>
      </c>
      <c r="S1717">
        <v>32520</v>
      </c>
      <c r="T1717">
        <v>0</v>
      </c>
      <c r="U1717">
        <v>0</v>
      </c>
      <c r="V1717">
        <v>10070</v>
      </c>
      <c r="W1717">
        <v>0</v>
      </c>
      <c r="X1717">
        <v>0</v>
      </c>
      <c r="Y1717">
        <v>42550</v>
      </c>
      <c r="Z1717" t="s">
        <v>106</v>
      </c>
      <c r="AA1717" t="s">
        <v>106</v>
      </c>
      <c r="AB1717">
        <v>4</v>
      </c>
    </row>
    <row r="1718" spans="1:28">
      <c r="A1718" t="s">
        <v>8</v>
      </c>
      <c r="B1718" t="s">
        <v>9</v>
      </c>
      <c r="C1718" t="s">
        <v>13</v>
      </c>
      <c r="D1718" t="s">
        <v>27</v>
      </c>
      <c r="E1718" t="s">
        <v>20</v>
      </c>
      <c r="F1718" t="s">
        <v>12</v>
      </c>
      <c r="G1718" t="s">
        <v>40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1847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 t="s">
        <v>106</v>
      </c>
      <c r="AA1718" t="s">
        <v>106</v>
      </c>
      <c r="AB1718">
        <v>1</v>
      </c>
    </row>
    <row r="1719" spans="1:28">
      <c r="A1719" t="s">
        <v>8</v>
      </c>
      <c r="B1719" t="s">
        <v>9</v>
      </c>
      <c r="C1719" t="s">
        <v>13</v>
      </c>
      <c r="D1719" t="s">
        <v>27</v>
      </c>
      <c r="E1719" t="s">
        <v>20</v>
      </c>
      <c r="F1719" t="s">
        <v>12</v>
      </c>
      <c r="G1719" t="s">
        <v>15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1847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 t="s">
        <v>106</v>
      </c>
      <c r="AA1719" t="s">
        <v>106</v>
      </c>
      <c r="AB1719">
        <v>1</v>
      </c>
    </row>
    <row r="1720" spans="1:28">
      <c r="A1720" t="s">
        <v>8</v>
      </c>
      <c r="B1720" t="s">
        <v>9</v>
      </c>
      <c r="C1720" t="s">
        <v>13</v>
      </c>
      <c r="D1720" t="s">
        <v>27</v>
      </c>
      <c r="E1720" t="s">
        <v>20</v>
      </c>
      <c r="F1720" t="s">
        <v>12</v>
      </c>
      <c r="G1720" t="s">
        <v>14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1847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 t="s">
        <v>106</v>
      </c>
      <c r="AA1720" t="s">
        <v>106</v>
      </c>
      <c r="AB1720">
        <v>1</v>
      </c>
    </row>
    <row r="1721" spans="1:28">
      <c r="A1721" t="s">
        <v>8</v>
      </c>
      <c r="B1721" t="s">
        <v>9</v>
      </c>
      <c r="C1721" t="s">
        <v>13</v>
      </c>
      <c r="D1721" t="s">
        <v>27</v>
      </c>
      <c r="E1721" t="s">
        <v>21</v>
      </c>
      <c r="F1721" t="s">
        <v>12</v>
      </c>
      <c r="G1721" t="s">
        <v>40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54</v>
      </c>
      <c r="R1721">
        <v>884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 t="s">
        <v>106</v>
      </c>
      <c r="AA1721" t="s">
        <v>106</v>
      </c>
      <c r="AB1721">
        <v>2</v>
      </c>
    </row>
    <row r="1722" spans="1:28">
      <c r="A1722" t="s">
        <v>8</v>
      </c>
      <c r="B1722" t="s">
        <v>9</v>
      </c>
      <c r="C1722" t="s">
        <v>13</v>
      </c>
      <c r="D1722" t="s">
        <v>27</v>
      </c>
      <c r="E1722" t="s">
        <v>21</v>
      </c>
      <c r="F1722" t="s">
        <v>12</v>
      </c>
      <c r="G1722" t="s">
        <v>15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54</v>
      </c>
      <c r="R1722">
        <v>884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 t="s">
        <v>106</v>
      </c>
      <c r="AA1722" t="s">
        <v>106</v>
      </c>
      <c r="AB1722">
        <v>2</v>
      </c>
    </row>
    <row r="1723" spans="1:28">
      <c r="A1723" t="s">
        <v>8</v>
      </c>
      <c r="B1723" t="s">
        <v>9</v>
      </c>
      <c r="C1723" t="s">
        <v>13</v>
      </c>
      <c r="D1723" t="s">
        <v>27</v>
      </c>
      <c r="E1723" t="s">
        <v>21</v>
      </c>
      <c r="F1723" t="s">
        <v>12</v>
      </c>
      <c r="G1723" t="s">
        <v>14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54</v>
      </c>
      <c r="R1723">
        <v>884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 t="s">
        <v>106</v>
      </c>
      <c r="AA1723" t="s">
        <v>106</v>
      </c>
      <c r="AB1723">
        <v>2</v>
      </c>
    </row>
    <row r="1724" spans="1:28">
      <c r="A1724" t="s">
        <v>8</v>
      </c>
      <c r="B1724" t="s">
        <v>9</v>
      </c>
      <c r="C1724" t="s">
        <v>13</v>
      </c>
      <c r="D1724" t="s">
        <v>39</v>
      </c>
      <c r="E1724" t="s">
        <v>11</v>
      </c>
      <c r="F1724" t="s">
        <v>12</v>
      </c>
      <c r="G1724" t="s">
        <v>40</v>
      </c>
      <c r="H1724">
        <v>2.0774729075397701E-4</v>
      </c>
      <c r="I1724">
        <v>1.97963040739185E-4</v>
      </c>
      <c r="J1724">
        <v>1.7002465357476801E-5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965239</v>
      </c>
      <c r="R1724">
        <v>543305</v>
      </c>
      <c r="S1724">
        <v>36825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 t="s">
        <v>106</v>
      </c>
      <c r="AA1724" t="s">
        <v>106</v>
      </c>
      <c r="AB1724">
        <v>3</v>
      </c>
    </row>
    <row r="1725" spans="1:28">
      <c r="A1725" t="s">
        <v>8</v>
      </c>
      <c r="B1725" t="s">
        <v>9</v>
      </c>
      <c r="C1725" t="s">
        <v>13</v>
      </c>
      <c r="D1725" t="s">
        <v>39</v>
      </c>
      <c r="E1725" t="s">
        <v>11</v>
      </c>
      <c r="F1725" t="s">
        <v>12</v>
      </c>
      <c r="G1725" t="s">
        <v>15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965239</v>
      </c>
      <c r="R1725">
        <v>543305</v>
      </c>
      <c r="S1725">
        <v>36825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 t="s">
        <v>106</v>
      </c>
      <c r="AA1725" t="s">
        <v>106</v>
      </c>
      <c r="AB1725">
        <v>3</v>
      </c>
    </row>
    <row r="1726" spans="1:28">
      <c r="A1726" t="s">
        <v>8</v>
      </c>
      <c r="B1726" t="s">
        <v>9</v>
      </c>
      <c r="C1726" t="s">
        <v>13</v>
      </c>
      <c r="D1726" t="s">
        <v>39</v>
      </c>
      <c r="E1726" t="s">
        <v>11</v>
      </c>
      <c r="F1726" t="s">
        <v>12</v>
      </c>
      <c r="G1726" t="s">
        <v>14</v>
      </c>
      <c r="H1726">
        <v>2.0774729075397701E-4</v>
      </c>
      <c r="I1726">
        <v>1.97963040739185E-4</v>
      </c>
      <c r="J1726">
        <v>1.7002465357476801E-5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965239</v>
      </c>
      <c r="R1726">
        <v>543305</v>
      </c>
      <c r="S1726">
        <v>36825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 t="s">
        <v>106</v>
      </c>
      <c r="AA1726" t="s">
        <v>106</v>
      </c>
      <c r="AB1726">
        <v>3</v>
      </c>
    </row>
    <row r="1727" spans="1:28">
      <c r="A1727" t="s">
        <v>8</v>
      </c>
      <c r="B1727" t="s">
        <v>9</v>
      </c>
      <c r="C1727" t="s">
        <v>13</v>
      </c>
      <c r="D1727" t="s">
        <v>39</v>
      </c>
      <c r="E1727" t="s">
        <v>16</v>
      </c>
      <c r="F1727" t="s">
        <v>12</v>
      </c>
      <c r="G1727" t="s">
        <v>40</v>
      </c>
      <c r="H1727">
        <v>2.9678184393425299E-5</v>
      </c>
      <c r="I1727">
        <v>3.59932801343973E-5</v>
      </c>
      <c r="J1727">
        <v>1.7002465357476801E-5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20350</v>
      </c>
      <c r="R1727">
        <v>47517</v>
      </c>
      <c r="S1727">
        <v>16785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 t="s">
        <v>106</v>
      </c>
      <c r="AA1727" t="s">
        <v>106</v>
      </c>
      <c r="AB1727">
        <v>3</v>
      </c>
    </row>
    <row r="1728" spans="1:28">
      <c r="A1728" t="s">
        <v>8</v>
      </c>
      <c r="B1728" t="s">
        <v>9</v>
      </c>
      <c r="C1728" t="s">
        <v>13</v>
      </c>
      <c r="D1728" t="s">
        <v>39</v>
      </c>
      <c r="E1728" t="s">
        <v>16</v>
      </c>
      <c r="F1728" t="s">
        <v>12</v>
      </c>
      <c r="G1728" t="s">
        <v>15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20350</v>
      </c>
      <c r="R1728">
        <v>47517</v>
      </c>
      <c r="S1728">
        <v>16785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 t="s">
        <v>106</v>
      </c>
      <c r="AA1728" t="s">
        <v>106</v>
      </c>
      <c r="AB1728">
        <v>3</v>
      </c>
    </row>
    <row r="1729" spans="1:28">
      <c r="A1729" t="s">
        <v>8</v>
      </c>
      <c r="B1729" t="s">
        <v>9</v>
      </c>
      <c r="C1729" t="s">
        <v>13</v>
      </c>
      <c r="D1729" t="s">
        <v>39</v>
      </c>
      <c r="E1729" t="s">
        <v>16</v>
      </c>
      <c r="F1729" t="s">
        <v>12</v>
      </c>
      <c r="G1729" t="s">
        <v>14</v>
      </c>
      <c r="H1729">
        <v>2.9678184393425299E-5</v>
      </c>
      <c r="I1729">
        <v>3.59932801343973E-5</v>
      </c>
      <c r="J1729">
        <v>1.7002465357476801E-5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20350</v>
      </c>
      <c r="R1729">
        <v>47517</v>
      </c>
      <c r="S1729">
        <v>16785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 t="s">
        <v>106</v>
      </c>
      <c r="AA1729" t="s">
        <v>106</v>
      </c>
      <c r="AB1729">
        <v>3</v>
      </c>
    </row>
    <row r="1730" spans="1:28">
      <c r="A1730" t="s">
        <v>8</v>
      </c>
      <c r="B1730" t="s">
        <v>9</v>
      </c>
      <c r="C1730" t="s">
        <v>13</v>
      </c>
      <c r="D1730" t="s">
        <v>39</v>
      </c>
      <c r="E1730" t="s">
        <v>99</v>
      </c>
      <c r="F1730" t="s">
        <v>12</v>
      </c>
      <c r="G1730" t="s">
        <v>40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259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 t="s">
        <v>106</v>
      </c>
      <c r="AA1730" t="s">
        <v>106</v>
      </c>
      <c r="AB1730">
        <v>1</v>
      </c>
    </row>
    <row r="1731" spans="1:28">
      <c r="A1731" t="s">
        <v>8</v>
      </c>
      <c r="B1731" t="s">
        <v>9</v>
      </c>
      <c r="C1731" t="s">
        <v>13</v>
      </c>
      <c r="D1731" t="s">
        <v>39</v>
      </c>
      <c r="E1731" t="s">
        <v>99</v>
      </c>
      <c r="F1731" t="s">
        <v>12</v>
      </c>
      <c r="G1731" t="s">
        <v>15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259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 t="s">
        <v>106</v>
      </c>
      <c r="AA1731" t="s">
        <v>106</v>
      </c>
      <c r="AB1731">
        <v>1</v>
      </c>
    </row>
    <row r="1732" spans="1:28">
      <c r="A1732" t="s">
        <v>8</v>
      </c>
      <c r="B1732" t="s">
        <v>9</v>
      </c>
      <c r="C1732" t="s">
        <v>13</v>
      </c>
      <c r="D1732" t="s">
        <v>39</v>
      </c>
      <c r="E1732" t="s">
        <v>99</v>
      </c>
      <c r="F1732" t="s">
        <v>12</v>
      </c>
      <c r="G1732" t="s">
        <v>14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259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 t="s">
        <v>106</v>
      </c>
      <c r="AA1732" t="s">
        <v>106</v>
      </c>
      <c r="AB1732">
        <v>1</v>
      </c>
    </row>
    <row r="1733" spans="1:28">
      <c r="A1733" t="s">
        <v>8</v>
      </c>
      <c r="B1733" t="s">
        <v>9</v>
      </c>
      <c r="C1733" t="s">
        <v>13</v>
      </c>
      <c r="D1733" t="s">
        <v>39</v>
      </c>
      <c r="E1733" t="s">
        <v>94</v>
      </c>
      <c r="F1733" t="s">
        <v>12</v>
      </c>
      <c r="G1733" t="s">
        <v>40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3.6085140977790901E-4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272</v>
      </c>
      <c r="U1733">
        <v>6494</v>
      </c>
      <c r="V1733">
        <v>1472</v>
      </c>
      <c r="W1733">
        <v>0</v>
      </c>
      <c r="X1733">
        <v>20470</v>
      </c>
      <c r="Y1733">
        <v>1434</v>
      </c>
      <c r="Z1733">
        <v>-0.30199999999999999</v>
      </c>
      <c r="AA1733">
        <v>0.621</v>
      </c>
      <c r="AB1733">
        <v>5</v>
      </c>
    </row>
    <row r="1734" spans="1:28">
      <c r="A1734" t="s">
        <v>8</v>
      </c>
      <c r="B1734" t="s">
        <v>9</v>
      </c>
      <c r="C1734" t="s">
        <v>13</v>
      </c>
      <c r="D1734" t="s">
        <v>39</v>
      </c>
      <c r="E1734" t="s">
        <v>94</v>
      </c>
      <c r="F1734" t="s">
        <v>12</v>
      </c>
      <c r="G1734" t="s">
        <v>15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3.6085140977790901E-4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272</v>
      </c>
      <c r="U1734">
        <v>6494</v>
      </c>
      <c r="V1734">
        <v>1472</v>
      </c>
      <c r="W1734">
        <v>0</v>
      </c>
      <c r="X1734">
        <v>20470</v>
      </c>
      <c r="Y1734">
        <v>1434</v>
      </c>
      <c r="Z1734">
        <v>-0.30199999999999999</v>
      </c>
      <c r="AA1734">
        <v>0.621</v>
      </c>
      <c r="AB1734">
        <v>5</v>
      </c>
    </row>
    <row r="1735" spans="1:28">
      <c r="A1735" t="s">
        <v>8</v>
      </c>
      <c r="B1735" t="s">
        <v>9</v>
      </c>
      <c r="C1735" t="s">
        <v>13</v>
      </c>
      <c r="D1735" t="s">
        <v>39</v>
      </c>
      <c r="E1735" t="s">
        <v>94</v>
      </c>
      <c r="F1735" t="s">
        <v>12</v>
      </c>
      <c r="G1735" t="s">
        <v>14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272</v>
      </c>
      <c r="U1735">
        <v>6494</v>
      </c>
      <c r="V1735">
        <v>1472</v>
      </c>
      <c r="W1735">
        <v>0</v>
      </c>
      <c r="X1735">
        <v>20470</v>
      </c>
      <c r="Y1735">
        <v>1434</v>
      </c>
      <c r="Z1735" t="s">
        <v>106</v>
      </c>
      <c r="AA1735" t="s">
        <v>106</v>
      </c>
      <c r="AB1735">
        <v>5</v>
      </c>
    </row>
    <row r="1736" spans="1:28">
      <c r="A1736" t="s">
        <v>8</v>
      </c>
      <c r="B1736" t="s">
        <v>9</v>
      </c>
      <c r="C1736" t="s">
        <v>13</v>
      </c>
      <c r="D1736" t="s">
        <v>39</v>
      </c>
      <c r="E1736" t="s">
        <v>20</v>
      </c>
      <c r="F1736" t="s">
        <v>24</v>
      </c>
      <c r="G1736" t="s">
        <v>40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6.3483136193472395E-5</v>
      </c>
      <c r="O1736">
        <v>1.8860904870513299E-5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56140</v>
      </c>
      <c r="X1736">
        <v>29360</v>
      </c>
      <c r="Y1736">
        <v>33246</v>
      </c>
      <c r="Z1736" t="s">
        <v>106</v>
      </c>
      <c r="AA1736" t="s">
        <v>106</v>
      </c>
      <c r="AB1736">
        <v>3</v>
      </c>
    </row>
    <row r="1737" spans="1:28">
      <c r="A1737" t="s">
        <v>8</v>
      </c>
      <c r="B1737" t="s">
        <v>9</v>
      </c>
      <c r="C1737" t="s">
        <v>13</v>
      </c>
      <c r="D1737" t="s">
        <v>39</v>
      </c>
      <c r="E1737" t="s">
        <v>20</v>
      </c>
      <c r="F1737" t="s">
        <v>24</v>
      </c>
      <c r="G1737" t="s">
        <v>15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2.11610453978241E-5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56140</v>
      </c>
      <c r="X1737">
        <v>29360</v>
      </c>
      <c r="Y1737">
        <v>33246</v>
      </c>
      <c r="Z1737" t="s">
        <v>106</v>
      </c>
      <c r="AA1737" t="s">
        <v>106</v>
      </c>
      <c r="AB1737">
        <v>3</v>
      </c>
    </row>
    <row r="1738" spans="1:28">
      <c r="A1738" t="s">
        <v>8</v>
      </c>
      <c r="B1738" t="s">
        <v>9</v>
      </c>
      <c r="C1738" t="s">
        <v>13</v>
      </c>
      <c r="D1738" t="s">
        <v>39</v>
      </c>
      <c r="E1738" t="s">
        <v>20</v>
      </c>
      <c r="F1738" t="s">
        <v>24</v>
      </c>
      <c r="G1738" t="s">
        <v>14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4.2322090795648302E-5</v>
      </c>
      <c r="O1738">
        <v>1.8860904870513299E-5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56140</v>
      </c>
      <c r="X1738">
        <v>29360</v>
      </c>
      <c r="Y1738">
        <v>33246</v>
      </c>
      <c r="Z1738" t="s">
        <v>106</v>
      </c>
      <c r="AA1738" t="s">
        <v>106</v>
      </c>
      <c r="AB1738">
        <v>3</v>
      </c>
    </row>
    <row r="1739" spans="1:28">
      <c r="A1739" t="s">
        <v>8</v>
      </c>
      <c r="B1739" t="s">
        <v>9</v>
      </c>
      <c r="C1739" t="s">
        <v>13</v>
      </c>
      <c r="D1739" t="s">
        <v>39</v>
      </c>
      <c r="E1739" t="s">
        <v>20</v>
      </c>
      <c r="F1739" t="s">
        <v>12</v>
      </c>
      <c r="G1739" t="s">
        <v>40</v>
      </c>
      <c r="H1739">
        <v>0</v>
      </c>
      <c r="I1739">
        <v>1.7996640067198701E-5</v>
      </c>
      <c r="J1739">
        <v>1.19017257502338E-4</v>
      </c>
      <c r="K1739">
        <v>3.4754602701533402E-5</v>
      </c>
      <c r="L1739">
        <v>9.4107582076783202E-5</v>
      </c>
      <c r="M1739">
        <v>1.8624588891763099E-4</v>
      </c>
      <c r="N1739">
        <v>0</v>
      </c>
      <c r="O1739">
        <v>0</v>
      </c>
      <c r="P1739">
        <v>0</v>
      </c>
      <c r="Q1739">
        <v>0</v>
      </c>
      <c r="R1739">
        <v>16948</v>
      </c>
      <c r="S1739">
        <v>70711</v>
      </c>
      <c r="T1739">
        <v>51951</v>
      </c>
      <c r="U1739">
        <v>61460</v>
      </c>
      <c r="V1739">
        <v>49104</v>
      </c>
      <c r="W1739">
        <v>0</v>
      </c>
      <c r="X1739">
        <v>0</v>
      </c>
      <c r="Y1739">
        <v>0</v>
      </c>
      <c r="Z1739">
        <v>0.51400000000000001</v>
      </c>
      <c r="AA1739">
        <v>0.376</v>
      </c>
      <c r="AB1739">
        <v>5</v>
      </c>
    </row>
    <row r="1740" spans="1:28">
      <c r="A1740" t="s">
        <v>8</v>
      </c>
      <c r="B1740" t="s">
        <v>9</v>
      </c>
      <c r="C1740" t="s">
        <v>13</v>
      </c>
      <c r="D1740" t="s">
        <v>39</v>
      </c>
      <c r="E1740" t="s">
        <v>20</v>
      </c>
      <c r="F1740" t="s">
        <v>12</v>
      </c>
      <c r="G1740" t="s">
        <v>15</v>
      </c>
      <c r="H1740">
        <v>0</v>
      </c>
      <c r="I1740">
        <v>0</v>
      </c>
      <c r="J1740">
        <v>0</v>
      </c>
      <c r="K1740">
        <v>0</v>
      </c>
      <c r="L1740">
        <v>1.17634477595979E-5</v>
      </c>
      <c r="M1740">
        <v>9.3122944458815294E-5</v>
      </c>
      <c r="N1740">
        <v>0</v>
      </c>
      <c r="O1740">
        <v>0</v>
      </c>
      <c r="P1740">
        <v>0</v>
      </c>
      <c r="Q1740">
        <v>0</v>
      </c>
      <c r="R1740">
        <v>16948</v>
      </c>
      <c r="S1740">
        <v>70711</v>
      </c>
      <c r="T1740">
        <v>51951</v>
      </c>
      <c r="U1740">
        <v>61460</v>
      </c>
      <c r="V1740">
        <v>49104</v>
      </c>
      <c r="W1740">
        <v>0</v>
      </c>
      <c r="X1740">
        <v>0</v>
      </c>
      <c r="Y1740">
        <v>0</v>
      </c>
      <c r="Z1740">
        <v>1.4E-2</v>
      </c>
      <c r="AA1740">
        <v>0.98199999999999998</v>
      </c>
      <c r="AB1740">
        <v>5</v>
      </c>
    </row>
    <row r="1741" spans="1:28">
      <c r="A1741" t="s">
        <v>8</v>
      </c>
      <c r="B1741" t="s">
        <v>9</v>
      </c>
      <c r="C1741" t="s">
        <v>13</v>
      </c>
      <c r="D1741" t="s">
        <v>39</v>
      </c>
      <c r="E1741" t="s">
        <v>20</v>
      </c>
      <c r="F1741" t="s">
        <v>12</v>
      </c>
      <c r="G1741" t="s">
        <v>14</v>
      </c>
      <c r="H1741">
        <v>0</v>
      </c>
      <c r="I1741">
        <v>1.7996640067198701E-5</v>
      </c>
      <c r="J1741">
        <v>1.19017257502338E-4</v>
      </c>
      <c r="K1741">
        <v>3.4754602701533402E-5</v>
      </c>
      <c r="L1741">
        <v>8.23441343171853E-5</v>
      </c>
      <c r="M1741">
        <v>9.3122944458815294E-5</v>
      </c>
      <c r="N1741">
        <v>0</v>
      </c>
      <c r="O1741">
        <v>0</v>
      </c>
      <c r="P1741">
        <v>0</v>
      </c>
      <c r="Q1741">
        <v>0</v>
      </c>
      <c r="R1741">
        <v>16948</v>
      </c>
      <c r="S1741">
        <v>70711</v>
      </c>
      <c r="T1741">
        <v>51951</v>
      </c>
      <c r="U1741">
        <v>61460</v>
      </c>
      <c r="V1741">
        <v>49104</v>
      </c>
      <c r="W1741">
        <v>0</v>
      </c>
      <c r="X1741">
        <v>0</v>
      </c>
      <c r="Y1741">
        <v>0</v>
      </c>
      <c r="Z1741">
        <v>0.81599999999999995</v>
      </c>
      <c r="AA1741">
        <v>9.1999999999999998E-2</v>
      </c>
      <c r="AB1741">
        <v>5</v>
      </c>
    </row>
    <row r="1742" spans="1:28">
      <c r="A1742" t="s">
        <v>8</v>
      </c>
      <c r="B1742" t="s">
        <v>9</v>
      </c>
      <c r="C1742" t="s">
        <v>13</v>
      </c>
      <c r="D1742" t="s">
        <v>39</v>
      </c>
      <c r="E1742" t="s">
        <v>21</v>
      </c>
      <c r="F1742" t="s">
        <v>24</v>
      </c>
      <c r="G1742" t="s">
        <v>40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1.3014042919661799E-3</v>
      </c>
      <c r="O1742">
        <v>5.5639669368014102E-4</v>
      </c>
      <c r="P1742">
        <v>1.1969567881858799E-4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385631</v>
      </c>
      <c r="X1742">
        <v>398496</v>
      </c>
      <c r="Y1742">
        <v>273858</v>
      </c>
      <c r="Z1742" t="s">
        <v>106</v>
      </c>
      <c r="AA1742" t="s">
        <v>106</v>
      </c>
      <c r="AB1742">
        <v>3</v>
      </c>
    </row>
    <row r="1743" spans="1:28">
      <c r="A1743" t="s">
        <v>8</v>
      </c>
      <c r="B1743" t="s">
        <v>9</v>
      </c>
      <c r="C1743" t="s">
        <v>13</v>
      </c>
      <c r="D1743" t="s">
        <v>39</v>
      </c>
      <c r="E1743" t="s">
        <v>21</v>
      </c>
      <c r="F1743" t="s">
        <v>24</v>
      </c>
      <c r="G1743" t="s">
        <v>15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9.4166652020317401E-4</v>
      </c>
      <c r="O1743">
        <v>3.6778764497500798E-4</v>
      </c>
      <c r="P1743">
        <v>9.4046604786033496E-5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385631</v>
      </c>
      <c r="X1743">
        <v>398496</v>
      </c>
      <c r="Y1743">
        <v>273858</v>
      </c>
      <c r="Z1743" t="s">
        <v>106</v>
      </c>
      <c r="AA1743" t="s">
        <v>106</v>
      </c>
      <c r="AB1743">
        <v>3</v>
      </c>
    </row>
    <row r="1744" spans="1:28">
      <c r="A1744" t="s">
        <v>8</v>
      </c>
      <c r="B1744" t="s">
        <v>9</v>
      </c>
      <c r="C1744" t="s">
        <v>13</v>
      </c>
      <c r="D1744" t="s">
        <v>39</v>
      </c>
      <c r="E1744" t="s">
        <v>21</v>
      </c>
      <c r="F1744" t="s">
        <v>24</v>
      </c>
      <c r="G1744" t="s">
        <v>14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3.5973777176301E-4</v>
      </c>
      <c r="O1744">
        <v>1.8860904870513301E-4</v>
      </c>
      <c r="P1744">
        <v>2.56490740325546E-5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385631</v>
      </c>
      <c r="X1744">
        <v>398496</v>
      </c>
      <c r="Y1744">
        <v>273858</v>
      </c>
      <c r="Z1744" t="s">
        <v>106</v>
      </c>
      <c r="AA1744" t="s">
        <v>106</v>
      </c>
      <c r="AB1744">
        <v>3</v>
      </c>
    </row>
    <row r="1745" spans="1:28">
      <c r="A1745" t="s">
        <v>8</v>
      </c>
      <c r="B1745" t="s">
        <v>9</v>
      </c>
      <c r="C1745" t="s">
        <v>13</v>
      </c>
      <c r="D1745" t="s">
        <v>39</v>
      </c>
      <c r="E1745" t="s">
        <v>21</v>
      </c>
      <c r="F1745" t="s">
        <v>12</v>
      </c>
      <c r="G1745" t="s">
        <v>40</v>
      </c>
      <c r="H1745">
        <v>1.48390921967127E-5</v>
      </c>
      <c r="I1745">
        <v>3.59932801343973E-5</v>
      </c>
      <c r="J1745">
        <v>9.3513559466122599E-4</v>
      </c>
      <c r="K1745">
        <v>1.6160890256213E-3</v>
      </c>
      <c r="L1745">
        <v>1.7998075072184799E-3</v>
      </c>
      <c r="M1745">
        <v>7.4498355567052203E-4</v>
      </c>
      <c r="N1745">
        <v>0</v>
      </c>
      <c r="O1745">
        <v>0</v>
      </c>
      <c r="P1745">
        <v>0</v>
      </c>
      <c r="Q1745">
        <v>6784</v>
      </c>
      <c r="R1745">
        <v>12440</v>
      </c>
      <c r="S1745">
        <v>221904</v>
      </c>
      <c r="T1745">
        <v>532885</v>
      </c>
      <c r="U1745">
        <v>758972</v>
      </c>
      <c r="V1745">
        <v>409182</v>
      </c>
      <c r="W1745">
        <v>0</v>
      </c>
      <c r="X1745">
        <v>0</v>
      </c>
      <c r="Y1745">
        <v>0</v>
      </c>
      <c r="Z1745">
        <v>0.94799999999999995</v>
      </c>
      <c r="AA1745">
        <v>4.0000000000000001E-3</v>
      </c>
      <c r="AB1745">
        <v>6</v>
      </c>
    </row>
    <row r="1746" spans="1:28">
      <c r="A1746" t="s">
        <v>8</v>
      </c>
      <c r="B1746" t="s">
        <v>9</v>
      </c>
      <c r="C1746" t="s">
        <v>13</v>
      </c>
      <c r="D1746" t="s">
        <v>39</v>
      </c>
      <c r="E1746" t="s">
        <v>21</v>
      </c>
      <c r="F1746" t="s">
        <v>12</v>
      </c>
      <c r="G1746" t="s">
        <v>15</v>
      </c>
      <c r="H1746">
        <v>0</v>
      </c>
      <c r="I1746">
        <v>1.7996640067198701E-5</v>
      </c>
      <c r="J1746">
        <v>4.9307149536682805E-4</v>
      </c>
      <c r="K1746">
        <v>1.0773926837475401E-3</v>
      </c>
      <c r="L1746">
        <v>1.3763233878729499E-3</v>
      </c>
      <c r="M1746">
        <v>5.0053582646613205E-4</v>
      </c>
      <c r="N1746">
        <v>0</v>
      </c>
      <c r="O1746">
        <v>0</v>
      </c>
      <c r="P1746">
        <v>0</v>
      </c>
      <c r="Q1746">
        <v>6784</v>
      </c>
      <c r="R1746">
        <v>12440</v>
      </c>
      <c r="S1746">
        <v>221904</v>
      </c>
      <c r="T1746">
        <v>532885</v>
      </c>
      <c r="U1746">
        <v>758972</v>
      </c>
      <c r="V1746">
        <v>409182</v>
      </c>
      <c r="W1746">
        <v>0</v>
      </c>
      <c r="X1746">
        <v>0</v>
      </c>
      <c r="Y1746">
        <v>0</v>
      </c>
      <c r="Z1746">
        <v>0.97399999999999998</v>
      </c>
      <c r="AA1746">
        <v>1E-3</v>
      </c>
      <c r="AB1746">
        <v>6</v>
      </c>
    </row>
    <row r="1747" spans="1:28">
      <c r="A1747" t="s">
        <v>8</v>
      </c>
      <c r="B1747" t="s">
        <v>9</v>
      </c>
      <c r="C1747" t="s">
        <v>13</v>
      </c>
      <c r="D1747" t="s">
        <v>39</v>
      </c>
      <c r="E1747" t="s">
        <v>21</v>
      </c>
      <c r="F1747" t="s">
        <v>12</v>
      </c>
      <c r="G1747" t="s">
        <v>14</v>
      </c>
      <c r="H1747">
        <v>1.48390921967127E-5</v>
      </c>
      <c r="I1747">
        <v>1.7996640067198701E-5</v>
      </c>
      <c r="J1747">
        <v>4.42064099294398E-4</v>
      </c>
      <c r="K1747">
        <v>5.3869634187376798E-4</v>
      </c>
      <c r="L1747">
        <v>4.2348411934552501E-4</v>
      </c>
      <c r="M1747">
        <v>2.4444772920439003E-4</v>
      </c>
      <c r="N1747">
        <v>0</v>
      </c>
      <c r="O1747">
        <v>0</v>
      </c>
      <c r="P1747">
        <v>0</v>
      </c>
      <c r="Q1747">
        <v>6784</v>
      </c>
      <c r="R1747">
        <v>12440</v>
      </c>
      <c r="S1747">
        <v>221904</v>
      </c>
      <c r="T1747">
        <v>532885</v>
      </c>
      <c r="U1747">
        <v>758972</v>
      </c>
      <c r="V1747">
        <v>409182</v>
      </c>
      <c r="W1747">
        <v>0</v>
      </c>
      <c r="X1747">
        <v>0</v>
      </c>
      <c r="Y1747">
        <v>0</v>
      </c>
      <c r="Z1747">
        <v>0.77800000000000002</v>
      </c>
      <c r="AA1747">
        <v>6.8000000000000005E-2</v>
      </c>
      <c r="AB1747">
        <v>6</v>
      </c>
    </row>
    <row r="1748" spans="1:28">
      <c r="A1748" t="s">
        <v>8</v>
      </c>
      <c r="B1748" t="s">
        <v>9</v>
      </c>
      <c r="C1748" t="s">
        <v>13</v>
      </c>
      <c r="D1748" t="s">
        <v>39</v>
      </c>
      <c r="E1748" t="s">
        <v>44</v>
      </c>
      <c r="F1748" t="s">
        <v>12</v>
      </c>
      <c r="G1748" t="s">
        <v>40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 t="s">
        <v>106</v>
      </c>
      <c r="R1748" t="s">
        <v>106</v>
      </c>
      <c r="S1748" t="s">
        <v>106</v>
      </c>
      <c r="T1748" t="s">
        <v>106</v>
      </c>
      <c r="U1748" t="s">
        <v>106</v>
      </c>
      <c r="V1748" t="s">
        <v>106</v>
      </c>
      <c r="W1748" t="s">
        <v>106</v>
      </c>
      <c r="X1748" t="s">
        <v>106</v>
      </c>
      <c r="Y1748" t="s">
        <v>106</v>
      </c>
      <c r="Z1748" t="s">
        <v>106</v>
      </c>
      <c r="AA1748" t="s">
        <v>106</v>
      </c>
      <c r="AB1748">
        <v>0</v>
      </c>
    </row>
    <row r="1749" spans="1:28">
      <c r="A1749" t="s">
        <v>8</v>
      </c>
      <c r="B1749" t="s">
        <v>9</v>
      </c>
      <c r="C1749" t="s">
        <v>13</v>
      </c>
      <c r="D1749" t="s">
        <v>39</v>
      </c>
      <c r="E1749" t="s">
        <v>44</v>
      </c>
      <c r="F1749" t="s">
        <v>12</v>
      </c>
      <c r="G1749" t="s">
        <v>15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 t="s">
        <v>106</v>
      </c>
      <c r="R1749" t="s">
        <v>106</v>
      </c>
      <c r="S1749" t="s">
        <v>106</v>
      </c>
      <c r="T1749" t="s">
        <v>106</v>
      </c>
      <c r="U1749" t="s">
        <v>106</v>
      </c>
      <c r="V1749" t="s">
        <v>106</v>
      </c>
      <c r="W1749" t="s">
        <v>106</v>
      </c>
      <c r="X1749" t="s">
        <v>106</v>
      </c>
      <c r="Y1749" t="s">
        <v>106</v>
      </c>
      <c r="Z1749" t="s">
        <v>106</v>
      </c>
      <c r="AA1749" t="s">
        <v>106</v>
      </c>
      <c r="AB1749">
        <v>0</v>
      </c>
    </row>
    <row r="1750" spans="1:28">
      <c r="A1750" t="s">
        <v>8</v>
      </c>
      <c r="B1750" t="s">
        <v>9</v>
      </c>
      <c r="C1750" t="s">
        <v>13</v>
      </c>
      <c r="D1750" t="s">
        <v>39</v>
      </c>
      <c r="E1750" t="s">
        <v>44</v>
      </c>
      <c r="F1750" t="s">
        <v>12</v>
      </c>
      <c r="G1750" t="s">
        <v>14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 t="s">
        <v>106</v>
      </c>
      <c r="R1750" t="s">
        <v>106</v>
      </c>
      <c r="S1750" t="s">
        <v>106</v>
      </c>
      <c r="T1750" t="s">
        <v>106</v>
      </c>
      <c r="U1750" t="s">
        <v>106</v>
      </c>
      <c r="V1750" t="s">
        <v>106</v>
      </c>
      <c r="W1750" t="s">
        <v>106</v>
      </c>
      <c r="X1750" t="s">
        <v>106</v>
      </c>
      <c r="Y1750" t="s">
        <v>106</v>
      </c>
      <c r="Z1750" t="s">
        <v>106</v>
      </c>
      <c r="AA1750" t="s">
        <v>106</v>
      </c>
      <c r="AB1750">
        <v>0</v>
      </c>
    </row>
    <row r="1751" spans="1:28">
      <c r="A1751" t="s">
        <v>8</v>
      </c>
      <c r="B1751" t="s">
        <v>9</v>
      </c>
      <c r="C1751" t="s">
        <v>13</v>
      </c>
      <c r="D1751" t="s">
        <v>28</v>
      </c>
      <c r="E1751" t="s">
        <v>92</v>
      </c>
      <c r="F1751" t="s">
        <v>12</v>
      </c>
      <c r="G1751" t="s">
        <v>40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6.0308979383798798E-4</v>
      </c>
      <c r="O1751">
        <v>2.3576131088141601E-4</v>
      </c>
      <c r="P1751">
        <v>5.1298148065109201E-5</v>
      </c>
      <c r="Q1751">
        <v>5384651</v>
      </c>
      <c r="R1751">
        <v>5396410</v>
      </c>
      <c r="S1751">
        <v>5243920</v>
      </c>
      <c r="T1751">
        <v>5227769</v>
      </c>
      <c r="U1751">
        <v>5437768</v>
      </c>
      <c r="V1751">
        <v>5215828</v>
      </c>
      <c r="W1751">
        <v>5898235</v>
      </c>
      <c r="X1751">
        <v>5213264</v>
      </c>
      <c r="Y1751">
        <v>4126270</v>
      </c>
      <c r="Z1751">
        <v>0.437</v>
      </c>
      <c r="AA1751">
        <v>0.23899999999999999</v>
      </c>
      <c r="AB1751">
        <v>9</v>
      </c>
    </row>
    <row r="1752" spans="1:28">
      <c r="A1752" t="s">
        <v>8</v>
      </c>
      <c r="B1752" t="s">
        <v>9</v>
      </c>
      <c r="C1752" t="s">
        <v>13</v>
      </c>
      <c r="D1752" t="s">
        <v>28</v>
      </c>
      <c r="E1752" t="s">
        <v>92</v>
      </c>
      <c r="F1752" t="s">
        <v>12</v>
      </c>
      <c r="G1752" t="s">
        <v>15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5384651</v>
      </c>
      <c r="R1752">
        <v>5396410</v>
      </c>
      <c r="S1752">
        <v>5243920</v>
      </c>
      <c r="T1752">
        <v>5227769</v>
      </c>
      <c r="U1752">
        <v>5437768</v>
      </c>
      <c r="V1752">
        <v>5215828</v>
      </c>
      <c r="W1752">
        <v>5898235</v>
      </c>
      <c r="X1752">
        <v>5213264</v>
      </c>
      <c r="Y1752">
        <v>4126270</v>
      </c>
      <c r="Z1752" t="s">
        <v>106</v>
      </c>
      <c r="AA1752" t="s">
        <v>106</v>
      </c>
      <c r="AB1752">
        <v>9</v>
      </c>
    </row>
    <row r="1753" spans="1:28">
      <c r="A1753" t="s">
        <v>8</v>
      </c>
      <c r="B1753" t="s">
        <v>9</v>
      </c>
      <c r="C1753" t="s">
        <v>13</v>
      </c>
      <c r="D1753" t="s">
        <v>28</v>
      </c>
      <c r="E1753" t="s">
        <v>92</v>
      </c>
      <c r="F1753" t="s">
        <v>12</v>
      </c>
      <c r="G1753" t="s">
        <v>14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6.0308979383798798E-4</v>
      </c>
      <c r="O1753">
        <v>2.3576131088141601E-4</v>
      </c>
      <c r="P1753">
        <v>5.1298148065109201E-5</v>
      </c>
      <c r="Q1753">
        <v>5384651</v>
      </c>
      <c r="R1753">
        <v>5396410</v>
      </c>
      <c r="S1753">
        <v>5243920</v>
      </c>
      <c r="T1753">
        <v>5227769</v>
      </c>
      <c r="U1753">
        <v>5437768</v>
      </c>
      <c r="V1753">
        <v>5215828</v>
      </c>
      <c r="W1753">
        <v>5898235</v>
      </c>
      <c r="X1753">
        <v>5213264</v>
      </c>
      <c r="Y1753">
        <v>4126270</v>
      </c>
      <c r="Z1753">
        <v>0.437</v>
      </c>
      <c r="AA1753">
        <v>0.23899999999999999</v>
      </c>
      <c r="AB1753">
        <v>9</v>
      </c>
    </row>
    <row r="1754" spans="1:28">
      <c r="A1754" t="s">
        <v>8</v>
      </c>
      <c r="B1754" t="s">
        <v>9</v>
      </c>
      <c r="C1754" t="s">
        <v>13</v>
      </c>
      <c r="D1754" t="s">
        <v>28</v>
      </c>
      <c r="E1754" t="s">
        <v>11</v>
      </c>
      <c r="F1754" t="s">
        <v>12</v>
      </c>
      <c r="G1754" t="s">
        <v>40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2.2219097667715301E-4</v>
      </c>
      <c r="O1754">
        <v>2.64052668187186E-4</v>
      </c>
      <c r="P1754">
        <v>1.53894444195328E-4</v>
      </c>
      <c r="Q1754">
        <v>625182</v>
      </c>
      <c r="R1754">
        <v>814723</v>
      </c>
      <c r="S1754">
        <v>856823</v>
      </c>
      <c r="T1754">
        <v>1598963</v>
      </c>
      <c r="U1754">
        <v>828513</v>
      </c>
      <c r="V1754">
        <v>392987</v>
      </c>
      <c r="W1754">
        <v>439835</v>
      </c>
      <c r="X1754">
        <v>488309</v>
      </c>
      <c r="Y1754">
        <v>308958</v>
      </c>
      <c r="Z1754">
        <v>-0.51400000000000001</v>
      </c>
      <c r="AA1754">
        <v>0.156</v>
      </c>
      <c r="AB1754">
        <v>9</v>
      </c>
    </row>
    <row r="1755" spans="1:28">
      <c r="A1755" t="s">
        <v>8</v>
      </c>
      <c r="B1755" t="s">
        <v>9</v>
      </c>
      <c r="C1755" t="s">
        <v>13</v>
      </c>
      <c r="D1755" t="s">
        <v>28</v>
      </c>
      <c r="E1755" t="s">
        <v>11</v>
      </c>
      <c r="F1755" t="s">
        <v>12</v>
      </c>
      <c r="G1755" t="s">
        <v>15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625182</v>
      </c>
      <c r="R1755">
        <v>814723</v>
      </c>
      <c r="S1755">
        <v>856823</v>
      </c>
      <c r="T1755">
        <v>1598963</v>
      </c>
      <c r="U1755">
        <v>828513</v>
      </c>
      <c r="V1755">
        <v>392987</v>
      </c>
      <c r="W1755">
        <v>439835</v>
      </c>
      <c r="X1755">
        <v>488309</v>
      </c>
      <c r="Y1755">
        <v>308958</v>
      </c>
      <c r="Z1755" t="s">
        <v>106</v>
      </c>
      <c r="AA1755" t="s">
        <v>106</v>
      </c>
      <c r="AB1755">
        <v>9</v>
      </c>
    </row>
    <row r="1756" spans="1:28">
      <c r="A1756" t="s">
        <v>8</v>
      </c>
      <c r="B1756" t="s">
        <v>9</v>
      </c>
      <c r="C1756" t="s">
        <v>13</v>
      </c>
      <c r="D1756" t="s">
        <v>28</v>
      </c>
      <c r="E1756" t="s">
        <v>11</v>
      </c>
      <c r="F1756" t="s">
        <v>12</v>
      </c>
      <c r="G1756" t="s">
        <v>14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2.2219097667715301E-4</v>
      </c>
      <c r="O1756">
        <v>2.64052668187186E-4</v>
      </c>
      <c r="P1756">
        <v>1.53894444195328E-4</v>
      </c>
      <c r="Q1756">
        <v>625182</v>
      </c>
      <c r="R1756">
        <v>814723</v>
      </c>
      <c r="S1756">
        <v>856823</v>
      </c>
      <c r="T1756">
        <v>1598963</v>
      </c>
      <c r="U1756">
        <v>828513</v>
      </c>
      <c r="V1756">
        <v>392987</v>
      </c>
      <c r="W1756">
        <v>439835</v>
      </c>
      <c r="X1756">
        <v>488309</v>
      </c>
      <c r="Y1756">
        <v>308958</v>
      </c>
      <c r="Z1756">
        <v>-0.51400000000000001</v>
      </c>
      <c r="AA1756">
        <v>0.156</v>
      </c>
      <c r="AB1756">
        <v>9</v>
      </c>
    </row>
    <row r="1757" spans="1:28">
      <c r="A1757" t="s">
        <v>8</v>
      </c>
      <c r="B1757" t="s">
        <v>9</v>
      </c>
      <c r="C1757" t="s">
        <v>13</v>
      </c>
      <c r="D1757" t="s">
        <v>28</v>
      </c>
      <c r="E1757" t="s">
        <v>16</v>
      </c>
      <c r="F1757" t="s">
        <v>12</v>
      </c>
      <c r="G1757" t="s">
        <v>40</v>
      </c>
      <c r="H1757">
        <v>3.4589923910537203E-2</v>
      </c>
      <c r="I1757">
        <v>4.7475136497270101E-2</v>
      </c>
      <c r="J1757">
        <v>3.4072940576383597E-2</v>
      </c>
      <c r="K1757">
        <v>3.2287025909724598E-2</v>
      </c>
      <c r="L1757">
        <v>1.9444979146615301E-2</v>
      </c>
      <c r="M1757">
        <v>2.9042718303093001E-2</v>
      </c>
      <c r="N1757">
        <v>1.98278995377612E-2</v>
      </c>
      <c r="O1757">
        <v>1.4683214441694599E-2</v>
      </c>
      <c r="P1757">
        <v>9.6269524535521605E-3</v>
      </c>
      <c r="Q1757">
        <v>48469166</v>
      </c>
      <c r="R1757">
        <v>45326214</v>
      </c>
      <c r="S1757">
        <v>45000599</v>
      </c>
      <c r="T1757">
        <v>39370689</v>
      </c>
      <c r="U1757">
        <v>38450313</v>
      </c>
      <c r="V1757">
        <v>27720830</v>
      </c>
      <c r="W1757">
        <v>28729727</v>
      </c>
      <c r="X1757">
        <v>28648855</v>
      </c>
      <c r="Y1757">
        <v>25777844</v>
      </c>
      <c r="Z1757">
        <v>0.78300000000000003</v>
      </c>
      <c r="AA1757">
        <v>1.2999999999999999E-2</v>
      </c>
      <c r="AB1757">
        <v>9</v>
      </c>
    </row>
    <row r="1758" spans="1:28">
      <c r="A1758" t="s">
        <v>8</v>
      </c>
      <c r="B1758" t="s">
        <v>9</v>
      </c>
      <c r="C1758" t="s">
        <v>13</v>
      </c>
      <c r="D1758" t="s">
        <v>28</v>
      </c>
      <c r="E1758" t="s">
        <v>16</v>
      </c>
      <c r="F1758" t="s">
        <v>12</v>
      </c>
      <c r="G1758" t="s">
        <v>15</v>
      </c>
      <c r="H1758">
        <v>0</v>
      </c>
      <c r="I1758">
        <v>1.6538912221755599E-2</v>
      </c>
      <c r="J1758">
        <v>8.7222647283856196E-3</v>
      </c>
      <c r="K1758">
        <v>4.4833437484978096E-3</v>
      </c>
      <c r="L1758">
        <v>1.0469468506042101E-3</v>
      </c>
      <c r="M1758">
        <v>6.7746942093788098E-3</v>
      </c>
      <c r="N1758">
        <v>3.0789321053834098E-3</v>
      </c>
      <c r="O1758">
        <v>1.7257727956519601E-3</v>
      </c>
      <c r="P1758">
        <v>7.2672376425571305E-4</v>
      </c>
      <c r="Q1758">
        <v>48469166</v>
      </c>
      <c r="R1758">
        <v>45326214</v>
      </c>
      <c r="S1758">
        <v>45000599</v>
      </c>
      <c r="T1758">
        <v>39370689</v>
      </c>
      <c r="U1758">
        <v>38450313</v>
      </c>
      <c r="V1758">
        <v>27720830</v>
      </c>
      <c r="W1758">
        <v>28729727</v>
      </c>
      <c r="X1758">
        <v>28648855</v>
      </c>
      <c r="Y1758">
        <v>25777844</v>
      </c>
      <c r="Z1758">
        <v>0.36299999999999999</v>
      </c>
      <c r="AA1758">
        <v>0.33700000000000002</v>
      </c>
      <c r="AB1758">
        <v>9</v>
      </c>
    </row>
    <row r="1759" spans="1:28">
      <c r="A1759" t="s">
        <v>8</v>
      </c>
      <c r="B1759" t="s">
        <v>9</v>
      </c>
      <c r="C1759" t="s">
        <v>13</v>
      </c>
      <c r="D1759" t="s">
        <v>28</v>
      </c>
      <c r="E1759" t="s">
        <v>16</v>
      </c>
      <c r="F1759" t="s">
        <v>12</v>
      </c>
      <c r="G1759" t="s">
        <v>14</v>
      </c>
      <c r="H1759">
        <v>3.4589923910537203E-2</v>
      </c>
      <c r="I1759">
        <v>3.0936224275514498E-2</v>
      </c>
      <c r="J1759">
        <v>2.5350675847998001E-2</v>
      </c>
      <c r="K1759">
        <v>2.7803682161226698E-2</v>
      </c>
      <c r="L1759">
        <v>1.8398032296011099E-2</v>
      </c>
      <c r="M1759">
        <v>2.22680240937142E-2</v>
      </c>
      <c r="N1759">
        <v>1.67489674323778E-2</v>
      </c>
      <c r="O1759">
        <v>1.29574416460426E-2</v>
      </c>
      <c r="P1759">
        <v>8.9002286892964407E-3</v>
      </c>
      <c r="Q1759">
        <v>48469166</v>
      </c>
      <c r="R1759">
        <v>45326214</v>
      </c>
      <c r="S1759">
        <v>45000599</v>
      </c>
      <c r="T1759">
        <v>39370689</v>
      </c>
      <c r="U1759">
        <v>38450313</v>
      </c>
      <c r="V1759">
        <v>27720830</v>
      </c>
      <c r="W1759">
        <v>28729727</v>
      </c>
      <c r="X1759">
        <v>28648855</v>
      </c>
      <c r="Y1759">
        <v>25777844</v>
      </c>
      <c r="Z1759">
        <v>0.86599999999999999</v>
      </c>
      <c r="AA1759">
        <v>3.0000000000000001E-3</v>
      </c>
      <c r="AB1759">
        <v>9</v>
      </c>
    </row>
    <row r="1760" spans="1:28">
      <c r="A1760" t="s">
        <v>8</v>
      </c>
      <c r="B1760" t="s">
        <v>9</v>
      </c>
      <c r="C1760" t="s">
        <v>13</v>
      </c>
      <c r="D1760" t="s">
        <v>28</v>
      </c>
      <c r="E1760" t="s">
        <v>98</v>
      </c>
      <c r="F1760" t="s">
        <v>12</v>
      </c>
      <c r="G1760" t="s">
        <v>40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2.11610453978241E-5</v>
      </c>
      <c r="O1760">
        <v>9.4304524352566301E-5</v>
      </c>
      <c r="P1760">
        <v>0</v>
      </c>
      <c r="Q1760">
        <v>1323</v>
      </c>
      <c r="R1760">
        <v>0</v>
      </c>
      <c r="S1760">
        <v>0</v>
      </c>
      <c r="T1760">
        <v>0</v>
      </c>
      <c r="U1760">
        <v>1835</v>
      </c>
      <c r="V1760">
        <v>2708</v>
      </c>
      <c r="W1760">
        <v>13382</v>
      </c>
      <c r="X1760">
        <v>38466</v>
      </c>
      <c r="Y1760">
        <v>0</v>
      </c>
      <c r="Z1760">
        <v>0.995</v>
      </c>
      <c r="AA1760">
        <v>0</v>
      </c>
      <c r="AB1760">
        <v>5</v>
      </c>
    </row>
    <row r="1761" spans="1:28">
      <c r="A1761" t="s">
        <v>8</v>
      </c>
      <c r="B1761" t="s">
        <v>9</v>
      </c>
      <c r="C1761" t="s">
        <v>13</v>
      </c>
      <c r="D1761" t="s">
        <v>28</v>
      </c>
      <c r="E1761" t="s">
        <v>98</v>
      </c>
      <c r="F1761" t="s">
        <v>12</v>
      </c>
      <c r="G1761" t="s">
        <v>15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1323</v>
      </c>
      <c r="R1761">
        <v>0</v>
      </c>
      <c r="S1761">
        <v>0</v>
      </c>
      <c r="T1761">
        <v>0</v>
      </c>
      <c r="U1761">
        <v>1835</v>
      </c>
      <c r="V1761">
        <v>2708</v>
      </c>
      <c r="W1761">
        <v>13382</v>
      </c>
      <c r="X1761">
        <v>38466</v>
      </c>
      <c r="Y1761">
        <v>0</v>
      </c>
      <c r="Z1761" t="s">
        <v>106</v>
      </c>
      <c r="AA1761" t="s">
        <v>106</v>
      </c>
      <c r="AB1761">
        <v>5</v>
      </c>
    </row>
    <row r="1762" spans="1:28">
      <c r="A1762" t="s">
        <v>8</v>
      </c>
      <c r="B1762" t="s">
        <v>9</v>
      </c>
      <c r="C1762" t="s">
        <v>13</v>
      </c>
      <c r="D1762" t="s">
        <v>28</v>
      </c>
      <c r="E1762" t="s">
        <v>98</v>
      </c>
      <c r="F1762" t="s">
        <v>12</v>
      </c>
      <c r="G1762" t="s">
        <v>14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2.11610453978241E-5</v>
      </c>
      <c r="O1762">
        <v>9.4304524352566301E-5</v>
      </c>
      <c r="P1762">
        <v>0</v>
      </c>
      <c r="Q1762">
        <v>1323</v>
      </c>
      <c r="R1762">
        <v>0</v>
      </c>
      <c r="S1762">
        <v>0</v>
      </c>
      <c r="T1762">
        <v>0</v>
      </c>
      <c r="U1762">
        <v>1835</v>
      </c>
      <c r="V1762">
        <v>2708</v>
      </c>
      <c r="W1762">
        <v>13382</v>
      </c>
      <c r="X1762">
        <v>38466</v>
      </c>
      <c r="Y1762">
        <v>0</v>
      </c>
      <c r="Z1762">
        <v>0.995</v>
      </c>
      <c r="AA1762">
        <v>0</v>
      </c>
      <c r="AB1762">
        <v>5</v>
      </c>
    </row>
    <row r="1763" spans="1:28">
      <c r="A1763" t="s">
        <v>8</v>
      </c>
      <c r="B1763" t="s">
        <v>9</v>
      </c>
      <c r="C1763" t="s">
        <v>13</v>
      </c>
      <c r="D1763" t="s">
        <v>28</v>
      </c>
      <c r="E1763" t="s">
        <v>17</v>
      </c>
      <c r="F1763" t="s">
        <v>12</v>
      </c>
      <c r="G1763" t="s">
        <v>40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6.0308979383798798E-4</v>
      </c>
      <c r="O1763">
        <v>4.0550945471603498E-4</v>
      </c>
      <c r="P1763">
        <v>2.3084166629299099E-4</v>
      </c>
      <c r="Q1763">
        <v>460895</v>
      </c>
      <c r="R1763">
        <v>416025</v>
      </c>
      <c r="S1763">
        <v>387945</v>
      </c>
      <c r="T1763">
        <v>512022</v>
      </c>
      <c r="U1763">
        <v>521697</v>
      </c>
      <c r="V1763">
        <v>507733</v>
      </c>
      <c r="W1763">
        <v>419797</v>
      </c>
      <c r="X1763">
        <v>357091</v>
      </c>
      <c r="Y1763">
        <v>316070</v>
      </c>
      <c r="Z1763">
        <v>-0.5</v>
      </c>
      <c r="AA1763">
        <v>0.17</v>
      </c>
      <c r="AB1763">
        <v>9</v>
      </c>
    </row>
    <row r="1764" spans="1:28">
      <c r="A1764" t="s">
        <v>8</v>
      </c>
      <c r="B1764" t="s">
        <v>9</v>
      </c>
      <c r="C1764" t="s">
        <v>13</v>
      </c>
      <c r="D1764" t="s">
        <v>28</v>
      </c>
      <c r="E1764" t="s">
        <v>17</v>
      </c>
      <c r="F1764" t="s">
        <v>12</v>
      </c>
      <c r="G1764" t="s">
        <v>15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9.4304524352566308E-6</v>
      </c>
      <c r="P1764">
        <v>0</v>
      </c>
      <c r="Q1764">
        <v>460895</v>
      </c>
      <c r="R1764">
        <v>416025</v>
      </c>
      <c r="S1764">
        <v>387945</v>
      </c>
      <c r="T1764">
        <v>512022</v>
      </c>
      <c r="U1764">
        <v>521697</v>
      </c>
      <c r="V1764">
        <v>507733</v>
      </c>
      <c r="W1764">
        <v>419797</v>
      </c>
      <c r="X1764">
        <v>357091</v>
      </c>
      <c r="Y1764">
        <v>316070</v>
      </c>
      <c r="Z1764">
        <v>-0.39200000000000002</v>
      </c>
      <c r="AA1764">
        <v>0.29599999999999999</v>
      </c>
      <c r="AB1764">
        <v>9</v>
      </c>
    </row>
    <row r="1765" spans="1:28">
      <c r="A1765" t="s">
        <v>8</v>
      </c>
      <c r="B1765" t="s">
        <v>9</v>
      </c>
      <c r="C1765" t="s">
        <v>13</v>
      </c>
      <c r="D1765" t="s">
        <v>28</v>
      </c>
      <c r="E1765" t="s">
        <v>17</v>
      </c>
      <c r="F1765" t="s">
        <v>12</v>
      </c>
      <c r="G1765" t="s">
        <v>14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6.0308979383798798E-4</v>
      </c>
      <c r="O1765">
        <v>3.9607900228077802E-4</v>
      </c>
      <c r="P1765">
        <v>2.3084166629299099E-4</v>
      </c>
      <c r="Q1765">
        <v>460895</v>
      </c>
      <c r="R1765">
        <v>416025</v>
      </c>
      <c r="S1765">
        <v>387945</v>
      </c>
      <c r="T1765">
        <v>512022</v>
      </c>
      <c r="U1765">
        <v>521697</v>
      </c>
      <c r="V1765">
        <v>507733</v>
      </c>
      <c r="W1765">
        <v>419797</v>
      </c>
      <c r="X1765">
        <v>357091</v>
      </c>
      <c r="Y1765">
        <v>316070</v>
      </c>
      <c r="Z1765">
        <v>-0.498</v>
      </c>
      <c r="AA1765">
        <v>0.17199999999999999</v>
      </c>
      <c r="AB1765">
        <v>9</v>
      </c>
    </row>
    <row r="1766" spans="1:28">
      <c r="A1766" t="s">
        <v>8</v>
      </c>
      <c r="B1766" t="s">
        <v>9</v>
      </c>
      <c r="C1766" t="s">
        <v>13</v>
      </c>
      <c r="D1766" t="s">
        <v>28</v>
      </c>
      <c r="E1766" t="s">
        <v>18</v>
      </c>
      <c r="F1766" t="s">
        <v>12</v>
      </c>
      <c r="G1766" t="s">
        <v>40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5.7134822574125203E-4</v>
      </c>
      <c r="O1766">
        <v>3.1120493036346897E-4</v>
      </c>
      <c r="P1766">
        <v>8.5496913441848605E-5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740</v>
      </c>
      <c r="W1766">
        <v>26917</v>
      </c>
      <c r="X1766">
        <v>37399</v>
      </c>
      <c r="Y1766">
        <v>21431</v>
      </c>
      <c r="Z1766" t="s">
        <v>106</v>
      </c>
      <c r="AA1766" t="s">
        <v>106</v>
      </c>
      <c r="AB1766">
        <v>4</v>
      </c>
    </row>
    <row r="1767" spans="1:28">
      <c r="A1767" t="s">
        <v>8</v>
      </c>
      <c r="B1767" t="s">
        <v>9</v>
      </c>
      <c r="C1767" t="s">
        <v>13</v>
      </c>
      <c r="D1767" t="s">
        <v>28</v>
      </c>
      <c r="E1767" t="s">
        <v>18</v>
      </c>
      <c r="F1767" t="s">
        <v>12</v>
      </c>
      <c r="G1767" t="s">
        <v>15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740</v>
      </c>
      <c r="W1767">
        <v>26917</v>
      </c>
      <c r="X1767">
        <v>37399</v>
      </c>
      <c r="Y1767">
        <v>21431</v>
      </c>
      <c r="Z1767" t="s">
        <v>106</v>
      </c>
      <c r="AA1767" t="s">
        <v>106</v>
      </c>
      <c r="AB1767">
        <v>4</v>
      </c>
    </row>
    <row r="1768" spans="1:28">
      <c r="A1768" t="s">
        <v>8</v>
      </c>
      <c r="B1768" t="s">
        <v>9</v>
      </c>
      <c r="C1768" t="s">
        <v>13</v>
      </c>
      <c r="D1768" t="s">
        <v>28</v>
      </c>
      <c r="E1768" t="s">
        <v>18</v>
      </c>
      <c r="F1768" t="s">
        <v>12</v>
      </c>
      <c r="G1768" t="s">
        <v>14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5.7134822574125203E-4</v>
      </c>
      <c r="O1768">
        <v>3.1120493036346897E-4</v>
      </c>
      <c r="P1768">
        <v>8.5496913441848605E-5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740</v>
      </c>
      <c r="W1768">
        <v>26917</v>
      </c>
      <c r="X1768">
        <v>37399</v>
      </c>
      <c r="Y1768">
        <v>21431</v>
      </c>
      <c r="Z1768" t="s">
        <v>106</v>
      </c>
      <c r="AA1768" t="s">
        <v>106</v>
      </c>
      <c r="AB1768">
        <v>4</v>
      </c>
    </row>
    <row r="1769" spans="1:28">
      <c r="A1769" t="s">
        <v>8</v>
      </c>
      <c r="B1769" t="s">
        <v>9</v>
      </c>
      <c r="C1769" t="s">
        <v>13</v>
      </c>
      <c r="D1769" t="s">
        <v>28</v>
      </c>
      <c r="E1769" t="s">
        <v>94</v>
      </c>
      <c r="F1769" t="s">
        <v>12</v>
      </c>
      <c r="G1769" t="s">
        <v>40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9.4304524352566301E-5</v>
      </c>
      <c r="P1769">
        <v>8.5496913441848594E-6</v>
      </c>
      <c r="Q1769">
        <v>134414</v>
      </c>
      <c r="R1769">
        <v>17329</v>
      </c>
      <c r="S1769">
        <v>8749</v>
      </c>
      <c r="T1769">
        <v>221</v>
      </c>
      <c r="U1769">
        <v>11187</v>
      </c>
      <c r="V1769">
        <v>0</v>
      </c>
      <c r="W1769">
        <v>55608</v>
      </c>
      <c r="X1769">
        <v>73483</v>
      </c>
      <c r="Y1769">
        <v>4111</v>
      </c>
      <c r="Z1769">
        <v>0.28000000000000003</v>
      </c>
      <c r="AA1769">
        <v>0.502</v>
      </c>
      <c r="AB1769">
        <v>8</v>
      </c>
    </row>
    <row r="1770" spans="1:28">
      <c r="A1770" t="s">
        <v>8</v>
      </c>
      <c r="B1770" t="s">
        <v>9</v>
      </c>
      <c r="C1770" t="s">
        <v>13</v>
      </c>
      <c r="D1770" t="s">
        <v>28</v>
      </c>
      <c r="E1770" t="s">
        <v>94</v>
      </c>
      <c r="F1770" t="s">
        <v>12</v>
      </c>
      <c r="G1770" t="s">
        <v>15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134414</v>
      </c>
      <c r="R1770">
        <v>17329</v>
      </c>
      <c r="S1770">
        <v>8749</v>
      </c>
      <c r="T1770">
        <v>221</v>
      </c>
      <c r="U1770">
        <v>11187</v>
      </c>
      <c r="V1770">
        <v>0</v>
      </c>
      <c r="W1770">
        <v>55608</v>
      </c>
      <c r="X1770">
        <v>73483</v>
      </c>
      <c r="Y1770">
        <v>4111</v>
      </c>
      <c r="Z1770" t="s">
        <v>106</v>
      </c>
      <c r="AA1770" t="s">
        <v>106</v>
      </c>
      <c r="AB1770">
        <v>8</v>
      </c>
    </row>
    <row r="1771" spans="1:28">
      <c r="A1771" t="s">
        <v>8</v>
      </c>
      <c r="B1771" t="s">
        <v>9</v>
      </c>
      <c r="C1771" t="s">
        <v>13</v>
      </c>
      <c r="D1771" t="s">
        <v>28</v>
      </c>
      <c r="E1771" t="s">
        <v>94</v>
      </c>
      <c r="F1771" t="s">
        <v>12</v>
      </c>
      <c r="G1771" t="s">
        <v>14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9.4304524352566301E-5</v>
      </c>
      <c r="P1771">
        <v>8.5496913441848594E-6</v>
      </c>
      <c r="Q1771">
        <v>134414</v>
      </c>
      <c r="R1771">
        <v>17329</v>
      </c>
      <c r="S1771">
        <v>8749</v>
      </c>
      <c r="T1771">
        <v>221</v>
      </c>
      <c r="U1771">
        <v>11187</v>
      </c>
      <c r="V1771">
        <v>0</v>
      </c>
      <c r="W1771">
        <v>55608</v>
      </c>
      <c r="X1771">
        <v>73483</v>
      </c>
      <c r="Y1771">
        <v>4111</v>
      </c>
      <c r="Z1771">
        <v>0.28000000000000003</v>
      </c>
      <c r="AA1771">
        <v>0.502</v>
      </c>
      <c r="AB1771">
        <v>8</v>
      </c>
    </row>
    <row r="1772" spans="1:28">
      <c r="A1772" t="s">
        <v>8</v>
      </c>
      <c r="B1772" t="s">
        <v>9</v>
      </c>
      <c r="C1772" t="s">
        <v>13</v>
      </c>
      <c r="D1772" t="s">
        <v>28</v>
      </c>
      <c r="E1772" t="s">
        <v>95</v>
      </c>
      <c r="F1772" t="s">
        <v>12</v>
      </c>
      <c r="G1772" t="s">
        <v>40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3.5973777176301E-4</v>
      </c>
      <c r="O1772">
        <v>2.16900406010902E-4</v>
      </c>
      <c r="P1772">
        <v>8.5496913441848605E-5</v>
      </c>
      <c r="Q1772">
        <v>7265643</v>
      </c>
      <c r="R1772">
        <v>7287993</v>
      </c>
      <c r="S1772">
        <v>6056808</v>
      </c>
      <c r="T1772">
        <v>5042706</v>
      </c>
      <c r="U1772">
        <v>4965880</v>
      </c>
      <c r="V1772">
        <v>2954450</v>
      </c>
      <c r="W1772">
        <v>3051481</v>
      </c>
      <c r="X1772">
        <v>2522113</v>
      </c>
      <c r="Y1772">
        <v>2242925</v>
      </c>
      <c r="Z1772">
        <v>-0.58399999999999996</v>
      </c>
      <c r="AA1772">
        <v>9.9000000000000005E-2</v>
      </c>
      <c r="AB1772">
        <v>9</v>
      </c>
    </row>
    <row r="1773" spans="1:28">
      <c r="A1773" t="s">
        <v>8</v>
      </c>
      <c r="B1773" t="s">
        <v>9</v>
      </c>
      <c r="C1773" t="s">
        <v>13</v>
      </c>
      <c r="D1773" t="s">
        <v>28</v>
      </c>
      <c r="E1773" t="s">
        <v>95</v>
      </c>
      <c r="F1773" t="s">
        <v>12</v>
      </c>
      <c r="G1773" t="s">
        <v>15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7265643</v>
      </c>
      <c r="R1773">
        <v>7287993</v>
      </c>
      <c r="S1773">
        <v>6056808</v>
      </c>
      <c r="T1773">
        <v>5042706</v>
      </c>
      <c r="U1773">
        <v>4965880</v>
      </c>
      <c r="V1773">
        <v>2954450</v>
      </c>
      <c r="W1773">
        <v>3051481</v>
      </c>
      <c r="X1773">
        <v>2522113</v>
      </c>
      <c r="Y1773">
        <v>2242925</v>
      </c>
      <c r="Z1773" t="s">
        <v>106</v>
      </c>
      <c r="AA1773" t="s">
        <v>106</v>
      </c>
      <c r="AB1773">
        <v>9</v>
      </c>
    </row>
    <row r="1774" spans="1:28">
      <c r="A1774" t="s">
        <v>8</v>
      </c>
      <c r="B1774" t="s">
        <v>9</v>
      </c>
      <c r="C1774" t="s">
        <v>13</v>
      </c>
      <c r="D1774" t="s">
        <v>28</v>
      </c>
      <c r="E1774" t="s">
        <v>95</v>
      </c>
      <c r="F1774" t="s">
        <v>12</v>
      </c>
      <c r="G1774" t="s">
        <v>14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3.5973777176301E-4</v>
      </c>
      <c r="O1774">
        <v>2.16900406010902E-4</v>
      </c>
      <c r="P1774">
        <v>8.5496913441848605E-5</v>
      </c>
      <c r="Q1774">
        <v>7265643</v>
      </c>
      <c r="R1774">
        <v>7287993</v>
      </c>
      <c r="S1774">
        <v>6056808</v>
      </c>
      <c r="T1774">
        <v>5042706</v>
      </c>
      <c r="U1774">
        <v>4965880</v>
      </c>
      <c r="V1774">
        <v>2954450</v>
      </c>
      <c r="W1774">
        <v>3051481</v>
      </c>
      <c r="X1774">
        <v>2522113</v>
      </c>
      <c r="Y1774">
        <v>2242925</v>
      </c>
      <c r="Z1774">
        <v>-0.58399999999999996</v>
      </c>
      <c r="AA1774">
        <v>9.9000000000000005E-2</v>
      </c>
      <c r="AB1774">
        <v>9</v>
      </c>
    </row>
    <row r="1775" spans="1:28">
      <c r="A1775" t="s">
        <v>8</v>
      </c>
      <c r="B1775" t="s">
        <v>9</v>
      </c>
      <c r="C1775" t="s">
        <v>13</v>
      </c>
      <c r="D1775" t="s">
        <v>28</v>
      </c>
      <c r="E1775" t="s">
        <v>20</v>
      </c>
      <c r="F1775" t="s">
        <v>12</v>
      </c>
      <c r="G1775" t="s">
        <v>40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1.03371706768371E-2</v>
      </c>
      <c r="O1775">
        <v>9.7605182704906101E-3</v>
      </c>
      <c r="P1775">
        <v>5.6342465958178298E-3</v>
      </c>
      <c r="Q1775">
        <v>689783</v>
      </c>
      <c r="R1775">
        <v>593232</v>
      </c>
      <c r="S1775">
        <v>547564</v>
      </c>
      <c r="T1775">
        <v>532260</v>
      </c>
      <c r="U1775">
        <v>648039</v>
      </c>
      <c r="V1775">
        <v>1411644</v>
      </c>
      <c r="W1775">
        <v>1323312</v>
      </c>
      <c r="X1775">
        <v>1415882</v>
      </c>
      <c r="Y1775">
        <v>1176692</v>
      </c>
      <c r="Z1775">
        <v>0.73</v>
      </c>
      <c r="AA1775">
        <v>2.5999999999999999E-2</v>
      </c>
      <c r="AB1775">
        <v>9</v>
      </c>
    </row>
    <row r="1776" spans="1:28">
      <c r="A1776" t="s">
        <v>8</v>
      </c>
      <c r="B1776" t="s">
        <v>9</v>
      </c>
      <c r="C1776" t="s">
        <v>13</v>
      </c>
      <c r="D1776" t="s">
        <v>28</v>
      </c>
      <c r="E1776" t="s">
        <v>20</v>
      </c>
      <c r="F1776" t="s">
        <v>12</v>
      </c>
      <c r="G1776" t="s">
        <v>15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2.06320192628785E-3</v>
      </c>
      <c r="O1776">
        <v>2.04640817845069E-3</v>
      </c>
      <c r="P1776">
        <v>3.1633857973483999E-4</v>
      </c>
      <c r="Q1776">
        <v>689783</v>
      </c>
      <c r="R1776">
        <v>593232</v>
      </c>
      <c r="S1776">
        <v>547564</v>
      </c>
      <c r="T1776">
        <v>532260</v>
      </c>
      <c r="U1776">
        <v>648039</v>
      </c>
      <c r="V1776">
        <v>1411644</v>
      </c>
      <c r="W1776">
        <v>1323312</v>
      </c>
      <c r="X1776">
        <v>1415882</v>
      </c>
      <c r="Y1776">
        <v>1176692</v>
      </c>
      <c r="Z1776">
        <v>0.67600000000000005</v>
      </c>
      <c r="AA1776">
        <v>4.4999999999999998E-2</v>
      </c>
      <c r="AB1776">
        <v>9</v>
      </c>
    </row>
    <row r="1777" spans="1:28">
      <c r="A1777" t="s">
        <v>8</v>
      </c>
      <c r="B1777" t="s">
        <v>9</v>
      </c>
      <c r="C1777" t="s">
        <v>13</v>
      </c>
      <c r="D1777" t="s">
        <v>28</v>
      </c>
      <c r="E1777" t="s">
        <v>20</v>
      </c>
      <c r="F1777" t="s">
        <v>12</v>
      </c>
      <c r="G1777" t="s">
        <v>14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8.2739687505492404E-3</v>
      </c>
      <c r="O1777">
        <v>7.7141100920399197E-3</v>
      </c>
      <c r="P1777">
        <v>5.3179080160829896E-3</v>
      </c>
      <c r="Q1777">
        <v>689783</v>
      </c>
      <c r="R1777">
        <v>593232</v>
      </c>
      <c r="S1777">
        <v>547564</v>
      </c>
      <c r="T1777">
        <v>532260</v>
      </c>
      <c r="U1777">
        <v>648039</v>
      </c>
      <c r="V1777">
        <v>1411644</v>
      </c>
      <c r="W1777">
        <v>1323312</v>
      </c>
      <c r="X1777">
        <v>1415882</v>
      </c>
      <c r="Y1777">
        <v>1176692</v>
      </c>
      <c r="Z1777">
        <v>0.73299999999999998</v>
      </c>
      <c r="AA1777">
        <v>2.5000000000000001E-2</v>
      </c>
      <c r="AB1777">
        <v>9</v>
      </c>
    </row>
    <row r="1778" spans="1:28">
      <c r="A1778" t="s">
        <v>8</v>
      </c>
      <c r="B1778" t="s">
        <v>9</v>
      </c>
      <c r="C1778" t="s">
        <v>13</v>
      </c>
      <c r="D1778" t="s">
        <v>28</v>
      </c>
      <c r="E1778" t="s">
        <v>21</v>
      </c>
      <c r="F1778" t="s">
        <v>12</v>
      </c>
      <c r="G1778" t="s">
        <v>40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8.10468038736664E-3</v>
      </c>
      <c r="O1778">
        <v>4.8661134565924202E-3</v>
      </c>
      <c r="P1778">
        <v>3.1975845627251402E-3</v>
      </c>
      <c r="Q1778">
        <v>2089748</v>
      </c>
      <c r="R1778">
        <v>1813096</v>
      </c>
      <c r="S1778">
        <v>1643732</v>
      </c>
      <c r="T1778">
        <v>1512140</v>
      </c>
      <c r="U1778">
        <v>1819497</v>
      </c>
      <c r="V1778">
        <v>2482280</v>
      </c>
      <c r="W1778">
        <v>1937751</v>
      </c>
      <c r="X1778">
        <v>1936340</v>
      </c>
      <c r="Y1778">
        <v>1921901</v>
      </c>
      <c r="Z1778">
        <v>6.9000000000000006E-2</v>
      </c>
      <c r="AA1778">
        <v>0.86</v>
      </c>
      <c r="AB1778">
        <v>9</v>
      </c>
    </row>
    <row r="1779" spans="1:28">
      <c r="A1779" t="s">
        <v>8</v>
      </c>
      <c r="B1779" t="s">
        <v>9</v>
      </c>
      <c r="C1779" t="s">
        <v>13</v>
      </c>
      <c r="D1779" t="s">
        <v>28</v>
      </c>
      <c r="E1779" t="s">
        <v>21</v>
      </c>
      <c r="F1779" t="s">
        <v>12</v>
      </c>
      <c r="G1779" t="s">
        <v>15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5.0363288046821504E-3</v>
      </c>
      <c r="O1779">
        <v>2.6122353245660898E-3</v>
      </c>
      <c r="P1779">
        <v>1.2568046275951801E-3</v>
      </c>
      <c r="Q1779">
        <v>2089748</v>
      </c>
      <c r="R1779">
        <v>1813096</v>
      </c>
      <c r="S1779">
        <v>1643732</v>
      </c>
      <c r="T1779">
        <v>1512140</v>
      </c>
      <c r="U1779">
        <v>1819497</v>
      </c>
      <c r="V1779">
        <v>2482280</v>
      </c>
      <c r="W1779">
        <v>1937751</v>
      </c>
      <c r="X1779">
        <v>1936340</v>
      </c>
      <c r="Y1779">
        <v>1921901</v>
      </c>
      <c r="Z1779">
        <v>6.6000000000000003E-2</v>
      </c>
      <c r="AA1779">
        <v>0.86599999999999999</v>
      </c>
      <c r="AB1779">
        <v>9</v>
      </c>
    </row>
    <row r="1780" spans="1:28">
      <c r="A1780" t="s">
        <v>8</v>
      </c>
      <c r="B1780" t="s">
        <v>9</v>
      </c>
      <c r="C1780" t="s">
        <v>13</v>
      </c>
      <c r="D1780" t="s">
        <v>28</v>
      </c>
      <c r="E1780" t="s">
        <v>21</v>
      </c>
      <c r="F1780" t="s">
        <v>12</v>
      </c>
      <c r="G1780" t="s">
        <v>14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3.0683515826845E-3</v>
      </c>
      <c r="O1780">
        <v>2.2538781320263299E-3</v>
      </c>
      <c r="P1780">
        <v>1.9407799351299599E-3</v>
      </c>
      <c r="Q1780">
        <v>2089748</v>
      </c>
      <c r="R1780">
        <v>1813096</v>
      </c>
      <c r="S1780">
        <v>1643732</v>
      </c>
      <c r="T1780">
        <v>1512140</v>
      </c>
      <c r="U1780">
        <v>1819497</v>
      </c>
      <c r="V1780">
        <v>2482280</v>
      </c>
      <c r="W1780">
        <v>1937751</v>
      </c>
      <c r="X1780">
        <v>1936340</v>
      </c>
      <c r="Y1780">
        <v>1921901</v>
      </c>
      <c r="Z1780">
        <v>7.0999999999999994E-2</v>
      </c>
      <c r="AA1780">
        <v>0.85599999999999998</v>
      </c>
      <c r="AB1780">
        <v>9</v>
      </c>
    </row>
    <row r="1781" spans="1:28">
      <c r="A1781" t="s">
        <v>8</v>
      </c>
      <c r="B1781" t="s">
        <v>9</v>
      </c>
      <c r="C1781" t="s">
        <v>13</v>
      </c>
      <c r="D1781" t="s">
        <v>28</v>
      </c>
      <c r="E1781" t="s">
        <v>22</v>
      </c>
      <c r="F1781" t="s">
        <v>12</v>
      </c>
      <c r="G1781" t="s">
        <v>40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4.7152262176283103E-5</v>
      </c>
      <c r="P1781">
        <v>8.5496913441848594E-6</v>
      </c>
      <c r="Q1781">
        <v>59360</v>
      </c>
      <c r="R1781">
        <v>45942</v>
      </c>
      <c r="S1781">
        <v>43261</v>
      </c>
      <c r="T1781">
        <v>20649</v>
      </c>
      <c r="U1781">
        <v>20589</v>
      </c>
      <c r="V1781">
        <v>4038</v>
      </c>
      <c r="W1781">
        <v>274</v>
      </c>
      <c r="X1781">
        <v>31973</v>
      </c>
      <c r="Y1781">
        <v>23268</v>
      </c>
      <c r="Z1781">
        <v>6.7000000000000004E-2</v>
      </c>
      <c r="AA1781">
        <v>0.86399999999999999</v>
      </c>
      <c r="AB1781">
        <v>9</v>
      </c>
    </row>
    <row r="1782" spans="1:28">
      <c r="A1782" t="s">
        <v>8</v>
      </c>
      <c r="B1782" t="s">
        <v>9</v>
      </c>
      <c r="C1782" t="s">
        <v>13</v>
      </c>
      <c r="D1782" t="s">
        <v>28</v>
      </c>
      <c r="E1782" t="s">
        <v>22</v>
      </c>
      <c r="F1782" t="s">
        <v>12</v>
      </c>
      <c r="G1782" t="s">
        <v>15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59360</v>
      </c>
      <c r="R1782">
        <v>45942</v>
      </c>
      <c r="S1782">
        <v>43261</v>
      </c>
      <c r="T1782">
        <v>20649</v>
      </c>
      <c r="U1782">
        <v>20589</v>
      </c>
      <c r="V1782">
        <v>4038</v>
      </c>
      <c r="W1782">
        <v>274</v>
      </c>
      <c r="X1782">
        <v>31973</v>
      </c>
      <c r="Y1782">
        <v>23268</v>
      </c>
      <c r="Z1782" t="s">
        <v>106</v>
      </c>
      <c r="AA1782" t="s">
        <v>106</v>
      </c>
      <c r="AB1782">
        <v>9</v>
      </c>
    </row>
    <row r="1783" spans="1:28">
      <c r="A1783" t="s">
        <v>8</v>
      </c>
      <c r="B1783" t="s">
        <v>9</v>
      </c>
      <c r="C1783" t="s">
        <v>13</v>
      </c>
      <c r="D1783" t="s">
        <v>28</v>
      </c>
      <c r="E1783" t="s">
        <v>22</v>
      </c>
      <c r="F1783" t="s">
        <v>12</v>
      </c>
      <c r="G1783" t="s">
        <v>14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4.7152262176283103E-5</v>
      </c>
      <c r="P1783">
        <v>8.5496913441848594E-6</v>
      </c>
      <c r="Q1783">
        <v>59360</v>
      </c>
      <c r="R1783">
        <v>45942</v>
      </c>
      <c r="S1783">
        <v>43261</v>
      </c>
      <c r="T1783">
        <v>20649</v>
      </c>
      <c r="U1783">
        <v>20589</v>
      </c>
      <c r="V1783">
        <v>4038</v>
      </c>
      <c r="W1783">
        <v>274</v>
      </c>
      <c r="X1783">
        <v>31973</v>
      </c>
      <c r="Y1783">
        <v>23268</v>
      </c>
      <c r="Z1783">
        <v>6.7000000000000004E-2</v>
      </c>
      <c r="AA1783">
        <v>0.86399999999999999</v>
      </c>
      <c r="AB1783">
        <v>9</v>
      </c>
    </row>
    <row r="1784" spans="1:28">
      <c r="A1784" t="s">
        <v>8</v>
      </c>
      <c r="B1784" t="s">
        <v>9</v>
      </c>
      <c r="C1784" t="s">
        <v>13</v>
      </c>
      <c r="D1784" t="s">
        <v>28</v>
      </c>
      <c r="E1784" t="s">
        <v>44</v>
      </c>
      <c r="F1784" t="s">
        <v>12</v>
      </c>
      <c r="G1784" t="s">
        <v>40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1.46011213244987E-3</v>
      </c>
      <c r="O1784">
        <v>5.1867488393911505E-4</v>
      </c>
      <c r="P1784">
        <v>3.6763672779994901E-4</v>
      </c>
      <c r="Q1784" t="s">
        <v>106</v>
      </c>
      <c r="R1784" t="s">
        <v>106</v>
      </c>
      <c r="S1784" t="s">
        <v>106</v>
      </c>
      <c r="T1784" t="s">
        <v>106</v>
      </c>
      <c r="U1784" t="s">
        <v>106</v>
      </c>
      <c r="V1784" t="s">
        <v>106</v>
      </c>
      <c r="W1784" t="s">
        <v>106</v>
      </c>
      <c r="X1784" t="s">
        <v>106</v>
      </c>
      <c r="Y1784" t="s">
        <v>106</v>
      </c>
      <c r="Z1784" t="s">
        <v>106</v>
      </c>
      <c r="AA1784" t="s">
        <v>106</v>
      </c>
      <c r="AB1784">
        <v>0</v>
      </c>
    </row>
    <row r="1785" spans="1:28">
      <c r="A1785" t="s">
        <v>8</v>
      </c>
      <c r="B1785" t="s">
        <v>9</v>
      </c>
      <c r="C1785" t="s">
        <v>13</v>
      </c>
      <c r="D1785" t="s">
        <v>28</v>
      </c>
      <c r="E1785" t="s">
        <v>44</v>
      </c>
      <c r="F1785" t="s">
        <v>12</v>
      </c>
      <c r="G1785" t="s">
        <v>15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1.9664290091625199E-4</v>
      </c>
      <c r="Q1785" t="s">
        <v>106</v>
      </c>
      <c r="R1785" t="s">
        <v>106</v>
      </c>
      <c r="S1785" t="s">
        <v>106</v>
      </c>
      <c r="T1785" t="s">
        <v>106</v>
      </c>
      <c r="U1785" t="s">
        <v>106</v>
      </c>
      <c r="V1785" t="s">
        <v>106</v>
      </c>
      <c r="W1785" t="s">
        <v>106</v>
      </c>
      <c r="X1785" t="s">
        <v>106</v>
      </c>
      <c r="Y1785" t="s">
        <v>106</v>
      </c>
      <c r="Z1785" t="s">
        <v>106</v>
      </c>
      <c r="AA1785" t="s">
        <v>106</v>
      </c>
      <c r="AB1785">
        <v>0</v>
      </c>
    </row>
    <row r="1786" spans="1:28">
      <c r="A1786" t="s">
        <v>8</v>
      </c>
      <c r="B1786" t="s">
        <v>9</v>
      </c>
      <c r="C1786" t="s">
        <v>13</v>
      </c>
      <c r="D1786" t="s">
        <v>28</v>
      </c>
      <c r="E1786" t="s">
        <v>44</v>
      </c>
      <c r="F1786" t="s">
        <v>12</v>
      </c>
      <c r="G1786" t="s">
        <v>14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1.46011213244987E-3</v>
      </c>
      <c r="O1786">
        <v>5.1867488393911505E-4</v>
      </c>
      <c r="P1786">
        <v>1.7099382688369699E-4</v>
      </c>
      <c r="Q1786" t="s">
        <v>106</v>
      </c>
      <c r="R1786" t="s">
        <v>106</v>
      </c>
      <c r="S1786" t="s">
        <v>106</v>
      </c>
      <c r="T1786" t="s">
        <v>106</v>
      </c>
      <c r="U1786" t="s">
        <v>106</v>
      </c>
      <c r="V1786" t="s">
        <v>106</v>
      </c>
      <c r="W1786" t="s">
        <v>106</v>
      </c>
      <c r="X1786" t="s">
        <v>106</v>
      </c>
      <c r="Y1786" t="s">
        <v>106</v>
      </c>
      <c r="Z1786" t="s">
        <v>106</v>
      </c>
      <c r="AA1786" t="s">
        <v>106</v>
      </c>
      <c r="AB1786">
        <v>0</v>
      </c>
    </row>
    <row r="1787" spans="1:28">
      <c r="A1787" t="s">
        <v>8</v>
      </c>
      <c r="B1787" t="s">
        <v>9</v>
      </c>
      <c r="C1787" t="s">
        <v>13</v>
      </c>
      <c r="D1787" t="s">
        <v>29</v>
      </c>
      <c r="E1787" t="s">
        <v>92</v>
      </c>
      <c r="F1787" t="s">
        <v>12</v>
      </c>
      <c r="G1787" t="s">
        <v>40</v>
      </c>
      <c r="H1787">
        <v>0</v>
      </c>
      <c r="I1787">
        <v>1.7996640067198701E-5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1200</v>
      </c>
      <c r="R1787">
        <v>31950</v>
      </c>
      <c r="S1787">
        <v>8952</v>
      </c>
      <c r="T1787">
        <v>8987</v>
      </c>
      <c r="U1787">
        <v>6110</v>
      </c>
      <c r="V1787">
        <v>884</v>
      </c>
      <c r="W1787">
        <v>0</v>
      </c>
      <c r="X1787">
        <v>0</v>
      </c>
      <c r="Y1787">
        <v>0</v>
      </c>
      <c r="Z1787">
        <v>0.95</v>
      </c>
      <c r="AA1787">
        <v>4.0000000000000001E-3</v>
      </c>
      <c r="AB1787">
        <v>6</v>
      </c>
    </row>
    <row r="1788" spans="1:28">
      <c r="A1788" t="s">
        <v>8</v>
      </c>
      <c r="B1788" t="s">
        <v>9</v>
      </c>
      <c r="C1788" t="s">
        <v>13</v>
      </c>
      <c r="D1788" t="s">
        <v>29</v>
      </c>
      <c r="E1788" t="s">
        <v>92</v>
      </c>
      <c r="F1788" t="s">
        <v>12</v>
      </c>
      <c r="G1788" t="s">
        <v>15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1200</v>
      </c>
      <c r="R1788">
        <v>31950</v>
      </c>
      <c r="S1788">
        <v>8952</v>
      </c>
      <c r="T1788">
        <v>8987</v>
      </c>
      <c r="U1788">
        <v>6110</v>
      </c>
      <c r="V1788">
        <v>884</v>
      </c>
      <c r="W1788">
        <v>0</v>
      </c>
      <c r="X1788">
        <v>0</v>
      </c>
      <c r="Y1788">
        <v>0</v>
      </c>
      <c r="Z1788" t="s">
        <v>106</v>
      </c>
      <c r="AA1788" t="s">
        <v>106</v>
      </c>
      <c r="AB1788">
        <v>6</v>
      </c>
    </row>
    <row r="1789" spans="1:28">
      <c r="A1789" t="s">
        <v>8</v>
      </c>
      <c r="B1789" t="s">
        <v>9</v>
      </c>
      <c r="C1789" t="s">
        <v>13</v>
      </c>
      <c r="D1789" t="s">
        <v>29</v>
      </c>
      <c r="E1789" t="s">
        <v>92</v>
      </c>
      <c r="F1789" t="s">
        <v>12</v>
      </c>
      <c r="G1789" t="s">
        <v>14</v>
      </c>
      <c r="H1789">
        <v>0</v>
      </c>
      <c r="I1789">
        <v>1.7996640067198701E-5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1200</v>
      </c>
      <c r="R1789">
        <v>31950</v>
      </c>
      <c r="S1789">
        <v>8952</v>
      </c>
      <c r="T1789">
        <v>8987</v>
      </c>
      <c r="U1789">
        <v>6110</v>
      </c>
      <c r="V1789">
        <v>884</v>
      </c>
      <c r="W1789">
        <v>0</v>
      </c>
      <c r="X1789">
        <v>0</v>
      </c>
      <c r="Y1789">
        <v>0</v>
      </c>
      <c r="Z1789">
        <v>0.95</v>
      </c>
      <c r="AA1789">
        <v>4.0000000000000001E-3</v>
      </c>
      <c r="AB1789">
        <v>6</v>
      </c>
    </row>
    <row r="1790" spans="1:28">
      <c r="A1790" t="s">
        <v>8</v>
      </c>
      <c r="B1790" t="s">
        <v>9</v>
      </c>
      <c r="C1790" t="s">
        <v>13</v>
      </c>
      <c r="D1790" t="s">
        <v>29</v>
      </c>
      <c r="E1790" t="s">
        <v>11</v>
      </c>
      <c r="F1790" t="s">
        <v>12</v>
      </c>
      <c r="G1790" t="s">
        <v>40</v>
      </c>
      <c r="H1790">
        <v>5.6388550347508202E-4</v>
      </c>
      <c r="I1790">
        <v>9.3582528349432995E-4</v>
      </c>
      <c r="J1790">
        <v>5.9508628751168903E-4</v>
      </c>
      <c r="K1790">
        <v>8.8624236888910197E-4</v>
      </c>
      <c r="L1790">
        <v>3.6466688054753499E-4</v>
      </c>
      <c r="M1790">
        <v>0</v>
      </c>
      <c r="N1790">
        <v>0</v>
      </c>
      <c r="O1790">
        <v>0</v>
      </c>
      <c r="P1790">
        <v>0</v>
      </c>
      <c r="Q1790">
        <v>866666</v>
      </c>
      <c r="R1790">
        <v>694716</v>
      </c>
      <c r="S1790">
        <v>730810</v>
      </c>
      <c r="T1790">
        <v>603091</v>
      </c>
      <c r="U1790">
        <v>349914</v>
      </c>
      <c r="V1790">
        <v>68568</v>
      </c>
      <c r="W1790">
        <v>53082</v>
      </c>
      <c r="X1790">
        <v>0</v>
      </c>
      <c r="Y1790">
        <v>0</v>
      </c>
      <c r="Z1790">
        <v>0.84</v>
      </c>
      <c r="AA1790">
        <v>1.7999999999999999E-2</v>
      </c>
      <c r="AB1790">
        <v>7</v>
      </c>
    </row>
    <row r="1791" spans="1:28">
      <c r="A1791" t="s">
        <v>8</v>
      </c>
      <c r="B1791" t="s">
        <v>9</v>
      </c>
      <c r="C1791" t="s">
        <v>13</v>
      </c>
      <c r="D1791" t="s">
        <v>29</v>
      </c>
      <c r="E1791" t="s">
        <v>11</v>
      </c>
      <c r="F1791" t="s">
        <v>12</v>
      </c>
      <c r="G1791" t="s">
        <v>15</v>
      </c>
      <c r="H1791">
        <v>0</v>
      </c>
      <c r="I1791">
        <v>0</v>
      </c>
      <c r="J1791">
        <v>0</v>
      </c>
      <c r="K1791">
        <v>2.0852761620920101E-4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866666</v>
      </c>
      <c r="R1791">
        <v>694716</v>
      </c>
      <c r="S1791">
        <v>730810</v>
      </c>
      <c r="T1791">
        <v>603091</v>
      </c>
      <c r="U1791">
        <v>349914</v>
      </c>
      <c r="V1791">
        <v>68568</v>
      </c>
      <c r="W1791">
        <v>53082</v>
      </c>
      <c r="X1791">
        <v>0</v>
      </c>
      <c r="Y1791">
        <v>0</v>
      </c>
      <c r="Z1791">
        <v>0.16500000000000001</v>
      </c>
      <c r="AA1791">
        <v>0.72399999999999998</v>
      </c>
      <c r="AB1791">
        <v>7</v>
      </c>
    </row>
    <row r="1792" spans="1:28">
      <c r="A1792" t="s">
        <v>8</v>
      </c>
      <c r="B1792" t="s">
        <v>9</v>
      </c>
      <c r="C1792" t="s">
        <v>13</v>
      </c>
      <c r="D1792" t="s">
        <v>29</v>
      </c>
      <c r="E1792" t="s">
        <v>11</v>
      </c>
      <c r="F1792" t="s">
        <v>12</v>
      </c>
      <c r="G1792" t="s">
        <v>14</v>
      </c>
      <c r="H1792">
        <v>5.6388550347508202E-4</v>
      </c>
      <c r="I1792">
        <v>9.3582528349432995E-4</v>
      </c>
      <c r="J1792">
        <v>5.9508628751168903E-4</v>
      </c>
      <c r="K1792">
        <v>6.7771475267990196E-4</v>
      </c>
      <c r="L1792">
        <v>3.6466688054753499E-4</v>
      </c>
      <c r="M1792">
        <v>0</v>
      </c>
      <c r="N1792">
        <v>0</v>
      </c>
      <c r="O1792">
        <v>0</v>
      </c>
      <c r="P1792">
        <v>0</v>
      </c>
      <c r="Q1792">
        <v>866666</v>
      </c>
      <c r="R1792">
        <v>694716</v>
      </c>
      <c r="S1792">
        <v>730810</v>
      </c>
      <c r="T1792">
        <v>603091</v>
      </c>
      <c r="U1792">
        <v>349914</v>
      </c>
      <c r="V1792">
        <v>68568</v>
      </c>
      <c r="W1792">
        <v>53082</v>
      </c>
      <c r="X1792">
        <v>0</v>
      </c>
      <c r="Y1792">
        <v>0</v>
      </c>
      <c r="Z1792">
        <v>0.876</v>
      </c>
      <c r="AA1792">
        <v>0.01</v>
      </c>
      <c r="AB1792">
        <v>7</v>
      </c>
    </row>
    <row r="1793" spans="1:28">
      <c r="A1793" t="s">
        <v>8</v>
      </c>
      <c r="B1793" t="s">
        <v>9</v>
      </c>
      <c r="C1793" t="s">
        <v>13</v>
      </c>
      <c r="D1793" t="s">
        <v>29</v>
      </c>
      <c r="E1793" t="s">
        <v>16</v>
      </c>
      <c r="F1793" t="s">
        <v>12</v>
      </c>
      <c r="G1793" t="s">
        <v>40</v>
      </c>
      <c r="H1793">
        <v>2.5226456734411501E-3</v>
      </c>
      <c r="I1793">
        <v>3.38336833263335E-3</v>
      </c>
      <c r="J1793">
        <v>1.9892884468247899E-3</v>
      </c>
      <c r="K1793">
        <v>1.7029755323751401E-3</v>
      </c>
      <c r="L1793">
        <v>6.7051652229707995E-4</v>
      </c>
      <c r="M1793">
        <v>6.1693950703965098E-4</v>
      </c>
      <c r="N1793">
        <v>3.0683515826844998E-4</v>
      </c>
      <c r="O1793">
        <v>8.4874071917309606E-5</v>
      </c>
      <c r="P1793">
        <v>0</v>
      </c>
      <c r="Q1793">
        <v>3766255</v>
      </c>
      <c r="R1793">
        <v>4610314</v>
      </c>
      <c r="S1793">
        <v>4185264</v>
      </c>
      <c r="T1793">
        <v>3109683</v>
      </c>
      <c r="U1793">
        <v>2800641</v>
      </c>
      <c r="V1793">
        <v>1354776</v>
      </c>
      <c r="W1793">
        <v>560729</v>
      </c>
      <c r="X1793">
        <v>144306</v>
      </c>
      <c r="Y1793">
        <v>0</v>
      </c>
      <c r="Z1793">
        <v>0.91100000000000003</v>
      </c>
      <c r="AA1793">
        <v>2E-3</v>
      </c>
      <c r="AB1793">
        <v>8</v>
      </c>
    </row>
    <row r="1794" spans="1:28">
      <c r="A1794" t="s">
        <v>8</v>
      </c>
      <c r="B1794" t="s">
        <v>9</v>
      </c>
      <c r="C1794" t="s">
        <v>13</v>
      </c>
      <c r="D1794" t="s">
        <v>29</v>
      </c>
      <c r="E1794" t="s">
        <v>16</v>
      </c>
      <c r="F1794" t="s">
        <v>12</v>
      </c>
      <c r="G1794" t="s">
        <v>15</v>
      </c>
      <c r="H1794">
        <v>1.48390921967127E-5</v>
      </c>
      <c r="I1794">
        <v>1.16978160436791E-3</v>
      </c>
      <c r="J1794">
        <v>4.7606903000935099E-4</v>
      </c>
      <c r="K1794">
        <v>2.0852761620920101E-4</v>
      </c>
      <c r="L1794">
        <v>3.5290343278793699E-5</v>
      </c>
      <c r="M1794">
        <v>1.6296515280292699E-4</v>
      </c>
      <c r="N1794">
        <v>4.2322090795648302E-5</v>
      </c>
      <c r="O1794">
        <v>0</v>
      </c>
      <c r="P1794">
        <v>0</v>
      </c>
      <c r="Q1794">
        <v>3766255</v>
      </c>
      <c r="R1794">
        <v>4610314</v>
      </c>
      <c r="S1794">
        <v>4185264</v>
      </c>
      <c r="T1794">
        <v>3109683</v>
      </c>
      <c r="U1794">
        <v>2800641</v>
      </c>
      <c r="V1794">
        <v>1354776</v>
      </c>
      <c r="W1794">
        <v>560729</v>
      </c>
      <c r="X1794">
        <v>144306</v>
      </c>
      <c r="Y1794">
        <v>0</v>
      </c>
      <c r="Z1794">
        <v>0.64100000000000001</v>
      </c>
      <c r="AA1794">
        <v>8.6999999999999994E-2</v>
      </c>
      <c r="AB1794">
        <v>8</v>
      </c>
    </row>
    <row r="1795" spans="1:28">
      <c r="A1795" t="s">
        <v>8</v>
      </c>
      <c r="B1795" t="s">
        <v>9</v>
      </c>
      <c r="C1795" t="s">
        <v>13</v>
      </c>
      <c r="D1795" t="s">
        <v>29</v>
      </c>
      <c r="E1795" t="s">
        <v>16</v>
      </c>
      <c r="F1795" t="s">
        <v>12</v>
      </c>
      <c r="G1795" t="s">
        <v>14</v>
      </c>
      <c r="H1795">
        <v>2.5078065812444402E-3</v>
      </c>
      <c r="I1795">
        <v>2.2135867282654302E-3</v>
      </c>
      <c r="J1795">
        <v>1.5132194168154399E-3</v>
      </c>
      <c r="K1795">
        <v>1.4944479161659401E-3</v>
      </c>
      <c r="L1795">
        <v>6.3522617901828698E-4</v>
      </c>
      <c r="M1795">
        <v>4.5397435423672399E-4</v>
      </c>
      <c r="N1795">
        <v>2.64513067472802E-4</v>
      </c>
      <c r="O1795">
        <v>8.4874071917309606E-5</v>
      </c>
      <c r="P1795">
        <v>0</v>
      </c>
      <c r="Q1795">
        <v>3766255</v>
      </c>
      <c r="R1795">
        <v>4610314</v>
      </c>
      <c r="S1795">
        <v>4185264</v>
      </c>
      <c r="T1795">
        <v>3109683</v>
      </c>
      <c r="U1795">
        <v>2800641</v>
      </c>
      <c r="V1795">
        <v>1354776</v>
      </c>
      <c r="W1795">
        <v>560729</v>
      </c>
      <c r="X1795">
        <v>144306</v>
      </c>
      <c r="Y1795">
        <v>0</v>
      </c>
      <c r="Z1795">
        <v>0.89100000000000001</v>
      </c>
      <c r="AA1795">
        <v>3.0000000000000001E-3</v>
      </c>
      <c r="AB1795">
        <v>8</v>
      </c>
    </row>
    <row r="1796" spans="1:28">
      <c r="A1796" t="s">
        <v>8</v>
      </c>
      <c r="B1796" t="s">
        <v>9</v>
      </c>
      <c r="C1796" t="s">
        <v>13</v>
      </c>
      <c r="D1796" t="s">
        <v>29</v>
      </c>
      <c r="E1796" t="s">
        <v>98</v>
      </c>
      <c r="F1796" t="s">
        <v>12</v>
      </c>
      <c r="G1796" t="s">
        <v>40</v>
      </c>
      <c r="H1796">
        <v>0</v>
      </c>
      <c r="I1796">
        <v>0</v>
      </c>
      <c r="J1796">
        <v>5.1007396072430497E-5</v>
      </c>
      <c r="K1796">
        <v>0</v>
      </c>
      <c r="L1796">
        <v>1.17634477595979E-5</v>
      </c>
      <c r="M1796">
        <v>0</v>
      </c>
      <c r="N1796">
        <v>0</v>
      </c>
      <c r="O1796">
        <v>0</v>
      </c>
      <c r="P1796">
        <v>0</v>
      </c>
      <c r="Q1796">
        <v>17167</v>
      </c>
      <c r="R1796">
        <v>9270</v>
      </c>
      <c r="S1796">
        <v>22780</v>
      </c>
      <c r="T1796">
        <v>1710</v>
      </c>
      <c r="U1796">
        <v>11182</v>
      </c>
      <c r="V1796">
        <v>2138</v>
      </c>
      <c r="W1796">
        <v>746</v>
      </c>
      <c r="X1796">
        <v>905</v>
      </c>
      <c r="Y1796">
        <v>1125</v>
      </c>
      <c r="Z1796">
        <v>0.74399999999999999</v>
      </c>
      <c r="AA1796">
        <v>2.1999999999999999E-2</v>
      </c>
      <c r="AB1796">
        <v>9</v>
      </c>
    </row>
    <row r="1797" spans="1:28">
      <c r="A1797" t="s">
        <v>8</v>
      </c>
      <c r="B1797" t="s">
        <v>9</v>
      </c>
      <c r="C1797" t="s">
        <v>13</v>
      </c>
      <c r="D1797" t="s">
        <v>29</v>
      </c>
      <c r="E1797" t="s">
        <v>98</v>
      </c>
      <c r="F1797" t="s">
        <v>12</v>
      </c>
      <c r="G1797" t="s">
        <v>15</v>
      </c>
      <c r="H1797">
        <v>0</v>
      </c>
      <c r="I1797">
        <v>0</v>
      </c>
      <c r="J1797">
        <v>1.7002465357476801E-5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17167</v>
      </c>
      <c r="R1797">
        <v>9270</v>
      </c>
      <c r="S1797">
        <v>22780</v>
      </c>
      <c r="T1797">
        <v>1710</v>
      </c>
      <c r="U1797">
        <v>11182</v>
      </c>
      <c r="V1797">
        <v>2138</v>
      </c>
      <c r="W1797">
        <v>746</v>
      </c>
      <c r="X1797">
        <v>905</v>
      </c>
      <c r="Y1797">
        <v>1125</v>
      </c>
      <c r="Z1797">
        <v>0.70299999999999996</v>
      </c>
      <c r="AA1797">
        <v>3.5000000000000003E-2</v>
      </c>
      <c r="AB1797">
        <v>9</v>
      </c>
    </row>
    <row r="1798" spans="1:28">
      <c r="A1798" t="s">
        <v>8</v>
      </c>
      <c r="B1798" t="s">
        <v>9</v>
      </c>
      <c r="C1798" t="s">
        <v>13</v>
      </c>
      <c r="D1798" t="s">
        <v>29</v>
      </c>
      <c r="E1798" t="s">
        <v>98</v>
      </c>
      <c r="F1798" t="s">
        <v>12</v>
      </c>
      <c r="G1798" t="s">
        <v>14</v>
      </c>
      <c r="H1798">
        <v>0</v>
      </c>
      <c r="I1798">
        <v>0</v>
      </c>
      <c r="J1798">
        <v>3.4004930714953703E-5</v>
      </c>
      <c r="K1798">
        <v>0</v>
      </c>
      <c r="L1798">
        <v>1.17634477595979E-5</v>
      </c>
      <c r="M1798">
        <v>0</v>
      </c>
      <c r="N1798">
        <v>0</v>
      </c>
      <c r="O1798">
        <v>0</v>
      </c>
      <c r="P1798">
        <v>0</v>
      </c>
      <c r="Q1798">
        <v>17167</v>
      </c>
      <c r="R1798">
        <v>9270</v>
      </c>
      <c r="S1798">
        <v>22780</v>
      </c>
      <c r="T1798">
        <v>1710</v>
      </c>
      <c r="U1798">
        <v>11182</v>
      </c>
      <c r="V1798">
        <v>2138</v>
      </c>
      <c r="W1798">
        <v>746</v>
      </c>
      <c r="X1798">
        <v>905</v>
      </c>
      <c r="Y1798">
        <v>1125</v>
      </c>
      <c r="Z1798">
        <v>0.75</v>
      </c>
      <c r="AA1798">
        <v>0.02</v>
      </c>
      <c r="AB1798">
        <v>9</v>
      </c>
    </row>
    <row r="1799" spans="1:28">
      <c r="A1799" t="s">
        <v>8</v>
      </c>
      <c r="B1799" t="s">
        <v>9</v>
      </c>
      <c r="C1799" t="s">
        <v>13</v>
      </c>
      <c r="D1799" t="s">
        <v>29</v>
      </c>
      <c r="E1799" t="s">
        <v>99</v>
      </c>
      <c r="F1799" t="s">
        <v>12</v>
      </c>
      <c r="G1799" t="s">
        <v>40</v>
      </c>
      <c r="H1799">
        <v>0</v>
      </c>
      <c r="I1799">
        <v>0</v>
      </c>
      <c r="J1799">
        <v>0</v>
      </c>
      <c r="K1799">
        <v>1.7377301350766701E-5</v>
      </c>
      <c r="L1799">
        <v>1.17634477595979E-5</v>
      </c>
      <c r="M1799">
        <v>0</v>
      </c>
      <c r="N1799">
        <v>0</v>
      </c>
      <c r="O1799">
        <v>1.8860904870513299E-5</v>
      </c>
      <c r="P1799">
        <v>8.5496913441848594E-6</v>
      </c>
      <c r="Q1799">
        <v>1499738</v>
      </c>
      <c r="R1799">
        <v>2174726</v>
      </c>
      <c r="S1799">
        <v>1607320</v>
      </c>
      <c r="T1799">
        <v>1679565</v>
      </c>
      <c r="U1799">
        <v>1893820</v>
      </c>
      <c r="V1799">
        <v>1569186</v>
      </c>
      <c r="W1799">
        <v>1981832</v>
      </c>
      <c r="X1799">
        <v>2616884</v>
      </c>
      <c r="Y1799">
        <v>2204099</v>
      </c>
      <c r="Z1799">
        <v>0.48199999999999998</v>
      </c>
      <c r="AA1799">
        <v>0.189</v>
      </c>
      <c r="AB1799">
        <v>9</v>
      </c>
    </row>
    <row r="1800" spans="1:28">
      <c r="A1800" t="s">
        <v>8</v>
      </c>
      <c r="B1800" t="s">
        <v>9</v>
      </c>
      <c r="C1800" t="s">
        <v>13</v>
      </c>
      <c r="D1800" t="s">
        <v>29</v>
      </c>
      <c r="E1800" t="s">
        <v>99</v>
      </c>
      <c r="F1800" t="s">
        <v>12</v>
      </c>
      <c r="G1800" t="s">
        <v>15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1499738</v>
      </c>
      <c r="R1800">
        <v>2174726</v>
      </c>
      <c r="S1800">
        <v>1607320</v>
      </c>
      <c r="T1800">
        <v>1679565</v>
      </c>
      <c r="U1800">
        <v>1893820</v>
      </c>
      <c r="V1800">
        <v>1569186</v>
      </c>
      <c r="W1800">
        <v>1981832</v>
      </c>
      <c r="X1800">
        <v>2616884</v>
      </c>
      <c r="Y1800">
        <v>2204099</v>
      </c>
      <c r="Z1800" t="s">
        <v>106</v>
      </c>
      <c r="AA1800" t="s">
        <v>106</v>
      </c>
      <c r="AB1800">
        <v>9</v>
      </c>
    </row>
    <row r="1801" spans="1:28">
      <c r="A1801" t="s">
        <v>8</v>
      </c>
      <c r="B1801" t="s">
        <v>9</v>
      </c>
      <c r="C1801" t="s">
        <v>13</v>
      </c>
      <c r="D1801" t="s">
        <v>29</v>
      </c>
      <c r="E1801" t="s">
        <v>99</v>
      </c>
      <c r="F1801" t="s">
        <v>12</v>
      </c>
      <c r="G1801" t="s">
        <v>14</v>
      </c>
      <c r="H1801">
        <v>0</v>
      </c>
      <c r="I1801">
        <v>0</v>
      </c>
      <c r="J1801">
        <v>0</v>
      </c>
      <c r="K1801">
        <v>1.7377301350766701E-5</v>
      </c>
      <c r="L1801">
        <v>1.17634477595979E-5</v>
      </c>
      <c r="M1801">
        <v>0</v>
      </c>
      <c r="N1801">
        <v>0</v>
      </c>
      <c r="O1801">
        <v>1.8860904870513299E-5</v>
      </c>
      <c r="P1801">
        <v>8.5496913441848594E-6</v>
      </c>
      <c r="Q1801">
        <v>1499738</v>
      </c>
      <c r="R1801">
        <v>2174726</v>
      </c>
      <c r="S1801">
        <v>1607320</v>
      </c>
      <c r="T1801">
        <v>1679565</v>
      </c>
      <c r="U1801">
        <v>1893820</v>
      </c>
      <c r="V1801">
        <v>1569186</v>
      </c>
      <c r="W1801">
        <v>1981832</v>
      </c>
      <c r="X1801">
        <v>2616884</v>
      </c>
      <c r="Y1801">
        <v>2204099</v>
      </c>
      <c r="Z1801">
        <v>0.48199999999999998</v>
      </c>
      <c r="AA1801">
        <v>0.189</v>
      </c>
      <c r="AB1801">
        <v>9</v>
      </c>
    </row>
    <row r="1802" spans="1:28">
      <c r="A1802" t="s">
        <v>8</v>
      </c>
      <c r="B1802" t="s">
        <v>9</v>
      </c>
      <c r="C1802" t="s">
        <v>13</v>
      </c>
      <c r="D1802" t="s">
        <v>29</v>
      </c>
      <c r="E1802" t="s">
        <v>17</v>
      </c>
      <c r="F1802" t="s">
        <v>12</v>
      </c>
      <c r="G1802" t="s">
        <v>40</v>
      </c>
      <c r="H1802">
        <v>1.9290819855726499E-4</v>
      </c>
      <c r="I1802">
        <v>2.33956320873583E-4</v>
      </c>
      <c r="J1802">
        <v>1.0201479214486099E-4</v>
      </c>
      <c r="K1802">
        <v>6.9509205403066898E-5</v>
      </c>
      <c r="L1802">
        <v>2.3526895519195801E-5</v>
      </c>
      <c r="M1802">
        <v>3.49211041720557E-5</v>
      </c>
      <c r="N1802">
        <v>0</v>
      </c>
      <c r="O1802">
        <v>9.4304524352566308E-6</v>
      </c>
      <c r="P1802">
        <v>8.5496913441848594E-6</v>
      </c>
      <c r="Q1802">
        <v>196852</v>
      </c>
      <c r="R1802">
        <v>197407</v>
      </c>
      <c r="S1802">
        <v>165644</v>
      </c>
      <c r="T1802">
        <v>293823</v>
      </c>
      <c r="U1802">
        <v>320785</v>
      </c>
      <c r="V1802">
        <v>417076</v>
      </c>
      <c r="W1802">
        <v>376332</v>
      </c>
      <c r="X1802">
        <v>440579</v>
      </c>
      <c r="Y1802">
        <v>607650</v>
      </c>
      <c r="Z1802">
        <v>-0.751</v>
      </c>
      <c r="AA1802">
        <v>0.02</v>
      </c>
      <c r="AB1802">
        <v>9</v>
      </c>
    </row>
    <row r="1803" spans="1:28">
      <c r="A1803" t="s">
        <v>8</v>
      </c>
      <c r="B1803" t="s">
        <v>9</v>
      </c>
      <c r="C1803" t="s">
        <v>13</v>
      </c>
      <c r="D1803" t="s">
        <v>29</v>
      </c>
      <c r="E1803" t="s">
        <v>17</v>
      </c>
      <c r="F1803" t="s">
        <v>12</v>
      </c>
      <c r="G1803" t="s">
        <v>15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196852</v>
      </c>
      <c r="R1803">
        <v>197407</v>
      </c>
      <c r="S1803">
        <v>165644</v>
      </c>
      <c r="T1803">
        <v>293823</v>
      </c>
      <c r="U1803">
        <v>320785</v>
      </c>
      <c r="V1803">
        <v>417076</v>
      </c>
      <c r="W1803">
        <v>376332</v>
      </c>
      <c r="X1803">
        <v>440579</v>
      </c>
      <c r="Y1803">
        <v>607650</v>
      </c>
      <c r="Z1803" t="s">
        <v>106</v>
      </c>
      <c r="AA1803" t="s">
        <v>106</v>
      </c>
      <c r="AB1803">
        <v>9</v>
      </c>
    </row>
    <row r="1804" spans="1:28">
      <c r="A1804" t="s">
        <v>8</v>
      </c>
      <c r="B1804" t="s">
        <v>9</v>
      </c>
      <c r="C1804" t="s">
        <v>13</v>
      </c>
      <c r="D1804" t="s">
        <v>29</v>
      </c>
      <c r="E1804" t="s">
        <v>17</v>
      </c>
      <c r="F1804" t="s">
        <v>12</v>
      </c>
      <c r="G1804" t="s">
        <v>14</v>
      </c>
      <c r="H1804">
        <v>1.9290819855726499E-4</v>
      </c>
      <c r="I1804">
        <v>2.33956320873583E-4</v>
      </c>
      <c r="J1804">
        <v>1.0201479214486099E-4</v>
      </c>
      <c r="K1804">
        <v>6.9509205403066898E-5</v>
      </c>
      <c r="L1804">
        <v>2.3526895519195801E-5</v>
      </c>
      <c r="M1804">
        <v>3.49211041720557E-5</v>
      </c>
      <c r="N1804">
        <v>0</v>
      </c>
      <c r="O1804">
        <v>9.4304524352566308E-6</v>
      </c>
      <c r="P1804">
        <v>8.5496913441848594E-6</v>
      </c>
      <c r="Q1804">
        <v>196852</v>
      </c>
      <c r="R1804">
        <v>197407</v>
      </c>
      <c r="S1804">
        <v>165644</v>
      </c>
      <c r="T1804">
        <v>293823</v>
      </c>
      <c r="U1804">
        <v>320785</v>
      </c>
      <c r="V1804">
        <v>417076</v>
      </c>
      <c r="W1804">
        <v>376332</v>
      </c>
      <c r="X1804">
        <v>440579</v>
      </c>
      <c r="Y1804">
        <v>607650</v>
      </c>
      <c r="Z1804">
        <v>-0.751</v>
      </c>
      <c r="AA1804">
        <v>0.02</v>
      </c>
      <c r="AB1804">
        <v>9</v>
      </c>
    </row>
    <row r="1805" spans="1:28">
      <c r="A1805" t="s">
        <v>8</v>
      </c>
      <c r="B1805" t="s">
        <v>9</v>
      </c>
      <c r="C1805" t="s">
        <v>13</v>
      </c>
      <c r="D1805" t="s">
        <v>29</v>
      </c>
      <c r="E1805" t="s">
        <v>19</v>
      </c>
      <c r="F1805" t="s">
        <v>12</v>
      </c>
      <c r="G1805" t="s">
        <v>40</v>
      </c>
      <c r="H1805">
        <v>2.6710365954082802E-4</v>
      </c>
      <c r="I1805">
        <v>1.7996640067198701E-5</v>
      </c>
      <c r="J1805">
        <v>0</v>
      </c>
      <c r="K1805">
        <v>1.7377301350766701E-5</v>
      </c>
      <c r="L1805">
        <v>0</v>
      </c>
      <c r="M1805">
        <v>4.6561472229407599E-5</v>
      </c>
      <c r="N1805">
        <v>0</v>
      </c>
      <c r="O1805">
        <v>1.8860904870513299E-5</v>
      </c>
      <c r="P1805">
        <v>0</v>
      </c>
      <c r="Q1805">
        <v>57163</v>
      </c>
      <c r="R1805">
        <v>4350</v>
      </c>
      <c r="S1805">
        <v>0</v>
      </c>
      <c r="T1805">
        <v>7542</v>
      </c>
      <c r="U1805">
        <v>1487</v>
      </c>
      <c r="V1805">
        <v>276674</v>
      </c>
      <c r="W1805">
        <v>620890</v>
      </c>
      <c r="X1805">
        <v>301689</v>
      </c>
      <c r="Y1805">
        <v>156352</v>
      </c>
      <c r="Z1805">
        <v>-0.23</v>
      </c>
      <c r="AA1805">
        <v>0.58399999999999996</v>
      </c>
      <c r="AB1805">
        <v>8</v>
      </c>
    </row>
    <row r="1806" spans="1:28">
      <c r="A1806" t="s">
        <v>8</v>
      </c>
      <c r="B1806" t="s">
        <v>9</v>
      </c>
      <c r="C1806" t="s">
        <v>13</v>
      </c>
      <c r="D1806" t="s">
        <v>29</v>
      </c>
      <c r="E1806" t="s">
        <v>19</v>
      </c>
      <c r="F1806" t="s">
        <v>12</v>
      </c>
      <c r="G1806" t="s">
        <v>15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57163</v>
      </c>
      <c r="R1806">
        <v>4350</v>
      </c>
      <c r="S1806">
        <v>0</v>
      </c>
      <c r="T1806">
        <v>7542</v>
      </c>
      <c r="U1806">
        <v>1487</v>
      </c>
      <c r="V1806">
        <v>276674</v>
      </c>
      <c r="W1806">
        <v>620890</v>
      </c>
      <c r="X1806">
        <v>301689</v>
      </c>
      <c r="Y1806">
        <v>156352</v>
      </c>
      <c r="Z1806" t="s">
        <v>106</v>
      </c>
      <c r="AA1806" t="s">
        <v>106</v>
      </c>
      <c r="AB1806">
        <v>8</v>
      </c>
    </row>
    <row r="1807" spans="1:28">
      <c r="A1807" t="s">
        <v>8</v>
      </c>
      <c r="B1807" t="s">
        <v>9</v>
      </c>
      <c r="C1807" t="s">
        <v>13</v>
      </c>
      <c r="D1807" t="s">
        <v>29</v>
      </c>
      <c r="E1807" t="s">
        <v>19</v>
      </c>
      <c r="F1807" t="s">
        <v>12</v>
      </c>
      <c r="G1807" t="s">
        <v>14</v>
      </c>
      <c r="H1807">
        <v>2.6710365954082802E-4</v>
      </c>
      <c r="I1807">
        <v>1.7996640067198701E-5</v>
      </c>
      <c r="J1807">
        <v>0</v>
      </c>
      <c r="K1807">
        <v>1.7377301350766701E-5</v>
      </c>
      <c r="L1807">
        <v>0</v>
      </c>
      <c r="M1807">
        <v>4.6561472229407599E-5</v>
      </c>
      <c r="N1807">
        <v>0</v>
      </c>
      <c r="O1807">
        <v>1.8860904870513299E-5</v>
      </c>
      <c r="P1807">
        <v>0</v>
      </c>
      <c r="Q1807">
        <v>57163</v>
      </c>
      <c r="R1807">
        <v>4350</v>
      </c>
      <c r="S1807">
        <v>0</v>
      </c>
      <c r="T1807">
        <v>7542</v>
      </c>
      <c r="U1807">
        <v>1487</v>
      </c>
      <c r="V1807">
        <v>276674</v>
      </c>
      <c r="W1807">
        <v>620890</v>
      </c>
      <c r="X1807">
        <v>301689</v>
      </c>
      <c r="Y1807">
        <v>156352</v>
      </c>
      <c r="Z1807">
        <v>-0.23</v>
      </c>
      <c r="AA1807">
        <v>0.58399999999999996</v>
      </c>
      <c r="AB1807">
        <v>8</v>
      </c>
    </row>
    <row r="1808" spans="1:28">
      <c r="A1808" t="s">
        <v>8</v>
      </c>
      <c r="B1808" t="s">
        <v>9</v>
      </c>
      <c r="C1808" t="s">
        <v>13</v>
      </c>
      <c r="D1808" t="s">
        <v>29</v>
      </c>
      <c r="E1808" t="s">
        <v>12</v>
      </c>
      <c r="F1808" t="s">
        <v>12</v>
      </c>
      <c r="G1808" t="s">
        <v>40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5.8201840286759499E-5</v>
      </c>
      <c r="N1808">
        <v>1.0580522698912099E-5</v>
      </c>
      <c r="O1808">
        <v>0</v>
      </c>
      <c r="P1808">
        <v>0</v>
      </c>
      <c r="Q1808">
        <v>14027</v>
      </c>
      <c r="R1808">
        <v>23169</v>
      </c>
      <c r="S1808">
        <v>30090</v>
      </c>
      <c r="T1808">
        <v>28508</v>
      </c>
      <c r="U1808">
        <v>37605</v>
      </c>
      <c r="V1808">
        <v>44722</v>
      </c>
      <c r="W1808">
        <v>35246</v>
      </c>
      <c r="X1808">
        <v>41037</v>
      </c>
      <c r="Y1808">
        <v>55224</v>
      </c>
      <c r="Z1808">
        <v>0.32400000000000001</v>
      </c>
      <c r="AA1808">
        <v>0.39500000000000002</v>
      </c>
      <c r="AB1808">
        <v>9</v>
      </c>
    </row>
    <row r="1809" spans="1:28">
      <c r="A1809" t="s">
        <v>8</v>
      </c>
      <c r="B1809" t="s">
        <v>9</v>
      </c>
      <c r="C1809" t="s">
        <v>13</v>
      </c>
      <c r="D1809" t="s">
        <v>29</v>
      </c>
      <c r="E1809" t="s">
        <v>12</v>
      </c>
      <c r="F1809" t="s">
        <v>12</v>
      </c>
      <c r="G1809" t="s">
        <v>15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14027</v>
      </c>
      <c r="R1809">
        <v>23169</v>
      </c>
      <c r="S1809">
        <v>30090</v>
      </c>
      <c r="T1809">
        <v>28508</v>
      </c>
      <c r="U1809">
        <v>37605</v>
      </c>
      <c r="V1809">
        <v>44722</v>
      </c>
      <c r="W1809">
        <v>35246</v>
      </c>
      <c r="X1809">
        <v>41037</v>
      </c>
      <c r="Y1809">
        <v>55224</v>
      </c>
      <c r="Z1809" t="s">
        <v>106</v>
      </c>
      <c r="AA1809" t="s">
        <v>106</v>
      </c>
      <c r="AB1809">
        <v>9</v>
      </c>
    </row>
    <row r="1810" spans="1:28">
      <c r="A1810" t="s">
        <v>8</v>
      </c>
      <c r="B1810" t="s">
        <v>9</v>
      </c>
      <c r="C1810" t="s">
        <v>13</v>
      </c>
      <c r="D1810" t="s">
        <v>29</v>
      </c>
      <c r="E1810" t="s">
        <v>12</v>
      </c>
      <c r="F1810" t="s">
        <v>12</v>
      </c>
      <c r="G1810" t="s">
        <v>14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5.8201840286759499E-5</v>
      </c>
      <c r="N1810">
        <v>1.0580522698912099E-5</v>
      </c>
      <c r="O1810">
        <v>0</v>
      </c>
      <c r="P1810">
        <v>0</v>
      </c>
      <c r="Q1810">
        <v>14027</v>
      </c>
      <c r="R1810">
        <v>23169</v>
      </c>
      <c r="S1810">
        <v>30090</v>
      </c>
      <c r="T1810">
        <v>28508</v>
      </c>
      <c r="U1810">
        <v>37605</v>
      </c>
      <c r="V1810">
        <v>44722</v>
      </c>
      <c r="W1810">
        <v>35246</v>
      </c>
      <c r="X1810">
        <v>41037</v>
      </c>
      <c r="Y1810">
        <v>55224</v>
      </c>
      <c r="Z1810">
        <v>0.32400000000000001</v>
      </c>
      <c r="AA1810">
        <v>0.39500000000000002</v>
      </c>
      <c r="AB1810">
        <v>9</v>
      </c>
    </row>
    <row r="1811" spans="1:28">
      <c r="A1811" t="s">
        <v>8</v>
      </c>
      <c r="B1811" t="s">
        <v>9</v>
      </c>
      <c r="C1811" t="s">
        <v>13</v>
      </c>
      <c r="D1811" t="s">
        <v>29</v>
      </c>
      <c r="E1811" t="s">
        <v>94</v>
      </c>
      <c r="F1811" t="s">
        <v>12</v>
      </c>
      <c r="G1811" t="s">
        <v>40</v>
      </c>
      <c r="H1811">
        <v>1.48390921967127E-5</v>
      </c>
      <c r="I1811">
        <v>3.59932801343973E-5</v>
      </c>
      <c r="J1811">
        <v>1.7002465357476801E-5</v>
      </c>
      <c r="K1811">
        <v>0</v>
      </c>
      <c r="L1811">
        <v>5.8817238797989503E-5</v>
      </c>
      <c r="M1811">
        <v>4.6561472229407599E-5</v>
      </c>
      <c r="N1811">
        <v>1.0580522698912099E-5</v>
      </c>
      <c r="O1811">
        <v>9.4304524352566308E-6</v>
      </c>
      <c r="P1811">
        <v>1.2824537016277299E-4</v>
      </c>
      <c r="Q1811">
        <v>545510</v>
      </c>
      <c r="R1811">
        <v>765990</v>
      </c>
      <c r="S1811">
        <v>570700</v>
      </c>
      <c r="T1811">
        <v>284732</v>
      </c>
      <c r="U1811">
        <v>317093</v>
      </c>
      <c r="V1811">
        <v>377965</v>
      </c>
      <c r="W1811">
        <v>465452</v>
      </c>
      <c r="X1811">
        <v>857080</v>
      </c>
      <c r="Y1811">
        <v>668510</v>
      </c>
      <c r="Z1811">
        <v>0.111</v>
      </c>
      <c r="AA1811">
        <v>0.77600000000000002</v>
      </c>
      <c r="AB1811">
        <v>9</v>
      </c>
    </row>
    <row r="1812" spans="1:28">
      <c r="A1812" t="s">
        <v>8</v>
      </c>
      <c r="B1812" t="s">
        <v>9</v>
      </c>
      <c r="C1812" t="s">
        <v>13</v>
      </c>
      <c r="D1812" t="s">
        <v>29</v>
      </c>
      <c r="E1812" t="s">
        <v>94</v>
      </c>
      <c r="F1812" t="s">
        <v>12</v>
      </c>
      <c r="G1812" t="s">
        <v>15</v>
      </c>
      <c r="H1812">
        <v>0</v>
      </c>
      <c r="I1812">
        <v>0</v>
      </c>
      <c r="J1812">
        <v>0</v>
      </c>
      <c r="K1812">
        <v>0</v>
      </c>
      <c r="L1812">
        <v>3.5290343278793699E-5</v>
      </c>
      <c r="M1812">
        <v>2.32807361147038E-5</v>
      </c>
      <c r="N1812">
        <v>0</v>
      </c>
      <c r="O1812">
        <v>0</v>
      </c>
      <c r="P1812">
        <v>1.7099382688369699E-5</v>
      </c>
      <c r="Q1812">
        <v>545510</v>
      </c>
      <c r="R1812">
        <v>765990</v>
      </c>
      <c r="S1812">
        <v>570700</v>
      </c>
      <c r="T1812">
        <v>284732</v>
      </c>
      <c r="U1812">
        <v>317093</v>
      </c>
      <c r="V1812">
        <v>377965</v>
      </c>
      <c r="W1812">
        <v>465452</v>
      </c>
      <c r="X1812">
        <v>857080</v>
      </c>
      <c r="Y1812">
        <v>668510</v>
      </c>
      <c r="Z1812">
        <v>-0.439</v>
      </c>
      <c r="AA1812">
        <v>0.23699999999999999</v>
      </c>
      <c r="AB1812">
        <v>9</v>
      </c>
    </row>
    <row r="1813" spans="1:28">
      <c r="A1813" t="s">
        <v>8</v>
      </c>
      <c r="B1813" t="s">
        <v>9</v>
      </c>
      <c r="C1813" t="s">
        <v>13</v>
      </c>
      <c r="D1813" t="s">
        <v>29</v>
      </c>
      <c r="E1813" t="s">
        <v>94</v>
      </c>
      <c r="F1813" t="s">
        <v>12</v>
      </c>
      <c r="G1813" t="s">
        <v>14</v>
      </c>
      <c r="H1813">
        <v>1.48390921967127E-5</v>
      </c>
      <c r="I1813">
        <v>3.59932801343973E-5</v>
      </c>
      <c r="J1813">
        <v>1.7002465357476801E-5</v>
      </c>
      <c r="K1813">
        <v>0</v>
      </c>
      <c r="L1813">
        <v>2.3526895519195801E-5</v>
      </c>
      <c r="M1813">
        <v>2.32807361147038E-5</v>
      </c>
      <c r="N1813">
        <v>1.0580522698912099E-5</v>
      </c>
      <c r="O1813">
        <v>9.4304524352566308E-6</v>
      </c>
      <c r="P1813">
        <v>1.1114598747440299E-4</v>
      </c>
      <c r="Q1813">
        <v>545510</v>
      </c>
      <c r="R1813">
        <v>765990</v>
      </c>
      <c r="S1813">
        <v>570700</v>
      </c>
      <c r="T1813">
        <v>284732</v>
      </c>
      <c r="U1813">
        <v>317093</v>
      </c>
      <c r="V1813">
        <v>377965</v>
      </c>
      <c r="W1813">
        <v>465452</v>
      </c>
      <c r="X1813">
        <v>857080</v>
      </c>
      <c r="Y1813">
        <v>668510</v>
      </c>
      <c r="Z1813">
        <v>0.312</v>
      </c>
      <c r="AA1813">
        <v>0.41399999999999998</v>
      </c>
      <c r="AB1813">
        <v>9</v>
      </c>
    </row>
    <row r="1814" spans="1:28">
      <c r="A1814" t="s">
        <v>8</v>
      </c>
      <c r="B1814" t="s">
        <v>9</v>
      </c>
      <c r="C1814" t="s">
        <v>13</v>
      </c>
      <c r="D1814" t="s">
        <v>29</v>
      </c>
      <c r="E1814" t="s">
        <v>112</v>
      </c>
      <c r="F1814" t="s">
        <v>12</v>
      </c>
      <c r="G1814" t="s">
        <v>40</v>
      </c>
      <c r="H1814">
        <v>0</v>
      </c>
      <c r="I1814">
        <v>0</v>
      </c>
      <c r="J1814">
        <v>2.0402958428972199E-4</v>
      </c>
      <c r="K1814">
        <v>1.7377301350766701E-5</v>
      </c>
      <c r="L1814">
        <v>0</v>
      </c>
      <c r="M1814">
        <v>0</v>
      </c>
      <c r="N1814">
        <v>0</v>
      </c>
      <c r="O1814">
        <v>2.8291357305769899E-5</v>
      </c>
      <c r="P1814">
        <v>0</v>
      </c>
      <c r="Q1814">
        <v>922</v>
      </c>
      <c r="R1814">
        <v>3620</v>
      </c>
      <c r="S1814">
        <v>8532</v>
      </c>
      <c r="T1814">
        <v>5556</v>
      </c>
      <c r="U1814">
        <v>0</v>
      </c>
      <c r="V1814">
        <v>0</v>
      </c>
      <c r="W1814">
        <v>0</v>
      </c>
      <c r="X1814">
        <v>1006</v>
      </c>
      <c r="Y1814">
        <v>61300</v>
      </c>
      <c r="Z1814">
        <v>-0.158</v>
      </c>
      <c r="AA1814">
        <v>0.76400000000000001</v>
      </c>
      <c r="AB1814">
        <v>6</v>
      </c>
    </row>
    <row r="1815" spans="1:28">
      <c r="A1815" t="s">
        <v>8</v>
      </c>
      <c r="B1815" t="s">
        <v>9</v>
      </c>
      <c r="C1815" t="s">
        <v>13</v>
      </c>
      <c r="D1815" t="s">
        <v>29</v>
      </c>
      <c r="E1815" t="s">
        <v>112</v>
      </c>
      <c r="F1815" t="s">
        <v>12</v>
      </c>
      <c r="G1815" t="s">
        <v>15</v>
      </c>
      <c r="H1815">
        <v>0</v>
      </c>
      <c r="I1815">
        <v>0</v>
      </c>
      <c r="J1815">
        <v>6.8009861429907297E-5</v>
      </c>
      <c r="K1815">
        <v>0</v>
      </c>
      <c r="L1815">
        <v>0</v>
      </c>
      <c r="M1815">
        <v>0</v>
      </c>
      <c r="N1815">
        <v>0</v>
      </c>
      <c r="O1815">
        <v>9.4304524352566308E-6</v>
      </c>
      <c r="P1815">
        <v>0</v>
      </c>
      <c r="Q1815">
        <v>922</v>
      </c>
      <c r="R1815">
        <v>3620</v>
      </c>
      <c r="S1815">
        <v>8532</v>
      </c>
      <c r="T1815">
        <v>5556</v>
      </c>
      <c r="U1815">
        <v>0</v>
      </c>
      <c r="V1815">
        <v>0</v>
      </c>
      <c r="W1815">
        <v>0</v>
      </c>
      <c r="X1815">
        <v>1006</v>
      </c>
      <c r="Y1815">
        <v>61300</v>
      </c>
      <c r="Z1815">
        <v>-0.14099999999999999</v>
      </c>
      <c r="AA1815">
        <v>0.78900000000000003</v>
      </c>
      <c r="AB1815">
        <v>6</v>
      </c>
    </row>
    <row r="1816" spans="1:28">
      <c r="A1816" t="s">
        <v>8</v>
      </c>
      <c r="B1816" t="s">
        <v>9</v>
      </c>
      <c r="C1816" t="s">
        <v>13</v>
      </c>
      <c r="D1816" t="s">
        <v>29</v>
      </c>
      <c r="E1816" t="s">
        <v>112</v>
      </c>
      <c r="F1816" t="s">
        <v>12</v>
      </c>
      <c r="G1816" t="s">
        <v>14</v>
      </c>
      <c r="H1816">
        <v>0</v>
      </c>
      <c r="I1816">
        <v>0</v>
      </c>
      <c r="J1816">
        <v>1.36019722859815E-4</v>
      </c>
      <c r="K1816">
        <v>1.7377301350766701E-5</v>
      </c>
      <c r="L1816">
        <v>0</v>
      </c>
      <c r="M1816">
        <v>0</v>
      </c>
      <c r="N1816">
        <v>0</v>
      </c>
      <c r="O1816">
        <v>1.8860904870513299E-5</v>
      </c>
      <c r="P1816">
        <v>0</v>
      </c>
      <c r="Q1816">
        <v>922</v>
      </c>
      <c r="R1816">
        <v>3620</v>
      </c>
      <c r="S1816">
        <v>8532</v>
      </c>
      <c r="T1816">
        <v>5556</v>
      </c>
      <c r="U1816">
        <v>0</v>
      </c>
      <c r="V1816">
        <v>0</v>
      </c>
      <c r="W1816">
        <v>0</v>
      </c>
      <c r="X1816">
        <v>1006</v>
      </c>
      <c r="Y1816">
        <v>61300</v>
      </c>
      <c r="Z1816">
        <v>-0.16700000000000001</v>
      </c>
      <c r="AA1816">
        <v>0.753</v>
      </c>
      <c r="AB1816">
        <v>6</v>
      </c>
    </row>
    <row r="1817" spans="1:28">
      <c r="A1817" t="s">
        <v>8</v>
      </c>
      <c r="B1817" t="s">
        <v>9</v>
      </c>
      <c r="C1817" t="s">
        <v>13</v>
      </c>
      <c r="D1817" t="s">
        <v>29</v>
      </c>
      <c r="E1817" t="s">
        <v>96</v>
      </c>
      <c r="F1817" t="s">
        <v>12</v>
      </c>
      <c r="G1817" t="s">
        <v>40</v>
      </c>
      <c r="H1817">
        <v>2.9678184393425299E-5</v>
      </c>
      <c r="I1817">
        <v>7.19865602687946E-5</v>
      </c>
      <c r="J1817">
        <v>5.1007396072430497E-5</v>
      </c>
      <c r="K1817">
        <v>5.2131904052300103E-5</v>
      </c>
      <c r="L1817">
        <v>0</v>
      </c>
      <c r="M1817">
        <v>0</v>
      </c>
      <c r="N1817">
        <v>0</v>
      </c>
      <c r="O1817">
        <v>0</v>
      </c>
      <c r="P1817">
        <v>8.5496913441848594E-6</v>
      </c>
      <c r="Q1817">
        <v>948919</v>
      </c>
      <c r="R1817">
        <v>967366</v>
      </c>
      <c r="S1817">
        <v>885668</v>
      </c>
      <c r="T1817">
        <v>856992</v>
      </c>
      <c r="U1817">
        <v>846759</v>
      </c>
      <c r="V1817">
        <v>999028</v>
      </c>
      <c r="W1817">
        <v>1133562</v>
      </c>
      <c r="X1817">
        <v>1053821</v>
      </c>
      <c r="Y1817">
        <v>1058202</v>
      </c>
      <c r="Z1817">
        <v>-0.48099999999999998</v>
      </c>
      <c r="AA1817">
        <v>0.19</v>
      </c>
      <c r="AB1817">
        <v>9</v>
      </c>
    </row>
    <row r="1818" spans="1:28">
      <c r="A1818" t="s">
        <v>8</v>
      </c>
      <c r="B1818" t="s">
        <v>9</v>
      </c>
      <c r="C1818" t="s">
        <v>13</v>
      </c>
      <c r="D1818" t="s">
        <v>29</v>
      </c>
      <c r="E1818" t="s">
        <v>96</v>
      </c>
      <c r="F1818" t="s">
        <v>12</v>
      </c>
      <c r="G1818" t="s">
        <v>15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948919</v>
      </c>
      <c r="R1818">
        <v>967366</v>
      </c>
      <c r="S1818">
        <v>885668</v>
      </c>
      <c r="T1818">
        <v>856992</v>
      </c>
      <c r="U1818">
        <v>846759</v>
      </c>
      <c r="V1818">
        <v>999028</v>
      </c>
      <c r="W1818">
        <v>1133562</v>
      </c>
      <c r="X1818">
        <v>1053821</v>
      </c>
      <c r="Y1818">
        <v>1058202</v>
      </c>
      <c r="Z1818" t="s">
        <v>106</v>
      </c>
      <c r="AA1818" t="s">
        <v>106</v>
      </c>
      <c r="AB1818">
        <v>9</v>
      </c>
    </row>
    <row r="1819" spans="1:28">
      <c r="A1819" t="s">
        <v>8</v>
      </c>
      <c r="B1819" t="s">
        <v>9</v>
      </c>
      <c r="C1819" t="s">
        <v>13</v>
      </c>
      <c r="D1819" t="s">
        <v>29</v>
      </c>
      <c r="E1819" t="s">
        <v>96</v>
      </c>
      <c r="F1819" t="s">
        <v>12</v>
      </c>
      <c r="G1819" t="s">
        <v>14</v>
      </c>
      <c r="H1819">
        <v>2.9678184393425299E-5</v>
      </c>
      <c r="I1819">
        <v>7.19865602687946E-5</v>
      </c>
      <c r="J1819">
        <v>5.1007396072430497E-5</v>
      </c>
      <c r="K1819">
        <v>5.2131904052300103E-5</v>
      </c>
      <c r="L1819">
        <v>0</v>
      </c>
      <c r="M1819">
        <v>0</v>
      </c>
      <c r="N1819">
        <v>0</v>
      </c>
      <c r="O1819">
        <v>0</v>
      </c>
      <c r="P1819">
        <v>8.5496913441848594E-6</v>
      </c>
      <c r="Q1819">
        <v>948919</v>
      </c>
      <c r="R1819">
        <v>967366</v>
      </c>
      <c r="S1819">
        <v>885668</v>
      </c>
      <c r="T1819">
        <v>856992</v>
      </c>
      <c r="U1819">
        <v>846759</v>
      </c>
      <c r="V1819">
        <v>999028</v>
      </c>
      <c r="W1819">
        <v>1133562</v>
      </c>
      <c r="X1819">
        <v>1053821</v>
      </c>
      <c r="Y1819">
        <v>1058202</v>
      </c>
      <c r="Z1819">
        <v>-0.48099999999999998</v>
      </c>
      <c r="AA1819">
        <v>0.19</v>
      </c>
      <c r="AB1819">
        <v>9</v>
      </c>
    </row>
    <row r="1820" spans="1:28">
      <c r="A1820" t="s">
        <v>8</v>
      </c>
      <c r="B1820" t="s">
        <v>9</v>
      </c>
      <c r="C1820" t="s">
        <v>13</v>
      </c>
      <c r="D1820" t="s">
        <v>29</v>
      </c>
      <c r="E1820" t="s">
        <v>20</v>
      </c>
      <c r="F1820" t="s">
        <v>24</v>
      </c>
      <c r="G1820" t="s">
        <v>40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0.154708402903492</v>
      </c>
      <c r="O1820">
        <v>0.13263931350188399</v>
      </c>
      <c r="P1820">
        <v>9.5602648610675106E-2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12245575</v>
      </c>
      <c r="X1820">
        <v>10444829</v>
      </c>
      <c r="Y1820">
        <v>9986666</v>
      </c>
      <c r="Z1820" t="s">
        <v>106</v>
      </c>
      <c r="AA1820" t="s">
        <v>106</v>
      </c>
      <c r="AB1820">
        <v>3</v>
      </c>
    </row>
    <row r="1821" spans="1:28">
      <c r="A1821" t="s">
        <v>8</v>
      </c>
      <c r="B1821" t="s">
        <v>9</v>
      </c>
      <c r="C1821" t="s">
        <v>13</v>
      </c>
      <c r="D1821" t="s">
        <v>29</v>
      </c>
      <c r="E1821" t="s">
        <v>20</v>
      </c>
      <c r="F1821" t="s">
        <v>24</v>
      </c>
      <c r="G1821" t="s">
        <v>15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6.2901207445032303E-2</v>
      </c>
      <c r="O1821">
        <v>2.78386955888776E-2</v>
      </c>
      <c r="P1821">
        <v>1.1422387635831E-2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12245575</v>
      </c>
      <c r="X1821">
        <v>10444829</v>
      </c>
      <c r="Y1821">
        <v>9986666</v>
      </c>
      <c r="Z1821" t="s">
        <v>106</v>
      </c>
      <c r="AA1821" t="s">
        <v>106</v>
      </c>
      <c r="AB1821">
        <v>3</v>
      </c>
    </row>
    <row r="1822" spans="1:28">
      <c r="A1822" t="s">
        <v>8</v>
      </c>
      <c r="B1822" t="s">
        <v>9</v>
      </c>
      <c r="C1822" t="s">
        <v>13</v>
      </c>
      <c r="D1822" t="s">
        <v>29</v>
      </c>
      <c r="E1822" t="s">
        <v>20</v>
      </c>
      <c r="F1822" t="s">
        <v>24</v>
      </c>
      <c r="G1822" t="s">
        <v>14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9.180719545846E-2</v>
      </c>
      <c r="O1822">
        <v>0.104800617913007</v>
      </c>
      <c r="P1822">
        <v>8.4180260974844198E-2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12245575</v>
      </c>
      <c r="X1822">
        <v>10444829</v>
      </c>
      <c r="Y1822">
        <v>9986666</v>
      </c>
      <c r="Z1822" t="s">
        <v>106</v>
      </c>
      <c r="AA1822" t="s">
        <v>106</v>
      </c>
      <c r="AB1822">
        <v>3</v>
      </c>
    </row>
    <row r="1823" spans="1:28">
      <c r="A1823" t="s">
        <v>8</v>
      </c>
      <c r="B1823" t="s">
        <v>9</v>
      </c>
      <c r="C1823" t="s">
        <v>13</v>
      </c>
      <c r="D1823" t="s">
        <v>29</v>
      </c>
      <c r="E1823" t="s">
        <v>20</v>
      </c>
      <c r="F1823" t="s">
        <v>12</v>
      </c>
      <c r="G1823" t="s">
        <v>40</v>
      </c>
      <c r="H1823">
        <v>0.106633716525577</v>
      </c>
      <c r="I1823">
        <v>0.11352280554388899</v>
      </c>
      <c r="J1823">
        <v>0.10973391141715499</v>
      </c>
      <c r="K1823">
        <v>0.121345695332404</v>
      </c>
      <c r="L1823">
        <v>0.120351834028446</v>
      </c>
      <c r="M1823">
        <v>0.20078470862126299</v>
      </c>
      <c r="N1823">
        <v>0</v>
      </c>
      <c r="O1823">
        <v>0</v>
      </c>
      <c r="P1823">
        <v>0</v>
      </c>
      <c r="Q1823">
        <v>16080003</v>
      </c>
      <c r="R1823">
        <v>12684328</v>
      </c>
      <c r="S1823">
        <v>12158294</v>
      </c>
      <c r="T1823">
        <v>11661338</v>
      </c>
      <c r="U1823">
        <v>11022980</v>
      </c>
      <c r="V1823">
        <v>12176291</v>
      </c>
      <c r="W1823">
        <v>0</v>
      </c>
      <c r="X1823">
        <v>0</v>
      </c>
      <c r="Y1823">
        <v>0</v>
      </c>
      <c r="Z1823">
        <v>-0.252</v>
      </c>
      <c r="AA1823">
        <v>0.63</v>
      </c>
      <c r="AB1823">
        <v>6</v>
      </c>
    </row>
    <row r="1824" spans="1:28">
      <c r="A1824" t="s">
        <v>8</v>
      </c>
      <c r="B1824" t="s">
        <v>9</v>
      </c>
      <c r="C1824" t="s">
        <v>13</v>
      </c>
      <c r="D1824" t="s">
        <v>29</v>
      </c>
      <c r="E1824" t="s">
        <v>20</v>
      </c>
      <c r="F1824" t="s">
        <v>12</v>
      </c>
      <c r="G1824" t="s">
        <v>15</v>
      </c>
      <c r="H1824">
        <v>9.3189498995355606E-3</v>
      </c>
      <c r="I1824">
        <v>1.24356782864343E-2</v>
      </c>
      <c r="J1824">
        <v>1.2836861344894999E-2</v>
      </c>
      <c r="K1824">
        <v>1.8367807527760401E-2</v>
      </c>
      <c r="L1824">
        <v>5.1900331515345899E-2</v>
      </c>
      <c r="M1824">
        <v>0.12693821366542299</v>
      </c>
      <c r="N1824">
        <v>0</v>
      </c>
      <c r="O1824">
        <v>0</v>
      </c>
      <c r="P1824">
        <v>0</v>
      </c>
      <c r="Q1824">
        <v>16080003</v>
      </c>
      <c r="R1824">
        <v>12684328</v>
      </c>
      <c r="S1824">
        <v>12158294</v>
      </c>
      <c r="T1824">
        <v>11661338</v>
      </c>
      <c r="U1824">
        <v>11022980</v>
      </c>
      <c r="V1824">
        <v>12176291</v>
      </c>
      <c r="W1824">
        <v>0</v>
      </c>
      <c r="X1824">
        <v>0</v>
      </c>
      <c r="Y1824">
        <v>0</v>
      </c>
      <c r="Z1824">
        <v>-0.32200000000000001</v>
      </c>
      <c r="AA1824">
        <v>0.53300000000000003</v>
      </c>
      <c r="AB1824">
        <v>6</v>
      </c>
    </row>
    <row r="1825" spans="1:28">
      <c r="A1825" t="s">
        <v>8</v>
      </c>
      <c r="B1825" t="s">
        <v>9</v>
      </c>
      <c r="C1825" t="s">
        <v>13</v>
      </c>
      <c r="D1825" t="s">
        <v>29</v>
      </c>
      <c r="E1825" t="s">
        <v>20</v>
      </c>
      <c r="F1825" t="s">
        <v>12</v>
      </c>
      <c r="G1825" t="s">
        <v>14</v>
      </c>
      <c r="H1825">
        <v>9.7314766626041702E-2</v>
      </c>
      <c r="I1825">
        <v>0.101087127257455</v>
      </c>
      <c r="J1825">
        <v>9.6897050072260502E-2</v>
      </c>
      <c r="K1825">
        <v>0.10297788780464399</v>
      </c>
      <c r="L1825">
        <v>6.8451502513100199E-2</v>
      </c>
      <c r="M1825">
        <v>7.3846494955840503E-2</v>
      </c>
      <c r="N1825">
        <v>0</v>
      </c>
      <c r="O1825">
        <v>0</v>
      </c>
      <c r="P1825">
        <v>0</v>
      </c>
      <c r="Q1825">
        <v>16080003</v>
      </c>
      <c r="R1825">
        <v>12684328</v>
      </c>
      <c r="S1825">
        <v>12158294</v>
      </c>
      <c r="T1825">
        <v>11661338</v>
      </c>
      <c r="U1825">
        <v>11022980</v>
      </c>
      <c r="V1825">
        <v>12176291</v>
      </c>
      <c r="W1825">
        <v>0</v>
      </c>
      <c r="X1825">
        <v>0</v>
      </c>
      <c r="Y1825">
        <v>0</v>
      </c>
      <c r="Z1825">
        <v>0.39</v>
      </c>
      <c r="AA1825">
        <v>0.44400000000000001</v>
      </c>
      <c r="AB1825">
        <v>6</v>
      </c>
    </row>
    <row r="1826" spans="1:28">
      <c r="A1826" t="s">
        <v>8</v>
      </c>
      <c r="B1826" t="s">
        <v>9</v>
      </c>
      <c r="C1826" t="s">
        <v>13</v>
      </c>
      <c r="D1826" t="s">
        <v>29</v>
      </c>
      <c r="E1826" t="s">
        <v>21</v>
      </c>
      <c r="F1826" t="s">
        <v>108</v>
      </c>
      <c r="G1826" t="s">
        <v>40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6.5070121803270696E-4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97359</v>
      </c>
      <c r="Y1826">
        <v>38429</v>
      </c>
      <c r="Z1826" t="s">
        <v>106</v>
      </c>
      <c r="AA1826" t="s">
        <v>106</v>
      </c>
      <c r="AB1826">
        <v>2</v>
      </c>
    </row>
    <row r="1827" spans="1:28">
      <c r="A1827" t="s">
        <v>8</v>
      </c>
      <c r="B1827" t="s">
        <v>9</v>
      </c>
      <c r="C1827" t="s">
        <v>13</v>
      </c>
      <c r="D1827" t="s">
        <v>29</v>
      </c>
      <c r="E1827" t="s">
        <v>21</v>
      </c>
      <c r="F1827" t="s">
        <v>108</v>
      </c>
      <c r="G1827" t="s">
        <v>15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6.3184031316219403E-4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97359</v>
      </c>
      <c r="Y1827">
        <v>38429</v>
      </c>
      <c r="Z1827" t="s">
        <v>106</v>
      </c>
      <c r="AA1827" t="s">
        <v>106</v>
      </c>
      <c r="AB1827">
        <v>2</v>
      </c>
    </row>
    <row r="1828" spans="1:28">
      <c r="A1828" t="s">
        <v>8</v>
      </c>
      <c r="B1828" t="s">
        <v>9</v>
      </c>
      <c r="C1828" t="s">
        <v>13</v>
      </c>
      <c r="D1828" t="s">
        <v>29</v>
      </c>
      <c r="E1828" t="s">
        <v>21</v>
      </c>
      <c r="F1828" t="s">
        <v>108</v>
      </c>
      <c r="G1828" t="s">
        <v>14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1.8860904870513299E-5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97359</v>
      </c>
      <c r="Y1828">
        <v>38429</v>
      </c>
      <c r="Z1828" t="s">
        <v>106</v>
      </c>
      <c r="AA1828" t="s">
        <v>106</v>
      </c>
      <c r="AB1828">
        <v>2</v>
      </c>
    </row>
    <row r="1829" spans="1:28">
      <c r="A1829" t="s">
        <v>8</v>
      </c>
      <c r="B1829" t="s">
        <v>9</v>
      </c>
      <c r="C1829" t="s">
        <v>13</v>
      </c>
      <c r="D1829" t="s">
        <v>29</v>
      </c>
      <c r="E1829" t="s">
        <v>21</v>
      </c>
      <c r="F1829" t="s">
        <v>24</v>
      </c>
      <c r="G1829" t="s">
        <v>40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1.3342039123328099E-2</v>
      </c>
      <c r="O1829">
        <v>1.3164911599618301E-2</v>
      </c>
      <c r="P1829">
        <v>9.7466481323707499E-3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8344074</v>
      </c>
      <c r="X1829">
        <v>8205442</v>
      </c>
      <c r="Y1829">
        <v>6768863</v>
      </c>
      <c r="Z1829" t="s">
        <v>106</v>
      </c>
      <c r="AA1829" t="s">
        <v>106</v>
      </c>
      <c r="AB1829">
        <v>3</v>
      </c>
    </row>
    <row r="1830" spans="1:28">
      <c r="A1830" t="s">
        <v>8</v>
      </c>
      <c r="B1830" t="s">
        <v>9</v>
      </c>
      <c r="C1830" t="s">
        <v>13</v>
      </c>
      <c r="D1830" t="s">
        <v>29</v>
      </c>
      <c r="E1830" t="s">
        <v>21</v>
      </c>
      <c r="F1830" t="s">
        <v>24</v>
      </c>
      <c r="G1830" t="s">
        <v>15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9.8081445418914896E-3</v>
      </c>
      <c r="O1830">
        <v>9.2418433865515005E-3</v>
      </c>
      <c r="P1830">
        <v>7.7374706664873E-3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8344074</v>
      </c>
      <c r="X1830">
        <v>8205442</v>
      </c>
      <c r="Y1830">
        <v>6768863</v>
      </c>
      <c r="Z1830" t="s">
        <v>106</v>
      </c>
      <c r="AA1830" t="s">
        <v>106</v>
      </c>
      <c r="AB1830">
        <v>3</v>
      </c>
    </row>
    <row r="1831" spans="1:28">
      <c r="A1831" t="s">
        <v>8</v>
      </c>
      <c r="B1831" t="s">
        <v>9</v>
      </c>
      <c r="C1831" t="s">
        <v>13</v>
      </c>
      <c r="D1831" t="s">
        <v>29</v>
      </c>
      <c r="E1831" t="s">
        <v>21</v>
      </c>
      <c r="F1831" t="s">
        <v>24</v>
      </c>
      <c r="G1831" t="s">
        <v>14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3.5338945814366298E-3</v>
      </c>
      <c r="O1831">
        <v>3.9230682130667596E-3</v>
      </c>
      <c r="P1831">
        <v>2.0091774658834399E-3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8344074</v>
      </c>
      <c r="X1831">
        <v>8205442</v>
      </c>
      <c r="Y1831">
        <v>6768863</v>
      </c>
      <c r="Z1831" t="s">
        <v>106</v>
      </c>
      <c r="AA1831" t="s">
        <v>106</v>
      </c>
      <c r="AB1831">
        <v>3</v>
      </c>
    </row>
    <row r="1832" spans="1:28">
      <c r="A1832" t="s">
        <v>8</v>
      </c>
      <c r="B1832" t="s">
        <v>9</v>
      </c>
      <c r="C1832" t="s">
        <v>13</v>
      </c>
      <c r="D1832" t="s">
        <v>29</v>
      </c>
      <c r="E1832" t="s">
        <v>21</v>
      </c>
      <c r="F1832" t="s">
        <v>12</v>
      </c>
      <c r="G1832" t="s">
        <v>40</v>
      </c>
      <c r="H1832">
        <v>2.3430926578609301E-2</v>
      </c>
      <c r="I1832">
        <v>1.98322973540529E-2</v>
      </c>
      <c r="J1832">
        <v>2.1848167984357701E-2</v>
      </c>
      <c r="K1832">
        <v>2.3042301591116698E-2</v>
      </c>
      <c r="L1832">
        <v>3.2384771682172998E-2</v>
      </c>
      <c r="M1832">
        <v>1.81007723291822E-2</v>
      </c>
      <c r="N1832">
        <v>0</v>
      </c>
      <c r="O1832">
        <v>0</v>
      </c>
      <c r="P1832">
        <v>0</v>
      </c>
      <c r="Q1832">
        <v>10011344</v>
      </c>
      <c r="R1832">
        <v>9486074</v>
      </c>
      <c r="S1832">
        <v>9108230</v>
      </c>
      <c r="T1832">
        <v>8677821</v>
      </c>
      <c r="U1832">
        <v>8887263</v>
      </c>
      <c r="V1832">
        <v>9195955</v>
      </c>
      <c r="W1832">
        <v>0</v>
      </c>
      <c r="X1832">
        <v>0</v>
      </c>
      <c r="Y1832">
        <v>0</v>
      </c>
      <c r="Z1832">
        <v>-0.28999999999999998</v>
      </c>
      <c r="AA1832">
        <v>0.57699999999999996</v>
      </c>
      <c r="AB1832">
        <v>6</v>
      </c>
    </row>
    <row r="1833" spans="1:28">
      <c r="A1833" t="s">
        <v>8</v>
      </c>
      <c r="B1833" t="s">
        <v>9</v>
      </c>
      <c r="C1833" t="s">
        <v>13</v>
      </c>
      <c r="D1833" t="s">
        <v>29</v>
      </c>
      <c r="E1833" t="s">
        <v>21</v>
      </c>
      <c r="F1833" t="s">
        <v>12</v>
      </c>
      <c r="G1833" t="s">
        <v>15</v>
      </c>
      <c r="H1833">
        <v>9.4228235449125494E-3</v>
      </c>
      <c r="I1833">
        <v>6.04687106257875E-3</v>
      </c>
      <c r="J1833">
        <v>8.6032474708832799E-3</v>
      </c>
      <c r="K1833">
        <v>1.1729678411767501E-2</v>
      </c>
      <c r="L1833">
        <v>2.5256122339856701E-2</v>
      </c>
      <c r="M1833">
        <v>1.2105982779646E-2</v>
      </c>
      <c r="N1833">
        <v>0</v>
      </c>
      <c r="O1833">
        <v>0</v>
      </c>
      <c r="P1833">
        <v>0</v>
      </c>
      <c r="Q1833">
        <v>10011344</v>
      </c>
      <c r="R1833">
        <v>9486074</v>
      </c>
      <c r="S1833">
        <v>9108230</v>
      </c>
      <c r="T1833">
        <v>8677821</v>
      </c>
      <c r="U1833">
        <v>8887263</v>
      </c>
      <c r="V1833">
        <v>9195955</v>
      </c>
      <c r="W1833">
        <v>0</v>
      </c>
      <c r="X1833">
        <v>0</v>
      </c>
      <c r="Y1833">
        <v>0</v>
      </c>
      <c r="Z1833">
        <v>-0.47099999999999997</v>
      </c>
      <c r="AA1833">
        <v>0.34599999999999997</v>
      </c>
      <c r="AB1833">
        <v>6</v>
      </c>
    </row>
    <row r="1834" spans="1:28">
      <c r="A1834" t="s">
        <v>8</v>
      </c>
      <c r="B1834" t="s">
        <v>9</v>
      </c>
      <c r="C1834" t="s">
        <v>13</v>
      </c>
      <c r="D1834" t="s">
        <v>29</v>
      </c>
      <c r="E1834" t="s">
        <v>21</v>
      </c>
      <c r="F1834" t="s">
        <v>12</v>
      </c>
      <c r="G1834" t="s">
        <v>14</v>
      </c>
      <c r="H1834">
        <v>1.40081030336968E-2</v>
      </c>
      <c r="I1834">
        <v>1.3785426291474201E-2</v>
      </c>
      <c r="J1834">
        <v>1.3244920513474499E-2</v>
      </c>
      <c r="K1834">
        <v>1.1312623179349101E-2</v>
      </c>
      <c r="L1834">
        <v>7.1286493423163297E-3</v>
      </c>
      <c r="M1834">
        <v>5.9947895495362303E-3</v>
      </c>
      <c r="N1834">
        <v>0</v>
      </c>
      <c r="O1834">
        <v>0</v>
      </c>
      <c r="P1834">
        <v>0</v>
      </c>
      <c r="Q1834">
        <v>10011344</v>
      </c>
      <c r="R1834">
        <v>9486074</v>
      </c>
      <c r="S1834">
        <v>9108230</v>
      </c>
      <c r="T1834">
        <v>8677821</v>
      </c>
      <c r="U1834">
        <v>8887263</v>
      </c>
      <c r="V1834">
        <v>9195955</v>
      </c>
      <c r="W1834">
        <v>0</v>
      </c>
      <c r="X1834">
        <v>0</v>
      </c>
      <c r="Y1834">
        <v>0</v>
      </c>
      <c r="Z1834">
        <v>0.495</v>
      </c>
      <c r="AA1834">
        <v>0.318</v>
      </c>
      <c r="AB1834">
        <v>6</v>
      </c>
    </row>
    <row r="1835" spans="1:28">
      <c r="A1835" t="s">
        <v>8</v>
      </c>
      <c r="B1835" t="s">
        <v>9</v>
      </c>
      <c r="C1835" t="s">
        <v>13</v>
      </c>
      <c r="D1835" t="s">
        <v>29</v>
      </c>
      <c r="E1835" t="s">
        <v>22</v>
      </c>
      <c r="F1835" t="s">
        <v>12</v>
      </c>
      <c r="G1835" t="s">
        <v>40</v>
      </c>
      <c r="H1835">
        <v>0</v>
      </c>
      <c r="I1835">
        <v>1.7996640067198701E-5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6377</v>
      </c>
      <c r="R1835">
        <v>5460</v>
      </c>
      <c r="S1835">
        <v>2356</v>
      </c>
      <c r="T1835">
        <v>116</v>
      </c>
      <c r="U1835">
        <v>11896</v>
      </c>
      <c r="V1835">
        <v>0</v>
      </c>
      <c r="W1835">
        <v>33117</v>
      </c>
      <c r="X1835">
        <v>27524</v>
      </c>
      <c r="Y1835">
        <v>0</v>
      </c>
      <c r="Z1835">
        <v>-0.23799999999999999</v>
      </c>
      <c r="AA1835">
        <v>0.60699999999999998</v>
      </c>
      <c r="AB1835">
        <v>7</v>
      </c>
    </row>
    <row r="1836" spans="1:28">
      <c r="A1836" t="s">
        <v>8</v>
      </c>
      <c r="B1836" t="s">
        <v>9</v>
      </c>
      <c r="C1836" t="s">
        <v>13</v>
      </c>
      <c r="D1836" t="s">
        <v>29</v>
      </c>
      <c r="E1836" t="s">
        <v>22</v>
      </c>
      <c r="F1836" t="s">
        <v>12</v>
      </c>
      <c r="G1836" t="s">
        <v>15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6377</v>
      </c>
      <c r="R1836">
        <v>5460</v>
      </c>
      <c r="S1836">
        <v>2356</v>
      </c>
      <c r="T1836">
        <v>116</v>
      </c>
      <c r="U1836">
        <v>11896</v>
      </c>
      <c r="V1836">
        <v>0</v>
      </c>
      <c r="W1836">
        <v>33117</v>
      </c>
      <c r="X1836">
        <v>27524</v>
      </c>
      <c r="Y1836">
        <v>0</v>
      </c>
      <c r="Z1836" t="s">
        <v>106</v>
      </c>
      <c r="AA1836" t="s">
        <v>106</v>
      </c>
      <c r="AB1836">
        <v>7</v>
      </c>
    </row>
    <row r="1837" spans="1:28">
      <c r="A1837" t="s">
        <v>8</v>
      </c>
      <c r="B1837" t="s">
        <v>9</v>
      </c>
      <c r="C1837" t="s">
        <v>13</v>
      </c>
      <c r="D1837" t="s">
        <v>29</v>
      </c>
      <c r="E1837" t="s">
        <v>22</v>
      </c>
      <c r="F1837" t="s">
        <v>12</v>
      </c>
      <c r="G1837" t="s">
        <v>14</v>
      </c>
      <c r="H1837">
        <v>0</v>
      </c>
      <c r="I1837">
        <v>1.7996640067198701E-5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6377</v>
      </c>
      <c r="R1837">
        <v>5460</v>
      </c>
      <c r="S1837">
        <v>2356</v>
      </c>
      <c r="T1837">
        <v>116</v>
      </c>
      <c r="U1837">
        <v>11896</v>
      </c>
      <c r="V1837">
        <v>0</v>
      </c>
      <c r="W1837">
        <v>33117</v>
      </c>
      <c r="X1837">
        <v>27524</v>
      </c>
      <c r="Y1837">
        <v>0</v>
      </c>
      <c r="Z1837">
        <v>-0.23799999999999999</v>
      </c>
      <c r="AA1837">
        <v>0.60699999999999998</v>
      </c>
      <c r="AB1837">
        <v>7</v>
      </c>
    </row>
    <row r="1838" spans="1:28">
      <c r="A1838" t="s">
        <v>8</v>
      </c>
      <c r="B1838" t="s">
        <v>9</v>
      </c>
      <c r="C1838" t="s">
        <v>13</v>
      </c>
      <c r="D1838" t="s">
        <v>29</v>
      </c>
      <c r="E1838" t="s">
        <v>44</v>
      </c>
      <c r="F1838" t="s">
        <v>12</v>
      </c>
      <c r="G1838" t="s">
        <v>40</v>
      </c>
      <c r="H1838">
        <v>3.8581639711452901E-4</v>
      </c>
      <c r="I1838">
        <v>1.2597648047039099E-4</v>
      </c>
      <c r="J1838">
        <v>1.7002465357476799E-4</v>
      </c>
      <c r="K1838">
        <v>1.9115031485843399E-4</v>
      </c>
      <c r="L1838">
        <v>8.23441343171853E-5</v>
      </c>
      <c r="M1838">
        <v>4.6561472229407599E-5</v>
      </c>
      <c r="N1838">
        <v>3.0683515826844998E-4</v>
      </c>
      <c r="O1838">
        <v>1.8860904870513301E-4</v>
      </c>
      <c r="P1838">
        <v>3.0778888839065501E-4</v>
      </c>
      <c r="Q1838" t="s">
        <v>106</v>
      </c>
      <c r="R1838" t="s">
        <v>106</v>
      </c>
      <c r="S1838" t="s">
        <v>106</v>
      </c>
      <c r="T1838" t="s">
        <v>106</v>
      </c>
      <c r="U1838" t="s">
        <v>106</v>
      </c>
      <c r="V1838" t="s">
        <v>106</v>
      </c>
      <c r="W1838" t="s">
        <v>106</v>
      </c>
      <c r="X1838" t="s">
        <v>106</v>
      </c>
      <c r="Y1838" t="s">
        <v>106</v>
      </c>
      <c r="Z1838" t="s">
        <v>106</v>
      </c>
      <c r="AA1838" t="s">
        <v>106</v>
      </c>
      <c r="AB1838">
        <v>0</v>
      </c>
    </row>
    <row r="1839" spans="1:28">
      <c r="A1839" t="s">
        <v>8</v>
      </c>
      <c r="B1839" t="s">
        <v>9</v>
      </c>
      <c r="C1839" t="s">
        <v>13</v>
      </c>
      <c r="D1839" t="s">
        <v>29</v>
      </c>
      <c r="E1839" t="s">
        <v>44</v>
      </c>
      <c r="F1839" t="s">
        <v>12</v>
      </c>
      <c r="G1839" t="s">
        <v>15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8.4644181591296495E-5</v>
      </c>
      <c r="O1839">
        <v>0</v>
      </c>
      <c r="P1839">
        <v>0</v>
      </c>
      <c r="Q1839" t="s">
        <v>106</v>
      </c>
      <c r="R1839" t="s">
        <v>106</v>
      </c>
      <c r="S1839" t="s">
        <v>106</v>
      </c>
      <c r="T1839" t="s">
        <v>106</v>
      </c>
      <c r="U1839" t="s">
        <v>106</v>
      </c>
      <c r="V1839" t="s">
        <v>106</v>
      </c>
      <c r="W1839" t="s">
        <v>106</v>
      </c>
      <c r="X1839" t="s">
        <v>106</v>
      </c>
      <c r="Y1839" t="s">
        <v>106</v>
      </c>
      <c r="Z1839" t="s">
        <v>106</v>
      </c>
      <c r="AA1839" t="s">
        <v>106</v>
      </c>
      <c r="AB1839">
        <v>0</v>
      </c>
    </row>
    <row r="1840" spans="1:28">
      <c r="A1840" t="s">
        <v>8</v>
      </c>
      <c r="B1840" t="s">
        <v>9</v>
      </c>
      <c r="C1840" t="s">
        <v>13</v>
      </c>
      <c r="D1840" t="s">
        <v>29</v>
      </c>
      <c r="E1840" t="s">
        <v>44</v>
      </c>
      <c r="F1840" t="s">
        <v>12</v>
      </c>
      <c r="G1840" t="s">
        <v>14</v>
      </c>
      <c r="H1840">
        <v>3.8581639711452901E-4</v>
      </c>
      <c r="I1840">
        <v>1.2597648047039099E-4</v>
      </c>
      <c r="J1840">
        <v>1.7002465357476799E-4</v>
      </c>
      <c r="K1840">
        <v>1.9115031485843399E-4</v>
      </c>
      <c r="L1840">
        <v>8.23441343171853E-5</v>
      </c>
      <c r="M1840">
        <v>4.6561472229407599E-5</v>
      </c>
      <c r="N1840">
        <v>2.2219097667715301E-4</v>
      </c>
      <c r="O1840">
        <v>1.8860904870513301E-4</v>
      </c>
      <c r="P1840">
        <v>3.0778888839065501E-4</v>
      </c>
      <c r="Q1840" t="s">
        <v>106</v>
      </c>
      <c r="R1840" t="s">
        <v>106</v>
      </c>
      <c r="S1840" t="s">
        <v>106</v>
      </c>
      <c r="T1840" t="s">
        <v>106</v>
      </c>
      <c r="U1840" t="s">
        <v>106</v>
      </c>
      <c r="V1840" t="s">
        <v>106</v>
      </c>
      <c r="W1840" t="s">
        <v>106</v>
      </c>
      <c r="X1840" t="s">
        <v>106</v>
      </c>
      <c r="Y1840" t="s">
        <v>106</v>
      </c>
      <c r="Z1840" t="s">
        <v>106</v>
      </c>
      <c r="AA1840" t="s">
        <v>106</v>
      </c>
      <c r="AB1840">
        <v>0</v>
      </c>
    </row>
    <row r="1841" spans="1:28">
      <c r="A1841" t="s">
        <v>8</v>
      </c>
      <c r="B1841" t="s">
        <v>9</v>
      </c>
      <c r="C1841" t="s">
        <v>13</v>
      </c>
      <c r="D1841" t="s">
        <v>30</v>
      </c>
      <c r="E1841" t="s">
        <v>17</v>
      </c>
      <c r="F1841" t="s">
        <v>12</v>
      </c>
      <c r="G1841" t="s">
        <v>40</v>
      </c>
      <c r="H1841">
        <v>1.48390921967127E-4</v>
      </c>
      <c r="I1841">
        <v>2.33956320873583E-4</v>
      </c>
      <c r="J1841">
        <v>2.7203944571962903E-4</v>
      </c>
      <c r="K1841">
        <v>2.4328221891073399E-4</v>
      </c>
      <c r="L1841">
        <v>5.8817238797989503E-5</v>
      </c>
      <c r="M1841">
        <v>4.6561472229407599E-5</v>
      </c>
      <c r="N1841">
        <v>6.3483136193472395E-5</v>
      </c>
      <c r="O1841">
        <v>9.4304524352566301E-5</v>
      </c>
      <c r="P1841">
        <v>6.8397530753478903E-5</v>
      </c>
      <c r="Q1841">
        <v>102519</v>
      </c>
      <c r="R1841">
        <v>127286</v>
      </c>
      <c r="S1841">
        <v>89748</v>
      </c>
      <c r="T1841">
        <v>76409</v>
      </c>
      <c r="U1841">
        <v>58618</v>
      </c>
      <c r="V1841">
        <v>96877</v>
      </c>
      <c r="W1841">
        <v>101209</v>
      </c>
      <c r="X1841">
        <v>67326</v>
      </c>
      <c r="Y1841">
        <v>70682</v>
      </c>
      <c r="Z1841">
        <v>0.35699999999999998</v>
      </c>
      <c r="AA1841">
        <v>0.34599999999999997</v>
      </c>
      <c r="AB1841">
        <v>9</v>
      </c>
    </row>
    <row r="1842" spans="1:28">
      <c r="A1842" t="s">
        <v>8</v>
      </c>
      <c r="B1842" t="s">
        <v>9</v>
      </c>
      <c r="C1842" t="s">
        <v>13</v>
      </c>
      <c r="D1842" t="s">
        <v>30</v>
      </c>
      <c r="E1842" t="s">
        <v>17</v>
      </c>
      <c r="F1842" t="s">
        <v>12</v>
      </c>
      <c r="G1842" t="s">
        <v>15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102519</v>
      </c>
      <c r="R1842">
        <v>127286</v>
      </c>
      <c r="S1842">
        <v>89748</v>
      </c>
      <c r="T1842">
        <v>76409</v>
      </c>
      <c r="U1842">
        <v>58618</v>
      </c>
      <c r="V1842">
        <v>96877</v>
      </c>
      <c r="W1842">
        <v>101209</v>
      </c>
      <c r="X1842">
        <v>67326</v>
      </c>
      <c r="Y1842">
        <v>70682</v>
      </c>
      <c r="Z1842" t="s">
        <v>106</v>
      </c>
      <c r="AA1842" t="s">
        <v>106</v>
      </c>
      <c r="AB1842">
        <v>9</v>
      </c>
    </row>
    <row r="1843" spans="1:28">
      <c r="A1843" t="s">
        <v>8</v>
      </c>
      <c r="B1843" t="s">
        <v>9</v>
      </c>
      <c r="C1843" t="s">
        <v>13</v>
      </c>
      <c r="D1843" t="s">
        <v>30</v>
      </c>
      <c r="E1843" t="s">
        <v>17</v>
      </c>
      <c r="F1843" t="s">
        <v>12</v>
      </c>
      <c r="G1843" t="s">
        <v>14</v>
      </c>
      <c r="H1843">
        <v>1.48390921967127E-4</v>
      </c>
      <c r="I1843">
        <v>2.33956320873583E-4</v>
      </c>
      <c r="J1843">
        <v>2.7203944571962903E-4</v>
      </c>
      <c r="K1843">
        <v>2.4328221891073399E-4</v>
      </c>
      <c r="L1843">
        <v>5.8817238797989503E-5</v>
      </c>
      <c r="M1843">
        <v>4.6561472229407599E-5</v>
      </c>
      <c r="N1843">
        <v>6.3483136193472395E-5</v>
      </c>
      <c r="O1843">
        <v>9.4304524352566301E-5</v>
      </c>
      <c r="P1843">
        <v>6.8397530753478903E-5</v>
      </c>
      <c r="Q1843">
        <v>102519</v>
      </c>
      <c r="R1843">
        <v>127286</v>
      </c>
      <c r="S1843">
        <v>89748</v>
      </c>
      <c r="T1843">
        <v>76409</v>
      </c>
      <c r="U1843">
        <v>58618</v>
      </c>
      <c r="V1843">
        <v>96877</v>
      </c>
      <c r="W1843">
        <v>101209</v>
      </c>
      <c r="X1843">
        <v>67326</v>
      </c>
      <c r="Y1843">
        <v>70682</v>
      </c>
      <c r="Z1843">
        <v>0.35699999999999998</v>
      </c>
      <c r="AA1843">
        <v>0.34599999999999997</v>
      </c>
      <c r="AB1843">
        <v>9</v>
      </c>
    </row>
    <row r="1844" spans="1:28">
      <c r="A1844" t="s">
        <v>8</v>
      </c>
      <c r="B1844" t="s">
        <v>9</v>
      </c>
      <c r="C1844" t="s">
        <v>13</v>
      </c>
      <c r="D1844" t="s">
        <v>30</v>
      </c>
      <c r="E1844" t="s">
        <v>18</v>
      </c>
      <c r="F1844" t="s">
        <v>12</v>
      </c>
      <c r="G1844" t="s">
        <v>40</v>
      </c>
      <c r="H1844">
        <v>5.93563687868507E-5</v>
      </c>
      <c r="I1844">
        <v>1.4397312053758901E-4</v>
      </c>
      <c r="J1844">
        <v>8.50123267873842E-5</v>
      </c>
      <c r="K1844">
        <v>1.7377301350766701E-5</v>
      </c>
      <c r="L1844">
        <v>7.0580686557587398E-5</v>
      </c>
      <c r="M1844">
        <v>8.1482576401463401E-5</v>
      </c>
      <c r="N1844">
        <v>2.0102993127932899E-4</v>
      </c>
      <c r="O1844">
        <v>1.32026334093593E-4</v>
      </c>
      <c r="P1844">
        <v>2.2229197494880599E-4</v>
      </c>
      <c r="Q1844">
        <v>13801</v>
      </c>
      <c r="R1844">
        <v>16206</v>
      </c>
      <c r="S1844">
        <v>27824</v>
      </c>
      <c r="T1844">
        <v>56771</v>
      </c>
      <c r="U1844">
        <v>62309</v>
      </c>
      <c r="V1844">
        <v>63022</v>
      </c>
      <c r="W1844">
        <v>36250</v>
      </c>
      <c r="X1844">
        <v>21260</v>
      </c>
      <c r="Y1844">
        <v>23899</v>
      </c>
      <c r="Z1844">
        <v>-0.439</v>
      </c>
      <c r="AA1844">
        <v>0.23699999999999999</v>
      </c>
      <c r="AB1844">
        <v>9</v>
      </c>
    </row>
    <row r="1845" spans="1:28">
      <c r="A1845" t="s">
        <v>8</v>
      </c>
      <c r="B1845" t="s">
        <v>9</v>
      </c>
      <c r="C1845" t="s">
        <v>13</v>
      </c>
      <c r="D1845" t="s">
        <v>30</v>
      </c>
      <c r="E1845" t="s">
        <v>18</v>
      </c>
      <c r="F1845" t="s">
        <v>12</v>
      </c>
      <c r="G1845" t="s">
        <v>15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13801</v>
      </c>
      <c r="R1845">
        <v>16206</v>
      </c>
      <c r="S1845">
        <v>27824</v>
      </c>
      <c r="T1845">
        <v>56771</v>
      </c>
      <c r="U1845">
        <v>62309</v>
      </c>
      <c r="V1845">
        <v>63022</v>
      </c>
      <c r="W1845">
        <v>36250</v>
      </c>
      <c r="X1845">
        <v>21260</v>
      </c>
      <c r="Y1845">
        <v>23899</v>
      </c>
      <c r="Z1845" t="s">
        <v>106</v>
      </c>
      <c r="AA1845" t="s">
        <v>106</v>
      </c>
      <c r="AB1845">
        <v>9</v>
      </c>
    </row>
    <row r="1846" spans="1:28">
      <c r="A1846" t="s">
        <v>8</v>
      </c>
      <c r="B1846" t="s">
        <v>9</v>
      </c>
      <c r="C1846" t="s">
        <v>13</v>
      </c>
      <c r="D1846" t="s">
        <v>30</v>
      </c>
      <c r="E1846" t="s">
        <v>18</v>
      </c>
      <c r="F1846" t="s">
        <v>12</v>
      </c>
      <c r="G1846" t="s">
        <v>14</v>
      </c>
      <c r="H1846">
        <v>5.93563687868507E-5</v>
      </c>
      <c r="I1846">
        <v>1.4397312053758901E-4</v>
      </c>
      <c r="J1846">
        <v>8.50123267873842E-5</v>
      </c>
      <c r="K1846">
        <v>1.7377301350766701E-5</v>
      </c>
      <c r="L1846">
        <v>7.0580686557587398E-5</v>
      </c>
      <c r="M1846">
        <v>8.1482576401463401E-5</v>
      </c>
      <c r="N1846">
        <v>2.0102993127932899E-4</v>
      </c>
      <c r="O1846">
        <v>1.32026334093593E-4</v>
      </c>
      <c r="P1846">
        <v>2.2229197494880599E-4</v>
      </c>
      <c r="Q1846">
        <v>13801</v>
      </c>
      <c r="R1846">
        <v>16206</v>
      </c>
      <c r="S1846">
        <v>27824</v>
      </c>
      <c r="T1846">
        <v>56771</v>
      </c>
      <c r="U1846">
        <v>62309</v>
      </c>
      <c r="V1846">
        <v>63022</v>
      </c>
      <c r="W1846">
        <v>36250</v>
      </c>
      <c r="X1846">
        <v>21260</v>
      </c>
      <c r="Y1846">
        <v>23899</v>
      </c>
      <c r="Z1846">
        <v>-0.439</v>
      </c>
      <c r="AA1846">
        <v>0.23699999999999999</v>
      </c>
      <c r="AB1846">
        <v>9</v>
      </c>
    </row>
    <row r="1847" spans="1:28">
      <c r="A1847" t="s">
        <v>8</v>
      </c>
      <c r="B1847" t="s">
        <v>9</v>
      </c>
      <c r="C1847" t="s">
        <v>13</v>
      </c>
      <c r="D1847" t="s">
        <v>30</v>
      </c>
      <c r="E1847" t="s">
        <v>19</v>
      </c>
      <c r="F1847" t="s">
        <v>12</v>
      </c>
      <c r="G1847" t="s">
        <v>40</v>
      </c>
      <c r="H1847">
        <v>1.48390921967127E-4</v>
      </c>
      <c r="I1847">
        <v>1.7996640067198701E-4</v>
      </c>
      <c r="J1847">
        <v>7.1410354501402697E-4</v>
      </c>
      <c r="K1847">
        <v>2.1721626688458399E-3</v>
      </c>
      <c r="L1847">
        <v>1.7762806116992801E-3</v>
      </c>
      <c r="M1847">
        <v>1.9555818336351202E-3</v>
      </c>
      <c r="N1847">
        <v>9.4166652020317401E-4</v>
      </c>
      <c r="O1847">
        <v>1.17880655440708E-3</v>
      </c>
      <c r="P1847">
        <v>8.2932006038593197E-4</v>
      </c>
      <c r="Q1847">
        <v>32305</v>
      </c>
      <c r="R1847">
        <v>44221</v>
      </c>
      <c r="S1847">
        <v>42904</v>
      </c>
      <c r="T1847">
        <v>123481</v>
      </c>
      <c r="U1847">
        <v>165019</v>
      </c>
      <c r="V1847">
        <v>53381</v>
      </c>
      <c r="W1847">
        <v>11352</v>
      </c>
      <c r="X1847">
        <v>6600</v>
      </c>
      <c r="Y1847">
        <v>8580</v>
      </c>
      <c r="Z1847">
        <v>0.61399999999999999</v>
      </c>
      <c r="AA1847">
        <v>7.8E-2</v>
      </c>
      <c r="AB1847">
        <v>9</v>
      </c>
    </row>
    <row r="1848" spans="1:28">
      <c r="A1848" t="s">
        <v>8</v>
      </c>
      <c r="B1848" t="s">
        <v>9</v>
      </c>
      <c r="C1848" t="s">
        <v>13</v>
      </c>
      <c r="D1848" t="s">
        <v>30</v>
      </c>
      <c r="E1848" t="s">
        <v>19</v>
      </c>
      <c r="F1848" t="s">
        <v>12</v>
      </c>
      <c r="G1848" t="s">
        <v>15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32305</v>
      </c>
      <c r="R1848">
        <v>44221</v>
      </c>
      <c r="S1848">
        <v>42904</v>
      </c>
      <c r="T1848">
        <v>123481</v>
      </c>
      <c r="U1848">
        <v>165019</v>
      </c>
      <c r="V1848">
        <v>53381</v>
      </c>
      <c r="W1848">
        <v>11352</v>
      </c>
      <c r="X1848">
        <v>6600</v>
      </c>
      <c r="Y1848">
        <v>8580</v>
      </c>
      <c r="Z1848" t="s">
        <v>106</v>
      </c>
      <c r="AA1848" t="s">
        <v>106</v>
      </c>
      <c r="AB1848">
        <v>9</v>
      </c>
    </row>
    <row r="1849" spans="1:28">
      <c r="A1849" t="s">
        <v>8</v>
      </c>
      <c r="B1849" t="s">
        <v>9</v>
      </c>
      <c r="C1849" t="s">
        <v>13</v>
      </c>
      <c r="D1849" t="s">
        <v>30</v>
      </c>
      <c r="E1849" t="s">
        <v>19</v>
      </c>
      <c r="F1849" t="s">
        <v>12</v>
      </c>
      <c r="G1849" t="s">
        <v>14</v>
      </c>
      <c r="H1849">
        <v>1.48390921967127E-4</v>
      </c>
      <c r="I1849">
        <v>1.7996640067198701E-4</v>
      </c>
      <c r="J1849">
        <v>7.1410354501402697E-4</v>
      </c>
      <c r="K1849">
        <v>2.1721626688458399E-3</v>
      </c>
      <c r="L1849">
        <v>1.7762806116992801E-3</v>
      </c>
      <c r="M1849">
        <v>1.9555818336351202E-3</v>
      </c>
      <c r="N1849">
        <v>9.4166652020317401E-4</v>
      </c>
      <c r="O1849">
        <v>1.17880655440708E-3</v>
      </c>
      <c r="P1849">
        <v>8.2932006038593197E-4</v>
      </c>
      <c r="Q1849">
        <v>32305</v>
      </c>
      <c r="R1849">
        <v>44221</v>
      </c>
      <c r="S1849">
        <v>42904</v>
      </c>
      <c r="T1849">
        <v>123481</v>
      </c>
      <c r="U1849">
        <v>165019</v>
      </c>
      <c r="V1849">
        <v>53381</v>
      </c>
      <c r="W1849">
        <v>11352</v>
      </c>
      <c r="X1849">
        <v>6600</v>
      </c>
      <c r="Y1849">
        <v>8580</v>
      </c>
      <c r="Z1849">
        <v>0.61399999999999999</v>
      </c>
      <c r="AA1849">
        <v>7.8E-2</v>
      </c>
      <c r="AB1849">
        <v>9</v>
      </c>
    </row>
    <row r="1850" spans="1:28">
      <c r="A1850" t="s">
        <v>8</v>
      </c>
      <c r="B1850" t="s">
        <v>9</v>
      </c>
      <c r="C1850" t="s">
        <v>13</v>
      </c>
      <c r="D1850" t="s">
        <v>30</v>
      </c>
      <c r="E1850" t="s">
        <v>12</v>
      </c>
      <c r="F1850" t="s">
        <v>12</v>
      </c>
      <c r="G1850" t="s">
        <v>40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2.2219097667715301E-4</v>
      </c>
      <c r="O1850">
        <v>2.0746995357564599E-4</v>
      </c>
      <c r="P1850">
        <v>2.7359012301391599E-4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59870</v>
      </c>
      <c r="X1850">
        <v>84661</v>
      </c>
      <c r="Y1850">
        <v>98143</v>
      </c>
      <c r="Z1850" t="s">
        <v>106</v>
      </c>
      <c r="AA1850" t="s">
        <v>106</v>
      </c>
      <c r="AB1850">
        <v>3</v>
      </c>
    </row>
    <row r="1851" spans="1:28">
      <c r="A1851" t="s">
        <v>8</v>
      </c>
      <c r="B1851" t="s">
        <v>9</v>
      </c>
      <c r="C1851" t="s">
        <v>13</v>
      </c>
      <c r="D1851" t="s">
        <v>30</v>
      </c>
      <c r="E1851" t="s">
        <v>12</v>
      </c>
      <c r="F1851" t="s">
        <v>12</v>
      </c>
      <c r="G1851" t="s">
        <v>15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59870</v>
      </c>
      <c r="X1851">
        <v>84661</v>
      </c>
      <c r="Y1851">
        <v>98143</v>
      </c>
      <c r="Z1851" t="s">
        <v>106</v>
      </c>
      <c r="AA1851" t="s">
        <v>106</v>
      </c>
      <c r="AB1851">
        <v>3</v>
      </c>
    </row>
    <row r="1852" spans="1:28">
      <c r="A1852" t="s">
        <v>8</v>
      </c>
      <c r="B1852" t="s">
        <v>9</v>
      </c>
      <c r="C1852" t="s">
        <v>13</v>
      </c>
      <c r="D1852" t="s">
        <v>30</v>
      </c>
      <c r="E1852" t="s">
        <v>12</v>
      </c>
      <c r="F1852" t="s">
        <v>12</v>
      </c>
      <c r="G1852" t="s">
        <v>14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2.2219097667715301E-4</v>
      </c>
      <c r="O1852">
        <v>2.0746995357564599E-4</v>
      </c>
      <c r="P1852">
        <v>2.7359012301391599E-4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59870</v>
      </c>
      <c r="X1852">
        <v>84661</v>
      </c>
      <c r="Y1852">
        <v>98143</v>
      </c>
      <c r="Z1852" t="s">
        <v>106</v>
      </c>
      <c r="AA1852" t="s">
        <v>106</v>
      </c>
      <c r="AB1852">
        <v>3</v>
      </c>
    </row>
    <row r="1853" spans="1:28">
      <c r="A1853" t="s">
        <v>8</v>
      </c>
      <c r="B1853" t="s">
        <v>9</v>
      </c>
      <c r="C1853" t="s">
        <v>13</v>
      </c>
      <c r="D1853" t="s">
        <v>30</v>
      </c>
      <c r="E1853" t="s">
        <v>94</v>
      </c>
      <c r="F1853" t="s">
        <v>12</v>
      </c>
      <c r="G1853" t="s">
        <v>40</v>
      </c>
      <c r="H1853">
        <v>6.8259824104878301E-4</v>
      </c>
      <c r="I1853">
        <v>1.13378832423352E-3</v>
      </c>
      <c r="J1853">
        <v>4.2166114086542496E-3</v>
      </c>
      <c r="K1853">
        <v>1.4423160121136401E-3</v>
      </c>
      <c r="L1853">
        <v>8.9402202972944098E-4</v>
      </c>
      <c r="M1853">
        <v>2.2931525072983302E-3</v>
      </c>
      <c r="N1853">
        <v>1.34372638276183E-3</v>
      </c>
      <c r="O1853">
        <v>1.8389382248750401E-3</v>
      </c>
      <c r="P1853">
        <v>1.8894817870648501E-3</v>
      </c>
      <c r="Q1853">
        <v>2832417</v>
      </c>
      <c r="R1853">
        <v>3088476</v>
      </c>
      <c r="S1853">
        <v>2170140</v>
      </c>
      <c r="T1853">
        <v>2208858</v>
      </c>
      <c r="U1853">
        <v>1587401</v>
      </c>
      <c r="V1853">
        <v>1860216</v>
      </c>
      <c r="W1853">
        <v>2356432</v>
      </c>
      <c r="X1853">
        <v>2927617</v>
      </c>
      <c r="Y1853">
        <v>2986297</v>
      </c>
      <c r="Z1853">
        <v>-0.186</v>
      </c>
      <c r="AA1853">
        <v>0.63100000000000001</v>
      </c>
      <c r="AB1853">
        <v>9</v>
      </c>
    </row>
    <row r="1854" spans="1:28">
      <c r="A1854" t="s">
        <v>8</v>
      </c>
      <c r="B1854" t="s">
        <v>9</v>
      </c>
      <c r="C1854" t="s">
        <v>13</v>
      </c>
      <c r="D1854" t="s">
        <v>30</v>
      </c>
      <c r="E1854" t="s">
        <v>94</v>
      </c>
      <c r="F1854" t="s">
        <v>12</v>
      </c>
      <c r="G1854" t="s">
        <v>15</v>
      </c>
      <c r="H1854">
        <v>5.93563687868507E-5</v>
      </c>
      <c r="I1854">
        <v>1.7996640067198701E-4</v>
      </c>
      <c r="J1854">
        <v>2.4653574768341399E-3</v>
      </c>
      <c r="K1854">
        <v>1.9115031485843399E-4</v>
      </c>
      <c r="L1854">
        <v>2.7055929847075199E-4</v>
      </c>
      <c r="M1854">
        <v>1.4434056391116399E-3</v>
      </c>
      <c r="N1854">
        <v>2.11610453978241E-5</v>
      </c>
      <c r="O1854">
        <v>1.32026334093593E-4</v>
      </c>
      <c r="P1854">
        <v>5.2153117199527695E-4</v>
      </c>
      <c r="Q1854">
        <v>2832417</v>
      </c>
      <c r="R1854">
        <v>3088476</v>
      </c>
      <c r="S1854">
        <v>2170140</v>
      </c>
      <c r="T1854">
        <v>2208858</v>
      </c>
      <c r="U1854">
        <v>1587401</v>
      </c>
      <c r="V1854">
        <v>1860216</v>
      </c>
      <c r="W1854">
        <v>2356432</v>
      </c>
      <c r="X1854">
        <v>2927617</v>
      </c>
      <c r="Y1854">
        <v>2986297</v>
      </c>
      <c r="Z1854">
        <v>-0.372</v>
      </c>
      <c r="AA1854">
        <v>0.32500000000000001</v>
      </c>
      <c r="AB1854">
        <v>9</v>
      </c>
    </row>
    <row r="1855" spans="1:28">
      <c r="A1855" t="s">
        <v>8</v>
      </c>
      <c r="B1855" t="s">
        <v>9</v>
      </c>
      <c r="C1855" t="s">
        <v>13</v>
      </c>
      <c r="D1855" t="s">
        <v>30</v>
      </c>
      <c r="E1855" t="s">
        <v>94</v>
      </c>
      <c r="F1855" t="s">
        <v>12</v>
      </c>
      <c r="G1855" t="s">
        <v>14</v>
      </c>
      <c r="H1855">
        <v>6.2324187226193203E-4</v>
      </c>
      <c r="I1855">
        <v>9.53821923561529E-4</v>
      </c>
      <c r="J1855">
        <v>1.7512539318201099E-3</v>
      </c>
      <c r="K1855">
        <v>1.2511656972552E-3</v>
      </c>
      <c r="L1855">
        <v>6.2346273125868899E-4</v>
      </c>
      <c r="M1855">
        <v>8.4974686818668895E-4</v>
      </c>
      <c r="N1855">
        <v>1.3225653373640099E-3</v>
      </c>
      <c r="O1855">
        <v>1.7069118907814501E-3</v>
      </c>
      <c r="P1855">
        <v>1.3679506150695801E-3</v>
      </c>
      <c r="Q1855">
        <v>2832417</v>
      </c>
      <c r="R1855">
        <v>3088476</v>
      </c>
      <c r="S1855">
        <v>2170140</v>
      </c>
      <c r="T1855">
        <v>2208858</v>
      </c>
      <c r="U1855">
        <v>1587401</v>
      </c>
      <c r="V1855">
        <v>1860216</v>
      </c>
      <c r="W1855">
        <v>2356432</v>
      </c>
      <c r="X1855">
        <v>2927617</v>
      </c>
      <c r="Y1855">
        <v>2986297</v>
      </c>
      <c r="Z1855">
        <v>0.26300000000000001</v>
      </c>
      <c r="AA1855">
        <v>0.495</v>
      </c>
      <c r="AB1855">
        <v>9</v>
      </c>
    </row>
    <row r="1856" spans="1:28">
      <c r="A1856" t="s">
        <v>8</v>
      </c>
      <c r="B1856" t="s">
        <v>9</v>
      </c>
      <c r="C1856" t="s">
        <v>13</v>
      </c>
      <c r="D1856" t="s">
        <v>30</v>
      </c>
      <c r="E1856" t="s">
        <v>96</v>
      </c>
      <c r="F1856" t="s">
        <v>12</v>
      </c>
      <c r="G1856" t="s">
        <v>40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9.4304524352566308E-6</v>
      </c>
      <c r="P1856">
        <v>2.56490740325546E-5</v>
      </c>
      <c r="Q1856">
        <v>241592</v>
      </c>
      <c r="R1856">
        <v>291545</v>
      </c>
      <c r="S1856">
        <v>322315</v>
      </c>
      <c r="T1856">
        <v>365875</v>
      </c>
      <c r="U1856">
        <v>416564</v>
      </c>
      <c r="V1856">
        <v>539147</v>
      </c>
      <c r="W1856">
        <v>519185</v>
      </c>
      <c r="X1856">
        <v>504260</v>
      </c>
      <c r="Y1856">
        <v>504191</v>
      </c>
      <c r="Z1856">
        <v>0.41899999999999998</v>
      </c>
      <c r="AA1856">
        <v>0.26100000000000001</v>
      </c>
      <c r="AB1856">
        <v>9</v>
      </c>
    </row>
    <row r="1857" spans="1:28">
      <c r="A1857" t="s">
        <v>8</v>
      </c>
      <c r="B1857" t="s">
        <v>9</v>
      </c>
      <c r="C1857" t="s">
        <v>13</v>
      </c>
      <c r="D1857" t="s">
        <v>30</v>
      </c>
      <c r="E1857" t="s">
        <v>96</v>
      </c>
      <c r="F1857" t="s">
        <v>12</v>
      </c>
      <c r="G1857" t="s">
        <v>15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241592</v>
      </c>
      <c r="R1857">
        <v>291545</v>
      </c>
      <c r="S1857">
        <v>322315</v>
      </c>
      <c r="T1857">
        <v>365875</v>
      </c>
      <c r="U1857">
        <v>416564</v>
      </c>
      <c r="V1857">
        <v>539147</v>
      </c>
      <c r="W1857">
        <v>519185</v>
      </c>
      <c r="X1857">
        <v>504260</v>
      </c>
      <c r="Y1857">
        <v>504191</v>
      </c>
      <c r="Z1857" t="s">
        <v>106</v>
      </c>
      <c r="AA1857" t="s">
        <v>106</v>
      </c>
      <c r="AB1857">
        <v>9</v>
      </c>
    </row>
    <row r="1858" spans="1:28">
      <c r="A1858" t="s">
        <v>8</v>
      </c>
      <c r="B1858" t="s">
        <v>9</v>
      </c>
      <c r="C1858" t="s">
        <v>13</v>
      </c>
      <c r="D1858" t="s">
        <v>30</v>
      </c>
      <c r="E1858" t="s">
        <v>96</v>
      </c>
      <c r="F1858" t="s">
        <v>12</v>
      </c>
      <c r="G1858" t="s">
        <v>14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9.4304524352566308E-6</v>
      </c>
      <c r="P1858">
        <v>2.56490740325546E-5</v>
      </c>
      <c r="Q1858">
        <v>241592</v>
      </c>
      <c r="R1858">
        <v>291545</v>
      </c>
      <c r="S1858">
        <v>322315</v>
      </c>
      <c r="T1858">
        <v>365875</v>
      </c>
      <c r="U1858">
        <v>416564</v>
      </c>
      <c r="V1858">
        <v>539147</v>
      </c>
      <c r="W1858">
        <v>519185</v>
      </c>
      <c r="X1858">
        <v>504260</v>
      </c>
      <c r="Y1858">
        <v>504191</v>
      </c>
      <c r="Z1858">
        <v>0.41899999999999998</v>
      </c>
      <c r="AA1858">
        <v>0.26100000000000001</v>
      </c>
      <c r="AB1858">
        <v>9</v>
      </c>
    </row>
    <row r="1859" spans="1:28">
      <c r="A1859" t="s">
        <v>8</v>
      </c>
      <c r="B1859" t="s">
        <v>9</v>
      </c>
      <c r="C1859" t="s">
        <v>13</v>
      </c>
      <c r="D1859" t="s">
        <v>30</v>
      </c>
      <c r="E1859" t="s">
        <v>20</v>
      </c>
      <c r="F1859" t="s">
        <v>12</v>
      </c>
      <c r="G1859" t="s">
        <v>40</v>
      </c>
      <c r="H1859">
        <v>4.8375440561283303E-3</v>
      </c>
      <c r="I1859">
        <v>5.3989920201595997E-3</v>
      </c>
      <c r="J1859">
        <v>7.3280625690725198E-3</v>
      </c>
      <c r="K1859">
        <v>5.8561505552083802E-3</v>
      </c>
      <c r="L1859">
        <v>7.24628381991231E-3</v>
      </c>
      <c r="M1859">
        <v>3.4618454602564602E-2</v>
      </c>
      <c r="N1859">
        <v>3.5867971949311902E-3</v>
      </c>
      <c r="O1859">
        <v>2.8479966354474999E-3</v>
      </c>
      <c r="P1859">
        <v>2.1801712927671398E-3</v>
      </c>
      <c r="Q1859">
        <v>553332</v>
      </c>
      <c r="R1859">
        <v>470803</v>
      </c>
      <c r="S1859">
        <v>496754</v>
      </c>
      <c r="T1859">
        <v>292520</v>
      </c>
      <c r="U1859">
        <v>357841</v>
      </c>
      <c r="V1859">
        <v>426261</v>
      </c>
      <c r="W1859">
        <v>255594</v>
      </c>
      <c r="X1859">
        <v>207882</v>
      </c>
      <c r="Y1859">
        <v>216991</v>
      </c>
      <c r="Z1859">
        <v>0.28899999999999998</v>
      </c>
      <c r="AA1859">
        <v>0.45</v>
      </c>
      <c r="AB1859">
        <v>9</v>
      </c>
    </row>
    <row r="1860" spans="1:28">
      <c r="A1860" t="s">
        <v>8</v>
      </c>
      <c r="B1860" t="s">
        <v>9</v>
      </c>
      <c r="C1860" t="s">
        <v>13</v>
      </c>
      <c r="D1860" t="s">
        <v>30</v>
      </c>
      <c r="E1860" t="s">
        <v>20</v>
      </c>
      <c r="F1860" t="s">
        <v>12</v>
      </c>
      <c r="G1860" t="s">
        <v>15</v>
      </c>
      <c r="H1860">
        <v>5.7872459567179398E-4</v>
      </c>
      <c r="I1860">
        <v>1.0438051238975199E-3</v>
      </c>
      <c r="J1860">
        <v>2.2273229618294701E-3</v>
      </c>
      <c r="K1860">
        <v>2.29380377830121E-3</v>
      </c>
      <c r="L1860">
        <v>3.3878729547642001E-3</v>
      </c>
      <c r="M1860">
        <v>3.0672369831122301E-2</v>
      </c>
      <c r="N1860">
        <v>6.55992407332548E-4</v>
      </c>
      <c r="O1860">
        <v>6.12979408291681E-4</v>
      </c>
      <c r="P1860">
        <v>2.0519259226043699E-4</v>
      </c>
      <c r="Q1860">
        <v>553332</v>
      </c>
      <c r="R1860">
        <v>470803</v>
      </c>
      <c r="S1860">
        <v>496754</v>
      </c>
      <c r="T1860">
        <v>292520</v>
      </c>
      <c r="U1860">
        <v>357841</v>
      </c>
      <c r="V1860">
        <v>426261</v>
      </c>
      <c r="W1860">
        <v>255594</v>
      </c>
      <c r="X1860">
        <v>207882</v>
      </c>
      <c r="Y1860">
        <v>216991</v>
      </c>
      <c r="Z1860">
        <v>0.20200000000000001</v>
      </c>
      <c r="AA1860">
        <v>0.60199999999999998</v>
      </c>
      <c r="AB1860">
        <v>9</v>
      </c>
    </row>
    <row r="1861" spans="1:28">
      <c r="A1861" t="s">
        <v>8</v>
      </c>
      <c r="B1861" t="s">
        <v>9</v>
      </c>
      <c r="C1861" t="s">
        <v>13</v>
      </c>
      <c r="D1861" t="s">
        <v>30</v>
      </c>
      <c r="E1861" t="s">
        <v>20</v>
      </c>
      <c r="F1861" t="s">
        <v>12</v>
      </c>
      <c r="G1861" t="s">
        <v>14</v>
      </c>
      <c r="H1861">
        <v>4.2588194604565397E-3</v>
      </c>
      <c r="I1861">
        <v>4.3551868962620702E-3</v>
      </c>
      <c r="J1861">
        <v>5.1007396072430501E-3</v>
      </c>
      <c r="K1861">
        <v>3.5623467769071802E-3</v>
      </c>
      <c r="L1861">
        <v>3.8584108651481099E-3</v>
      </c>
      <c r="M1861">
        <v>3.9460847714422997E-3</v>
      </c>
      <c r="N1861">
        <v>2.9308047875986399E-3</v>
      </c>
      <c r="O1861">
        <v>2.2350172271558199E-3</v>
      </c>
      <c r="P1861">
        <v>1.9749787005067E-3</v>
      </c>
      <c r="Q1861">
        <v>553332</v>
      </c>
      <c r="R1861">
        <v>470803</v>
      </c>
      <c r="S1861">
        <v>496754</v>
      </c>
      <c r="T1861">
        <v>292520</v>
      </c>
      <c r="U1861">
        <v>357841</v>
      </c>
      <c r="V1861">
        <v>426261</v>
      </c>
      <c r="W1861">
        <v>255594</v>
      </c>
      <c r="X1861">
        <v>207882</v>
      </c>
      <c r="Y1861">
        <v>216991</v>
      </c>
      <c r="Z1861">
        <v>0.90600000000000003</v>
      </c>
      <c r="AA1861">
        <v>1E-3</v>
      </c>
      <c r="AB1861">
        <v>9</v>
      </c>
    </row>
    <row r="1862" spans="1:28">
      <c r="A1862" t="s">
        <v>8</v>
      </c>
      <c r="B1862" t="s">
        <v>9</v>
      </c>
      <c r="C1862" t="s">
        <v>13</v>
      </c>
      <c r="D1862" t="s">
        <v>30</v>
      </c>
      <c r="E1862" t="s">
        <v>21</v>
      </c>
      <c r="F1862" t="s">
        <v>108</v>
      </c>
      <c r="G1862" t="s">
        <v>40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4.2322090795648302E-5</v>
      </c>
      <c r="O1862">
        <v>1.32026334093593E-4</v>
      </c>
      <c r="P1862">
        <v>8.5496913441848594E-6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766754</v>
      </c>
      <c r="X1862">
        <v>699160</v>
      </c>
      <c r="Y1862">
        <v>695814</v>
      </c>
      <c r="Z1862" t="s">
        <v>106</v>
      </c>
      <c r="AA1862" t="s">
        <v>106</v>
      </c>
      <c r="AB1862">
        <v>3</v>
      </c>
    </row>
    <row r="1863" spans="1:28">
      <c r="A1863" t="s">
        <v>8</v>
      </c>
      <c r="B1863" t="s">
        <v>9</v>
      </c>
      <c r="C1863" t="s">
        <v>13</v>
      </c>
      <c r="D1863" t="s">
        <v>30</v>
      </c>
      <c r="E1863" t="s">
        <v>21</v>
      </c>
      <c r="F1863" t="s">
        <v>108</v>
      </c>
      <c r="G1863" t="s">
        <v>15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4.2322090795648302E-5</v>
      </c>
      <c r="O1863">
        <v>1.2259588165833599E-4</v>
      </c>
      <c r="P1863">
        <v>8.5496913441848594E-6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766754</v>
      </c>
      <c r="X1863">
        <v>699160</v>
      </c>
      <c r="Y1863">
        <v>695814</v>
      </c>
      <c r="Z1863" t="s">
        <v>106</v>
      </c>
      <c r="AA1863" t="s">
        <v>106</v>
      </c>
      <c r="AB1863">
        <v>3</v>
      </c>
    </row>
    <row r="1864" spans="1:28">
      <c r="A1864" t="s">
        <v>8</v>
      </c>
      <c r="B1864" t="s">
        <v>9</v>
      </c>
      <c r="C1864" t="s">
        <v>13</v>
      </c>
      <c r="D1864" t="s">
        <v>30</v>
      </c>
      <c r="E1864" t="s">
        <v>21</v>
      </c>
      <c r="F1864" t="s">
        <v>108</v>
      </c>
      <c r="G1864" t="s">
        <v>14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9.4304524352566308E-6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766754</v>
      </c>
      <c r="X1864">
        <v>699160</v>
      </c>
      <c r="Y1864">
        <v>695814</v>
      </c>
      <c r="Z1864" t="s">
        <v>106</v>
      </c>
      <c r="AA1864" t="s">
        <v>106</v>
      </c>
      <c r="AB1864">
        <v>3</v>
      </c>
    </row>
    <row r="1865" spans="1:28">
      <c r="A1865" t="s">
        <v>8</v>
      </c>
      <c r="B1865" t="s">
        <v>9</v>
      </c>
      <c r="C1865" t="s">
        <v>13</v>
      </c>
      <c r="D1865" t="s">
        <v>30</v>
      </c>
      <c r="E1865" t="s">
        <v>21</v>
      </c>
      <c r="F1865" t="s">
        <v>12</v>
      </c>
      <c r="G1865" t="s">
        <v>40</v>
      </c>
      <c r="H1865">
        <v>7.1376033466187998E-3</v>
      </c>
      <c r="I1865">
        <v>2.6545044099117999E-2</v>
      </c>
      <c r="J1865">
        <v>1.3278925444189399E-2</v>
      </c>
      <c r="K1865">
        <v>1.2946089506321199E-2</v>
      </c>
      <c r="L1865">
        <v>6.4228424767404603E-3</v>
      </c>
      <c r="M1865">
        <v>5.0868408410627798E-3</v>
      </c>
      <c r="N1865">
        <v>5.6605796439179604E-3</v>
      </c>
      <c r="O1865">
        <v>3.0743274938936599E-3</v>
      </c>
      <c r="P1865">
        <v>2.9667428964321499E-3</v>
      </c>
      <c r="Q1865">
        <v>2123156</v>
      </c>
      <c r="R1865">
        <v>1955220</v>
      </c>
      <c r="S1865">
        <v>1972039</v>
      </c>
      <c r="T1865">
        <v>2116735</v>
      </c>
      <c r="U1865">
        <v>2055318</v>
      </c>
      <c r="V1865">
        <v>2100952</v>
      </c>
      <c r="W1865">
        <v>781107</v>
      </c>
      <c r="X1865">
        <v>661331</v>
      </c>
      <c r="Y1865">
        <v>514449</v>
      </c>
      <c r="Z1865">
        <v>0.48699999999999999</v>
      </c>
      <c r="AA1865">
        <v>0.184</v>
      </c>
      <c r="AB1865">
        <v>9</v>
      </c>
    </row>
    <row r="1866" spans="1:28">
      <c r="A1866" t="s">
        <v>8</v>
      </c>
      <c r="B1866" t="s">
        <v>9</v>
      </c>
      <c r="C1866" t="s">
        <v>13</v>
      </c>
      <c r="D1866" t="s">
        <v>30</v>
      </c>
      <c r="E1866" t="s">
        <v>21</v>
      </c>
      <c r="F1866" t="s">
        <v>12</v>
      </c>
      <c r="G1866" t="s">
        <v>15</v>
      </c>
      <c r="H1866">
        <v>1.4097137586877001E-3</v>
      </c>
      <c r="I1866">
        <v>1.99762704745905E-2</v>
      </c>
      <c r="J1866">
        <v>8.3822154212360792E-3</v>
      </c>
      <c r="K1866">
        <v>8.9319328942940902E-3</v>
      </c>
      <c r="L1866">
        <v>4.1995508501764499E-3</v>
      </c>
      <c r="M1866">
        <v>2.8984516462806299E-3</v>
      </c>
      <c r="N1866">
        <v>2.8144190379106098E-3</v>
      </c>
      <c r="O1866">
        <v>1.0750715776192601E-3</v>
      </c>
      <c r="P1866">
        <v>7.3527345559989802E-4</v>
      </c>
      <c r="Q1866">
        <v>2123156</v>
      </c>
      <c r="R1866">
        <v>1955220</v>
      </c>
      <c r="S1866">
        <v>1972039</v>
      </c>
      <c r="T1866">
        <v>2116735</v>
      </c>
      <c r="U1866">
        <v>2055318</v>
      </c>
      <c r="V1866">
        <v>2100952</v>
      </c>
      <c r="W1866">
        <v>781107</v>
      </c>
      <c r="X1866">
        <v>661331</v>
      </c>
      <c r="Y1866">
        <v>514449</v>
      </c>
      <c r="Z1866">
        <v>0.44400000000000001</v>
      </c>
      <c r="AA1866">
        <v>0.23100000000000001</v>
      </c>
      <c r="AB1866">
        <v>9</v>
      </c>
    </row>
    <row r="1867" spans="1:28">
      <c r="A1867" t="s">
        <v>8</v>
      </c>
      <c r="B1867" t="s">
        <v>9</v>
      </c>
      <c r="C1867" t="s">
        <v>13</v>
      </c>
      <c r="D1867" t="s">
        <v>30</v>
      </c>
      <c r="E1867" t="s">
        <v>21</v>
      </c>
      <c r="F1867" t="s">
        <v>12</v>
      </c>
      <c r="G1867" t="s">
        <v>14</v>
      </c>
      <c r="H1867">
        <v>5.72788958793109E-3</v>
      </c>
      <c r="I1867">
        <v>6.5687736245275104E-3</v>
      </c>
      <c r="J1867">
        <v>4.8967100229533296E-3</v>
      </c>
      <c r="K1867">
        <v>4.01415661202711E-3</v>
      </c>
      <c r="L1867">
        <v>2.223291626564E-3</v>
      </c>
      <c r="M1867">
        <v>2.1883891947821598E-3</v>
      </c>
      <c r="N1867">
        <v>2.8461606060073501E-3</v>
      </c>
      <c r="O1867">
        <v>1.9992559162744102E-3</v>
      </c>
      <c r="P1867">
        <v>2.2314694408322499E-3</v>
      </c>
      <c r="Q1867">
        <v>2123156</v>
      </c>
      <c r="R1867">
        <v>1955220</v>
      </c>
      <c r="S1867">
        <v>1972039</v>
      </c>
      <c r="T1867">
        <v>2116735</v>
      </c>
      <c r="U1867">
        <v>2055318</v>
      </c>
      <c r="V1867">
        <v>2100952</v>
      </c>
      <c r="W1867">
        <v>781107</v>
      </c>
      <c r="X1867">
        <v>661331</v>
      </c>
      <c r="Y1867">
        <v>514449</v>
      </c>
      <c r="Z1867">
        <v>0.52400000000000002</v>
      </c>
      <c r="AA1867">
        <v>0.14699999999999999</v>
      </c>
      <c r="AB1867">
        <v>9</v>
      </c>
    </row>
    <row r="1868" spans="1:28">
      <c r="A1868" t="s">
        <v>8</v>
      </c>
      <c r="B1868" t="s">
        <v>9</v>
      </c>
      <c r="C1868" t="s">
        <v>13</v>
      </c>
      <c r="D1868" t="s">
        <v>30</v>
      </c>
      <c r="E1868" t="s">
        <v>22</v>
      </c>
      <c r="F1868" t="s">
        <v>12</v>
      </c>
      <c r="G1868" t="s">
        <v>40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3330</v>
      </c>
      <c r="S1868">
        <v>1564</v>
      </c>
      <c r="T1868">
        <v>588</v>
      </c>
      <c r="U1868">
        <v>919</v>
      </c>
      <c r="V1868">
        <v>0</v>
      </c>
      <c r="W1868">
        <v>0</v>
      </c>
      <c r="X1868">
        <v>1986</v>
      </c>
      <c r="Y1868">
        <v>0</v>
      </c>
      <c r="Z1868" t="s">
        <v>106</v>
      </c>
      <c r="AA1868" t="s">
        <v>106</v>
      </c>
      <c r="AB1868">
        <v>5</v>
      </c>
    </row>
    <row r="1869" spans="1:28">
      <c r="A1869" t="s">
        <v>8</v>
      </c>
      <c r="B1869" t="s">
        <v>9</v>
      </c>
      <c r="C1869" t="s">
        <v>13</v>
      </c>
      <c r="D1869" t="s">
        <v>30</v>
      </c>
      <c r="E1869" t="s">
        <v>22</v>
      </c>
      <c r="F1869" t="s">
        <v>12</v>
      </c>
      <c r="G1869" t="s">
        <v>15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3330</v>
      </c>
      <c r="S1869">
        <v>1564</v>
      </c>
      <c r="T1869">
        <v>588</v>
      </c>
      <c r="U1869">
        <v>919</v>
      </c>
      <c r="V1869">
        <v>0</v>
      </c>
      <c r="W1869">
        <v>0</v>
      </c>
      <c r="X1869">
        <v>1986</v>
      </c>
      <c r="Y1869">
        <v>0</v>
      </c>
      <c r="Z1869" t="s">
        <v>106</v>
      </c>
      <c r="AA1869" t="s">
        <v>106</v>
      </c>
      <c r="AB1869">
        <v>5</v>
      </c>
    </row>
    <row r="1870" spans="1:28">
      <c r="A1870" t="s">
        <v>8</v>
      </c>
      <c r="B1870" t="s">
        <v>9</v>
      </c>
      <c r="C1870" t="s">
        <v>13</v>
      </c>
      <c r="D1870" t="s">
        <v>30</v>
      </c>
      <c r="E1870" t="s">
        <v>22</v>
      </c>
      <c r="F1870" t="s">
        <v>12</v>
      </c>
      <c r="G1870" t="s">
        <v>14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3330</v>
      </c>
      <c r="S1870">
        <v>1564</v>
      </c>
      <c r="T1870">
        <v>588</v>
      </c>
      <c r="U1870">
        <v>919</v>
      </c>
      <c r="V1870">
        <v>0</v>
      </c>
      <c r="W1870">
        <v>0</v>
      </c>
      <c r="X1870">
        <v>1986</v>
      </c>
      <c r="Y1870">
        <v>0</v>
      </c>
      <c r="Z1870" t="s">
        <v>106</v>
      </c>
      <c r="AA1870" t="s">
        <v>106</v>
      </c>
      <c r="AB1870">
        <v>5</v>
      </c>
    </row>
    <row r="1871" spans="1:28">
      <c r="A1871" t="s">
        <v>8</v>
      </c>
      <c r="B1871" t="s">
        <v>9</v>
      </c>
      <c r="C1871" t="s">
        <v>13</v>
      </c>
      <c r="D1871" t="s">
        <v>30</v>
      </c>
      <c r="E1871" t="s">
        <v>44</v>
      </c>
      <c r="F1871" t="s">
        <v>12</v>
      </c>
      <c r="G1871" t="s">
        <v>40</v>
      </c>
      <c r="H1871">
        <v>1.6323001416383899E-4</v>
      </c>
      <c r="I1871">
        <v>8.2784544309113801E-4</v>
      </c>
      <c r="J1871">
        <v>7.4810847572898099E-4</v>
      </c>
      <c r="K1871">
        <v>5.9082824592606798E-4</v>
      </c>
      <c r="L1871">
        <v>2.9408619398994801E-4</v>
      </c>
      <c r="M1871">
        <v>2.6772846531909397E-4</v>
      </c>
      <c r="N1871">
        <v>3.4915724906409802E-4</v>
      </c>
      <c r="O1871">
        <v>2.16900406010902E-4</v>
      </c>
      <c r="P1871">
        <v>1.45344752851143E-4</v>
      </c>
      <c r="Q1871" t="s">
        <v>106</v>
      </c>
      <c r="R1871" t="s">
        <v>106</v>
      </c>
      <c r="S1871" t="s">
        <v>106</v>
      </c>
      <c r="T1871" t="s">
        <v>106</v>
      </c>
      <c r="U1871" t="s">
        <v>106</v>
      </c>
      <c r="V1871" t="s">
        <v>106</v>
      </c>
      <c r="W1871" t="s">
        <v>106</v>
      </c>
      <c r="X1871" t="s">
        <v>106</v>
      </c>
      <c r="Y1871" t="s">
        <v>106</v>
      </c>
      <c r="Z1871" t="s">
        <v>106</v>
      </c>
      <c r="AA1871" t="s">
        <v>106</v>
      </c>
      <c r="AB1871">
        <v>0</v>
      </c>
    </row>
    <row r="1872" spans="1:28">
      <c r="A1872" t="s">
        <v>8</v>
      </c>
      <c r="B1872" t="s">
        <v>9</v>
      </c>
      <c r="C1872" t="s">
        <v>13</v>
      </c>
      <c r="D1872" t="s">
        <v>30</v>
      </c>
      <c r="E1872" t="s">
        <v>44</v>
      </c>
      <c r="F1872" t="s">
        <v>12</v>
      </c>
      <c r="G1872" t="s">
        <v>15</v>
      </c>
      <c r="H1872">
        <v>1.48390921967127E-5</v>
      </c>
      <c r="I1872">
        <v>2.87946241075179E-4</v>
      </c>
      <c r="J1872">
        <v>6.8009861429907297E-5</v>
      </c>
      <c r="K1872">
        <v>3.4754602701533402E-5</v>
      </c>
      <c r="L1872">
        <v>3.5290343278793699E-5</v>
      </c>
      <c r="M1872">
        <v>0</v>
      </c>
      <c r="N1872">
        <v>3.1741568096736198E-5</v>
      </c>
      <c r="O1872">
        <v>5.6582714611539798E-5</v>
      </c>
      <c r="P1872">
        <v>8.5496913441848594E-6</v>
      </c>
      <c r="Q1872" t="s">
        <v>106</v>
      </c>
      <c r="R1872" t="s">
        <v>106</v>
      </c>
      <c r="S1872" t="s">
        <v>106</v>
      </c>
      <c r="T1872" t="s">
        <v>106</v>
      </c>
      <c r="U1872" t="s">
        <v>106</v>
      </c>
      <c r="V1872" t="s">
        <v>106</v>
      </c>
      <c r="W1872" t="s">
        <v>106</v>
      </c>
      <c r="X1872" t="s">
        <v>106</v>
      </c>
      <c r="Y1872" t="s">
        <v>106</v>
      </c>
      <c r="Z1872" t="s">
        <v>106</v>
      </c>
      <c r="AA1872" t="s">
        <v>106</v>
      </c>
      <c r="AB1872">
        <v>0</v>
      </c>
    </row>
    <row r="1873" spans="1:28">
      <c r="A1873" t="s">
        <v>8</v>
      </c>
      <c r="B1873" t="s">
        <v>9</v>
      </c>
      <c r="C1873" t="s">
        <v>13</v>
      </c>
      <c r="D1873" t="s">
        <v>30</v>
      </c>
      <c r="E1873" t="s">
        <v>44</v>
      </c>
      <c r="F1873" t="s">
        <v>12</v>
      </c>
      <c r="G1873" t="s">
        <v>14</v>
      </c>
      <c r="H1873">
        <v>1.48390921967127E-4</v>
      </c>
      <c r="I1873">
        <v>5.3989920201595999E-4</v>
      </c>
      <c r="J1873">
        <v>6.8009861429907295E-4</v>
      </c>
      <c r="K1873">
        <v>5.5607364322453497E-4</v>
      </c>
      <c r="L1873">
        <v>2.5879585071115401E-4</v>
      </c>
      <c r="M1873">
        <v>2.6772846531909397E-4</v>
      </c>
      <c r="N1873">
        <v>3.1741568096736202E-4</v>
      </c>
      <c r="O1873">
        <v>1.6031769139936299E-4</v>
      </c>
      <c r="P1873">
        <v>1.36795061506958E-4</v>
      </c>
      <c r="Q1873" t="s">
        <v>106</v>
      </c>
      <c r="R1873" t="s">
        <v>106</v>
      </c>
      <c r="S1873" t="s">
        <v>106</v>
      </c>
      <c r="T1873" t="s">
        <v>106</v>
      </c>
      <c r="U1873" t="s">
        <v>106</v>
      </c>
      <c r="V1873" t="s">
        <v>106</v>
      </c>
      <c r="W1873" t="s">
        <v>106</v>
      </c>
      <c r="X1873" t="s">
        <v>106</v>
      </c>
      <c r="Y1873" t="s">
        <v>106</v>
      </c>
      <c r="Z1873" t="s">
        <v>106</v>
      </c>
      <c r="AA1873" t="s">
        <v>106</v>
      </c>
      <c r="AB1873">
        <v>0</v>
      </c>
    </row>
    <row r="1874" spans="1:28">
      <c r="A1874" t="s">
        <v>8</v>
      </c>
      <c r="B1874" t="s">
        <v>9</v>
      </c>
      <c r="C1874" t="s">
        <v>72</v>
      </c>
      <c r="D1874" t="s">
        <v>144</v>
      </c>
      <c r="E1874" t="s">
        <v>144</v>
      </c>
      <c r="F1874" t="s">
        <v>12</v>
      </c>
      <c r="G1874" t="s">
        <v>40</v>
      </c>
      <c r="H1874">
        <v>0.19945349898959699</v>
      </c>
      <c r="I1874">
        <v>0.24189558753219501</v>
      </c>
      <c r="J1874">
        <v>0.28884958538889499</v>
      </c>
      <c r="K1874">
        <v>0.47970516983016998</v>
      </c>
      <c r="L1874">
        <v>0.40265110742249699</v>
      </c>
      <c r="M1874">
        <v>0.22751496333638899</v>
      </c>
      <c r="N1874">
        <v>0.20134913723593001</v>
      </c>
      <c r="O1874">
        <v>0.21588942986881901</v>
      </c>
      <c r="P1874">
        <v>0.23887933934192901</v>
      </c>
      <c r="Q1874">
        <v>201832443</v>
      </c>
      <c r="R1874">
        <v>193445959</v>
      </c>
      <c r="S1874">
        <v>183003718</v>
      </c>
      <c r="T1874">
        <v>171673635</v>
      </c>
      <c r="U1874">
        <v>157940851</v>
      </c>
      <c r="V1874">
        <v>138533069</v>
      </c>
      <c r="W1874">
        <v>137964250</v>
      </c>
      <c r="X1874">
        <v>128287721</v>
      </c>
      <c r="Y1874">
        <v>115531625</v>
      </c>
      <c r="Z1874">
        <v>0.18</v>
      </c>
      <c r="AA1874">
        <v>0.64300000000000002</v>
      </c>
      <c r="AB1874">
        <v>9</v>
      </c>
    </row>
    <row r="1875" spans="1:28">
      <c r="A1875" t="s">
        <v>8</v>
      </c>
      <c r="B1875" t="s">
        <v>9</v>
      </c>
      <c r="C1875" t="s">
        <v>72</v>
      </c>
      <c r="D1875" t="s">
        <v>144</v>
      </c>
      <c r="E1875" t="s">
        <v>144</v>
      </c>
      <c r="F1875" t="s">
        <v>12</v>
      </c>
      <c r="G1875" t="s">
        <v>15</v>
      </c>
      <c r="H1875">
        <v>7.4797694783324598E-2</v>
      </c>
      <c r="I1875">
        <v>5.4588349604404798E-2</v>
      </c>
      <c r="J1875">
        <v>3.8439522759875402E-2</v>
      </c>
      <c r="K1875">
        <v>0.14935464535464499</v>
      </c>
      <c r="L1875">
        <v>0.202366547625036</v>
      </c>
      <c r="M1875">
        <v>7.0035013748854305E-2</v>
      </c>
      <c r="N1875">
        <v>4.7980394867187297E-2</v>
      </c>
      <c r="O1875">
        <v>5.1813698284560998E-2</v>
      </c>
      <c r="P1875">
        <v>5.7238000776230098E-2</v>
      </c>
      <c r="Q1875">
        <v>201832443</v>
      </c>
      <c r="R1875">
        <v>193445959</v>
      </c>
      <c r="S1875">
        <v>183003718</v>
      </c>
      <c r="T1875">
        <v>171673635</v>
      </c>
      <c r="U1875">
        <v>157940851</v>
      </c>
      <c r="V1875">
        <v>138533069</v>
      </c>
      <c r="W1875">
        <v>137964250</v>
      </c>
      <c r="X1875">
        <v>128287721</v>
      </c>
      <c r="Y1875">
        <v>115531625</v>
      </c>
      <c r="Z1875">
        <v>0.10299999999999999</v>
      </c>
      <c r="AA1875">
        <v>0.79200000000000004</v>
      </c>
      <c r="AB1875">
        <v>9</v>
      </c>
    </row>
    <row r="1876" spans="1:28">
      <c r="A1876" t="s">
        <v>8</v>
      </c>
      <c r="B1876" t="s">
        <v>9</v>
      </c>
      <c r="C1876" t="s">
        <v>72</v>
      </c>
      <c r="D1876" t="s">
        <v>144</v>
      </c>
      <c r="E1876" t="s">
        <v>144</v>
      </c>
      <c r="F1876" t="s">
        <v>12</v>
      </c>
      <c r="G1876" t="s">
        <v>14</v>
      </c>
      <c r="H1876">
        <v>0.12465580420627199</v>
      </c>
      <c r="I1876">
        <v>0.18730723792779</v>
      </c>
      <c r="J1876">
        <v>0.25041006262901899</v>
      </c>
      <c r="K1876">
        <v>0.33035052447552399</v>
      </c>
      <c r="L1876">
        <v>0.20028455979746199</v>
      </c>
      <c r="M1876">
        <v>0.157479949587534</v>
      </c>
      <c r="N1876">
        <v>0.15336874236874201</v>
      </c>
      <c r="O1876">
        <v>0.16407573158425801</v>
      </c>
      <c r="P1876">
        <v>0.181641338565699</v>
      </c>
      <c r="Q1876">
        <v>201832443</v>
      </c>
      <c r="R1876">
        <v>193445959</v>
      </c>
      <c r="S1876">
        <v>183003718</v>
      </c>
      <c r="T1876">
        <v>171673635</v>
      </c>
      <c r="U1876">
        <v>157940851</v>
      </c>
      <c r="V1876">
        <v>138533069</v>
      </c>
      <c r="W1876">
        <v>137964250</v>
      </c>
      <c r="X1876">
        <v>128287721</v>
      </c>
      <c r="Y1876">
        <v>115531625</v>
      </c>
      <c r="Z1876">
        <v>0.19400000000000001</v>
      </c>
      <c r="AA1876">
        <v>0.61699999999999999</v>
      </c>
      <c r="AB1876">
        <v>9</v>
      </c>
    </row>
    <row r="1877" spans="1:28">
      <c r="A1877" t="s">
        <v>8</v>
      </c>
      <c r="B1877" t="s">
        <v>9</v>
      </c>
      <c r="C1877" t="s">
        <v>72</v>
      </c>
      <c r="D1877" t="s">
        <v>10</v>
      </c>
      <c r="E1877" t="s">
        <v>92</v>
      </c>
      <c r="F1877" t="s">
        <v>12</v>
      </c>
      <c r="G1877" t="s">
        <v>40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3.6411549037580198E-5</v>
      </c>
      <c r="N1877">
        <v>0</v>
      </c>
      <c r="O1877">
        <v>0</v>
      </c>
      <c r="P1877">
        <v>0</v>
      </c>
      <c r="Q1877">
        <v>392355</v>
      </c>
      <c r="R1877">
        <v>519024</v>
      </c>
      <c r="S1877">
        <v>541764</v>
      </c>
      <c r="T1877">
        <v>544421</v>
      </c>
      <c r="U1877">
        <v>520113</v>
      </c>
      <c r="V1877">
        <v>509310</v>
      </c>
      <c r="W1877">
        <v>362845</v>
      </c>
      <c r="X1877">
        <v>496102</v>
      </c>
      <c r="Y1877">
        <v>234169</v>
      </c>
      <c r="Z1877">
        <v>0.183</v>
      </c>
      <c r="AA1877">
        <v>0.63800000000000001</v>
      </c>
      <c r="AB1877">
        <v>9</v>
      </c>
    </row>
    <row r="1878" spans="1:28">
      <c r="A1878" t="s">
        <v>8</v>
      </c>
      <c r="B1878" t="s">
        <v>9</v>
      </c>
      <c r="C1878" t="s">
        <v>72</v>
      </c>
      <c r="D1878" t="s">
        <v>10</v>
      </c>
      <c r="E1878" t="s">
        <v>92</v>
      </c>
      <c r="F1878" t="s">
        <v>12</v>
      </c>
      <c r="G1878" t="s">
        <v>15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392355</v>
      </c>
      <c r="R1878">
        <v>519024</v>
      </c>
      <c r="S1878">
        <v>541764</v>
      </c>
      <c r="T1878">
        <v>544421</v>
      </c>
      <c r="U1878">
        <v>520113</v>
      </c>
      <c r="V1878">
        <v>509310</v>
      </c>
      <c r="W1878">
        <v>362845</v>
      </c>
      <c r="X1878">
        <v>496102</v>
      </c>
      <c r="Y1878">
        <v>234169</v>
      </c>
      <c r="Z1878" t="s">
        <v>106</v>
      </c>
      <c r="AA1878" t="s">
        <v>106</v>
      </c>
      <c r="AB1878">
        <v>9</v>
      </c>
    </row>
    <row r="1879" spans="1:28">
      <c r="A1879" t="s">
        <v>8</v>
      </c>
      <c r="B1879" t="s">
        <v>9</v>
      </c>
      <c r="C1879" t="s">
        <v>72</v>
      </c>
      <c r="D1879" t="s">
        <v>10</v>
      </c>
      <c r="E1879" t="s">
        <v>92</v>
      </c>
      <c r="F1879" t="s">
        <v>12</v>
      </c>
      <c r="G1879" t="s">
        <v>14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3.6411549037580198E-5</v>
      </c>
      <c r="N1879">
        <v>0</v>
      </c>
      <c r="O1879">
        <v>0</v>
      </c>
      <c r="P1879">
        <v>0</v>
      </c>
      <c r="Q1879">
        <v>392355</v>
      </c>
      <c r="R1879">
        <v>519024</v>
      </c>
      <c r="S1879">
        <v>541764</v>
      </c>
      <c r="T1879">
        <v>544421</v>
      </c>
      <c r="U1879">
        <v>520113</v>
      </c>
      <c r="V1879">
        <v>509310</v>
      </c>
      <c r="W1879">
        <v>362845</v>
      </c>
      <c r="X1879">
        <v>496102</v>
      </c>
      <c r="Y1879">
        <v>234169</v>
      </c>
      <c r="Z1879">
        <v>0.183</v>
      </c>
      <c r="AA1879">
        <v>0.63800000000000001</v>
      </c>
      <c r="AB1879">
        <v>9</v>
      </c>
    </row>
    <row r="1880" spans="1:28">
      <c r="A1880" t="s">
        <v>8</v>
      </c>
      <c r="B1880" t="s">
        <v>9</v>
      </c>
      <c r="C1880" t="s">
        <v>72</v>
      </c>
      <c r="D1880" t="s">
        <v>10</v>
      </c>
      <c r="E1880" t="s">
        <v>11</v>
      </c>
      <c r="F1880" t="s">
        <v>12</v>
      </c>
      <c r="G1880" t="s">
        <v>40</v>
      </c>
      <c r="H1880">
        <v>6.79979043484769E-4</v>
      </c>
      <c r="I1880">
        <v>9.73488178411141E-4</v>
      </c>
      <c r="J1880">
        <v>5.6943423952975796E-4</v>
      </c>
      <c r="K1880">
        <v>7.2927072927072905E-4</v>
      </c>
      <c r="L1880">
        <v>7.3403416997803604E-4</v>
      </c>
      <c r="M1880">
        <v>2.8088909257561898E-4</v>
      </c>
      <c r="N1880">
        <v>1.63706314649711E-4</v>
      </c>
      <c r="O1880">
        <v>1.8809283551967699E-4</v>
      </c>
      <c r="P1880">
        <v>3.27698477726508E-4</v>
      </c>
      <c r="Q1880">
        <v>1036595</v>
      </c>
      <c r="R1880">
        <v>1439951</v>
      </c>
      <c r="S1880">
        <v>1509759</v>
      </c>
      <c r="T1880">
        <v>1333012</v>
      </c>
      <c r="U1880">
        <v>1320169</v>
      </c>
      <c r="V1880">
        <v>987634</v>
      </c>
      <c r="W1880">
        <v>575501</v>
      </c>
      <c r="X1880">
        <v>486680</v>
      </c>
      <c r="Y1880">
        <v>644908</v>
      </c>
      <c r="Z1880">
        <v>0.85199999999999998</v>
      </c>
      <c r="AA1880">
        <v>4.0000000000000001E-3</v>
      </c>
      <c r="AB1880">
        <v>9</v>
      </c>
    </row>
    <row r="1881" spans="1:28">
      <c r="A1881" t="s">
        <v>8</v>
      </c>
      <c r="B1881" t="s">
        <v>9</v>
      </c>
      <c r="C1881" t="s">
        <v>72</v>
      </c>
      <c r="D1881" t="s">
        <v>10</v>
      </c>
      <c r="E1881" t="s">
        <v>11</v>
      </c>
      <c r="F1881" t="s">
        <v>12</v>
      </c>
      <c r="G1881" t="s">
        <v>15</v>
      </c>
      <c r="H1881">
        <v>0</v>
      </c>
      <c r="I1881">
        <v>0</v>
      </c>
      <c r="J1881">
        <v>0</v>
      </c>
      <c r="K1881">
        <v>1.8231768231768201E-5</v>
      </c>
      <c r="L1881">
        <v>0</v>
      </c>
      <c r="M1881">
        <v>0</v>
      </c>
      <c r="N1881">
        <v>0</v>
      </c>
      <c r="O1881">
        <v>0</v>
      </c>
      <c r="P1881">
        <v>6.4254603475785904E-6</v>
      </c>
      <c r="Q1881">
        <v>1036595</v>
      </c>
      <c r="R1881">
        <v>1439951</v>
      </c>
      <c r="S1881">
        <v>1509759</v>
      </c>
      <c r="T1881">
        <v>1333012</v>
      </c>
      <c r="U1881">
        <v>1320169</v>
      </c>
      <c r="V1881">
        <v>987634</v>
      </c>
      <c r="W1881">
        <v>575501</v>
      </c>
      <c r="X1881">
        <v>486680</v>
      </c>
      <c r="Y1881">
        <v>644908</v>
      </c>
      <c r="Z1881">
        <v>0.14799999999999999</v>
      </c>
      <c r="AA1881">
        <v>0.70299999999999996</v>
      </c>
      <c r="AB1881">
        <v>9</v>
      </c>
    </row>
    <row r="1882" spans="1:28">
      <c r="A1882" t="s">
        <v>8</v>
      </c>
      <c r="B1882" t="s">
        <v>9</v>
      </c>
      <c r="C1882" t="s">
        <v>72</v>
      </c>
      <c r="D1882" t="s">
        <v>10</v>
      </c>
      <c r="E1882" t="s">
        <v>11</v>
      </c>
      <c r="F1882" t="s">
        <v>12</v>
      </c>
      <c r="G1882" t="s">
        <v>14</v>
      </c>
      <c r="H1882">
        <v>6.79979043484769E-4</v>
      </c>
      <c r="I1882">
        <v>9.7348817841114198E-4</v>
      </c>
      <c r="J1882">
        <v>5.6943423952975699E-4</v>
      </c>
      <c r="K1882">
        <v>7.1103896103896097E-4</v>
      </c>
      <c r="L1882">
        <v>7.3403416997803604E-4</v>
      </c>
      <c r="M1882">
        <v>2.8088909257561898E-4</v>
      </c>
      <c r="N1882">
        <v>1.63706314649711E-4</v>
      </c>
      <c r="O1882">
        <v>1.8809283551967699E-4</v>
      </c>
      <c r="P1882">
        <v>3.2127301737893001E-4</v>
      </c>
      <c r="Q1882">
        <v>1036595</v>
      </c>
      <c r="R1882">
        <v>1439951</v>
      </c>
      <c r="S1882">
        <v>1509759</v>
      </c>
      <c r="T1882">
        <v>1333012</v>
      </c>
      <c r="U1882">
        <v>1320169</v>
      </c>
      <c r="V1882">
        <v>987634</v>
      </c>
      <c r="W1882">
        <v>575501</v>
      </c>
      <c r="X1882">
        <v>486680</v>
      </c>
      <c r="Y1882">
        <v>644908</v>
      </c>
      <c r="Z1882">
        <v>0.85199999999999998</v>
      </c>
      <c r="AA1882">
        <v>4.0000000000000001E-3</v>
      </c>
      <c r="AB1882">
        <v>9</v>
      </c>
    </row>
    <row r="1883" spans="1:28">
      <c r="A1883" t="s">
        <v>8</v>
      </c>
      <c r="B1883" t="s">
        <v>9</v>
      </c>
      <c r="C1883" t="s">
        <v>72</v>
      </c>
      <c r="D1883" t="s">
        <v>10</v>
      </c>
      <c r="E1883" t="s">
        <v>16</v>
      </c>
      <c r="F1883" t="s">
        <v>12</v>
      </c>
      <c r="G1883" t="s">
        <v>40</v>
      </c>
      <c r="H1883">
        <v>2.9485816929870499E-4</v>
      </c>
      <c r="I1883">
        <v>2.8799025277996299E-4</v>
      </c>
      <c r="J1883">
        <v>1.7354186347573599E-4</v>
      </c>
      <c r="K1883">
        <v>1.36738261738262E-4</v>
      </c>
      <c r="L1883">
        <v>1.0676860654226E-4</v>
      </c>
      <c r="M1883">
        <v>1.4564619615032101E-4</v>
      </c>
      <c r="N1883">
        <v>5.2963807680788801E-5</v>
      </c>
      <c r="O1883">
        <v>1.05802219979818E-4</v>
      </c>
      <c r="P1883">
        <v>4.3693130363534402E-4</v>
      </c>
      <c r="Q1883">
        <v>6824266</v>
      </c>
      <c r="R1883">
        <v>6717425</v>
      </c>
      <c r="S1883">
        <v>5952619</v>
      </c>
      <c r="T1883">
        <v>6201205</v>
      </c>
      <c r="U1883">
        <v>5891626</v>
      </c>
      <c r="V1883">
        <v>6228335</v>
      </c>
      <c r="W1883">
        <v>5531728</v>
      </c>
      <c r="X1883">
        <v>4368821</v>
      </c>
      <c r="Y1883">
        <v>3470955</v>
      </c>
      <c r="Z1883">
        <v>-0.249</v>
      </c>
      <c r="AA1883">
        <v>0.51900000000000002</v>
      </c>
      <c r="AB1883">
        <v>9</v>
      </c>
    </row>
    <row r="1884" spans="1:28">
      <c r="A1884" t="s">
        <v>8</v>
      </c>
      <c r="B1884" t="s">
        <v>9</v>
      </c>
      <c r="C1884" t="s">
        <v>72</v>
      </c>
      <c r="D1884" t="s">
        <v>10</v>
      </c>
      <c r="E1884" t="s">
        <v>16</v>
      </c>
      <c r="F1884" t="s">
        <v>12</v>
      </c>
      <c r="G1884" t="s">
        <v>15</v>
      </c>
      <c r="H1884">
        <v>0</v>
      </c>
      <c r="I1884">
        <v>1.6224802973519001E-5</v>
      </c>
      <c r="J1884">
        <v>3.7962282635317203E-5</v>
      </c>
      <c r="K1884">
        <v>2.7347652347652301E-5</v>
      </c>
      <c r="L1884">
        <v>1.33460758177825E-5</v>
      </c>
      <c r="M1884">
        <v>4.6814848762603098E-5</v>
      </c>
      <c r="N1884">
        <v>0</v>
      </c>
      <c r="O1884">
        <v>0</v>
      </c>
      <c r="P1884">
        <v>8.3530984518521701E-5</v>
      </c>
      <c r="Q1884">
        <v>6824266</v>
      </c>
      <c r="R1884">
        <v>6717425</v>
      </c>
      <c r="S1884">
        <v>5952619</v>
      </c>
      <c r="T1884">
        <v>6201205</v>
      </c>
      <c r="U1884">
        <v>5891626</v>
      </c>
      <c r="V1884">
        <v>6228335</v>
      </c>
      <c r="W1884">
        <v>5531728</v>
      </c>
      <c r="X1884">
        <v>4368821</v>
      </c>
      <c r="Y1884">
        <v>3470955</v>
      </c>
      <c r="Z1884">
        <v>-0.47599999999999998</v>
      </c>
      <c r="AA1884">
        <v>0.19600000000000001</v>
      </c>
      <c r="AB1884">
        <v>9</v>
      </c>
    </row>
    <row r="1885" spans="1:28">
      <c r="A1885" t="s">
        <v>8</v>
      </c>
      <c r="B1885" t="s">
        <v>9</v>
      </c>
      <c r="C1885" t="s">
        <v>72</v>
      </c>
      <c r="D1885" t="s">
        <v>10</v>
      </c>
      <c r="E1885" t="s">
        <v>16</v>
      </c>
      <c r="F1885" t="s">
        <v>12</v>
      </c>
      <c r="G1885" t="s">
        <v>14</v>
      </c>
      <c r="H1885">
        <v>2.9485816929870499E-4</v>
      </c>
      <c r="I1885">
        <v>2.7176544980644397E-4</v>
      </c>
      <c r="J1885">
        <v>1.3557958084041801E-4</v>
      </c>
      <c r="K1885">
        <v>1.09390609390609E-4</v>
      </c>
      <c r="L1885">
        <v>9.3422530724477306E-5</v>
      </c>
      <c r="M1885">
        <v>9.8831347387717702E-5</v>
      </c>
      <c r="N1885">
        <v>5.2963807680788801E-5</v>
      </c>
      <c r="O1885">
        <v>1.05802219979818E-4</v>
      </c>
      <c r="P1885">
        <v>3.53400319116823E-4</v>
      </c>
      <c r="Q1885">
        <v>6824266</v>
      </c>
      <c r="R1885">
        <v>6717425</v>
      </c>
      <c r="S1885">
        <v>5952619</v>
      </c>
      <c r="T1885">
        <v>6201205</v>
      </c>
      <c r="U1885">
        <v>5891626</v>
      </c>
      <c r="V1885">
        <v>6228335</v>
      </c>
      <c r="W1885">
        <v>5531728</v>
      </c>
      <c r="X1885">
        <v>4368821</v>
      </c>
      <c r="Y1885">
        <v>3470955</v>
      </c>
      <c r="Z1885">
        <v>-0.159</v>
      </c>
      <c r="AA1885">
        <v>0.68300000000000005</v>
      </c>
      <c r="AB1885">
        <v>9</v>
      </c>
    </row>
    <row r="1886" spans="1:28">
      <c r="A1886" t="s">
        <v>8</v>
      </c>
      <c r="B1886" t="s">
        <v>9</v>
      </c>
      <c r="C1886" t="s">
        <v>72</v>
      </c>
      <c r="D1886" t="s">
        <v>10</v>
      </c>
      <c r="E1886" t="s">
        <v>17</v>
      </c>
      <c r="F1886" t="s">
        <v>12</v>
      </c>
      <c r="G1886" t="s">
        <v>40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128220</v>
      </c>
      <c r="R1886">
        <v>171233</v>
      </c>
      <c r="S1886">
        <v>167853</v>
      </c>
      <c r="T1886">
        <v>151507</v>
      </c>
      <c r="U1886">
        <v>129532</v>
      </c>
      <c r="V1886">
        <v>168969</v>
      </c>
      <c r="W1886">
        <v>181261</v>
      </c>
      <c r="X1886">
        <v>196692</v>
      </c>
      <c r="Y1886">
        <v>95383</v>
      </c>
      <c r="Z1886" t="s">
        <v>106</v>
      </c>
      <c r="AA1886" t="s">
        <v>106</v>
      </c>
      <c r="AB1886">
        <v>9</v>
      </c>
    </row>
    <row r="1887" spans="1:28">
      <c r="A1887" t="s">
        <v>8</v>
      </c>
      <c r="B1887" t="s">
        <v>9</v>
      </c>
      <c r="C1887" t="s">
        <v>72</v>
      </c>
      <c r="D1887" t="s">
        <v>10</v>
      </c>
      <c r="E1887" t="s">
        <v>17</v>
      </c>
      <c r="F1887" t="s">
        <v>12</v>
      </c>
      <c r="G1887" t="s">
        <v>15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128220</v>
      </c>
      <c r="R1887">
        <v>171233</v>
      </c>
      <c r="S1887">
        <v>167853</v>
      </c>
      <c r="T1887">
        <v>151507</v>
      </c>
      <c r="U1887">
        <v>129532</v>
      </c>
      <c r="V1887">
        <v>168969</v>
      </c>
      <c r="W1887">
        <v>181261</v>
      </c>
      <c r="X1887">
        <v>196692</v>
      </c>
      <c r="Y1887">
        <v>95383</v>
      </c>
      <c r="Z1887" t="s">
        <v>106</v>
      </c>
      <c r="AA1887" t="s">
        <v>106</v>
      </c>
      <c r="AB1887">
        <v>9</v>
      </c>
    </row>
    <row r="1888" spans="1:28">
      <c r="A1888" t="s">
        <v>8</v>
      </c>
      <c r="B1888" t="s">
        <v>9</v>
      </c>
      <c r="C1888" t="s">
        <v>72</v>
      </c>
      <c r="D1888" t="s">
        <v>10</v>
      </c>
      <c r="E1888" t="s">
        <v>17</v>
      </c>
      <c r="F1888" t="s">
        <v>12</v>
      </c>
      <c r="G1888" t="s">
        <v>14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128220</v>
      </c>
      <c r="R1888">
        <v>171233</v>
      </c>
      <c r="S1888">
        <v>167853</v>
      </c>
      <c r="T1888">
        <v>151507</v>
      </c>
      <c r="U1888">
        <v>129532</v>
      </c>
      <c r="V1888">
        <v>168969</v>
      </c>
      <c r="W1888">
        <v>181261</v>
      </c>
      <c r="X1888">
        <v>196692</v>
      </c>
      <c r="Y1888">
        <v>95383</v>
      </c>
      <c r="Z1888" t="s">
        <v>106</v>
      </c>
      <c r="AA1888" t="s">
        <v>106</v>
      </c>
      <c r="AB1888">
        <v>9</v>
      </c>
    </row>
    <row r="1889" spans="1:28">
      <c r="A1889" t="s">
        <v>8</v>
      </c>
      <c r="B1889" t="s">
        <v>9</v>
      </c>
      <c r="C1889" t="s">
        <v>72</v>
      </c>
      <c r="D1889" t="s">
        <v>10</v>
      </c>
      <c r="E1889" t="s">
        <v>94</v>
      </c>
      <c r="F1889" t="s">
        <v>12</v>
      </c>
      <c r="G1889" t="s">
        <v>40</v>
      </c>
      <c r="H1889">
        <v>7.8227677569044202E-5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549116</v>
      </c>
      <c r="R1889">
        <v>0</v>
      </c>
      <c r="S1889">
        <v>5967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 t="s">
        <v>106</v>
      </c>
      <c r="AA1889" t="s">
        <v>106</v>
      </c>
      <c r="AB1889">
        <v>2</v>
      </c>
    </row>
    <row r="1890" spans="1:28">
      <c r="A1890" t="s">
        <v>8</v>
      </c>
      <c r="B1890" t="s">
        <v>9</v>
      </c>
      <c r="C1890" t="s">
        <v>72</v>
      </c>
      <c r="D1890" t="s">
        <v>10</v>
      </c>
      <c r="E1890" t="s">
        <v>94</v>
      </c>
      <c r="F1890" t="s">
        <v>12</v>
      </c>
      <c r="G1890" t="s">
        <v>15</v>
      </c>
      <c r="H1890">
        <v>3.0087568295786201E-5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549116</v>
      </c>
      <c r="R1890">
        <v>0</v>
      </c>
      <c r="S1890">
        <v>5967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 t="s">
        <v>106</v>
      </c>
      <c r="AA1890" t="s">
        <v>106</v>
      </c>
      <c r="AB1890">
        <v>2</v>
      </c>
    </row>
    <row r="1891" spans="1:28">
      <c r="A1891" t="s">
        <v>8</v>
      </c>
      <c r="B1891" t="s">
        <v>9</v>
      </c>
      <c r="C1891" t="s">
        <v>72</v>
      </c>
      <c r="D1891" t="s">
        <v>10</v>
      </c>
      <c r="E1891" t="s">
        <v>94</v>
      </c>
      <c r="F1891" t="s">
        <v>12</v>
      </c>
      <c r="G1891" t="s">
        <v>14</v>
      </c>
      <c r="H1891">
        <v>4.8140109273258E-5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549116</v>
      </c>
      <c r="R1891">
        <v>0</v>
      </c>
      <c r="S1891">
        <v>5967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 t="s">
        <v>106</v>
      </c>
      <c r="AA1891" t="s">
        <v>106</v>
      </c>
      <c r="AB1891">
        <v>2</v>
      </c>
    </row>
    <row r="1892" spans="1:28">
      <c r="A1892" t="s">
        <v>8</v>
      </c>
      <c r="B1892" t="s">
        <v>9</v>
      </c>
      <c r="C1892" t="s">
        <v>72</v>
      </c>
      <c r="D1892" t="s">
        <v>10</v>
      </c>
      <c r="E1892" t="s">
        <v>20</v>
      </c>
      <c r="F1892" t="s">
        <v>12</v>
      </c>
      <c r="G1892" t="s">
        <v>40</v>
      </c>
      <c r="H1892">
        <v>0</v>
      </c>
      <c r="I1892">
        <v>0</v>
      </c>
      <c r="J1892">
        <v>0</v>
      </c>
      <c r="K1892">
        <v>0</v>
      </c>
      <c r="L1892">
        <v>1.7349898563117199E-4</v>
      </c>
      <c r="M1892">
        <v>3.1209899175068698E-5</v>
      </c>
      <c r="N1892">
        <v>2.1185523072315499E-4</v>
      </c>
      <c r="O1892">
        <v>3.52674066599395E-5</v>
      </c>
      <c r="P1892">
        <v>0</v>
      </c>
      <c r="Q1892">
        <v>0</v>
      </c>
      <c r="R1892">
        <v>1989</v>
      </c>
      <c r="S1892">
        <v>0</v>
      </c>
      <c r="T1892">
        <v>0</v>
      </c>
      <c r="U1892">
        <v>161520</v>
      </c>
      <c r="V1892">
        <v>201379</v>
      </c>
      <c r="W1892">
        <v>220428</v>
      </c>
      <c r="X1892">
        <v>220777</v>
      </c>
      <c r="Y1892">
        <v>129741</v>
      </c>
      <c r="Z1892">
        <v>0.47199999999999998</v>
      </c>
      <c r="AA1892">
        <v>0.34399999999999997</v>
      </c>
      <c r="AB1892">
        <v>6</v>
      </c>
    </row>
    <row r="1893" spans="1:28">
      <c r="A1893" t="s">
        <v>8</v>
      </c>
      <c r="B1893" t="s">
        <v>9</v>
      </c>
      <c r="C1893" t="s">
        <v>72</v>
      </c>
      <c r="D1893" t="s">
        <v>10</v>
      </c>
      <c r="E1893" t="s">
        <v>20</v>
      </c>
      <c r="F1893" t="s">
        <v>12</v>
      </c>
      <c r="G1893" t="s">
        <v>15</v>
      </c>
      <c r="H1893">
        <v>0</v>
      </c>
      <c r="I1893">
        <v>0</v>
      </c>
      <c r="J1893">
        <v>0</v>
      </c>
      <c r="K1893">
        <v>0</v>
      </c>
      <c r="L1893">
        <v>8.0076454906694803E-5</v>
      </c>
      <c r="M1893">
        <v>5.2016498625114598E-6</v>
      </c>
      <c r="N1893">
        <v>3.85191328587555E-5</v>
      </c>
      <c r="O1893">
        <v>0</v>
      </c>
      <c r="P1893">
        <v>0</v>
      </c>
      <c r="Q1893">
        <v>0</v>
      </c>
      <c r="R1893">
        <v>1989</v>
      </c>
      <c r="S1893">
        <v>0</v>
      </c>
      <c r="T1893">
        <v>0</v>
      </c>
      <c r="U1893">
        <v>161520</v>
      </c>
      <c r="V1893">
        <v>201379</v>
      </c>
      <c r="W1893">
        <v>220428</v>
      </c>
      <c r="X1893">
        <v>220777</v>
      </c>
      <c r="Y1893">
        <v>129741</v>
      </c>
      <c r="Z1893">
        <v>0.23100000000000001</v>
      </c>
      <c r="AA1893">
        <v>0.65900000000000003</v>
      </c>
      <c r="AB1893">
        <v>6</v>
      </c>
    </row>
    <row r="1894" spans="1:28">
      <c r="A1894" t="s">
        <v>8</v>
      </c>
      <c r="B1894" t="s">
        <v>9</v>
      </c>
      <c r="C1894" t="s">
        <v>72</v>
      </c>
      <c r="D1894" t="s">
        <v>10</v>
      </c>
      <c r="E1894" t="s">
        <v>20</v>
      </c>
      <c r="F1894" t="s">
        <v>12</v>
      </c>
      <c r="G1894" t="s">
        <v>14</v>
      </c>
      <c r="H1894">
        <v>0</v>
      </c>
      <c r="I1894">
        <v>0</v>
      </c>
      <c r="J1894">
        <v>0</v>
      </c>
      <c r="K1894">
        <v>0</v>
      </c>
      <c r="L1894">
        <v>9.3422530724477306E-5</v>
      </c>
      <c r="M1894">
        <v>2.6008249312557299E-5</v>
      </c>
      <c r="N1894">
        <v>1.733360978644E-4</v>
      </c>
      <c r="O1894">
        <v>3.52674066599395E-5</v>
      </c>
      <c r="P1894">
        <v>0</v>
      </c>
      <c r="Q1894">
        <v>0</v>
      </c>
      <c r="R1894">
        <v>1989</v>
      </c>
      <c r="S1894">
        <v>0</v>
      </c>
      <c r="T1894">
        <v>0</v>
      </c>
      <c r="U1894">
        <v>161520</v>
      </c>
      <c r="V1894">
        <v>201379</v>
      </c>
      <c r="W1894">
        <v>220428</v>
      </c>
      <c r="X1894">
        <v>220777</v>
      </c>
      <c r="Y1894">
        <v>129741</v>
      </c>
      <c r="Z1894">
        <v>0.53800000000000003</v>
      </c>
      <c r="AA1894">
        <v>0.27100000000000002</v>
      </c>
      <c r="AB1894">
        <v>6</v>
      </c>
    </row>
    <row r="1895" spans="1:28">
      <c r="A1895" t="s">
        <v>8</v>
      </c>
      <c r="B1895" t="s">
        <v>9</v>
      </c>
      <c r="C1895" t="s">
        <v>72</v>
      </c>
      <c r="D1895" t="s">
        <v>10</v>
      </c>
      <c r="E1895" t="s">
        <v>21</v>
      </c>
      <c r="F1895" t="s">
        <v>12</v>
      </c>
      <c r="G1895" t="s">
        <v>40</v>
      </c>
      <c r="H1895">
        <v>0</v>
      </c>
      <c r="I1895">
        <v>1.6224802973519001E-5</v>
      </c>
      <c r="J1895">
        <v>0</v>
      </c>
      <c r="K1895">
        <v>2.7347652347652399E-5</v>
      </c>
      <c r="L1895">
        <v>7.3403416997803599E-5</v>
      </c>
      <c r="M1895">
        <v>8.8428047662694796E-5</v>
      </c>
      <c r="N1895">
        <v>4.8148916073444397E-5</v>
      </c>
      <c r="O1895">
        <v>5.8779011099899102E-6</v>
      </c>
      <c r="P1895">
        <v>1.2850920695157199E-5</v>
      </c>
      <c r="Q1895">
        <v>0</v>
      </c>
      <c r="R1895">
        <v>546386</v>
      </c>
      <c r="S1895">
        <v>354543</v>
      </c>
      <c r="T1895">
        <v>390268</v>
      </c>
      <c r="U1895">
        <v>312570</v>
      </c>
      <c r="V1895">
        <v>441190</v>
      </c>
      <c r="W1895">
        <v>553209</v>
      </c>
      <c r="X1895">
        <v>638857</v>
      </c>
      <c r="Y1895">
        <v>600864</v>
      </c>
      <c r="Z1895">
        <v>-0.39700000000000002</v>
      </c>
      <c r="AA1895">
        <v>0.33</v>
      </c>
      <c r="AB1895">
        <v>8</v>
      </c>
    </row>
    <row r="1896" spans="1:28">
      <c r="A1896" t="s">
        <v>8</v>
      </c>
      <c r="B1896" t="s">
        <v>9</v>
      </c>
      <c r="C1896" t="s">
        <v>72</v>
      </c>
      <c r="D1896" t="s">
        <v>10</v>
      </c>
      <c r="E1896" t="s">
        <v>21</v>
      </c>
      <c r="F1896" t="s">
        <v>12</v>
      </c>
      <c r="G1896" t="s">
        <v>15</v>
      </c>
      <c r="H1896">
        <v>0</v>
      </c>
      <c r="I1896">
        <v>4.0562007433797597E-6</v>
      </c>
      <c r="J1896">
        <v>0</v>
      </c>
      <c r="K1896">
        <v>1.8231768231768201E-5</v>
      </c>
      <c r="L1896">
        <v>6.0057341180021102E-5</v>
      </c>
      <c r="M1896">
        <v>4.1613198900091699E-5</v>
      </c>
      <c r="N1896">
        <v>1.9259566429377699E-5</v>
      </c>
      <c r="O1896">
        <v>0</v>
      </c>
      <c r="P1896">
        <v>0</v>
      </c>
      <c r="Q1896">
        <v>0</v>
      </c>
      <c r="R1896">
        <v>546386</v>
      </c>
      <c r="S1896">
        <v>354543</v>
      </c>
      <c r="T1896">
        <v>390268</v>
      </c>
      <c r="U1896">
        <v>312570</v>
      </c>
      <c r="V1896">
        <v>441190</v>
      </c>
      <c r="W1896">
        <v>553209</v>
      </c>
      <c r="X1896">
        <v>638857</v>
      </c>
      <c r="Y1896">
        <v>600864</v>
      </c>
      <c r="Z1896">
        <v>-0.61099999999999999</v>
      </c>
      <c r="AA1896">
        <v>0.108</v>
      </c>
      <c r="AB1896">
        <v>8</v>
      </c>
    </row>
    <row r="1897" spans="1:28">
      <c r="A1897" t="s">
        <v>8</v>
      </c>
      <c r="B1897" t="s">
        <v>9</v>
      </c>
      <c r="C1897" t="s">
        <v>72</v>
      </c>
      <c r="D1897" t="s">
        <v>10</v>
      </c>
      <c r="E1897" t="s">
        <v>21</v>
      </c>
      <c r="F1897" t="s">
        <v>12</v>
      </c>
      <c r="G1897" t="s">
        <v>14</v>
      </c>
      <c r="H1897">
        <v>0</v>
      </c>
      <c r="I1897">
        <v>1.21686022301393E-5</v>
      </c>
      <c r="J1897">
        <v>0</v>
      </c>
      <c r="K1897">
        <v>9.1158841158841206E-6</v>
      </c>
      <c r="L1897">
        <v>1.33460758177825E-5</v>
      </c>
      <c r="M1897">
        <v>4.6814848762603098E-5</v>
      </c>
      <c r="N1897">
        <v>2.8889349644066599E-5</v>
      </c>
      <c r="O1897">
        <v>5.8779011099899102E-6</v>
      </c>
      <c r="P1897">
        <v>1.2850920695157199E-5</v>
      </c>
      <c r="Q1897">
        <v>0</v>
      </c>
      <c r="R1897">
        <v>546386</v>
      </c>
      <c r="S1897">
        <v>354543</v>
      </c>
      <c r="T1897">
        <v>390268</v>
      </c>
      <c r="U1897">
        <v>312570</v>
      </c>
      <c r="V1897">
        <v>441190</v>
      </c>
      <c r="W1897">
        <v>553209</v>
      </c>
      <c r="X1897">
        <v>638857</v>
      </c>
      <c r="Y1897">
        <v>600864</v>
      </c>
      <c r="Z1897">
        <v>4.4999999999999998E-2</v>
      </c>
      <c r="AA1897">
        <v>0.91500000000000004</v>
      </c>
      <c r="AB1897">
        <v>8</v>
      </c>
    </row>
    <row r="1898" spans="1:28">
      <c r="A1898" t="s">
        <v>8</v>
      </c>
      <c r="B1898" t="s">
        <v>9</v>
      </c>
      <c r="C1898" t="s">
        <v>72</v>
      </c>
      <c r="D1898" t="s">
        <v>23</v>
      </c>
      <c r="E1898" t="s">
        <v>92</v>
      </c>
      <c r="F1898" t="s">
        <v>12</v>
      </c>
      <c r="G1898" t="s">
        <v>40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6426101</v>
      </c>
      <c r="R1898">
        <v>6212126</v>
      </c>
      <c r="S1898">
        <v>6201722</v>
      </c>
      <c r="T1898">
        <v>6162892</v>
      </c>
      <c r="U1898">
        <v>6435155</v>
      </c>
      <c r="V1898">
        <v>6211260</v>
      </c>
      <c r="W1898">
        <v>6179394</v>
      </c>
      <c r="X1898">
        <v>5519854</v>
      </c>
      <c r="Y1898">
        <v>3901659</v>
      </c>
      <c r="Z1898" t="s">
        <v>106</v>
      </c>
      <c r="AA1898" t="s">
        <v>106</v>
      </c>
      <c r="AB1898">
        <v>9</v>
      </c>
    </row>
    <row r="1899" spans="1:28">
      <c r="A1899" t="s">
        <v>8</v>
      </c>
      <c r="B1899" t="s">
        <v>9</v>
      </c>
      <c r="C1899" t="s">
        <v>72</v>
      </c>
      <c r="D1899" t="s">
        <v>23</v>
      </c>
      <c r="E1899" t="s">
        <v>92</v>
      </c>
      <c r="F1899" t="s">
        <v>12</v>
      </c>
      <c r="G1899" t="s">
        <v>15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6426101</v>
      </c>
      <c r="R1899">
        <v>6212126</v>
      </c>
      <c r="S1899">
        <v>6201722</v>
      </c>
      <c r="T1899">
        <v>6162892</v>
      </c>
      <c r="U1899">
        <v>6435155</v>
      </c>
      <c r="V1899">
        <v>6211260</v>
      </c>
      <c r="W1899">
        <v>6179394</v>
      </c>
      <c r="X1899">
        <v>5519854</v>
      </c>
      <c r="Y1899">
        <v>3901659</v>
      </c>
      <c r="Z1899" t="s">
        <v>106</v>
      </c>
      <c r="AA1899" t="s">
        <v>106</v>
      </c>
      <c r="AB1899">
        <v>9</v>
      </c>
    </row>
    <row r="1900" spans="1:28">
      <c r="A1900" t="s">
        <v>8</v>
      </c>
      <c r="B1900" t="s">
        <v>9</v>
      </c>
      <c r="C1900" t="s">
        <v>72</v>
      </c>
      <c r="D1900" t="s">
        <v>23</v>
      </c>
      <c r="E1900" t="s">
        <v>92</v>
      </c>
      <c r="F1900" t="s">
        <v>12</v>
      </c>
      <c r="G1900" t="s">
        <v>14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6426101</v>
      </c>
      <c r="R1900">
        <v>6212126</v>
      </c>
      <c r="S1900">
        <v>6201722</v>
      </c>
      <c r="T1900">
        <v>6162892</v>
      </c>
      <c r="U1900">
        <v>6435155</v>
      </c>
      <c r="V1900">
        <v>6211260</v>
      </c>
      <c r="W1900">
        <v>6179394</v>
      </c>
      <c r="X1900">
        <v>5519854</v>
      </c>
      <c r="Y1900">
        <v>3901659</v>
      </c>
      <c r="Z1900" t="s">
        <v>106</v>
      </c>
      <c r="AA1900" t="s">
        <v>106</v>
      </c>
      <c r="AB1900">
        <v>9</v>
      </c>
    </row>
    <row r="1901" spans="1:28">
      <c r="A1901" t="s">
        <v>8</v>
      </c>
      <c r="B1901" t="s">
        <v>9</v>
      </c>
      <c r="C1901" t="s">
        <v>72</v>
      </c>
      <c r="D1901" t="s">
        <v>23</v>
      </c>
      <c r="E1901" t="s">
        <v>11</v>
      </c>
      <c r="F1901" t="s">
        <v>12</v>
      </c>
      <c r="G1901" t="s">
        <v>40</v>
      </c>
      <c r="H1901">
        <v>3.0087568295786199E-6</v>
      </c>
      <c r="I1901">
        <v>1.21686022301393E-5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47736</v>
      </c>
      <c r="R1901">
        <v>31698</v>
      </c>
      <c r="S1901">
        <v>2128</v>
      </c>
      <c r="T1901">
        <v>53986</v>
      </c>
      <c r="U1901">
        <v>30297</v>
      </c>
      <c r="V1901">
        <v>17674</v>
      </c>
      <c r="W1901">
        <v>0</v>
      </c>
      <c r="X1901">
        <v>884</v>
      </c>
      <c r="Y1901">
        <v>1535</v>
      </c>
      <c r="Z1901">
        <v>0.27900000000000003</v>
      </c>
      <c r="AA1901">
        <v>0.503</v>
      </c>
      <c r="AB1901">
        <v>8</v>
      </c>
    </row>
    <row r="1902" spans="1:28">
      <c r="A1902" t="s">
        <v>8</v>
      </c>
      <c r="B1902" t="s">
        <v>9</v>
      </c>
      <c r="C1902" t="s">
        <v>72</v>
      </c>
      <c r="D1902" t="s">
        <v>23</v>
      </c>
      <c r="E1902" t="s">
        <v>11</v>
      </c>
      <c r="F1902" t="s">
        <v>12</v>
      </c>
      <c r="G1902" t="s">
        <v>15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47736</v>
      </c>
      <c r="R1902">
        <v>31698</v>
      </c>
      <c r="S1902">
        <v>2128</v>
      </c>
      <c r="T1902">
        <v>53986</v>
      </c>
      <c r="U1902">
        <v>30297</v>
      </c>
      <c r="V1902">
        <v>17674</v>
      </c>
      <c r="W1902">
        <v>0</v>
      </c>
      <c r="X1902">
        <v>884</v>
      </c>
      <c r="Y1902">
        <v>1535</v>
      </c>
      <c r="Z1902" t="s">
        <v>106</v>
      </c>
      <c r="AA1902" t="s">
        <v>106</v>
      </c>
      <c r="AB1902">
        <v>8</v>
      </c>
    </row>
    <row r="1903" spans="1:28">
      <c r="A1903" t="s">
        <v>8</v>
      </c>
      <c r="B1903" t="s">
        <v>9</v>
      </c>
      <c r="C1903" t="s">
        <v>72</v>
      </c>
      <c r="D1903" t="s">
        <v>23</v>
      </c>
      <c r="E1903" t="s">
        <v>11</v>
      </c>
      <c r="F1903" t="s">
        <v>12</v>
      </c>
      <c r="G1903" t="s">
        <v>14</v>
      </c>
      <c r="H1903">
        <v>3.0087568295786199E-6</v>
      </c>
      <c r="I1903">
        <v>1.21686022301393E-5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47736</v>
      </c>
      <c r="R1903">
        <v>31698</v>
      </c>
      <c r="S1903">
        <v>2128</v>
      </c>
      <c r="T1903">
        <v>53986</v>
      </c>
      <c r="U1903">
        <v>30297</v>
      </c>
      <c r="V1903">
        <v>17674</v>
      </c>
      <c r="W1903">
        <v>0</v>
      </c>
      <c r="X1903">
        <v>884</v>
      </c>
      <c r="Y1903">
        <v>1535</v>
      </c>
      <c r="Z1903">
        <v>0.27900000000000003</v>
      </c>
      <c r="AA1903">
        <v>0.503</v>
      </c>
      <c r="AB1903">
        <v>8</v>
      </c>
    </row>
    <row r="1904" spans="1:28">
      <c r="A1904" t="s">
        <v>8</v>
      </c>
      <c r="B1904" t="s">
        <v>9</v>
      </c>
      <c r="C1904" t="s">
        <v>72</v>
      </c>
      <c r="D1904" t="s">
        <v>23</v>
      </c>
      <c r="E1904" t="s">
        <v>16</v>
      </c>
      <c r="F1904" t="s">
        <v>12</v>
      </c>
      <c r="G1904" t="s">
        <v>40</v>
      </c>
      <c r="H1904">
        <v>9.0262704887358692E-6</v>
      </c>
      <c r="I1904">
        <v>4.0562007433797597E-6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1669870</v>
      </c>
      <c r="R1904">
        <v>2080593</v>
      </c>
      <c r="S1904">
        <v>2212397</v>
      </c>
      <c r="T1904">
        <v>1927398</v>
      </c>
      <c r="U1904">
        <v>1590823</v>
      </c>
      <c r="V1904">
        <v>1464163</v>
      </c>
      <c r="W1904">
        <v>1666322</v>
      </c>
      <c r="X1904">
        <v>1801775</v>
      </c>
      <c r="Y1904">
        <v>1240530</v>
      </c>
      <c r="Z1904">
        <v>9.9000000000000005E-2</v>
      </c>
      <c r="AA1904">
        <v>0.79900000000000004</v>
      </c>
      <c r="AB1904">
        <v>9</v>
      </c>
    </row>
    <row r="1905" spans="1:28">
      <c r="A1905" t="s">
        <v>8</v>
      </c>
      <c r="B1905" t="s">
        <v>9</v>
      </c>
      <c r="C1905" t="s">
        <v>72</v>
      </c>
      <c r="D1905" t="s">
        <v>23</v>
      </c>
      <c r="E1905" t="s">
        <v>16</v>
      </c>
      <c r="F1905" t="s">
        <v>12</v>
      </c>
      <c r="G1905" t="s">
        <v>15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1669870</v>
      </c>
      <c r="R1905">
        <v>2080593</v>
      </c>
      <c r="S1905">
        <v>2212397</v>
      </c>
      <c r="T1905">
        <v>1927398</v>
      </c>
      <c r="U1905">
        <v>1590823</v>
      </c>
      <c r="V1905">
        <v>1464163</v>
      </c>
      <c r="W1905">
        <v>1666322</v>
      </c>
      <c r="X1905">
        <v>1801775</v>
      </c>
      <c r="Y1905">
        <v>1240530</v>
      </c>
      <c r="Z1905" t="s">
        <v>106</v>
      </c>
      <c r="AA1905" t="s">
        <v>106</v>
      </c>
      <c r="AB1905">
        <v>9</v>
      </c>
    </row>
    <row r="1906" spans="1:28">
      <c r="A1906" t="s">
        <v>8</v>
      </c>
      <c r="B1906" t="s">
        <v>9</v>
      </c>
      <c r="C1906" t="s">
        <v>72</v>
      </c>
      <c r="D1906" t="s">
        <v>23</v>
      </c>
      <c r="E1906" t="s">
        <v>16</v>
      </c>
      <c r="F1906" t="s">
        <v>12</v>
      </c>
      <c r="G1906" t="s">
        <v>14</v>
      </c>
      <c r="H1906">
        <v>9.0262704887358692E-6</v>
      </c>
      <c r="I1906">
        <v>4.0562007433797597E-6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1669870</v>
      </c>
      <c r="R1906">
        <v>2080593</v>
      </c>
      <c r="S1906">
        <v>2212397</v>
      </c>
      <c r="T1906">
        <v>1927398</v>
      </c>
      <c r="U1906">
        <v>1590823</v>
      </c>
      <c r="V1906">
        <v>1464163</v>
      </c>
      <c r="W1906">
        <v>1666322</v>
      </c>
      <c r="X1906">
        <v>1801775</v>
      </c>
      <c r="Y1906">
        <v>1240530</v>
      </c>
      <c r="Z1906">
        <v>9.9000000000000005E-2</v>
      </c>
      <c r="AA1906">
        <v>0.79900000000000004</v>
      </c>
      <c r="AB1906">
        <v>9</v>
      </c>
    </row>
    <row r="1907" spans="1:28">
      <c r="A1907" t="s">
        <v>8</v>
      </c>
      <c r="B1907" t="s">
        <v>9</v>
      </c>
      <c r="C1907" t="s">
        <v>72</v>
      </c>
      <c r="D1907" t="s">
        <v>23</v>
      </c>
      <c r="E1907" t="s">
        <v>98</v>
      </c>
      <c r="F1907" t="s">
        <v>12</v>
      </c>
      <c r="G1907" t="s">
        <v>40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436</v>
      </c>
      <c r="U1907">
        <v>0</v>
      </c>
      <c r="V1907">
        <v>0</v>
      </c>
      <c r="W1907">
        <v>0</v>
      </c>
      <c r="X1907">
        <v>0</v>
      </c>
      <c r="Y1907">
        <v>0</v>
      </c>
      <c r="Z1907" t="s">
        <v>106</v>
      </c>
      <c r="AA1907" t="s">
        <v>106</v>
      </c>
      <c r="AB1907">
        <v>1</v>
      </c>
    </row>
    <row r="1908" spans="1:28">
      <c r="A1908" t="s">
        <v>8</v>
      </c>
      <c r="B1908" t="s">
        <v>9</v>
      </c>
      <c r="C1908" t="s">
        <v>72</v>
      </c>
      <c r="D1908" t="s">
        <v>23</v>
      </c>
      <c r="E1908" t="s">
        <v>98</v>
      </c>
      <c r="F1908" t="s">
        <v>12</v>
      </c>
      <c r="G1908" t="s">
        <v>15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436</v>
      </c>
      <c r="U1908">
        <v>0</v>
      </c>
      <c r="V1908">
        <v>0</v>
      </c>
      <c r="W1908">
        <v>0</v>
      </c>
      <c r="X1908">
        <v>0</v>
      </c>
      <c r="Y1908">
        <v>0</v>
      </c>
      <c r="Z1908" t="s">
        <v>106</v>
      </c>
      <c r="AA1908" t="s">
        <v>106</v>
      </c>
      <c r="AB1908">
        <v>1</v>
      </c>
    </row>
    <row r="1909" spans="1:28">
      <c r="A1909" t="s">
        <v>8</v>
      </c>
      <c r="B1909" t="s">
        <v>9</v>
      </c>
      <c r="C1909" t="s">
        <v>72</v>
      </c>
      <c r="D1909" t="s">
        <v>23</v>
      </c>
      <c r="E1909" t="s">
        <v>98</v>
      </c>
      <c r="F1909" t="s">
        <v>12</v>
      </c>
      <c r="G1909" t="s">
        <v>14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436</v>
      </c>
      <c r="U1909">
        <v>0</v>
      </c>
      <c r="V1909">
        <v>0</v>
      </c>
      <c r="W1909">
        <v>0</v>
      </c>
      <c r="X1909">
        <v>0</v>
      </c>
      <c r="Y1909">
        <v>0</v>
      </c>
      <c r="Z1909" t="s">
        <v>106</v>
      </c>
      <c r="AA1909" t="s">
        <v>106</v>
      </c>
      <c r="AB1909">
        <v>1</v>
      </c>
    </row>
    <row r="1910" spans="1:28">
      <c r="A1910" t="s">
        <v>8</v>
      </c>
      <c r="B1910" t="s">
        <v>9</v>
      </c>
      <c r="C1910" t="s">
        <v>72</v>
      </c>
      <c r="D1910" t="s">
        <v>23</v>
      </c>
      <c r="E1910" t="s">
        <v>17</v>
      </c>
      <c r="F1910" t="s">
        <v>12</v>
      </c>
      <c r="G1910" t="s">
        <v>40</v>
      </c>
      <c r="H1910">
        <v>9.0262704887358692E-6</v>
      </c>
      <c r="I1910">
        <v>2.4337204460278499E-5</v>
      </c>
      <c r="J1910">
        <v>2.1692732934466999E-5</v>
      </c>
      <c r="K1910">
        <v>2.7347652347652399E-5</v>
      </c>
      <c r="L1910">
        <v>1.33460758177825E-5</v>
      </c>
      <c r="M1910">
        <v>2.0806599450045799E-5</v>
      </c>
      <c r="N1910">
        <v>1.44446748220333E-5</v>
      </c>
      <c r="O1910">
        <v>5.2901109989909203E-5</v>
      </c>
      <c r="P1910">
        <v>6.4254603475785902E-5</v>
      </c>
      <c r="Q1910">
        <v>191424</v>
      </c>
      <c r="R1910">
        <v>163665</v>
      </c>
      <c r="S1910">
        <v>273203</v>
      </c>
      <c r="T1910">
        <v>236585</v>
      </c>
      <c r="U1910">
        <v>152633</v>
      </c>
      <c r="V1910">
        <v>281182</v>
      </c>
      <c r="W1910">
        <v>235144</v>
      </c>
      <c r="X1910">
        <v>276024</v>
      </c>
      <c r="Y1910">
        <v>225797</v>
      </c>
      <c r="Z1910">
        <v>0.33</v>
      </c>
      <c r="AA1910">
        <v>0.38500000000000001</v>
      </c>
      <c r="AB1910">
        <v>9</v>
      </c>
    </row>
    <row r="1911" spans="1:28">
      <c r="A1911" t="s">
        <v>8</v>
      </c>
      <c r="B1911" t="s">
        <v>9</v>
      </c>
      <c r="C1911" t="s">
        <v>72</v>
      </c>
      <c r="D1911" t="s">
        <v>23</v>
      </c>
      <c r="E1911" t="s">
        <v>17</v>
      </c>
      <c r="F1911" t="s">
        <v>12</v>
      </c>
      <c r="G1911" t="s">
        <v>15</v>
      </c>
      <c r="H1911">
        <v>3.0087568295786199E-6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191424</v>
      </c>
      <c r="R1911">
        <v>163665</v>
      </c>
      <c r="S1911">
        <v>273203</v>
      </c>
      <c r="T1911">
        <v>236585</v>
      </c>
      <c r="U1911">
        <v>152633</v>
      </c>
      <c r="V1911">
        <v>281182</v>
      </c>
      <c r="W1911">
        <v>235144</v>
      </c>
      <c r="X1911">
        <v>276024</v>
      </c>
      <c r="Y1911">
        <v>225797</v>
      </c>
      <c r="Z1911">
        <v>-0.27200000000000002</v>
      </c>
      <c r="AA1911">
        <v>0.48</v>
      </c>
      <c r="AB1911">
        <v>9</v>
      </c>
    </row>
    <row r="1912" spans="1:28">
      <c r="A1912" t="s">
        <v>8</v>
      </c>
      <c r="B1912" t="s">
        <v>9</v>
      </c>
      <c r="C1912" t="s">
        <v>72</v>
      </c>
      <c r="D1912" t="s">
        <v>23</v>
      </c>
      <c r="E1912" t="s">
        <v>17</v>
      </c>
      <c r="F1912" t="s">
        <v>12</v>
      </c>
      <c r="G1912" t="s">
        <v>14</v>
      </c>
      <c r="H1912">
        <v>6.0175136591572501E-6</v>
      </c>
      <c r="I1912">
        <v>2.4337204460278499E-5</v>
      </c>
      <c r="J1912">
        <v>2.1692732934466999E-5</v>
      </c>
      <c r="K1912">
        <v>2.7347652347652301E-5</v>
      </c>
      <c r="L1912">
        <v>1.33460758177825E-5</v>
      </c>
      <c r="M1912">
        <v>2.0806599450045799E-5</v>
      </c>
      <c r="N1912">
        <v>1.44446748220333E-5</v>
      </c>
      <c r="O1912">
        <v>5.2901109989909203E-5</v>
      </c>
      <c r="P1912">
        <v>6.4254603475785902E-5</v>
      </c>
      <c r="Q1912">
        <v>191424</v>
      </c>
      <c r="R1912">
        <v>163665</v>
      </c>
      <c r="S1912">
        <v>273203</v>
      </c>
      <c r="T1912">
        <v>236585</v>
      </c>
      <c r="U1912">
        <v>152633</v>
      </c>
      <c r="V1912">
        <v>281182</v>
      </c>
      <c r="W1912">
        <v>235144</v>
      </c>
      <c r="X1912">
        <v>276024</v>
      </c>
      <c r="Y1912">
        <v>225797</v>
      </c>
      <c r="Z1912">
        <v>0.33800000000000002</v>
      </c>
      <c r="AA1912">
        <v>0.374</v>
      </c>
      <c r="AB1912">
        <v>9</v>
      </c>
    </row>
    <row r="1913" spans="1:28">
      <c r="A1913" t="s">
        <v>8</v>
      </c>
      <c r="B1913" t="s">
        <v>9</v>
      </c>
      <c r="C1913" t="s">
        <v>72</v>
      </c>
      <c r="D1913" t="s">
        <v>23</v>
      </c>
      <c r="E1913" t="s">
        <v>94</v>
      </c>
      <c r="F1913" t="s">
        <v>12</v>
      </c>
      <c r="G1913" t="s">
        <v>40</v>
      </c>
      <c r="H1913">
        <v>9.0262704887358692E-6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109150</v>
      </c>
      <c r="R1913">
        <v>78875</v>
      </c>
      <c r="S1913">
        <v>10782</v>
      </c>
      <c r="T1913">
        <v>48072</v>
      </c>
      <c r="U1913">
        <v>14680</v>
      </c>
      <c r="V1913">
        <v>44061</v>
      </c>
      <c r="W1913">
        <v>88148</v>
      </c>
      <c r="X1913">
        <v>116073</v>
      </c>
      <c r="Y1913">
        <v>101740</v>
      </c>
      <c r="Z1913">
        <v>0.38700000000000001</v>
      </c>
      <c r="AA1913">
        <v>0.30399999999999999</v>
      </c>
      <c r="AB1913">
        <v>9</v>
      </c>
    </row>
    <row r="1914" spans="1:28">
      <c r="A1914" t="s">
        <v>8</v>
      </c>
      <c r="B1914" t="s">
        <v>9</v>
      </c>
      <c r="C1914" t="s">
        <v>72</v>
      </c>
      <c r="D1914" t="s">
        <v>23</v>
      </c>
      <c r="E1914" t="s">
        <v>94</v>
      </c>
      <c r="F1914" t="s">
        <v>12</v>
      </c>
      <c r="G1914" t="s">
        <v>15</v>
      </c>
      <c r="H1914">
        <v>3.0087568295786199E-6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109150</v>
      </c>
      <c r="R1914">
        <v>78875</v>
      </c>
      <c r="S1914">
        <v>10782</v>
      </c>
      <c r="T1914">
        <v>48072</v>
      </c>
      <c r="U1914">
        <v>14680</v>
      </c>
      <c r="V1914">
        <v>44061</v>
      </c>
      <c r="W1914">
        <v>88148</v>
      </c>
      <c r="X1914">
        <v>116073</v>
      </c>
      <c r="Y1914">
        <v>101740</v>
      </c>
      <c r="Z1914">
        <v>0.38700000000000001</v>
      </c>
      <c r="AA1914">
        <v>0.30399999999999999</v>
      </c>
      <c r="AB1914">
        <v>9</v>
      </c>
    </row>
    <row r="1915" spans="1:28">
      <c r="A1915" t="s">
        <v>8</v>
      </c>
      <c r="B1915" t="s">
        <v>9</v>
      </c>
      <c r="C1915" t="s">
        <v>72</v>
      </c>
      <c r="D1915" t="s">
        <v>23</v>
      </c>
      <c r="E1915" t="s">
        <v>94</v>
      </c>
      <c r="F1915" t="s">
        <v>12</v>
      </c>
      <c r="G1915" t="s">
        <v>14</v>
      </c>
      <c r="H1915">
        <v>6.0175136591572501E-6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109150</v>
      </c>
      <c r="R1915">
        <v>78875</v>
      </c>
      <c r="S1915">
        <v>10782</v>
      </c>
      <c r="T1915">
        <v>48072</v>
      </c>
      <c r="U1915">
        <v>14680</v>
      </c>
      <c r="V1915">
        <v>44061</v>
      </c>
      <c r="W1915">
        <v>88148</v>
      </c>
      <c r="X1915">
        <v>116073</v>
      </c>
      <c r="Y1915">
        <v>101740</v>
      </c>
      <c r="Z1915">
        <v>0.38700000000000001</v>
      </c>
      <c r="AA1915">
        <v>0.30399999999999999</v>
      </c>
      <c r="AB1915">
        <v>9</v>
      </c>
    </row>
    <row r="1916" spans="1:28">
      <c r="A1916" t="s">
        <v>8</v>
      </c>
      <c r="B1916" t="s">
        <v>9</v>
      </c>
      <c r="C1916" t="s">
        <v>72</v>
      </c>
      <c r="D1916" t="s">
        <v>23</v>
      </c>
      <c r="E1916" t="s">
        <v>95</v>
      </c>
      <c r="F1916" t="s">
        <v>12</v>
      </c>
      <c r="G1916" t="s">
        <v>40</v>
      </c>
      <c r="H1916">
        <v>0</v>
      </c>
      <c r="I1916">
        <v>2.83934052036583E-5</v>
      </c>
      <c r="J1916">
        <v>1.08463664672335E-5</v>
      </c>
      <c r="K1916">
        <v>2.7347652347652399E-5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1735237</v>
      </c>
      <c r="R1916">
        <v>1667926</v>
      </c>
      <c r="S1916">
        <v>1742195</v>
      </c>
      <c r="T1916">
        <v>1437273</v>
      </c>
      <c r="U1916">
        <v>654151</v>
      </c>
      <c r="V1916">
        <v>680308</v>
      </c>
      <c r="W1916">
        <v>605615</v>
      </c>
      <c r="X1916">
        <v>642517</v>
      </c>
      <c r="Y1916">
        <v>931868</v>
      </c>
      <c r="Z1916">
        <v>0.61899999999999999</v>
      </c>
      <c r="AA1916">
        <v>7.4999999999999997E-2</v>
      </c>
      <c r="AB1916">
        <v>9</v>
      </c>
    </row>
    <row r="1917" spans="1:28">
      <c r="A1917" t="s">
        <v>8</v>
      </c>
      <c r="B1917" t="s">
        <v>9</v>
      </c>
      <c r="C1917" t="s">
        <v>72</v>
      </c>
      <c r="D1917" t="s">
        <v>23</v>
      </c>
      <c r="E1917" t="s">
        <v>95</v>
      </c>
      <c r="F1917" t="s">
        <v>12</v>
      </c>
      <c r="G1917" t="s">
        <v>15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1735237</v>
      </c>
      <c r="R1917">
        <v>1667926</v>
      </c>
      <c r="S1917">
        <v>1742195</v>
      </c>
      <c r="T1917">
        <v>1437273</v>
      </c>
      <c r="U1917">
        <v>654151</v>
      </c>
      <c r="V1917">
        <v>680308</v>
      </c>
      <c r="W1917">
        <v>605615</v>
      </c>
      <c r="X1917">
        <v>642517</v>
      </c>
      <c r="Y1917">
        <v>931868</v>
      </c>
      <c r="Z1917" t="s">
        <v>106</v>
      </c>
      <c r="AA1917" t="s">
        <v>106</v>
      </c>
      <c r="AB1917">
        <v>9</v>
      </c>
    </row>
    <row r="1918" spans="1:28">
      <c r="A1918" t="s">
        <v>8</v>
      </c>
      <c r="B1918" t="s">
        <v>9</v>
      </c>
      <c r="C1918" t="s">
        <v>72</v>
      </c>
      <c r="D1918" t="s">
        <v>23</v>
      </c>
      <c r="E1918" t="s">
        <v>95</v>
      </c>
      <c r="F1918" t="s">
        <v>12</v>
      </c>
      <c r="G1918" t="s">
        <v>14</v>
      </c>
      <c r="H1918">
        <v>0</v>
      </c>
      <c r="I1918">
        <v>2.83934052036583E-5</v>
      </c>
      <c r="J1918">
        <v>1.08463664672335E-5</v>
      </c>
      <c r="K1918">
        <v>2.7347652347652301E-5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1735237</v>
      </c>
      <c r="R1918">
        <v>1667926</v>
      </c>
      <c r="S1918">
        <v>1742195</v>
      </c>
      <c r="T1918">
        <v>1437273</v>
      </c>
      <c r="U1918">
        <v>654151</v>
      </c>
      <c r="V1918">
        <v>680308</v>
      </c>
      <c r="W1918">
        <v>605615</v>
      </c>
      <c r="X1918">
        <v>642517</v>
      </c>
      <c r="Y1918">
        <v>931868</v>
      </c>
      <c r="Z1918">
        <v>0.61899999999999999</v>
      </c>
      <c r="AA1918">
        <v>7.4999999999999997E-2</v>
      </c>
      <c r="AB1918">
        <v>9</v>
      </c>
    </row>
    <row r="1919" spans="1:28">
      <c r="A1919" t="s">
        <v>8</v>
      </c>
      <c r="B1919" t="s">
        <v>9</v>
      </c>
      <c r="C1919" t="s">
        <v>72</v>
      </c>
      <c r="D1919" t="s">
        <v>23</v>
      </c>
      <c r="E1919" t="s">
        <v>20</v>
      </c>
      <c r="F1919" t="s">
        <v>24</v>
      </c>
      <c r="G1919" t="s">
        <v>40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4.1408067823162201E-4</v>
      </c>
      <c r="O1919">
        <v>5.4076690211907197E-4</v>
      </c>
      <c r="P1919">
        <v>7.7748070205700996E-4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927872</v>
      </c>
      <c r="X1919">
        <v>918707</v>
      </c>
      <c r="Y1919">
        <v>846030</v>
      </c>
      <c r="Z1919" t="s">
        <v>106</v>
      </c>
      <c r="AA1919" t="s">
        <v>106</v>
      </c>
      <c r="AB1919">
        <v>3</v>
      </c>
    </row>
    <row r="1920" spans="1:28">
      <c r="A1920" t="s">
        <v>8</v>
      </c>
      <c r="B1920" t="s">
        <v>9</v>
      </c>
      <c r="C1920" t="s">
        <v>72</v>
      </c>
      <c r="D1920" t="s">
        <v>23</v>
      </c>
      <c r="E1920" t="s">
        <v>20</v>
      </c>
      <c r="F1920" t="s">
        <v>24</v>
      </c>
      <c r="G1920" t="s">
        <v>15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3.3704241251411102E-5</v>
      </c>
      <c r="O1920">
        <v>1.7633703329969699E-5</v>
      </c>
      <c r="P1920">
        <v>3.7910216050713702E-4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927872</v>
      </c>
      <c r="X1920">
        <v>918707</v>
      </c>
      <c r="Y1920">
        <v>846030</v>
      </c>
      <c r="Z1920" t="s">
        <v>106</v>
      </c>
      <c r="AA1920" t="s">
        <v>106</v>
      </c>
      <c r="AB1920">
        <v>3</v>
      </c>
    </row>
    <row r="1921" spans="1:28">
      <c r="A1921" t="s">
        <v>8</v>
      </c>
      <c r="B1921" t="s">
        <v>9</v>
      </c>
      <c r="C1921" t="s">
        <v>72</v>
      </c>
      <c r="D1921" t="s">
        <v>23</v>
      </c>
      <c r="E1921" t="s">
        <v>20</v>
      </c>
      <c r="F1921" t="s">
        <v>24</v>
      </c>
      <c r="G1921" t="s">
        <v>14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3.80376436980211E-4</v>
      </c>
      <c r="O1921">
        <v>5.2313319878910199E-4</v>
      </c>
      <c r="P1921">
        <v>3.9837854154987299E-4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927872</v>
      </c>
      <c r="X1921">
        <v>918707</v>
      </c>
      <c r="Y1921">
        <v>846030</v>
      </c>
      <c r="Z1921" t="s">
        <v>106</v>
      </c>
      <c r="AA1921" t="s">
        <v>106</v>
      </c>
      <c r="AB1921">
        <v>3</v>
      </c>
    </row>
    <row r="1922" spans="1:28">
      <c r="A1922" t="s">
        <v>8</v>
      </c>
      <c r="B1922" t="s">
        <v>9</v>
      </c>
      <c r="C1922" t="s">
        <v>72</v>
      </c>
      <c r="D1922" t="s">
        <v>23</v>
      </c>
      <c r="E1922" t="s">
        <v>20</v>
      </c>
      <c r="F1922" t="s">
        <v>12</v>
      </c>
      <c r="G1922" t="s">
        <v>40</v>
      </c>
      <c r="H1922">
        <v>6.0385749569643E-3</v>
      </c>
      <c r="I1922">
        <v>5.9423340890513397E-3</v>
      </c>
      <c r="J1922">
        <v>4.6530912144431601E-3</v>
      </c>
      <c r="K1922">
        <v>1.06564685314685E-2</v>
      </c>
      <c r="L1922">
        <v>1.16844893784686E-2</v>
      </c>
      <c r="M1922">
        <v>2.7620760769935799E-3</v>
      </c>
      <c r="N1922">
        <v>3.7508005621213199E-3</v>
      </c>
      <c r="O1922">
        <v>3.8323915237134199E-3</v>
      </c>
      <c r="P1922">
        <v>4.3371857346155502E-3</v>
      </c>
      <c r="Q1922">
        <v>1895838</v>
      </c>
      <c r="R1922">
        <v>1719696</v>
      </c>
      <c r="S1922">
        <v>2166578</v>
      </c>
      <c r="T1922">
        <v>2436727</v>
      </c>
      <c r="U1922">
        <v>2041064</v>
      </c>
      <c r="V1922">
        <v>1774792</v>
      </c>
      <c r="W1922">
        <v>891953</v>
      </c>
      <c r="X1922">
        <v>912558</v>
      </c>
      <c r="Y1922">
        <v>805546</v>
      </c>
      <c r="Z1922">
        <v>0.623</v>
      </c>
      <c r="AA1922">
        <v>7.2999999999999995E-2</v>
      </c>
      <c r="AB1922">
        <v>9</v>
      </c>
    </row>
    <row r="1923" spans="1:28">
      <c r="A1923" t="s">
        <v>8</v>
      </c>
      <c r="B1923" t="s">
        <v>9</v>
      </c>
      <c r="C1923" t="s">
        <v>72</v>
      </c>
      <c r="D1923" t="s">
        <v>23</v>
      </c>
      <c r="E1923" t="s">
        <v>20</v>
      </c>
      <c r="F1923" t="s">
        <v>12</v>
      </c>
      <c r="G1923" t="s">
        <v>15</v>
      </c>
      <c r="H1923">
        <v>1.2877479230596501E-3</v>
      </c>
      <c r="I1923">
        <v>7.8690294421567301E-4</v>
      </c>
      <c r="J1923">
        <v>3.5793009341870502E-4</v>
      </c>
      <c r="K1923">
        <v>2.4521728271728301E-3</v>
      </c>
      <c r="L1923">
        <v>5.2917190617507498E-3</v>
      </c>
      <c r="M1923">
        <v>2.8088909257561898E-4</v>
      </c>
      <c r="N1923">
        <v>3.70746653765522E-4</v>
      </c>
      <c r="O1923">
        <v>1.6458123107971701E-4</v>
      </c>
      <c r="P1923">
        <v>4.4335676398292299E-4</v>
      </c>
      <c r="Q1923">
        <v>1895838</v>
      </c>
      <c r="R1923">
        <v>1719696</v>
      </c>
      <c r="S1923">
        <v>2166578</v>
      </c>
      <c r="T1923">
        <v>2436727</v>
      </c>
      <c r="U1923">
        <v>2041064</v>
      </c>
      <c r="V1923">
        <v>1774792</v>
      </c>
      <c r="W1923">
        <v>891953</v>
      </c>
      <c r="X1923">
        <v>912558</v>
      </c>
      <c r="Y1923">
        <v>805546</v>
      </c>
      <c r="Z1923">
        <v>0.502</v>
      </c>
      <c r="AA1923">
        <v>0.16800000000000001</v>
      </c>
      <c r="AB1923">
        <v>9</v>
      </c>
    </row>
    <row r="1924" spans="1:28">
      <c r="A1924" t="s">
        <v>8</v>
      </c>
      <c r="B1924" t="s">
        <v>9</v>
      </c>
      <c r="C1924" t="s">
        <v>72</v>
      </c>
      <c r="D1924" t="s">
        <v>23</v>
      </c>
      <c r="E1924" t="s">
        <v>20</v>
      </c>
      <c r="F1924" t="s">
        <v>12</v>
      </c>
      <c r="G1924" t="s">
        <v>14</v>
      </c>
      <c r="H1924">
        <v>4.7508270339046499E-3</v>
      </c>
      <c r="I1924">
        <v>5.1554311448356697E-3</v>
      </c>
      <c r="J1924">
        <v>4.29516112102446E-3</v>
      </c>
      <c r="K1924">
        <v>8.2042957042957106E-3</v>
      </c>
      <c r="L1924">
        <v>6.3927703167178003E-3</v>
      </c>
      <c r="M1924">
        <v>2.4811869844179701E-3</v>
      </c>
      <c r="N1924">
        <v>3.3800539083557999E-3</v>
      </c>
      <c r="O1924">
        <v>3.6678102926336999E-3</v>
      </c>
      <c r="P1924">
        <v>3.89382897063263E-3</v>
      </c>
      <c r="Q1924">
        <v>1895838</v>
      </c>
      <c r="R1924">
        <v>1719696</v>
      </c>
      <c r="S1924">
        <v>2166578</v>
      </c>
      <c r="T1924">
        <v>2436727</v>
      </c>
      <c r="U1924">
        <v>2041064</v>
      </c>
      <c r="V1924">
        <v>1774792</v>
      </c>
      <c r="W1924">
        <v>891953</v>
      </c>
      <c r="X1924">
        <v>912558</v>
      </c>
      <c r="Y1924">
        <v>805546</v>
      </c>
      <c r="Z1924">
        <v>0.64600000000000002</v>
      </c>
      <c r="AA1924">
        <v>0.06</v>
      </c>
      <c r="AB1924">
        <v>9</v>
      </c>
    </row>
    <row r="1925" spans="1:28">
      <c r="A1925" t="s">
        <v>8</v>
      </c>
      <c r="B1925" t="s">
        <v>9</v>
      </c>
      <c r="C1925" t="s">
        <v>72</v>
      </c>
      <c r="D1925" t="s">
        <v>23</v>
      </c>
      <c r="E1925" t="s">
        <v>21</v>
      </c>
      <c r="F1925" t="s">
        <v>24</v>
      </c>
      <c r="G1925" t="s">
        <v>40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2420</v>
      </c>
      <c r="X1925">
        <v>39820</v>
      </c>
      <c r="Y1925">
        <v>31020</v>
      </c>
      <c r="Z1925" t="s">
        <v>106</v>
      </c>
      <c r="AA1925" t="s">
        <v>106</v>
      </c>
      <c r="AB1925">
        <v>3</v>
      </c>
    </row>
    <row r="1926" spans="1:28">
      <c r="A1926" t="s">
        <v>8</v>
      </c>
      <c r="B1926" t="s">
        <v>9</v>
      </c>
      <c r="C1926" t="s">
        <v>72</v>
      </c>
      <c r="D1926" t="s">
        <v>23</v>
      </c>
      <c r="E1926" t="s">
        <v>21</v>
      </c>
      <c r="F1926" t="s">
        <v>24</v>
      </c>
      <c r="G1926" t="s">
        <v>15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2420</v>
      </c>
      <c r="X1926">
        <v>39820</v>
      </c>
      <c r="Y1926">
        <v>31020</v>
      </c>
      <c r="Z1926" t="s">
        <v>106</v>
      </c>
      <c r="AA1926" t="s">
        <v>106</v>
      </c>
      <c r="AB1926">
        <v>3</v>
      </c>
    </row>
    <row r="1927" spans="1:28">
      <c r="A1927" t="s">
        <v>8</v>
      </c>
      <c r="B1927" t="s">
        <v>9</v>
      </c>
      <c r="C1927" t="s">
        <v>72</v>
      </c>
      <c r="D1927" t="s">
        <v>23</v>
      </c>
      <c r="E1927" t="s">
        <v>21</v>
      </c>
      <c r="F1927" t="s">
        <v>24</v>
      </c>
      <c r="G1927" t="s">
        <v>14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2420</v>
      </c>
      <c r="X1927">
        <v>39820</v>
      </c>
      <c r="Y1927">
        <v>31020</v>
      </c>
      <c r="Z1927" t="s">
        <v>106</v>
      </c>
      <c r="AA1927" t="s">
        <v>106</v>
      </c>
      <c r="AB1927">
        <v>3</v>
      </c>
    </row>
    <row r="1928" spans="1:28">
      <c r="A1928" t="s">
        <v>8</v>
      </c>
      <c r="B1928" t="s">
        <v>9</v>
      </c>
      <c r="C1928" t="s">
        <v>72</v>
      </c>
      <c r="D1928" t="s">
        <v>23</v>
      </c>
      <c r="E1928" t="s">
        <v>21</v>
      </c>
      <c r="F1928" t="s">
        <v>12</v>
      </c>
      <c r="G1928" t="s">
        <v>40</v>
      </c>
      <c r="H1928">
        <v>4.6033979492553001E-4</v>
      </c>
      <c r="I1928">
        <v>1.7036043122195001E-4</v>
      </c>
      <c r="J1928">
        <v>7.0501382037017603E-5</v>
      </c>
      <c r="K1928">
        <v>2.7347652347652302E-4</v>
      </c>
      <c r="L1928">
        <v>1.3346075817782501E-4</v>
      </c>
      <c r="M1928">
        <v>3.1209899175068698E-5</v>
      </c>
      <c r="N1928">
        <v>1.9259566429377699E-5</v>
      </c>
      <c r="O1928">
        <v>5.8779011099899102E-6</v>
      </c>
      <c r="P1928">
        <v>6.4254603475785904E-6</v>
      </c>
      <c r="Q1928">
        <v>1040874</v>
      </c>
      <c r="R1928">
        <v>905330</v>
      </c>
      <c r="S1928">
        <v>704404</v>
      </c>
      <c r="T1928">
        <v>771597</v>
      </c>
      <c r="U1928">
        <v>680681</v>
      </c>
      <c r="V1928">
        <v>457259</v>
      </c>
      <c r="W1928">
        <v>471414</v>
      </c>
      <c r="X1928">
        <v>424525</v>
      </c>
      <c r="Y1928">
        <v>410357</v>
      </c>
      <c r="Z1928">
        <v>0.89800000000000002</v>
      </c>
      <c r="AA1928">
        <v>1E-3</v>
      </c>
      <c r="AB1928">
        <v>9</v>
      </c>
    </row>
    <row r="1929" spans="1:28">
      <c r="A1929" t="s">
        <v>8</v>
      </c>
      <c r="B1929" t="s">
        <v>9</v>
      </c>
      <c r="C1929" t="s">
        <v>72</v>
      </c>
      <c r="D1929" t="s">
        <v>23</v>
      </c>
      <c r="E1929" t="s">
        <v>21</v>
      </c>
      <c r="F1929" t="s">
        <v>12</v>
      </c>
      <c r="G1929" t="s">
        <v>15</v>
      </c>
      <c r="H1929">
        <v>1.7149913928598201E-4</v>
      </c>
      <c r="I1929">
        <v>4.8674408920557099E-5</v>
      </c>
      <c r="J1929">
        <v>2.71159161680837E-5</v>
      </c>
      <c r="K1929">
        <v>1.8231768231768199E-4</v>
      </c>
      <c r="L1929">
        <v>1.13441644451151E-4</v>
      </c>
      <c r="M1929">
        <v>1.56049495875344E-5</v>
      </c>
      <c r="N1929">
        <v>9.6297832146888699E-6</v>
      </c>
      <c r="O1929">
        <v>0</v>
      </c>
      <c r="P1929">
        <v>0</v>
      </c>
      <c r="Q1929">
        <v>1040874</v>
      </c>
      <c r="R1929">
        <v>905330</v>
      </c>
      <c r="S1929">
        <v>704404</v>
      </c>
      <c r="T1929">
        <v>771597</v>
      </c>
      <c r="U1929">
        <v>680681</v>
      </c>
      <c r="V1929">
        <v>457259</v>
      </c>
      <c r="W1929">
        <v>471414</v>
      </c>
      <c r="X1929">
        <v>424525</v>
      </c>
      <c r="Y1929">
        <v>410357</v>
      </c>
      <c r="Z1929">
        <v>0.755</v>
      </c>
      <c r="AA1929">
        <v>1.9E-2</v>
      </c>
      <c r="AB1929">
        <v>9</v>
      </c>
    </row>
    <row r="1930" spans="1:28">
      <c r="A1930" t="s">
        <v>8</v>
      </c>
      <c r="B1930" t="s">
        <v>9</v>
      </c>
      <c r="C1930" t="s">
        <v>72</v>
      </c>
      <c r="D1930" t="s">
        <v>23</v>
      </c>
      <c r="E1930" t="s">
        <v>21</v>
      </c>
      <c r="F1930" t="s">
        <v>12</v>
      </c>
      <c r="G1930" t="s">
        <v>14</v>
      </c>
      <c r="H1930">
        <v>2.8884065563954798E-4</v>
      </c>
      <c r="I1930">
        <v>1.2168602230139301E-4</v>
      </c>
      <c r="J1930">
        <v>4.3385465868933903E-5</v>
      </c>
      <c r="K1930">
        <v>9.1158841158841199E-5</v>
      </c>
      <c r="L1930">
        <v>2.0019113726673701E-5</v>
      </c>
      <c r="M1930">
        <v>1.56049495875344E-5</v>
      </c>
      <c r="N1930">
        <v>9.62978321468888E-6</v>
      </c>
      <c r="O1930">
        <v>5.8779011099899102E-6</v>
      </c>
      <c r="P1930">
        <v>6.4254603475785904E-6</v>
      </c>
      <c r="Q1930">
        <v>1040874</v>
      </c>
      <c r="R1930">
        <v>905330</v>
      </c>
      <c r="S1930">
        <v>704404</v>
      </c>
      <c r="T1930">
        <v>771597</v>
      </c>
      <c r="U1930">
        <v>680681</v>
      </c>
      <c r="V1930">
        <v>457259</v>
      </c>
      <c r="W1930">
        <v>471414</v>
      </c>
      <c r="X1930">
        <v>424525</v>
      </c>
      <c r="Y1930">
        <v>410357</v>
      </c>
      <c r="Z1930">
        <v>0.88400000000000001</v>
      </c>
      <c r="AA1930">
        <v>2E-3</v>
      </c>
      <c r="AB1930">
        <v>9</v>
      </c>
    </row>
    <row r="1931" spans="1:28">
      <c r="A1931" t="s">
        <v>8</v>
      </c>
      <c r="B1931" t="s">
        <v>9</v>
      </c>
      <c r="C1931" t="s">
        <v>72</v>
      </c>
      <c r="D1931" t="s">
        <v>25</v>
      </c>
      <c r="E1931" t="s">
        <v>92</v>
      </c>
      <c r="F1931" t="s">
        <v>12</v>
      </c>
      <c r="G1931" t="s">
        <v>40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939807</v>
      </c>
      <c r="R1931">
        <v>833899</v>
      </c>
      <c r="S1931">
        <v>772877</v>
      </c>
      <c r="T1931">
        <v>704537</v>
      </c>
      <c r="U1931">
        <v>944602</v>
      </c>
      <c r="V1931">
        <v>990405</v>
      </c>
      <c r="W1931">
        <v>1041045</v>
      </c>
      <c r="X1931">
        <v>944206</v>
      </c>
      <c r="Y1931">
        <v>583866</v>
      </c>
      <c r="Z1931" t="s">
        <v>106</v>
      </c>
      <c r="AA1931" t="s">
        <v>106</v>
      </c>
      <c r="AB1931">
        <v>9</v>
      </c>
    </row>
    <row r="1932" spans="1:28">
      <c r="A1932" t="s">
        <v>8</v>
      </c>
      <c r="B1932" t="s">
        <v>9</v>
      </c>
      <c r="C1932" t="s">
        <v>72</v>
      </c>
      <c r="D1932" t="s">
        <v>25</v>
      </c>
      <c r="E1932" t="s">
        <v>92</v>
      </c>
      <c r="F1932" t="s">
        <v>12</v>
      </c>
      <c r="G1932" t="s">
        <v>15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939807</v>
      </c>
      <c r="R1932">
        <v>833899</v>
      </c>
      <c r="S1932">
        <v>772877</v>
      </c>
      <c r="T1932">
        <v>704537</v>
      </c>
      <c r="U1932">
        <v>944602</v>
      </c>
      <c r="V1932">
        <v>990405</v>
      </c>
      <c r="W1932">
        <v>1041045</v>
      </c>
      <c r="X1932">
        <v>944206</v>
      </c>
      <c r="Y1932">
        <v>583866</v>
      </c>
      <c r="Z1932" t="s">
        <v>106</v>
      </c>
      <c r="AA1932" t="s">
        <v>106</v>
      </c>
      <c r="AB1932">
        <v>9</v>
      </c>
    </row>
    <row r="1933" spans="1:28">
      <c r="A1933" t="s">
        <v>8</v>
      </c>
      <c r="B1933" t="s">
        <v>9</v>
      </c>
      <c r="C1933" t="s">
        <v>72</v>
      </c>
      <c r="D1933" t="s">
        <v>25</v>
      </c>
      <c r="E1933" t="s">
        <v>92</v>
      </c>
      <c r="F1933" t="s">
        <v>12</v>
      </c>
      <c r="G1933" t="s">
        <v>14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939807</v>
      </c>
      <c r="R1933">
        <v>833899</v>
      </c>
      <c r="S1933">
        <v>772877</v>
      </c>
      <c r="T1933">
        <v>704537</v>
      </c>
      <c r="U1933">
        <v>944602</v>
      </c>
      <c r="V1933">
        <v>990405</v>
      </c>
      <c r="W1933">
        <v>1041045</v>
      </c>
      <c r="X1933">
        <v>944206</v>
      </c>
      <c r="Y1933">
        <v>583866</v>
      </c>
      <c r="Z1933" t="s">
        <v>106</v>
      </c>
      <c r="AA1933" t="s">
        <v>106</v>
      </c>
      <c r="AB1933">
        <v>9</v>
      </c>
    </row>
    <row r="1934" spans="1:28">
      <c r="A1934" t="s">
        <v>8</v>
      </c>
      <c r="B1934" t="s">
        <v>9</v>
      </c>
      <c r="C1934" t="s">
        <v>72</v>
      </c>
      <c r="D1934" t="s">
        <v>25</v>
      </c>
      <c r="E1934" t="s">
        <v>11</v>
      </c>
      <c r="F1934" t="s">
        <v>12</v>
      </c>
      <c r="G1934" t="s">
        <v>40</v>
      </c>
      <c r="H1934">
        <v>1.92560437093032E-4</v>
      </c>
      <c r="I1934">
        <v>8.1124014867595102E-5</v>
      </c>
      <c r="J1934">
        <v>9.21941149714845E-5</v>
      </c>
      <c r="K1934">
        <v>9.1158841158841206E-6</v>
      </c>
      <c r="L1934">
        <v>2.6692151635564902E-5</v>
      </c>
      <c r="M1934">
        <v>0</v>
      </c>
      <c r="N1934">
        <v>0</v>
      </c>
      <c r="O1934">
        <v>5.8779011099899102E-6</v>
      </c>
      <c r="P1934">
        <v>6.4254603475785904E-6</v>
      </c>
      <c r="Q1934">
        <v>1498917</v>
      </c>
      <c r="R1934">
        <v>1366044</v>
      </c>
      <c r="S1934">
        <v>1316858</v>
      </c>
      <c r="T1934">
        <v>788891</v>
      </c>
      <c r="U1934">
        <v>856617</v>
      </c>
      <c r="V1934">
        <v>449199</v>
      </c>
      <c r="W1934">
        <v>413427</v>
      </c>
      <c r="X1934">
        <v>569744</v>
      </c>
      <c r="Y1934">
        <v>433062</v>
      </c>
      <c r="Z1934">
        <v>0.89600000000000002</v>
      </c>
      <c r="AA1934">
        <v>1E-3</v>
      </c>
      <c r="AB1934">
        <v>9</v>
      </c>
    </row>
    <row r="1935" spans="1:28">
      <c r="A1935" t="s">
        <v>8</v>
      </c>
      <c r="B1935" t="s">
        <v>9</v>
      </c>
      <c r="C1935" t="s">
        <v>72</v>
      </c>
      <c r="D1935" t="s">
        <v>25</v>
      </c>
      <c r="E1935" t="s">
        <v>11</v>
      </c>
      <c r="F1935" t="s">
        <v>12</v>
      </c>
      <c r="G1935" t="s">
        <v>15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1498917</v>
      </c>
      <c r="R1935">
        <v>1366044</v>
      </c>
      <c r="S1935">
        <v>1316858</v>
      </c>
      <c r="T1935">
        <v>788891</v>
      </c>
      <c r="U1935">
        <v>856617</v>
      </c>
      <c r="V1935">
        <v>449199</v>
      </c>
      <c r="W1935">
        <v>413427</v>
      </c>
      <c r="X1935">
        <v>569744</v>
      </c>
      <c r="Y1935">
        <v>433062</v>
      </c>
      <c r="Z1935" t="s">
        <v>106</v>
      </c>
      <c r="AA1935" t="s">
        <v>106</v>
      </c>
      <c r="AB1935">
        <v>9</v>
      </c>
    </row>
    <row r="1936" spans="1:28">
      <c r="A1936" t="s">
        <v>8</v>
      </c>
      <c r="B1936" t="s">
        <v>9</v>
      </c>
      <c r="C1936" t="s">
        <v>72</v>
      </c>
      <c r="D1936" t="s">
        <v>25</v>
      </c>
      <c r="E1936" t="s">
        <v>11</v>
      </c>
      <c r="F1936" t="s">
        <v>12</v>
      </c>
      <c r="G1936" t="s">
        <v>14</v>
      </c>
      <c r="H1936">
        <v>1.92560437093032E-4</v>
      </c>
      <c r="I1936">
        <v>8.1124014867595102E-5</v>
      </c>
      <c r="J1936">
        <v>9.2194114971484595E-5</v>
      </c>
      <c r="K1936">
        <v>9.1158841158841206E-6</v>
      </c>
      <c r="L1936">
        <v>2.6692151635564902E-5</v>
      </c>
      <c r="M1936">
        <v>0</v>
      </c>
      <c r="N1936">
        <v>0</v>
      </c>
      <c r="O1936">
        <v>5.8779011099899102E-6</v>
      </c>
      <c r="P1936">
        <v>6.4254603475785904E-6</v>
      </c>
      <c r="Q1936">
        <v>1498917</v>
      </c>
      <c r="R1936">
        <v>1366044</v>
      </c>
      <c r="S1936">
        <v>1316858</v>
      </c>
      <c r="T1936">
        <v>788891</v>
      </c>
      <c r="U1936">
        <v>856617</v>
      </c>
      <c r="V1936">
        <v>449199</v>
      </c>
      <c r="W1936">
        <v>413427</v>
      </c>
      <c r="X1936">
        <v>569744</v>
      </c>
      <c r="Y1936">
        <v>433062</v>
      </c>
      <c r="Z1936">
        <v>0.89600000000000002</v>
      </c>
      <c r="AA1936">
        <v>1E-3</v>
      </c>
      <c r="AB1936">
        <v>9</v>
      </c>
    </row>
    <row r="1937" spans="1:28">
      <c r="A1937" t="s">
        <v>8</v>
      </c>
      <c r="B1937" t="s">
        <v>9</v>
      </c>
      <c r="C1937" t="s">
        <v>72</v>
      </c>
      <c r="D1937" t="s">
        <v>25</v>
      </c>
      <c r="E1937" t="s">
        <v>16</v>
      </c>
      <c r="F1937" t="s">
        <v>12</v>
      </c>
      <c r="G1937" t="s">
        <v>40</v>
      </c>
      <c r="H1937">
        <v>3.0087568295786199E-6</v>
      </c>
      <c r="I1937">
        <v>0</v>
      </c>
      <c r="J1937">
        <v>2.71159161680837E-5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116717</v>
      </c>
      <c r="R1937">
        <v>87890</v>
      </c>
      <c r="S1937">
        <v>100871</v>
      </c>
      <c r="T1937">
        <v>92798</v>
      </c>
      <c r="U1937">
        <v>104694</v>
      </c>
      <c r="V1937">
        <v>39730</v>
      </c>
      <c r="W1937">
        <v>78215</v>
      </c>
      <c r="X1937">
        <v>3678</v>
      </c>
      <c r="Y1937">
        <v>440</v>
      </c>
      <c r="Z1937">
        <v>0.316</v>
      </c>
      <c r="AA1937">
        <v>0.40799999999999997</v>
      </c>
      <c r="AB1937">
        <v>9</v>
      </c>
    </row>
    <row r="1938" spans="1:28">
      <c r="A1938" t="s">
        <v>8</v>
      </c>
      <c r="B1938" t="s">
        <v>9</v>
      </c>
      <c r="C1938" t="s">
        <v>72</v>
      </c>
      <c r="D1938" t="s">
        <v>25</v>
      </c>
      <c r="E1938" t="s">
        <v>16</v>
      </c>
      <c r="F1938" t="s">
        <v>12</v>
      </c>
      <c r="G1938" t="s">
        <v>15</v>
      </c>
      <c r="H1938">
        <v>0</v>
      </c>
      <c r="I1938">
        <v>0</v>
      </c>
      <c r="J1938">
        <v>5.4231832336167396E-6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116717</v>
      </c>
      <c r="R1938">
        <v>87890</v>
      </c>
      <c r="S1938">
        <v>100871</v>
      </c>
      <c r="T1938">
        <v>92798</v>
      </c>
      <c r="U1938">
        <v>104694</v>
      </c>
      <c r="V1938">
        <v>39730</v>
      </c>
      <c r="W1938">
        <v>78215</v>
      </c>
      <c r="X1938">
        <v>3678</v>
      </c>
      <c r="Y1938">
        <v>440</v>
      </c>
      <c r="Z1938">
        <v>0.26900000000000002</v>
      </c>
      <c r="AA1938">
        <v>0.48499999999999999</v>
      </c>
      <c r="AB1938">
        <v>9</v>
      </c>
    </row>
    <row r="1939" spans="1:28">
      <c r="A1939" t="s">
        <v>8</v>
      </c>
      <c r="B1939" t="s">
        <v>9</v>
      </c>
      <c r="C1939" t="s">
        <v>72</v>
      </c>
      <c r="D1939" t="s">
        <v>25</v>
      </c>
      <c r="E1939" t="s">
        <v>16</v>
      </c>
      <c r="F1939" t="s">
        <v>12</v>
      </c>
      <c r="G1939" t="s">
        <v>14</v>
      </c>
      <c r="H1939">
        <v>3.0087568295786199E-6</v>
      </c>
      <c r="I1939">
        <v>0</v>
      </c>
      <c r="J1939">
        <v>2.1692732934466999E-5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116717</v>
      </c>
      <c r="R1939">
        <v>87890</v>
      </c>
      <c r="S1939">
        <v>100871</v>
      </c>
      <c r="T1939">
        <v>92798</v>
      </c>
      <c r="U1939">
        <v>104694</v>
      </c>
      <c r="V1939">
        <v>39730</v>
      </c>
      <c r="W1939">
        <v>78215</v>
      </c>
      <c r="X1939">
        <v>3678</v>
      </c>
      <c r="Y1939">
        <v>440</v>
      </c>
      <c r="Z1939">
        <v>0.32700000000000001</v>
      </c>
      <c r="AA1939">
        <v>0.39</v>
      </c>
      <c r="AB1939">
        <v>9</v>
      </c>
    </row>
    <row r="1940" spans="1:28">
      <c r="A1940" t="s">
        <v>8</v>
      </c>
      <c r="B1940" t="s">
        <v>9</v>
      </c>
      <c r="C1940" t="s">
        <v>72</v>
      </c>
      <c r="D1940" t="s">
        <v>25</v>
      </c>
      <c r="E1940" t="s">
        <v>98</v>
      </c>
      <c r="F1940" t="s">
        <v>12</v>
      </c>
      <c r="G1940" t="s">
        <v>40</v>
      </c>
      <c r="H1940">
        <v>3.0087568295786199E-6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7932</v>
      </c>
      <c r="R1940">
        <v>0</v>
      </c>
      <c r="S1940">
        <v>0</v>
      </c>
      <c r="T1940">
        <v>71</v>
      </c>
      <c r="U1940">
        <v>0</v>
      </c>
      <c r="V1940">
        <v>0</v>
      </c>
      <c r="W1940">
        <v>177</v>
      </c>
      <c r="X1940">
        <v>0</v>
      </c>
      <c r="Y1940">
        <v>104</v>
      </c>
      <c r="Z1940" t="s">
        <v>106</v>
      </c>
      <c r="AA1940" t="s">
        <v>106</v>
      </c>
      <c r="AB1940">
        <v>4</v>
      </c>
    </row>
    <row r="1941" spans="1:28">
      <c r="A1941" t="s">
        <v>8</v>
      </c>
      <c r="B1941" t="s">
        <v>9</v>
      </c>
      <c r="C1941" t="s">
        <v>72</v>
      </c>
      <c r="D1941" t="s">
        <v>25</v>
      </c>
      <c r="E1941" t="s">
        <v>98</v>
      </c>
      <c r="F1941" t="s">
        <v>12</v>
      </c>
      <c r="G1941" t="s">
        <v>15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7932</v>
      </c>
      <c r="R1941">
        <v>0</v>
      </c>
      <c r="S1941">
        <v>0</v>
      </c>
      <c r="T1941">
        <v>71</v>
      </c>
      <c r="U1941">
        <v>0</v>
      </c>
      <c r="V1941">
        <v>0</v>
      </c>
      <c r="W1941">
        <v>177</v>
      </c>
      <c r="X1941">
        <v>0</v>
      </c>
      <c r="Y1941">
        <v>104</v>
      </c>
      <c r="Z1941" t="s">
        <v>106</v>
      </c>
      <c r="AA1941" t="s">
        <v>106</v>
      </c>
      <c r="AB1941">
        <v>4</v>
      </c>
    </row>
    <row r="1942" spans="1:28">
      <c r="A1942" t="s">
        <v>8</v>
      </c>
      <c r="B1942" t="s">
        <v>9</v>
      </c>
      <c r="C1942" t="s">
        <v>72</v>
      </c>
      <c r="D1942" t="s">
        <v>25</v>
      </c>
      <c r="E1942" t="s">
        <v>98</v>
      </c>
      <c r="F1942" t="s">
        <v>12</v>
      </c>
      <c r="G1942" t="s">
        <v>14</v>
      </c>
      <c r="H1942">
        <v>3.0087568295786199E-6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7932</v>
      </c>
      <c r="R1942">
        <v>0</v>
      </c>
      <c r="S1942">
        <v>0</v>
      </c>
      <c r="T1942">
        <v>71</v>
      </c>
      <c r="U1942">
        <v>0</v>
      </c>
      <c r="V1942">
        <v>0</v>
      </c>
      <c r="W1942">
        <v>177</v>
      </c>
      <c r="X1942">
        <v>0</v>
      </c>
      <c r="Y1942">
        <v>104</v>
      </c>
      <c r="Z1942" t="s">
        <v>106</v>
      </c>
      <c r="AA1942" t="s">
        <v>106</v>
      </c>
      <c r="AB1942">
        <v>4</v>
      </c>
    </row>
    <row r="1943" spans="1:28">
      <c r="A1943" t="s">
        <v>8</v>
      </c>
      <c r="B1943" t="s">
        <v>9</v>
      </c>
      <c r="C1943" t="s">
        <v>72</v>
      </c>
      <c r="D1943" t="s">
        <v>25</v>
      </c>
      <c r="E1943" t="s">
        <v>99</v>
      </c>
      <c r="F1943" t="s">
        <v>12</v>
      </c>
      <c r="G1943" t="s">
        <v>40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738950</v>
      </c>
      <c r="R1943">
        <v>680003</v>
      </c>
      <c r="S1943">
        <v>519533</v>
      </c>
      <c r="T1943">
        <v>383751</v>
      </c>
      <c r="U1943">
        <v>438304</v>
      </c>
      <c r="V1943">
        <v>358259</v>
      </c>
      <c r="W1943">
        <v>390531</v>
      </c>
      <c r="X1943">
        <v>263639</v>
      </c>
      <c r="Y1943">
        <v>396732</v>
      </c>
      <c r="Z1943" t="s">
        <v>106</v>
      </c>
      <c r="AA1943" t="s">
        <v>106</v>
      </c>
      <c r="AB1943">
        <v>9</v>
      </c>
    </row>
    <row r="1944" spans="1:28">
      <c r="A1944" t="s">
        <v>8</v>
      </c>
      <c r="B1944" t="s">
        <v>9</v>
      </c>
      <c r="C1944" t="s">
        <v>72</v>
      </c>
      <c r="D1944" t="s">
        <v>25</v>
      </c>
      <c r="E1944" t="s">
        <v>99</v>
      </c>
      <c r="F1944" t="s">
        <v>12</v>
      </c>
      <c r="G1944" t="s">
        <v>15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738950</v>
      </c>
      <c r="R1944">
        <v>680003</v>
      </c>
      <c r="S1944">
        <v>519533</v>
      </c>
      <c r="T1944">
        <v>383751</v>
      </c>
      <c r="U1944">
        <v>438304</v>
      </c>
      <c r="V1944">
        <v>358259</v>
      </c>
      <c r="W1944">
        <v>390531</v>
      </c>
      <c r="X1944">
        <v>263639</v>
      </c>
      <c r="Y1944">
        <v>396732</v>
      </c>
      <c r="Z1944" t="s">
        <v>106</v>
      </c>
      <c r="AA1944" t="s">
        <v>106</v>
      </c>
      <c r="AB1944">
        <v>9</v>
      </c>
    </row>
    <row r="1945" spans="1:28">
      <c r="A1945" t="s">
        <v>8</v>
      </c>
      <c r="B1945" t="s">
        <v>9</v>
      </c>
      <c r="C1945" t="s">
        <v>72</v>
      </c>
      <c r="D1945" t="s">
        <v>25</v>
      </c>
      <c r="E1945" t="s">
        <v>99</v>
      </c>
      <c r="F1945" t="s">
        <v>12</v>
      </c>
      <c r="G1945" t="s">
        <v>14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738950</v>
      </c>
      <c r="R1945">
        <v>680003</v>
      </c>
      <c r="S1945">
        <v>519533</v>
      </c>
      <c r="T1945">
        <v>383751</v>
      </c>
      <c r="U1945">
        <v>438304</v>
      </c>
      <c r="V1945">
        <v>358259</v>
      </c>
      <c r="W1945">
        <v>390531</v>
      </c>
      <c r="X1945">
        <v>263639</v>
      </c>
      <c r="Y1945">
        <v>396732</v>
      </c>
      <c r="Z1945" t="s">
        <v>106</v>
      </c>
      <c r="AA1945" t="s">
        <v>106</v>
      </c>
      <c r="AB1945">
        <v>9</v>
      </c>
    </row>
    <row r="1946" spans="1:28">
      <c r="A1946" t="s">
        <v>8</v>
      </c>
      <c r="B1946" t="s">
        <v>9</v>
      </c>
      <c r="C1946" t="s">
        <v>72</v>
      </c>
      <c r="D1946" t="s">
        <v>25</v>
      </c>
      <c r="E1946" t="s">
        <v>17</v>
      </c>
      <c r="F1946" t="s">
        <v>12</v>
      </c>
      <c r="G1946" t="s">
        <v>40</v>
      </c>
      <c r="H1946">
        <v>9.1165331936232305E-4</v>
      </c>
      <c r="I1946">
        <v>6.4493591819738099E-4</v>
      </c>
      <c r="J1946">
        <v>5.0435604072635704E-4</v>
      </c>
      <c r="K1946">
        <v>6.6545954045954005E-4</v>
      </c>
      <c r="L1946">
        <v>3.6701708498901802E-4</v>
      </c>
      <c r="M1946">
        <v>2.2887259395050399E-4</v>
      </c>
      <c r="N1946">
        <v>1.63706314649711E-4</v>
      </c>
      <c r="O1946">
        <v>3.4091826437941501E-4</v>
      </c>
      <c r="P1946">
        <v>2.9557117598861502E-4</v>
      </c>
      <c r="Q1946">
        <v>2556357</v>
      </c>
      <c r="R1946">
        <v>2503663</v>
      </c>
      <c r="S1946">
        <v>2355996</v>
      </c>
      <c r="T1946">
        <v>2086597</v>
      </c>
      <c r="U1946">
        <v>1234706</v>
      </c>
      <c r="V1946">
        <v>1328785</v>
      </c>
      <c r="W1946">
        <v>1475494</v>
      </c>
      <c r="X1946">
        <v>1567471</v>
      </c>
      <c r="Y1946">
        <v>1443100</v>
      </c>
      <c r="Z1946">
        <v>0.86799999999999999</v>
      </c>
      <c r="AA1946">
        <v>2E-3</v>
      </c>
      <c r="AB1946">
        <v>9</v>
      </c>
    </row>
    <row r="1947" spans="1:28">
      <c r="A1947" t="s">
        <v>8</v>
      </c>
      <c r="B1947" t="s">
        <v>9</v>
      </c>
      <c r="C1947" t="s">
        <v>72</v>
      </c>
      <c r="D1947" t="s">
        <v>25</v>
      </c>
      <c r="E1947" t="s">
        <v>17</v>
      </c>
      <c r="F1947" t="s">
        <v>12</v>
      </c>
      <c r="G1947" t="s">
        <v>15</v>
      </c>
      <c r="H1947">
        <v>2.5875308734376202E-4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2556357</v>
      </c>
      <c r="R1947">
        <v>2503663</v>
      </c>
      <c r="S1947">
        <v>2355996</v>
      </c>
      <c r="T1947">
        <v>2086597</v>
      </c>
      <c r="U1947">
        <v>1234706</v>
      </c>
      <c r="V1947">
        <v>1328785</v>
      </c>
      <c r="W1947">
        <v>1475494</v>
      </c>
      <c r="X1947">
        <v>1567471</v>
      </c>
      <c r="Y1947">
        <v>1443100</v>
      </c>
      <c r="Z1947">
        <v>0.505</v>
      </c>
      <c r="AA1947">
        <v>0.16600000000000001</v>
      </c>
      <c r="AB1947">
        <v>9</v>
      </c>
    </row>
    <row r="1948" spans="1:28">
      <c r="A1948" t="s">
        <v>8</v>
      </c>
      <c r="B1948" t="s">
        <v>9</v>
      </c>
      <c r="C1948" t="s">
        <v>72</v>
      </c>
      <c r="D1948" t="s">
        <v>25</v>
      </c>
      <c r="E1948" t="s">
        <v>17</v>
      </c>
      <c r="F1948" t="s">
        <v>12</v>
      </c>
      <c r="G1948" t="s">
        <v>14</v>
      </c>
      <c r="H1948">
        <v>6.5290023201856201E-4</v>
      </c>
      <c r="I1948">
        <v>6.4493591819738099E-4</v>
      </c>
      <c r="J1948">
        <v>5.0435604072635704E-4</v>
      </c>
      <c r="K1948">
        <v>6.6545954045954005E-4</v>
      </c>
      <c r="L1948">
        <v>3.6701708498901802E-4</v>
      </c>
      <c r="M1948">
        <v>2.2887259395050399E-4</v>
      </c>
      <c r="N1948">
        <v>1.63706314649711E-4</v>
      </c>
      <c r="O1948">
        <v>3.4091826437941501E-4</v>
      </c>
      <c r="P1948">
        <v>2.9557117598861502E-4</v>
      </c>
      <c r="Q1948">
        <v>2556357</v>
      </c>
      <c r="R1948">
        <v>2503663</v>
      </c>
      <c r="S1948">
        <v>2355996</v>
      </c>
      <c r="T1948">
        <v>2086597</v>
      </c>
      <c r="U1948">
        <v>1234706</v>
      </c>
      <c r="V1948">
        <v>1328785</v>
      </c>
      <c r="W1948">
        <v>1475494</v>
      </c>
      <c r="X1948">
        <v>1567471</v>
      </c>
      <c r="Y1948">
        <v>1443100</v>
      </c>
      <c r="Z1948">
        <v>0.86799999999999999</v>
      </c>
      <c r="AA1948">
        <v>2E-3</v>
      </c>
      <c r="AB1948">
        <v>9</v>
      </c>
    </row>
    <row r="1949" spans="1:28">
      <c r="A1949" t="s">
        <v>8</v>
      </c>
      <c r="B1949" t="s">
        <v>9</v>
      </c>
      <c r="C1949" t="s">
        <v>72</v>
      </c>
      <c r="D1949" t="s">
        <v>25</v>
      </c>
      <c r="E1949" t="s">
        <v>18</v>
      </c>
      <c r="F1949" t="s">
        <v>12</v>
      </c>
      <c r="G1949" t="s">
        <v>40</v>
      </c>
      <c r="H1949">
        <v>9.0262704887358692E-6</v>
      </c>
      <c r="I1949">
        <v>1.6224802973519001E-5</v>
      </c>
      <c r="J1949">
        <v>1.08463664672335E-5</v>
      </c>
      <c r="K1949">
        <v>9.1158841158841206E-6</v>
      </c>
      <c r="L1949">
        <v>6.6730379088912398E-6</v>
      </c>
      <c r="M1949">
        <v>5.2016498625114598E-6</v>
      </c>
      <c r="N1949">
        <v>9.6297832146888699E-6</v>
      </c>
      <c r="O1949">
        <v>0</v>
      </c>
      <c r="P1949">
        <v>1.2850920695157199E-5</v>
      </c>
      <c r="Q1949">
        <v>143427</v>
      </c>
      <c r="R1949">
        <v>246854</v>
      </c>
      <c r="S1949">
        <v>240716</v>
      </c>
      <c r="T1949">
        <v>184802</v>
      </c>
      <c r="U1949">
        <v>98425</v>
      </c>
      <c r="V1949">
        <v>126223</v>
      </c>
      <c r="W1949">
        <v>197308</v>
      </c>
      <c r="X1949">
        <v>178830</v>
      </c>
      <c r="Y1949">
        <v>223000</v>
      </c>
      <c r="Z1949">
        <v>0.61899999999999999</v>
      </c>
      <c r="AA1949">
        <v>7.5999999999999998E-2</v>
      </c>
      <c r="AB1949">
        <v>9</v>
      </c>
    </row>
    <row r="1950" spans="1:28">
      <c r="A1950" t="s">
        <v>8</v>
      </c>
      <c r="B1950" t="s">
        <v>9</v>
      </c>
      <c r="C1950" t="s">
        <v>72</v>
      </c>
      <c r="D1950" t="s">
        <v>25</v>
      </c>
      <c r="E1950" t="s">
        <v>18</v>
      </c>
      <c r="F1950" t="s">
        <v>12</v>
      </c>
      <c r="G1950" t="s">
        <v>15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143427</v>
      </c>
      <c r="R1950">
        <v>246854</v>
      </c>
      <c r="S1950">
        <v>240716</v>
      </c>
      <c r="T1950">
        <v>184802</v>
      </c>
      <c r="U1950">
        <v>98425</v>
      </c>
      <c r="V1950">
        <v>126223</v>
      </c>
      <c r="W1950">
        <v>197308</v>
      </c>
      <c r="X1950">
        <v>178830</v>
      </c>
      <c r="Y1950">
        <v>223000</v>
      </c>
      <c r="Z1950" t="s">
        <v>106</v>
      </c>
      <c r="AA1950" t="s">
        <v>106</v>
      </c>
      <c r="AB1950">
        <v>9</v>
      </c>
    </row>
    <row r="1951" spans="1:28">
      <c r="A1951" t="s">
        <v>8</v>
      </c>
      <c r="B1951" t="s">
        <v>9</v>
      </c>
      <c r="C1951" t="s">
        <v>72</v>
      </c>
      <c r="D1951" t="s">
        <v>25</v>
      </c>
      <c r="E1951" t="s">
        <v>18</v>
      </c>
      <c r="F1951" t="s">
        <v>12</v>
      </c>
      <c r="G1951" t="s">
        <v>14</v>
      </c>
      <c r="H1951">
        <v>9.0262704887358692E-6</v>
      </c>
      <c r="I1951">
        <v>1.6224802973519001E-5</v>
      </c>
      <c r="J1951">
        <v>1.08463664672335E-5</v>
      </c>
      <c r="K1951">
        <v>9.1158841158841206E-6</v>
      </c>
      <c r="L1951">
        <v>6.6730379088912398E-6</v>
      </c>
      <c r="M1951">
        <v>5.2016498625114598E-6</v>
      </c>
      <c r="N1951">
        <v>9.62978321468888E-6</v>
      </c>
      <c r="O1951">
        <v>0</v>
      </c>
      <c r="P1951">
        <v>1.2850920695157199E-5</v>
      </c>
      <c r="Q1951">
        <v>143427</v>
      </c>
      <c r="R1951">
        <v>246854</v>
      </c>
      <c r="S1951">
        <v>240716</v>
      </c>
      <c r="T1951">
        <v>184802</v>
      </c>
      <c r="U1951">
        <v>98425</v>
      </c>
      <c r="V1951">
        <v>126223</v>
      </c>
      <c r="W1951">
        <v>197308</v>
      </c>
      <c r="X1951">
        <v>178830</v>
      </c>
      <c r="Y1951">
        <v>223000</v>
      </c>
      <c r="Z1951">
        <v>0.61899999999999999</v>
      </c>
      <c r="AA1951">
        <v>7.5999999999999998E-2</v>
      </c>
      <c r="AB1951">
        <v>9</v>
      </c>
    </row>
    <row r="1952" spans="1:28">
      <c r="A1952" t="s">
        <v>8</v>
      </c>
      <c r="B1952" t="s">
        <v>9</v>
      </c>
      <c r="C1952" t="s">
        <v>72</v>
      </c>
      <c r="D1952" t="s">
        <v>25</v>
      </c>
      <c r="E1952" t="s">
        <v>19</v>
      </c>
      <c r="F1952" t="s">
        <v>12</v>
      </c>
      <c r="G1952" t="s">
        <v>40</v>
      </c>
      <c r="H1952">
        <v>1.4442032781977399E-4</v>
      </c>
      <c r="I1952">
        <v>3.6505806690417797E-5</v>
      </c>
      <c r="J1952">
        <v>5.96550155697841E-5</v>
      </c>
      <c r="K1952">
        <v>2.9170829170829202E-4</v>
      </c>
      <c r="L1952">
        <v>6.6730379088912398E-6</v>
      </c>
      <c r="M1952">
        <v>1.0403299725022899E-5</v>
      </c>
      <c r="N1952">
        <v>9.6297832146888699E-6</v>
      </c>
      <c r="O1952">
        <v>1.76337033299697E-4</v>
      </c>
      <c r="P1952">
        <v>1.0923282590883601E-4</v>
      </c>
      <c r="Q1952">
        <v>128989</v>
      </c>
      <c r="R1952">
        <v>85345</v>
      </c>
      <c r="S1952">
        <v>44687</v>
      </c>
      <c r="T1952">
        <v>45289</v>
      </c>
      <c r="U1952">
        <v>18078</v>
      </c>
      <c r="V1952">
        <v>27772</v>
      </c>
      <c r="W1952">
        <v>30722</v>
      </c>
      <c r="X1952">
        <v>48293</v>
      </c>
      <c r="Y1952">
        <v>62587</v>
      </c>
      <c r="Z1952">
        <v>0.28399999999999997</v>
      </c>
      <c r="AA1952">
        <v>0.45900000000000002</v>
      </c>
      <c r="AB1952">
        <v>9</v>
      </c>
    </row>
    <row r="1953" spans="1:28">
      <c r="A1953" t="s">
        <v>8</v>
      </c>
      <c r="B1953" t="s">
        <v>9</v>
      </c>
      <c r="C1953" t="s">
        <v>72</v>
      </c>
      <c r="D1953" t="s">
        <v>25</v>
      </c>
      <c r="E1953" t="s">
        <v>19</v>
      </c>
      <c r="F1953" t="s">
        <v>12</v>
      </c>
      <c r="G1953" t="s">
        <v>15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128989</v>
      </c>
      <c r="R1953">
        <v>85345</v>
      </c>
      <c r="S1953">
        <v>44687</v>
      </c>
      <c r="T1953">
        <v>45289</v>
      </c>
      <c r="U1953">
        <v>18078</v>
      </c>
      <c r="V1953">
        <v>27772</v>
      </c>
      <c r="W1953">
        <v>30722</v>
      </c>
      <c r="X1953">
        <v>48293</v>
      </c>
      <c r="Y1953">
        <v>62587</v>
      </c>
      <c r="Z1953" t="s">
        <v>106</v>
      </c>
      <c r="AA1953" t="s">
        <v>106</v>
      </c>
      <c r="AB1953">
        <v>9</v>
      </c>
    </row>
    <row r="1954" spans="1:28">
      <c r="A1954" t="s">
        <v>8</v>
      </c>
      <c r="B1954" t="s">
        <v>9</v>
      </c>
      <c r="C1954" t="s">
        <v>72</v>
      </c>
      <c r="D1954" t="s">
        <v>25</v>
      </c>
      <c r="E1954" t="s">
        <v>19</v>
      </c>
      <c r="F1954" t="s">
        <v>12</v>
      </c>
      <c r="G1954" t="s">
        <v>14</v>
      </c>
      <c r="H1954">
        <v>1.4442032781977399E-4</v>
      </c>
      <c r="I1954">
        <v>3.6505806690417797E-5</v>
      </c>
      <c r="J1954">
        <v>5.96550155697841E-5</v>
      </c>
      <c r="K1954">
        <v>2.9170829170829202E-4</v>
      </c>
      <c r="L1954">
        <v>6.6730379088912398E-6</v>
      </c>
      <c r="M1954">
        <v>1.0403299725022899E-5</v>
      </c>
      <c r="N1954">
        <v>9.62978321468888E-6</v>
      </c>
      <c r="O1954">
        <v>1.76337033299697E-4</v>
      </c>
      <c r="P1954">
        <v>1.0923282590883601E-4</v>
      </c>
      <c r="Q1954">
        <v>128989</v>
      </c>
      <c r="R1954">
        <v>85345</v>
      </c>
      <c r="S1954">
        <v>44687</v>
      </c>
      <c r="T1954">
        <v>45289</v>
      </c>
      <c r="U1954">
        <v>18078</v>
      </c>
      <c r="V1954">
        <v>27772</v>
      </c>
      <c r="W1954">
        <v>30722</v>
      </c>
      <c r="X1954">
        <v>48293</v>
      </c>
      <c r="Y1954">
        <v>62587</v>
      </c>
      <c r="Z1954">
        <v>0.28399999999999997</v>
      </c>
      <c r="AA1954">
        <v>0.45900000000000002</v>
      </c>
      <c r="AB1954">
        <v>9</v>
      </c>
    </row>
    <row r="1955" spans="1:28">
      <c r="A1955" t="s">
        <v>8</v>
      </c>
      <c r="B1955" t="s">
        <v>9</v>
      </c>
      <c r="C1955" t="s">
        <v>72</v>
      </c>
      <c r="D1955" t="s">
        <v>25</v>
      </c>
      <c r="E1955" t="s">
        <v>12</v>
      </c>
      <c r="F1955" t="s">
        <v>12</v>
      </c>
      <c r="G1955" t="s">
        <v>40</v>
      </c>
      <c r="H1955">
        <v>3.0087568295786201E-5</v>
      </c>
      <c r="I1955">
        <v>2.4337204460278499E-5</v>
      </c>
      <c r="J1955">
        <v>1.08463664672335E-5</v>
      </c>
      <c r="K1955">
        <v>5.4695304695304697E-5</v>
      </c>
      <c r="L1955">
        <v>6.6730379088912398E-6</v>
      </c>
      <c r="M1955">
        <v>5.2016498625114598E-6</v>
      </c>
      <c r="N1955">
        <v>4.81489160734444E-6</v>
      </c>
      <c r="O1955">
        <v>0</v>
      </c>
      <c r="P1955">
        <v>1.2850920695157199E-5</v>
      </c>
      <c r="Q1955">
        <v>237970</v>
      </c>
      <c r="R1955">
        <v>186725</v>
      </c>
      <c r="S1955">
        <v>218454</v>
      </c>
      <c r="T1955">
        <v>246960</v>
      </c>
      <c r="U1955">
        <v>663031</v>
      </c>
      <c r="V1955">
        <v>483403</v>
      </c>
      <c r="W1955">
        <v>535362</v>
      </c>
      <c r="X1955">
        <v>77474</v>
      </c>
      <c r="Y1955">
        <v>146197</v>
      </c>
      <c r="Z1955">
        <v>-0.27100000000000002</v>
      </c>
      <c r="AA1955">
        <v>0.48099999999999998</v>
      </c>
      <c r="AB1955">
        <v>9</v>
      </c>
    </row>
    <row r="1956" spans="1:28">
      <c r="A1956" t="s">
        <v>8</v>
      </c>
      <c r="B1956" t="s">
        <v>9</v>
      </c>
      <c r="C1956" t="s">
        <v>72</v>
      </c>
      <c r="D1956" t="s">
        <v>25</v>
      </c>
      <c r="E1956" t="s">
        <v>12</v>
      </c>
      <c r="F1956" t="s">
        <v>12</v>
      </c>
      <c r="G1956" t="s">
        <v>15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237970</v>
      </c>
      <c r="R1956">
        <v>186725</v>
      </c>
      <c r="S1956">
        <v>218454</v>
      </c>
      <c r="T1956">
        <v>246960</v>
      </c>
      <c r="U1956">
        <v>663031</v>
      </c>
      <c r="V1956">
        <v>483403</v>
      </c>
      <c r="W1956">
        <v>535362</v>
      </c>
      <c r="X1956">
        <v>77474</v>
      </c>
      <c r="Y1956">
        <v>146197</v>
      </c>
      <c r="Z1956" t="s">
        <v>106</v>
      </c>
      <c r="AA1956" t="s">
        <v>106</v>
      </c>
      <c r="AB1956">
        <v>9</v>
      </c>
    </row>
    <row r="1957" spans="1:28">
      <c r="A1957" t="s">
        <v>8</v>
      </c>
      <c r="B1957" t="s">
        <v>9</v>
      </c>
      <c r="C1957" t="s">
        <v>72</v>
      </c>
      <c r="D1957" t="s">
        <v>25</v>
      </c>
      <c r="E1957" t="s">
        <v>12</v>
      </c>
      <c r="F1957" t="s">
        <v>12</v>
      </c>
      <c r="G1957" t="s">
        <v>14</v>
      </c>
      <c r="H1957">
        <v>3.0087568295786201E-5</v>
      </c>
      <c r="I1957">
        <v>2.4337204460278499E-5</v>
      </c>
      <c r="J1957">
        <v>1.08463664672335E-5</v>
      </c>
      <c r="K1957">
        <v>5.4695304695304697E-5</v>
      </c>
      <c r="L1957">
        <v>6.6730379088912398E-6</v>
      </c>
      <c r="M1957">
        <v>5.2016498625114598E-6</v>
      </c>
      <c r="N1957">
        <v>4.81489160734444E-6</v>
      </c>
      <c r="O1957">
        <v>0</v>
      </c>
      <c r="P1957">
        <v>1.2850920695157199E-5</v>
      </c>
      <c r="Q1957">
        <v>237970</v>
      </c>
      <c r="R1957">
        <v>186725</v>
      </c>
      <c r="S1957">
        <v>218454</v>
      </c>
      <c r="T1957">
        <v>246960</v>
      </c>
      <c r="U1957">
        <v>663031</v>
      </c>
      <c r="V1957">
        <v>483403</v>
      </c>
      <c r="W1957">
        <v>535362</v>
      </c>
      <c r="X1957">
        <v>77474</v>
      </c>
      <c r="Y1957">
        <v>146197</v>
      </c>
      <c r="Z1957">
        <v>-0.27100000000000002</v>
      </c>
      <c r="AA1957">
        <v>0.48099999999999998</v>
      </c>
      <c r="AB1957">
        <v>9</v>
      </c>
    </row>
    <row r="1958" spans="1:28">
      <c r="A1958" t="s">
        <v>8</v>
      </c>
      <c r="B1958" t="s">
        <v>9</v>
      </c>
      <c r="C1958" t="s">
        <v>72</v>
      </c>
      <c r="D1958" t="s">
        <v>25</v>
      </c>
      <c r="E1958" t="s">
        <v>94</v>
      </c>
      <c r="F1958" t="s">
        <v>12</v>
      </c>
      <c r="G1958" t="s">
        <v>40</v>
      </c>
      <c r="H1958">
        <v>1.01695980839758E-3</v>
      </c>
      <c r="I1958">
        <v>5.6786810407316601E-4</v>
      </c>
      <c r="J1958">
        <v>2.6031279521360299E-4</v>
      </c>
      <c r="K1958">
        <v>1.71378621378621E-3</v>
      </c>
      <c r="L1958">
        <v>4.4042050198682203E-4</v>
      </c>
      <c r="M1958">
        <v>1.56049495875344E-4</v>
      </c>
      <c r="N1958">
        <v>1.15557398576266E-4</v>
      </c>
      <c r="O1958">
        <v>9.9924318869828505E-5</v>
      </c>
      <c r="P1958">
        <v>9.6381905213678901E-5</v>
      </c>
      <c r="Q1958">
        <v>10233501</v>
      </c>
      <c r="R1958">
        <v>9613859</v>
      </c>
      <c r="S1958">
        <v>5710576</v>
      </c>
      <c r="T1958">
        <v>5918359</v>
      </c>
      <c r="U1958">
        <v>3883452</v>
      </c>
      <c r="V1958">
        <v>5871178</v>
      </c>
      <c r="W1958">
        <v>6317444</v>
      </c>
      <c r="X1958">
        <v>5540793</v>
      </c>
      <c r="Y1958">
        <v>5884277</v>
      </c>
      <c r="Z1958">
        <v>0.30299999999999999</v>
      </c>
      <c r="AA1958">
        <v>0.42799999999999999</v>
      </c>
      <c r="AB1958">
        <v>9</v>
      </c>
    </row>
    <row r="1959" spans="1:28">
      <c r="A1959" t="s">
        <v>8</v>
      </c>
      <c r="B1959" t="s">
        <v>9</v>
      </c>
      <c r="C1959" t="s">
        <v>72</v>
      </c>
      <c r="D1959" t="s">
        <v>25</v>
      </c>
      <c r="E1959" t="s">
        <v>94</v>
      </c>
      <c r="F1959" t="s">
        <v>12</v>
      </c>
      <c r="G1959" t="s">
        <v>15</v>
      </c>
      <c r="H1959">
        <v>3.30963251253649E-4</v>
      </c>
      <c r="I1959">
        <v>1.4196702601829099E-4</v>
      </c>
      <c r="J1959">
        <v>1.1388684790595199E-4</v>
      </c>
      <c r="K1959">
        <v>6.1076423576423601E-4</v>
      </c>
      <c r="L1959">
        <v>2.3355632681119299E-4</v>
      </c>
      <c r="M1959">
        <v>5.7218148487625997E-5</v>
      </c>
      <c r="N1959">
        <v>2.8889349644066599E-5</v>
      </c>
      <c r="O1959">
        <v>5.2901109989909203E-5</v>
      </c>
      <c r="P1959">
        <v>0</v>
      </c>
      <c r="Q1959">
        <v>10233501</v>
      </c>
      <c r="R1959">
        <v>9613859</v>
      </c>
      <c r="S1959">
        <v>5710576</v>
      </c>
      <c r="T1959">
        <v>5918359</v>
      </c>
      <c r="U1959">
        <v>3883452</v>
      </c>
      <c r="V1959">
        <v>5871178</v>
      </c>
      <c r="W1959">
        <v>6317444</v>
      </c>
      <c r="X1959">
        <v>5540793</v>
      </c>
      <c r="Y1959">
        <v>5884277</v>
      </c>
      <c r="Z1959">
        <v>0.14099999999999999</v>
      </c>
      <c r="AA1959">
        <v>0.71799999999999997</v>
      </c>
      <c r="AB1959">
        <v>9</v>
      </c>
    </row>
    <row r="1960" spans="1:28">
      <c r="A1960" t="s">
        <v>8</v>
      </c>
      <c r="B1960" t="s">
        <v>9</v>
      </c>
      <c r="C1960" t="s">
        <v>72</v>
      </c>
      <c r="D1960" t="s">
        <v>25</v>
      </c>
      <c r="E1960" t="s">
        <v>94</v>
      </c>
      <c r="F1960" t="s">
        <v>12</v>
      </c>
      <c r="G1960" t="s">
        <v>14</v>
      </c>
      <c r="H1960">
        <v>6.8599655714392596E-4</v>
      </c>
      <c r="I1960">
        <v>4.2590107805487399E-4</v>
      </c>
      <c r="J1960">
        <v>1.4642594730765199E-4</v>
      </c>
      <c r="K1960">
        <v>1.1030219780219801E-3</v>
      </c>
      <c r="L1960">
        <v>2.0686417517562801E-4</v>
      </c>
      <c r="M1960">
        <v>9.8831347387717702E-5</v>
      </c>
      <c r="N1960">
        <v>8.6668048932199903E-5</v>
      </c>
      <c r="O1960">
        <v>4.7023208879919302E-5</v>
      </c>
      <c r="P1960">
        <v>9.6381905213678901E-5</v>
      </c>
      <c r="Q1960">
        <v>10233501</v>
      </c>
      <c r="R1960">
        <v>9613859</v>
      </c>
      <c r="S1960">
        <v>5710576</v>
      </c>
      <c r="T1960">
        <v>5918359</v>
      </c>
      <c r="U1960">
        <v>3883452</v>
      </c>
      <c r="V1960">
        <v>5871178</v>
      </c>
      <c r="W1960">
        <v>6317444</v>
      </c>
      <c r="X1960">
        <v>5540793</v>
      </c>
      <c r="Y1960">
        <v>5884277</v>
      </c>
      <c r="Z1960">
        <v>0.38600000000000001</v>
      </c>
      <c r="AA1960">
        <v>0.30499999999999999</v>
      </c>
      <c r="AB1960">
        <v>9</v>
      </c>
    </row>
    <row r="1961" spans="1:28">
      <c r="A1961" t="s">
        <v>8</v>
      </c>
      <c r="B1961" t="s">
        <v>9</v>
      </c>
      <c r="C1961" t="s">
        <v>72</v>
      </c>
      <c r="D1961" t="s">
        <v>25</v>
      </c>
      <c r="E1961" t="s">
        <v>95</v>
      </c>
      <c r="F1961" t="s">
        <v>12</v>
      </c>
      <c r="G1961" t="s">
        <v>40</v>
      </c>
      <c r="H1961">
        <v>2.0459546441134601E-4</v>
      </c>
      <c r="I1961">
        <v>3.6505806690417797E-5</v>
      </c>
      <c r="J1961">
        <v>1.08463664672335E-5</v>
      </c>
      <c r="K1961">
        <v>1.8231768231768201E-5</v>
      </c>
      <c r="L1961">
        <v>0</v>
      </c>
      <c r="M1961">
        <v>0</v>
      </c>
      <c r="N1961">
        <v>0</v>
      </c>
      <c r="O1961">
        <v>0</v>
      </c>
      <c r="P1961">
        <v>5.1403682780628703E-5</v>
      </c>
      <c r="Q1961">
        <v>6099613</v>
      </c>
      <c r="R1961">
        <v>6069492</v>
      </c>
      <c r="S1961">
        <v>5026676</v>
      </c>
      <c r="T1961">
        <v>4933879</v>
      </c>
      <c r="U1961">
        <v>4228674</v>
      </c>
      <c r="V1961">
        <v>2561730</v>
      </c>
      <c r="W1961">
        <v>2992182</v>
      </c>
      <c r="X1961">
        <v>3995534</v>
      </c>
      <c r="Y1961">
        <v>3596601</v>
      </c>
      <c r="Z1961">
        <v>0.58599999999999997</v>
      </c>
      <c r="AA1961">
        <v>9.7000000000000003E-2</v>
      </c>
      <c r="AB1961">
        <v>9</v>
      </c>
    </row>
    <row r="1962" spans="1:28">
      <c r="A1962" t="s">
        <v>8</v>
      </c>
      <c r="B1962" t="s">
        <v>9</v>
      </c>
      <c r="C1962" t="s">
        <v>72</v>
      </c>
      <c r="D1962" t="s">
        <v>25</v>
      </c>
      <c r="E1962" t="s">
        <v>95</v>
      </c>
      <c r="F1962" t="s">
        <v>12</v>
      </c>
      <c r="G1962" t="s">
        <v>15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6099613</v>
      </c>
      <c r="R1962">
        <v>6069492</v>
      </c>
      <c r="S1962">
        <v>5026676</v>
      </c>
      <c r="T1962">
        <v>4933879</v>
      </c>
      <c r="U1962">
        <v>4228674</v>
      </c>
      <c r="V1962">
        <v>2561730</v>
      </c>
      <c r="W1962">
        <v>2992182</v>
      </c>
      <c r="X1962">
        <v>3995534</v>
      </c>
      <c r="Y1962">
        <v>3596601</v>
      </c>
      <c r="Z1962" t="s">
        <v>106</v>
      </c>
      <c r="AA1962" t="s">
        <v>106</v>
      </c>
      <c r="AB1962">
        <v>9</v>
      </c>
    </row>
    <row r="1963" spans="1:28">
      <c r="A1963" t="s">
        <v>8</v>
      </c>
      <c r="B1963" t="s">
        <v>9</v>
      </c>
      <c r="C1963" t="s">
        <v>72</v>
      </c>
      <c r="D1963" t="s">
        <v>25</v>
      </c>
      <c r="E1963" t="s">
        <v>95</v>
      </c>
      <c r="F1963" t="s">
        <v>12</v>
      </c>
      <c r="G1963" t="s">
        <v>14</v>
      </c>
      <c r="H1963">
        <v>2.0459546441134601E-4</v>
      </c>
      <c r="I1963">
        <v>3.6505806690417797E-5</v>
      </c>
      <c r="J1963">
        <v>1.08463664672335E-5</v>
      </c>
      <c r="K1963">
        <v>1.8231768231768201E-5</v>
      </c>
      <c r="L1963">
        <v>0</v>
      </c>
      <c r="M1963">
        <v>0</v>
      </c>
      <c r="N1963">
        <v>0</v>
      </c>
      <c r="O1963">
        <v>0</v>
      </c>
      <c r="P1963">
        <v>5.1403682780628703E-5</v>
      </c>
      <c r="Q1963">
        <v>6099613</v>
      </c>
      <c r="R1963">
        <v>6069492</v>
      </c>
      <c r="S1963">
        <v>5026676</v>
      </c>
      <c r="T1963">
        <v>4933879</v>
      </c>
      <c r="U1963">
        <v>4228674</v>
      </c>
      <c r="V1963">
        <v>2561730</v>
      </c>
      <c r="W1963">
        <v>2992182</v>
      </c>
      <c r="X1963">
        <v>3995534</v>
      </c>
      <c r="Y1963">
        <v>3596601</v>
      </c>
      <c r="Z1963">
        <v>0.58599999999999997</v>
      </c>
      <c r="AA1963">
        <v>9.7000000000000003E-2</v>
      </c>
      <c r="AB1963">
        <v>9</v>
      </c>
    </row>
    <row r="1964" spans="1:28">
      <c r="A1964" t="s">
        <v>8</v>
      </c>
      <c r="B1964" t="s">
        <v>9</v>
      </c>
      <c r="C1964" t="s">
        <v>72</v>
      </c>
      <c r="D1964" t="s">
        <v>25</v>
      </c>
      <c r="E1964" t="s">
        <v>96</v>
      </c>
      <c r="F1964" t="s">
        <v>12</v>
      </c>
      <c r="G1964" t="s">
        <v>40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3225</v>
      </c>
      <c r="R1964">
        <v>8168</v>
      </c>
      <c r="S1964">
        <v>4644</v>
      </c>
      <c r="T1964">
        <v>4760</v>
      </c>
      <c r="U1964">
        <v>29362</v>
      </c>
      <c r="V1964">
        <v>20435</v>
      </c>
      <c r="W1964">
        <v>8219</v>
      </c>
      <c r="X1964">
        <v>8460</v>
      </c>
      <c r="Y1964">
        <v>6205</v>
      </c>
      <c r="Z1964" t="s">
        <v>106</v>
      </c>
      <c r="AA1964" t="s">
        <v>106</v>
      </c>
      <c r="AB1964">
        <v>9</v>
      </c>
    </row>
    <row r="1965" spans="1:28">
      <c r="A1965" t="s">
        <v>8</v>
      </c>
      <c r="B1965" t="s">
        <v>9</v>
      </c>
      <c r="C1965" t="s">
        <v>72</v>
      </c>
      <c r="D1965" t="s">
        <v>25</v>
      </c>
      <c r="E1965" t="s">
        <v>96</v>
      </c>
      <c r="F1965" t="s">
        <v>12</v>
      </c>
      <c r="G1965" t="s">
        <v>15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3225</v>
      </c>
      <c r="R1965">
        <v>8168</v>
      </c>
      <c r="S1965">
        <v>4644</v>
      </c>
      <c r="T1965">
        <v>4760</v>
      </c>
      <c r="U1965">
        <v>29362</v>
      </c>
      <c r="V1965">
        <v>20435</v>
      </c>
      <c r="W1965">
        <v>8219</v>
      </c>
      <c r="X1965">
        <v>8460</v>
      </c>
      <c r="Y1965">
        <v>6205</v>
      </c>
      <c r="Z1965" t="s">
        <v>106</v>
      </c>
      <c r="AA1965" t="s">
        <v>106</v>
      </c>
      <c r="AB1965">
        <v>9</v>
      </c>
    </row>
    <row r="1966" spans="1:28">
      <c r="A1966" t="s">
        <v>8</v>
      </c>
      <c r="B1966" t="s">
        <v>9</v>
      </c>
      <c r="C1966" t="s">
        <v>72</v>
      </c>
      <c r="D1966" t="s">
        <v>25</v>
      </c>
      <c r="E1966" t="s">
        <v>96</v>
      </c>
      <c r="F1966" t="s">
        <v>12</v>
      </c>
      <c r="G1966" t="s">
        <v>14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3225</v>
      </c>
      <c r="R1966">
        <v>8168</v>
      </c>
      <c r="S1966">
        <v>4644</v>
      </c>
      <c r="T1966">
        <v>4760</v>
      </c>
      <c r="U1966">
        <v>29362</v>
      </c>
      <c r="V1966">
        <v>20435</v>
      </c>
      <c r="W1966">
        <v>8219</v>
      </c>
      <c r="X1966">
        <v>8460</v>
      </c>
      <c r="Y1966">
        <v>6205</v>
      </c>
      <c r="Z1966" t="s">
        <v>106</v>
      </c>
      <c r="AA1966" t="s">
        <v>106</v>
      </c>
      <c r="AB1966">
        <v>9</v>
      </c>
    </row>
    <row r="1967" spans="1:28">
      <c r="A1967" t="s">
        <v>8</v>
      </c>
      <c r="B1967" t="s">
        <v>9</v>
      </c>
      <c r="C1967" t="s">
        <v>72</v>
      </c>
      <c r="D1967" t="s">
        <v>25</v>
      </c>
      <c r="E1967" t="s">
        <v>20</v>
      </c>
      <c r="F1967" t="s">
        <v>12</v>
      </c>
      <c r="G1967" t="s">
        <v>40</v>
      </c>
      <c r="H1967">
        <v>1.0876655938926699E-2</v>
      </c>
      <c r="I1967">
        <v>1.14100926911273E-2</v>
      </c>
      <c r="J1967">
        <v>1.01088135474616E-2</v>
      </c>
      <c r="K1967">
        <v>1.3500624375624401E-2</v>
      </c>
      <c r="L1967">
        <v>9.5557902855322504E-3</v>
      </c>
      <c r="M1967">
        <v>5.8414527956003699E-3</v>
      </c>
      <c r="N1967">
        <v>6.4904738867003001E-3</v>
      </c>
      <c r="O1967">
        <v>9.2165489404641802E-3</v>
      </c>
      <c r="P1967">
        <v>1.16043813877269E-2</v>
      </c>
      <c r="Q1967">
        <v>8054769</v>
      </c>
      <c r="R1967">
        <v>7154017</v>
      </c>
      <c r="S1967">
        <v>7853341</v>
      </c>
      <c r="T1967">
        <v>7402801</v>
      </c>
      <c r="U1967">
        <v>5385763</v>
      </c>
      <c r="V1967">
        <v>5347921</v>
      </c>
      <c r="W1967">
        <v>5120432</v>
      </c>
      <c r="X1967">
        <v>4972090</v>
      </c>
      <c r="Y1967">
        <v>4582610</v>
      </c>
      <c r="Z1967">
        <v>0.498</v>
      </c>
      <c r="AA1967">
        <v>0.17199999999999999</v>
      </c>
      <c r="AB1967">
        <v>9</v>
      </c>
    </row>
    <row r="1968" spans="1:28">
      <c r="A1968" t="s">
        <v>8</v>
      </c>
      <c r="B1968" t="s">
        <v>9</v>
      </c>
      <c r="C1968" t="s">
        <v>72</v>
      </c>
      <c r="D1968" t="s">
        <v>25</v>
      </c>
      <c r="E1968" t="s">
        <v>20</v>
      </c>
      <c r="F1968" t="s">
        <v>12</v>
      </c>
      <c r="G1968" t="s">
        <v>15</v>
      </c>
      <c r="H1968">
        <v>2.77708255370107E-3</v>
      </c>
      <c r="I1968">
        <v>3.1476117768626899E-3</v>
      </c>
      <c r="J1968">
        <v>2.8200552814807E-3</v>
      </c>
      <c r="K1968">
        <v>3.18144355644356E-3</v>
      </c>
      <c r="L1968">
        <v>2.78265680800765E-3</v>
      </c>
      <c r="M1968">
        <v>1.0663382218148499E-3</v>
      </c>
      <c r="N1968">
        <v>7.3667841592369896E-4</v>
      </c>
      <c r="O1968">
        <v>6.5832492431886999E-4</v>
      </c>
      <c r="P1968">
        <v>4.1765492259260902E-4</v>
      </c>
      <c r="Q1968">
        <v>8054769</v>
      </c>
      <c r="R1968">
        <v>7154017</v>
      </c>
      <c r="S1968">
        <v>7853341</v>
      </c>
      <c r="T1968">
        <v>7402801</v>
      </c>
      <c r="U1968">
        <v>5385763</v>
      </c>
      <c r="V1968">
        <v>5347921</v>
      </c>
      <c r="W1968">
        <v>5120432</v>
      </c>
      <c r="X1968">
        <v>4972090</v>
      </c>
      <c r="Y1968">
        <v>4582610</v>
      </c>
      <c r="Z1968">
        <v>0.84099999999999997</v>
      </c>
      <c r="AA1968">
        <v>5.0000000000000001E-3</v>
      </c>
      <c r="AB1968">
        <v>9</v>
      </c>
    </row>
    <row r="1969" spans="1:28">
      <c r="A1969" t="s">
        <v>8</v>
      </c>
      <c r="B1969" t="s">
        <v>9</v>
      </c>
      <c r="C1969" t="s">
        <v>72</v>
      </c>
      <c r="D1969" t="s">
        <v>25</v>
      </c>
      <c r="E1969" t="s">
        <v>20</v>
      </c>
      <c r="F1969" t="s">
        <v>12</v>
      </c>
      <c r="G1969" t="s">
        <v>14</v>
      </c>
      <c r="H1969">
        <v>8.0995733852256592E-3</v>
      </c>
      <c r="I1969">
        <v>8.2624809142645608E-3</v>
      </c>
      <c r="J1969">
        <v>7.2887582659808998E-3</v>
      </c>
      <c r="K1969">
        <v>1.03191808191808E-2</v>
      </c>
      <c r="L1969">
        <v>6.7731334775246003E-3</v>
      </c>
      <c r="M1969">
        <v>4.7751145737855204E-3</v>
      </c>
      <c r="N1969">
        <v>5.7537954707765999E-3</v>
      </c>
      <c r="O1969">
        <v>8.5582240161453105E-3</v>
      </c>
      <c r="P1969">
        <v>1.11867264651343E-2</v>
      </c>
      <c r="Q1969">
        <v>8054769</v>
      </c>
      <c r="R1969">
        <v>7154017</v>
      </c>
      <c r="S1969">
        <v>7853341</v>
      </c>
      <c r="T1969">
        <v>7402801</v>
      </c>
      <c r="U1969">
        <v>5385763</v>
      </c>
      <c r="V1969">
        <v>5347921</v>
      </c>
      <c r="W1969">
        <v>5120432</v>
      </c>
      <c r="X1969">
        <v>4972090</v>
      </c>
      <c r="Y1969">
        <v>4582610</v>
      </c>
      <c r="Z1969">
        <v>0.106</v>
      </c>
      <c r="AA1969">
        <v>0.78600000000000003</v>
      </c>
      <c r="AB1969">
        <v>9</v>
      </c>
    </row>
    <row r="1970" spans="1:28">
      <c r="A1970" t="s">
        <v>8</v>
      </c>
      <c r="B1970" t="s">
        <v>9</v>
      </c>
      <c r="C1970" t="s">
        <v>72</v>
      </c>
      <c r="D1970" t="s">
        <v>25</v>
      </c>
      <c r="E1970" t="s">
        <v>21</v>
      </c>
      <c r="F1970" t="s">
        <v>12</v>
      </c>
      <c r="G1970" t="s">
        <v>40</v>
      </c>
      <c r="H1970">
        <v>5.1209041239428203E-3</v>
      </c>
      <c r="I1970">
        <v>5.6543438362713803E-3</v>
      </c>
      <c r="J1970">
        <v>3.21594765753473E-3</v>
      </c>
      <c r="K1970">
        <v>9.9727772227772207E-3</v>
      </c>
      <c r="L1970">
        <v>7.16684271414919E-3</v>
      </c>
      <c r="M1970">
        <v>5.10281851512374E-3</v>
      </c>
      <c r="N1970">
        <v>4.1071025410648002E-3</v>
      </c>
      <c r="O1970">
        <v>3.3210141271443E-3</v>
      </c>
      <c r="P1970">
        <v>4.3436111949631297E-3</v>
      </c>
      <c r="Q1970">
        <v>7650904</v>
      </c>
      <c r="R1970">
        <v>8088391</v>
      </c>
      <c r="S1970">
        <v>5913518</v>
      </c>
      <c r="T1970">
        <v>4689098</v>
      </c>
      <c r="U1970">
        <v>3433945</v>
      </c>
      <c r="V1970">
        <v>3310190</v>
      </c>
      <c r="W1970">
        <v>3394115</v>
      </c>
      <c r="X1970">
        <v>3199997</v>
      </c>
      <c r="Y1970">
        <v>3317731</v>
      </c>
      <c r="Z1970">
        <v>5.5E-2</v>
      </c>
      <c r="AA1970">
        <v>0.88900000000000001</v>
      </c>
      <c r="AB1970">
        <v>9</v>
      </c>
    </row>
    <row r="1971" spans="1:28">
      <c r="A1971" t="s">
        <v>8</v>
      </c>
      <c r="B1971" t="s">
        <v>9</v>
      </c>
      <c r="C1971" t="s">
        <v>72</v>
      </c>
      <c r="D1971" t="s">
        <v>25</v>
      </c>
      <c r="E1971" t="s">
        <v>21</v>
      </c>
      <c r="F1971" t="s">
        <v>12</v>
      </c>
      <c r="G1971" t="s">
        <v>15</v>
      </c>
      <c r="H1971">
        <v>1.7872015567697E-3</v>
      </c>
      <c r="I1971">
        <v>2.4093832415675799E-3</v>
      </c>
      <c r="J1971">
        <v>1.62695497008502E-3</v>
      </c>
      <c r="K1971">
        <v>6.0985264735264697E-3</v>
      </c>
      <c r="L1971">
        <v>3.8703619871569201E-3</v>
      </c>
      <c r="M1971">
        <v>2.7100595783684702E-3</v>
      </c>
      <c r="N1971">
        <v>1.69965673739259E-3</v>
      </c>
      <c r="O1971">
        <v>1.6281786074671999E-3</v>
      </c>
      <c r="P1971">
        <v>1.2079865453447801E-3</v>
      </c>
      <c r="Q1971">
        <v>7650904</v>
      </c>
      <c r="R1971">
        <v>8088391</v>
      </c>
      <c r="S1971">
        <v>5913518</v>
      </c>
      <c r="T1971">
        <v>4689098</v>
      </c>
      <c r="U1971">
        <v>3433945</v>
      </c>
      <c r="V1971">
        <v>3310190</v>
      </c>
      <c r="W1971">
        <v>3394115</v>
      </c>
      <c r="X1971">
        <v>3199997</v>
      </c>
      <c r="Y1971">
        <v>3317731</v>
      </c>
      <c r="Z1971">
        <v>-5.8999999999999997E-2</v>
      </c>
      <c r="AA1971">
        <v>0.88</v>
      </c>
      <c r="AB1971">
        <v>9</v>
      </c>
    </row>
    <row r="1972" spans="1:28">
      <c r="A1972" t="s">
        <v>8</v>
      </c>
      <c r="B1972" t="s">
        <v>9</v>
      </c>
      <c r="C1972" t="s">
        <v>72</v>
      </c>
      <c r="D1972" t="s">
        <v>25</v>
      </c>
      <c r="E1972" t="s">
        <v>21</v>
      </c>
      <c r="F1972" t="s">
        <v>12</v>
      </c>
      <c r="G1972" t="s">
        <v>14</v>
      </c>
      <c r="H1972">
        <v>3.3337025671731201E-3</v>
      </c>
      <c r="I1972">
        <v>3.2449605947038099E-3</v>
      </c>
      <c r="J1972">
        <v>1.5889926874497E-3</v>
      </c>
      <c r="K1972">
        <v>3.8742507492507501E-3</v>
      </c>
      <c r="L1972">
        <v>3.2964807269922698E-3</v>
      </c>
      <c r="M1972">
        <v>2.3927589367552702E-3</v>
      </c>
      <c r="N1972">
        <v>2.4074458036722202E-3</v>
      </c>
      <c r="O1972">
        <v>1.6928355196770899E-3</v>
      </c>
      <c r="P1972">
        <v>3.13562464961835E-3</v>
      </c>
      <c r="Q1972">
        <v>7650904</v>
      </c>
      <c r="R1972">
        <v>8088391</v>
      </c>
      <c r="S1972">
        <v>5913518</v>
      </c>
      <c r="T1972">
        <v>4689098</v>
      </c>
      <c r="U1972">
        <v>3433945</v>
      </c>
      <c r="V1972">
        <v>3310190</v>
      </c>
      <c r="W1972">
        <v>3394115</v>
      </c>
      <c r="X1972">
        <v>3199997</v>
      </c>
      <c r="Y1972">
        <v>3317731</v>
      </c>
      <c r="Z1972">
        <v>0.26200000000000001</v>
      </c>
      <c r="AA1972">
        <v>0.495</v>
      </c>
      <c r="AB1972">
        <v>9</v>
      </c>
    </row>
    <row r="1973" spans="1:28">
      <c r="A1973" t="s">
        <v>8</v>
      </c>
      <c r="B1973" t="s">
        <v>9</v>
      </c>
      <c r="C1973" t="s">
        <v>72</v>
      </c>
      <c r="D1973" t="s">
        <v>25</v>
      </c>
      <c r="E1973" t="s">
        <v>22</v>
      </c>
      <c r="F1973" t="s">
        <v>12</v>
      </c>
      <c r="G1973" t="s">
        <v>40</v>
      </c>
      <c r="H1973">
        <v>6.2281266372277502E-4</v>
      </c>
      <c r="I1973">
        <v>3.7317046839093799E-4</v>
      </c>
      <c r="J1973">
        <v>2.71159161680837E-4</v>
      </c>
      <c r="K1973">
        <v>2.5524475524475502E-3</v>
      </c>
      <c r="L1973">
        <v>3.3365189544456197E-5</v>
      </c>
      <c r="M1973">
        <v>5.6697983501374902E-4</v>
      </c>
      <c r="N1973">
        <v>0</v>
      </c>
      <c r="O1973">
        <v>0</v>
      </c>
      <c r="P1973">
        <v>0</v>
      </c>
      <c r="Q1973">
        <v>3276080</v>
      </c>
      <c r="R1973">
        <v>3226366</v>
      </c>
      <c r="S1973">
        <v>2586161</v>
      </c>
      <c r="T1973">
        <v>1822500</v>
      </c>
      <c r="U1973">
        <v>846368</v>
      </c>
      <c r="V1973">
        <v>939474</v>
      </c>
      <c r="W1973">
        <v>607063</v>
      </c>
      <c r="X1973">
        <v>1077111</v>
      </c>
      <c r="Y1973">
        <v>334898</v>
      </c>
      <c r="Z1973">
        <v>0.26200000000000001</v>
      </c>
      <c r="AA1973">
        <v>0.496</v>
      </c>
      <c r="AB1973">
        <v>9</v>
      </c>
    </row>
    <row r="1974" spans="1:28">
      <c r="A1974" t="s">
        <v>8</v>
      </c>
      <c r="B1974" t="s">
        <v>9</v>
      </c>
      <c r="C1974" t="s">
        <v>72</v>
      </c>
      <c r="D1974" t="s">
        <v>25</v>
      </c>
      <c r="E1974" t="s">
        <v>22</v>
      </c>
      <c r="F1974" t="s">
        <v>12</v>
      </c>
      <c r="G1974" t="s">
        <v>15</v>
      </c>
      <c r="H1974">
        <v>1.5043784147893101E-5</v>
      </c>
      <c r="I1974">
        <v>0</v>
      </c>
      <c r="J1974">
        <v>5.4231832336167396E-6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3276080</v>
      </c>
      <c r="R1974">
        <v>3226366</v>
      </c>
      <c r="S1974">
        <v>2586161</v>
      </c>
      <c r="T1974">
        <v>1822500</v>
      </c>
      <c r="U1974">
        <v>846368</v>
      </c>
      <c r="V1974">
        <v>939474</v>
      </c>
      <c r="W1974">
        <v>607063</v>
      </c>
      <c r="X1974">
        <v>1077111</v>
      </c>
      <c r="Y1974">
        <v>334898</v>
      </c>
      <c r="Z1974">
        <v>0.64200000000000002</v>
      </c>
      <c r="AA1974">
        <v>6.2E-2</v>
      </c>
      <c r="AB1974">
        <v>9</v>
      </c>
    </row>
    <row r="1975" spans="1:28">
      <c r="A1975" t="s">
        <v>8</v>
      </c>
      <c r="B1975" t="s">
        <v>9</v>
      </c>
      <c r="C1975" t="s">
        <v>72</v>
      </c>
      <c r="D1975" t="s">
        <v>25</v>
      </c>
      <c r="E1975" t="s">
        <v>22</v>
      </c>
      <c r="F1975" t="s">
        <v>12</v>
      </c>
      <c r="G1975" t="s">
        <v>14</v>
      </c>
      <c r="H1975">
        <v>6.0776887957488196E-4</v>
      </c>
      <c r="I1975">
        <v>3.7317046839093799E-4</v>
      </c>
      <c r="J1975">
        <v>2.6573597844722002E-4</v>
      </c>
      <c r="K1975">
        <v>2.5524475524475502E-3</v>
      </c>
      <c r="L1975">
        <v>3.3365189544456197E-5</v>
      </c>
      <c r="M1975">
        <v>5.6697983501374902E-4</v>
      </c>
      <c r="N1975">
        <v>0</v>
      </c>
      <c r="O1975">
        <v>0</v>
      </c>
      <c r="P1975">
        <v>0</v>
      </c>
      <c r="Q1975">
        <v>3276080</v>
      </c>
      <c r="R1975">
        <v>3226366</v>
      </c>
      <c r="S1975">
        <v>2586161</v>
      </c>
      <c r="T1975">
        <v>1822500</v>
      </c>
      <c r="U1975">
        <v>846368</v>
      </c>
      <c r="V1975">
        <v>939474</v>
      </c>
      <c r="W1975">
        <v>607063</v>
      </c>
      <c r="X1975">
        <v>1077111</v>
      </c>
      <c r="Y1975">
        <v>334898</v>
      </c>
      <c r="Z1975">
        <v>0.25800000000000001</v>
      </c>
      <c r="AA1975">
        <v>0.503</v>
      </c>
      <c r="AB1975">
        <v>9</v>
      </c>
    </row>
    <row r="1976" spans="1:28">
      <c r="A1976" t="s">
        <v>8</v>
      </c>
      <c r="B1976" t="s">
        <v>9</v>
      </c>
      <c r="C1976" t="s">
        <v>72</v>
      </c>
      <c r="D1976" t="s">
        <v>25</v>
      </c>
      <c r="E1976" t="s">
        <v>44</v>
      </c>
      <c r="F1976" t="s">
        <v>12</v>
      </c>
      <c r="G1976" t="s">
        <v>40</v>
      </c>
      <c r="H1976">
        <v>1.8955168026345301E-4</v>
      </c>
      <c r="I1976">
        <v>4.4618208177177298E-5</v>
      </c>
      <c r="J1976">
        <v>1.62695497008502E-5</v>
      </c>
      <c r="K1976">
        <v>1.8231768231768201E-5</v>
      </c>
      <c r="L1976">
        <v>1.33460758177825E-5</v>
      </c>
      <c r="M1976">
        <v>5.2016498625114598E-6</v>
      </c>
      <c r="N1976">
        <v>4.81489160734444E-6</v>
      </c>
      <c r="O1976">
        <v>6.4656912209889005E-5</v>
      </c>
      <c r="P1976">
        <v>2.05614731122515E-4</v>
      </c>
      <c r="Q1976" t="s">
        <v>106</v>
      </c>
      <c r="R1976" t="s">
        <v>106</v>
      </c>
      <c r="S1976" t="s">
        <v>106</v>
      </c>
      <c r="T1976" t="s">
        <v>106</v>
      </c>
      <c r="U1976" t="s">
        <v>106</v>
      </c>
      <c r="V1976" t="s">
        <v>106</v>
      </c>
      <c r="W1976" t="s">
        <v>106</v>
      </c>
      <c r="X1976" t="s">
        <v>106</v>
      </c>
      <c r="Y1976" t="s">
        <v>106</v>
      </c>
      <c r="Z1976" t="s">
        <v>106</v>
      </c>
      <c r="AA1976" t="s">
        <v>106</v>
      </c>
      <c r="AB1976">
        <v>0</v>
      </c>
    </row>
    <row r="1977" spans="1:28">
      <c r="A1977" t="s">
        <v>8</v>
      </c>
      <c r="B1977" t="s">
        <v>9</v>
      </c>
      <c r="C1977" t="s">
        <v>72</v>
      </c>
      <c r="D1977" t="s">
        <v>25</v>
      </c>
      <c r="E1977" t="s">
        <v>44</v>
      </c>
      <c r="F1977" t="s">
        <v>12</v>
      </c>
      <c r="G1977" t="s">
        <v>15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1.7633703329969699E-5</v>
      </c>
      <c r="P1977">
        <v>0</v>
      </c>
      <c r="Q1977" t="s">
        <v>106</v>
      </c>
      <c r="R1977" t="s">
        <v>106</v>
      </c>
      <c r="S1977" t="s">
        <v>106</v>
      </c>
      <c r="T1977" t="s">
        <v>106</v>
      </c>
      <c r="U1977" t="s">
        <v>106</v>
      </c>
      <c r="V1977" t="s">
        <v>106</v>
      </c>
      <c r="W1977" t="s">
        <v>106</v>
      </c>
      <c r="X1977" t="s">
        <v>106</v>
      </c>
      <c r="Y1977" t="s">
        <v>106</v>
      </c>
      <c r="Z1977" t="s">
        <v>106</v>
      </c>
      <c r="AA1977" t="s">
        <v>106</v>
      </c>
      <c r="AB1977">
        <v>0</v>
      </c>
    </row>
    <row r="1978" spans="1:28">
      <c r="A1978" t="s">
        <v>8</v>
      </c>
      <c r="B1978" t="s">
        <v>9</v>
      </c>
      <c r="C1978" t="s">
        <v>72</v>
      </c>
      <c r="D1978" t="s">
        <v>25</v>
      </c>
      <c r="E1978" t="s">
        <v>44</v>
      </c>
      <c r="F1978" t="s">
        <v>12</v>
      </c>
      <c r="G1978" t="s">
        <v>14</v>
      </c>
      <c r="H1978">
        <v>1.8955168026345301E-4</v>
      </c>
      <c r="I1978">
        <v>4.4618208177177298E-5</v>
      </c>
      <c r="J1978">
        <v>1.62695497008502E-5</v>
      </c>
      <c r="K1978">
        <v>1.8231768231768201E-5</v>
      </c>
      <c r="L1978">
        <v>1.33460758177825E-5</v>
      </c>
      <c r="M1978">
        <v>5.2016498625114598E-6</v>
      </c>
      <c r="N1978">
        <v>4.81489160734444E-6</v>
      </c>
      <c r="O1978">
        <v>4.7023208879919302E-5</v>
      </c>
      <c r="P1978">
        <v>2.05614731122515E-4</v>
      </c>
      <c r="Q1978" t="s">
        <v>106</v>
      </c>
      <c r="R1978" t="s">
        <v>106</v>
      </c>
      <c r="S1978" t="s">
        <v>106</v>
      </c>
      <c r="T1978" t="s">
        <v>106</v>
      </c>
      <c r="U1978" t="s">
        <v>106</v>
      </c>
      <c r="V1978" t="s">
        <v>106</v>
      </c>
      <c r="W1978" t="s">
        <v>106</v>
      </c>
      <c r="X1978" t="s">
        <v>106</v>
      </c>
      <c r="Y1978" t="s">
        <v>106</v>
      </c>
      <c r="Z1978" t="s">
        <v>106</v>
      </c>
      <c r="AA1978" t="s">
        <v>106</v>
      </c>
      <c r="AB1978">
        <v>0</v>
      </c>
    </row>
    <row r="1979" spans="1:28">
      <c r="A1979" t="s">
        <v>8</v>
      </c>
      <c r="B1979" t="s">
        <v>9</v>
      </c>
      <c r="C1979" t="s">
        <v>72</v>
      </c>
      <c r="D1979" t="s">
        <v>37</v>
      </c>
      <c r="E1979" t="s">
        <v>92</v>
      </c>
      <c r="F1979" t="s">
        <v>12</v>
      </c>
      <c r="G1979" t="s">
        <v>40</v>
      </c>
      <c r="H1979">
        <v>3.0087568295786199E-6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616804</v>
      </c>
      <c r="R1979">
        <v>376869</v>
      </c>
      <c r="S1979">
        <v>372475</v>
      </c>
      <c r="T1979">
        <v>196837</v>
      </c>
      <c r="U1979">
        <v>366833</v>
      </c>
      <c r="V1979">
        <v>361104</v>
      </c>
      <c r="W1979">
        <v>517798</v>
      </c>
      <c r="X1979">
        <v>476966</v>
      </c>
      <c r="Y1979">
        <v>153483</v>
      </c>
      <c r="Z1979">
        <v>0.60399999999999998</v>
      </c>
      <c r="AA1979">
        <v>8.5000000000000006E-2</v>
      </c>
      <c r="AB1979">
        <v>9</v>
      </c>
    </row>
    <row r="1980" spans="1:28">
      <c r="A1980" t="s">
        <v>8</v>
      </c>
      <c r="B1980" t="s">
        <v>9</v>
      </c>
      <c r="C1980" t="s">
        <v>72</v>
      </c>
      <c r="D1980" t="s">
        <v>37</v>
      </c>
      <c r="E1980" t="s">
        <v>92</v>
      </c>
      <c r="F1980" t="s">
        <v>12</v>
      </c>
      <c r="G1980" t="s">
        <v>15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616804</v>
      </c>
      <c r="R1980">
        <v>376869</v>
      </c>
      <c r="S1980">
        <v>372475</v>
      </c>
      <c r="T1980">
        <v>196837</v>
      </c>
      <c r="U1980">
        <v>366833</v>
      </c>
      <c r="V1980">
        <v>361104</v>
      </c>
      <c r="W1980">
        <v>517798</v>
      </c>
      <c r="X1980">
        <v>476966</v>
      </c>
      <c r="Y1980">
        <v>153483</v>
      </c>
      <c r="Z1980" t="s">
        <v>106</v>
      </c>
      <c r="AA1980" t="s">
        <v>106</v>
      </c>
      <c r="AB1980">
        <v>9</v>
      </c>
    </row>
    <row r="1981" spans="1:28">
      <c r="A1981" t="s">
        <v>8</v>
      </c>
      <c r="B1981" t="s">
        <v>9</v>
      </c>
      <c r="C1981" t="s">
        <v>72</v>
      </c>
      <c r="D1981" t="s">
        <v>37</v>
      </c>
      <c r="E1981" t="s">
        <v>92</v>
      </c>
      <c r="F1981" t="s">
        <v>12</v>
      </c>
      <c r="G1981" t="s">
        <v>14</v>
      </c>
      <c r="H1981">
        <v>3.0087568295786199E-6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616804</v>
      </c>
      <c r="R1981">
        <v>376869</v>
      </c>
      <c r="S1981">
        <v>372475</v>
      </c>
      <c r="T1981">
        <v>196837</v>
      </c>
      <c r="U1981">
        <v>366833</v>
      </c>
      <c r="V1981">
        <v>361104</v>
      </c>
      <c r="W1981">
        <v>517798</v>
      </c>
      <c r="X1981">
        <v>476966</v>
      </c>
      <c r="Y1981">
        <v>153483</v>
      </c>
      <c r="Z1981">
        <v>0.60399999999999998</v>
      </c>
      <c r="AA1981">
        <v>8.5000000000000006E-2</v>
      </c>
      <c r="AB1981">
        <v>9</v>
      </c>
    </row>
    <row r="1982" spans="1:28">
      <c r="A1982" t="s">
        <v>8</v>
      </c>
      <c r="B1982" t="s">
        <v>9</v>
      </c>
      <c r="C1982" t="s">
        <v>72</v>
      </c>
      <c r="D1982" t="s">
        <v>37</v>
      </c>
      <c r="E1982" t="s">
        <v>11</v>
      </c>
      <c r="F1982" t="s">
        <v>12</v>
      </c>
      <c r="G1982" t="s">
        <v>40</v>
      </c>
      <c r="H1982">
        <v>4.2122595614100698E-5</v>
      </c>
      <c r="I1982">
        <v>2.4337204460278499E-5</v>
      </c>
      <c r="J1982">
        <v>1.08463664672335E-5</v>
      </c>
      <c r="K1982">
        <v>9.1158841158841206E-6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1060810</v>
      </c>
      <c r="R1982">
        <v>671129</v>
      </c>
      <c r="S1982">
        <v>618160</v>
      </c>
      <c r="T1982">
        <v>1321240</v>
      </c>
      <c r="U1982">
        <v>305837</v>
      </c>
      <c r="V1982">
        <v>228530</v>
      </c>
      <c r="W1982">
        <v>265710</v>
      </c>
      <c r="X1982">
        <v>202684</v>
      </c>
      <c r="Y1982">
        <v>169873</v>
      </c>
      <c r="Z1982">
        <v>0.67800000000000005</v>
      </c>
      <c r="AA1982">
        <v>4.4999999999999998E-2</v>
      </c>
      <c r="AB1982">
        <v>9</v>
      </c>
    </row>
    <row r="1983" spans="1:28">
      <c r="A1983" t="s">
        <v>8</v>
      </c>
      <c r="B1983" t="s">
        <v>9</v>
      </c>
      <c r="C1983" t="s">
        <v>72</v>
      </c>
      <c r="D1983" t="s">
        <v>37</v>
      </c>
      <c r="E1983" t="s">
        <v>11</v>
      </c>
      <c r="F1983" t="s">
        <v>12</v>
      </c>
      <c r="G1983" t="s">
        <v>15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1060810</v>
      </c>
      <c r="R1983">
        <v>671129</v>
      </c>
      <c r="S1983">
        <v>618160</v>
      </c>
      <c r="T1983">
        <v>1321240</v>
      </c>
      <c r="U1983">
        <v>305837</v>
      </c>
      <c r="V1983">
        <v>228530</v>
      </c>
      <c r="W1983">
        <v>265710</v>
      </c>
      <c r="X1983">
        <v>202684</v>
      </c>
      <c r="Y1983">
        <v>169873</v>
      </c>
      <c r="Z1983" t="s">
        <v>106</v>
      </c>
      <c r="AA1983" t="s">
        <v>106</v>
      </c>
      <c r="AB1983">
        <v>9</v>
      </c>
    </row>
    <row r="1984" spans="1:28">
      <c r="A1984" t="s">
        <v>8</v>
      </c>
      <c r="B1984" t="s">
        <v>9</v>
      </c>
      <c r="C1984" t="s">
        <v>72</v>
      </c>
      <c r="D1984" t="s">
        <v>37</v>
      </c>
      <c r="E1984" t="s">
        <v>11</v>
      </c>
      <c r="F1984" t="s">
        <v>12</v>
      </c>
      <c r="G1984" t="s">
        <v>14</v>
      </c>
      <c r="H1984">
        <v>4.2122595614100698E-5</v>
      </c>
      <c r="I1984">
        <v>2.4337204460278499E-5</v>
      </c>
      <c r="J1984">
        <v>1.08463664672335E-5</v>
      </c>
      <c r="K1984">
        <v>9.1158841158841206E-6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1060810</v>
      </c>
      <c r="R1984">
        <v>671129</v>
      </c>
      <c r="S1984">
        <v>618160</v>
      </c>
      <c r="T1984">
        <v>1321240</v>
      </c>
      <c r="U1984">
        <v>305837</v>
      </c>
      <c r="V1984">
        <v>228530</v>
      </c>
      <c r="W1984">
        <v>265710</v>
      </c>
      <c r="X1984">
        <v>202684</v>
      </c>
      <c r="Y1984">
        <v>169873</v>
      </c>
      <c r="Z1984">
        <v>0.67800000000000005</v>
      </c>
      <c r="AA1984">
        <v>4.4999999999999998E-2</v>
      </c>
      <c r="AB1984">
        <v>9</v>
      </c>
    </row>
    <row r="1985" spans="1:28">
      <c r="A1985" t="s">
        <v>8</v>
      </c>
      <c r="B1985" t="s">
        <v>9</v>
      </c>
      <c r="C1985" t="s">
        <v>72</v>
      </c>
      <c r="D1985" t="s">
        <v>37</v>
      </c>
      <c r="E1985" t="s">
        <v>16</v>
      </c>
      <c r="F1985" t="s">
        <v>12</v>
      </c>
      <c r="G1985" t="s">
        <v>40</v>
      </c>
      <c r="H1985">
        <v>1.1132400269440901E-4</v>
      </c>
      <c r="I1985">
        <v>1.2168602230139301E-4</v>
      </c>
      <c r="J1985">
        <v>7.0501382037017603E-5</v>
      </c>
      <c r="K1985">
        <v>9.1158841158841206E-6</v>
      </c>
      <c r="L1985">
        <v>6.6730379088912398E-6</v>
      </c>
      <c r="M1985">
        <v>5.2016498625114598E-6</v>
      </c>
      <c r="N1985">
        <v>0</v>
      </c>
      <c r="O1985">
        <v>5.8779011099899102E-6</v>
      </c>
      <c r="P1985">
        <v>6.4254603475785904E-6</v>
      </c>
      <c r="Q1985">
        <v>3572791</v>
      </c>
      <c r="R1985">
        <v>4230884</v>
      </c>
      <c r="S1985">
        <v>4470070</v>
      </c>
      <c r="T1985">
        <v>3333673</v>
      </c>
      <c r="U1985">
        <v>3576089</v>
      </c>
      <c r="V1985">
        <v>2343694</v>
      </c>
      <c r="W1985">
        <v>2891909</v>
      </c>
      <c r="X1985">
        <v>3528678</v>
      </c>
      <c r="Y1985">
        <v>2942307</v>
      </c>
      <c r="Z1985">
        <v>0.67600000000000005</v>
      </c>
      <c r="AA1985">
        <v>4.4999999999999998E-2</v>
      </c>
      <c r="AB1985">
        <v>9</v>
      </c>
    </row>
    <row r="1986" spans="1:28">
      <c r="A1986" t="s">
        <v>8</v>
      </c>
      <c r="B1986" t="s">
        <v>9</v>
      </c>
      <c r="C1986" t="s">
        <v>72</v>
      </c>
      <c r="D1986" t="s">
        <v>37</v>
      </c>
      <c r="E1986" t="s">
        <v>16</v>
      </c>
      <c r="F1986" t="s">
        <v>12</v>
      </c>
      <c r="G1986" t="s">
        <v>15</v>
      </c>
      <c r="H1986">
        <v>1.5043784147893101E-5</v>
      </c>
      <c r="I1986">
        <v>8.1124014867595092E-6</v>
      </c>
      <c r="J1986">
        <v>1.62695497008502E-5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3572791</v>
      </c>
      <c r="R1986">
        <v>4230884</v>
      </c>
      <c r="S1986">
        <v>4470070</v>
      </c>
      <c r="T1986">
        <v>3333673</v>
      </c>
      <c r="U1986">
        <v>3576089</v>
      </c>
      <c r="V1986">
        <v>2343694</v>
      </c>
      <c r="W1986">
        <v>2891909</v>
      </c>
      <c r="X1986">
        <v>3528678</v>
      </c>
      <c r="Y1986">
        <v>2942307</v>
      </c>
      <c r="Z1986">
        <v>0.69599999999999995</v>
      </c>
      <c r="AA1986">
        <v>3.6999999999999998E-2</v>
      </c>
      <c r="AB1986">
        <v>9</v>
      </c>
    </row>
    <row r="1987" spans="1:28">
      <c r="A1987" t="s">
        <v>8</v>
      </c>
      <c r="B1987" t="s">
        <v>9</v>
      </c>
      <c r="C1987" t="s">
        <v>72</v>
      </c>
      <c r="D1987" t="s">
        <v>37</v>
      </c>
      <c r="E1987" t="s">
        <v>16</v>
      </c>
      <c r="F1987" t="s">
        <v>12</v>
      </c>
      <c r="G1987" t="s">
        <v>14</v>
      </c>
      <c r="H1987">
        <v>9.6280218546516001E-5</v>
      </c>
      <c r="I1987">
        <v>1.13573620814633E-4</v>
      </c>
      <c r="J1987">
        <v>5.4231832336167399E-5</v>
      </c>
      <c r="K1987">
        <v>9.1158841158841206E-6</v>
      </c>
      <c r="L1987">
        <v>6.6730379088912398E-6</v>
      </c>
      <c r="M1987">
        <v>5.2016498625114598E-6</v>
      </c>
      <c r="N1987">
        <v>0</v>
      </c>
      <c r="O1987">
        <v>5.8779011099899102E-6</v>
      </c>
      <c r="P1987">
        <v>6.4254603475785904E-6</v>
      </c>
      <c r="Q1987">
        <v>3572791</v>
      </c>
      <c r="R1987">
        <v>4230884</v>
      </c>
      <c r="S1987">
        <v>4470070</v>
      </c>
      <c r="T1987">
        <v>3333673</v>
      </c>
      <c r="U1987">
        <v>3576089</v>
      </c>
      <c r="V1987">
        <v>2343694</v>
      </c>
      <c r="W1987">
        <v>2891909</v>
      </c>
      <c r="X1987">
        <v>3528678</v>
      </c>
      <c r="Y1987">
        <v>2942307</v>
      </c>
      <c r="Z1987">
        <v>0.65500000000000003</v>
      </c>
      <c r="AA1987">
        <v>5.6000000000000001E-2</v>
      </c>
      <c r="AB1987">
        <v>9</v>
      </c>
    </row>
    <row r="1988" spans="1:28">
      <c r="A1988" t="s">
        <v>8</v>
      </c>
      <c r="B1988" t="s">
        <v>9</v>
      </c>
      <c r="C1988" t="s">
        <v>72</v>
      </c>
      <c r="D1988" t="s">
        <v>37</v>
      </c>
      <c r="E1988" t="s">
        <v>17</v>
      </c>
      <c r="F1988" t="s">
        <v>12</v>
      </c>
      <c r="G1988" t="s">
        <v>40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6.4254603475785904E-6</v>
      </c>
      <c r="Q1988">
        <v>342138</v>
      </c>
      <c r="R1988">
        <v>362508</v>
      </c>
      <c r="S1988">
        <v>308493</v>
      </c>
      <c r="T1988">
        <v>311045</v>
      </c>
      <c r="U1988">
        <v>182202</v>
      </c>
      <c r="V1988">
        <v>75938</v>
      </c>
      <c r="W1988">
        <v>188216</v>
      </c>
      <c r="X1988">
        <v>211651</v>
      </c>
      <c r="Y1988">
        <v>252170</v>
      </c>
      <c r="Z1988">
        <v>1.6E-2</v>
      </c>
      <c r="AA1988">
        <v>0.96799999999999997</v>
      </c>
      <c r="AB1988">
        <v>9</v>
      </c>
    </row>
    <row r="1989" spans="1:28">
      <c r="A1989" t="s">
        <v>8</v>
      </c>
      <c r="B1989" t="s">
        <v>9</v>
      </c>
      <c r="C1989" t="s">
        <v>72</v>
      </c>
      <c r="D1989" t="s">
        <v>37</v>
      </c>
      <c r="E1989" t="s">
        <v>17</v>
      </c>
      <c r="F1989" t="s">
        <v>12</v>
      </c>
      <c r="G1989" t="s">
        <v>15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342138</v>
      </c>
      <c r="R1989">
        <v>362508</v>
      </c>
      <c r="S1989">
        <v>308493</v>
      </c>
      <c r="T1989">
        <v>311045</v>
      </c>
      <c r="U1989">
        <v>182202</v>
      </c>
      <c r="V1989">
        <v>75938</v>
      </c>
      <c r="W1989">
        <v>188216</v>
      </c>
      <c r="X1989">
        <v>211651</v>
      </c>
      <c r="Y1989">
        <v>252170</v>
      </c>
      <c r="Z1989" t="s">
        <v>106</v>
      </c>
      <c r="AA1989" t="s">
        <v>106</v>
      </c>
      <c r="AB1989">
        <v>9</v>
      </c>
    </row>
    <row r="1990" spans="1:28">
      <c r="A1990" t="s">
        <v>8</v>
      </c>
      <c r="B1990" t="s">
        <v>9</v>
      </c>
      <c r="C1990" t="s">
        <v>72</v>
      </c>
      <c r="D1990" t="s">
        <v>37</v>
      </c>
      <c r="E1990" t="s">
        <v>17</v>
      </c>
      <c r="F1990" t="s">
        <v>12</v>
      </c>
      <c r="G1990" t="s">
        <v>14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6.4254603475785904E-6</v>
      </c>
      <c r="Q1990">
        <v>342138</v>
      </c>
      <c r="R1990">
        <v>362508</v>
      </c>
      <c r="S1990">
        <v>308493</v>
      </c>
      <c r="T1990">
        <v>311045</v>
      </c>
      <c r="U1990">
        <v>182202</v>
      </c>
      <c r="V1990">
        <v>75938</v>
      </c>
      <c r="W1990">
        <v>188216</v>
      </c>
      <c r="X1990">
        <v>211651</v>
      </c>
      <c r="Y1990">
        <v>252170</v>
      </c>
      <c r="Z1990">
        <v>1.6E-2</v>
      </c>
      <c r="AA1990">
        <v>0.96799999999999997</v>
      </c>
      <c r="AB1990">
        <v>9</v>
      </c>
    </row>
    <row r="1991" spans="1:28">
      <c r="A1991" t="s">
        <v>8</v>
      </c>
      <c r="B1991" t="s">
        <v>9</v>
      </c>
      <c r="C1991" t="s">
        <v>72</v>
      </c>
      <c r="D1991" t="s">
        <v>37</v>
      </c>
      <c r="E1991" t="s">
        <v>18</v>
      </c>
      <c r="F1991" t="s">
        <v>12</v>
      </c>
      <c r="G1991" t="s">
        <v>40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12387</v>
      </c>
      <c r="R1991">
        <v>10306</v>
      </c>
      <c r="S1991">
        <v>14525</v>
      </c>
      <c r="T1991">
        <v>17181</v>
      </c>
      <c r="U1991">
        <v>10999</v>
      </c>
      <c r="V1991">
        <v>22498</v>
      </c>
      <c r="W1991">
        <v>18440</v>
      </c>
      <c r="X1991">
        <v>25367</v>
      </c>
      <c r="Y1991">
        <v>20026</v>
      </c>
      <c r="Z1991" t="s">
        <v>106</v>
      </c>
      <c r="AA1991" t="s">
        <v>106</v>
      </c>
      <c r="AB1991">
        <v>9</v>
      </c>
    </row>
    <row r="1992" spans="1:28">
      <c r="A1992" t="s">
        <v>8</v>
      </c>
      <c r="B1992" t="s">
        <v>9</v>
      </c>
      <c r="C1992" t="s">
        <v>72</v>
      </c>
      <c r="D1992" t="s">
        <v>37</v>
      </c>
      <c r="E1992" t="s">
        <v>18</v>
      </c>
      <c r="F1992" t="s">
        <v>12</v>
      </c>
      <c r="G1992" t="s">
        <v>15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12387</v>
      </c>
      <c r="R1992">
        <v>10306</v>
      </c>
      <c r="S1992">
        <v>14525</v>
      </c>
      <c r="T1992">
        <v>17181</v>
      </c>
      <c r="U1992">
        <v>10999</v>
      </c>
      <c r="V1992">
        <v>22498</v>
      </c>
      <c r="W1992">
        <v>18440</v>
      </c>
      <c r="X1992">
        <v>25367</v>
      </c>
      <c r="Y1992">
        <v>20026</v>
      </c>
      <c r="Z1992" t="s">
        <v>106</v>
      </c>
      <c r="AA1992" t="s">
        <v>106</v>
      </c>
      <c r="AB1992">
        <v>9</v>
      </c>
    </row>
    <row r="1993" spans="1:28">
      <c r="A1993" t="s">
        <v>8</v>
      </c>
      <c r="B1993" t="s">
        <v>9</v>
      </c>
      <c r="C1993" t="s">
        <v>72</v>
      </c>
      <c r="D1993" t="s">
        <v>37</v>
      </c>
      <c r="E1993" t="s">
        <v>18</v>
      </c>
      <c r="F1993" t="s">
        <v>12</v>
      </c>
      <c r="G1993" t="s">
        <v>14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12387</v>
      </c>
      <c r="R1993">
        <v>10306</v>
      </c>
      <c r="S1993">
        <v>14525</v>
      </c>
      <c r="T1993">
        <v>17181</v>
      </c>
      <c r="U1993">
        <v>10999</v>
      </c>
      <c r="V1993">
        <v>22498</v>
      </c>
      <c r="W1993">
        <v>18440</v>
      </c>
      <c r="X1993">
        <v>25367</v>
      </c>
      <c r="Y1993">
        <v>20026</v>
      </c>
      <c r="Z1993" t="s">
        <v>106</v>
      </c>
      <c r="AA1993" t="s">
        <v>106</v>
      </c>
      <c r="AB1993">
        <v>9</v>
      </c>
    </row>
    <row r="1994" spans="1:28">
      <c r="A1994" t="s">
        <v>8</v>
      </c>
      <c r="B1994" t="s">
        <v>9</v>
      </c>
      <c r="C1994" t="s">
        <v>72</v>
      </c>
      <c r="D1994" t="s">
        <v>37</v>
      </c>
      <c r="E1994" t="s">
        <v>19</v>
      </c>
      <c r="F1994" t="s">
        <v>12</v>
      </c>
      <c r="G1994" t="s">
        <v>40</v>
      </c>
      <c r="H1994">
        <v>3.0087568295786201E-5</v>
      </c>
      <c r="I1994">
        <v>4.4618208177177298E-5</v>
      </c>
      <c r="J1994">
        <v>5.4231832336167399E-5</v>
      </c>
      <c r="K1994">
        <v>2.0966533466533499E-4</v>
      </c>
      <c r="L1994">
        <v>2.0019113726673701E-5</v>
      </c>
      <c r="M1994">
        <v>0</v>
      </c>
      <c r="N1994">
        <v>0</v>
      </c>
      <c r="O1994">
        <v>0</v>
      </c>
      <c r="P1994">
        <v>0</v>
      </c>
      <c r="Q1994">
        <v>147068</v>
      </c>
      <c r="R1994">
        <v>115019</v>
      </c>
      <c r="S1994">
        <v>182590</v>
      </c>
      <c r="T1994">
        <v>95139</v>
      </c>
      <c r="U1994">
        <v>53675</v>
      </c>
      <c r="V1994">
        <v>45863</v>
      </c>
      <c r="W1994">
        <v>42923</v>
      </c>
      <c r="X1994">
        <v>57724</v>
      </c>
      <c r="Y1994">
        <v>44458</v>
      </c>
      <c r="Z1994">
        <v>0.33600000000000002</v>
      </c>
      <c r="AA1994">
        <v>0.377</v>
      </c>
      <c r="AB1994">
        <v>9</v>
      </c>
    </row>
    <row r="1995" spans="1:28">
      <c r="A1995" t="s">
        <v>8</v>
      </c>
      <c r="B1995" t="s">
        <v>9</v>
      </c>
      <c r="C1995" t="s">
        <v>72</v>
      </c>
      <c r="D1995" t="s">
        <v>37</v>
      </c>
      <c r="E1995" t="s">
        <v>19</v>
      </c>
      <c r="F1995" t="s">
        <v>12</v>
      </c>
      <c r="G1995" t="s">
        <v>15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147068</v>
      </c>
      <c r="R1995">
        <v>115019</v>
      </c>
      <c r="S1995">
        <v>182590</v>
      </c>
      <c r="T1995">
        <v>95139</v>
      </c>
      <c r="U1995">
        <v>53675</v>
      </c>
      <c r="V1995">
        <v>45863</v>
      </c>
      <c r="W1995">
        <v>42923</v>
      </c>
      <c r="X1995">
        <v>57724</v>
      </c>
      <c r="Y1995">
        <v>44458</v>
      </c>
      <c r="Z1995" t="s">
        <v>106</v>
      </c>
      <c r="AA1995" t="s">
        <v>106</v>
      </c>
      <c r="AB1995">
        <v>9</v>
      </c>
    </row>
    <row r="1996" spans="1:28">
      <c r="A1996" t="s">
        <v>8</v>
      </c>
      <c r="B1996" t="s">
        <v>9</v>
      </c>
      <c r="C1996" t="s">
        <v>72</v>
      </c>
      <c r="D1996" t="s">
        <v>37</v>
      </c>
      <c r="E1996" t="s">
        <v>19</v>
      </c>
      <c r="F1996" t="s">
        <v>12</v>
      </c>
      <c r="G1996" t="s">
        <v>14</v>
      </c>
      <c r="H1996">
        <v>3.0087568295786201E-5</v>
      </c>
      <c r="I1996">
        <v>4.4618208177177298E-5</v>
      </c>
      <c r="J1996">
        <v>5.4231832336167399E-5</v>
      </c>
      <c r="K1996">
        <v>2.0966533466533499E-4</v>
      </c>
      <c r="L1996">
        <v>2.0019113726673701E-5</v>
      </c>
      <c r="M1996">
        <v>0</v>
      </c>
      <c r="N1996">
        <v>0</v>
      </c>
      <c r="O1996">
        <v>0</v>
      </c>
      <c r="P1996">
        <v>0</v>
      </c>
      <c r="Q1996">
        <v>147068</v>
      </c>
      <c r="R1996">
        <v>115019</v>
      </c>
      <c r="S1996">
        <v>182590</v>
      </c>
      <c r="T1996">
        <v>95139</v>
      </c>
      <c r="U1996">
        <v>53675</v>
      </c>
      <c r="V1996">
        <v>45863</v>
      </c>
      <c r="W1996">
        <v>42923</v>
      </c>
      <c r="X1996">
        <v>57724</v>
      </c>
      <c r="Y1996">
        <v>44458</v>
      </c>
      <c r="Z1996">
        <v>0.33600000000000002</v>
      </c>
      <c r="AA1996">
        <v>0.377</v>
      </c>
      <c r="AB1996">
        <v>9</v>
      </c>
    </row>
    <row r="1997" spans="1:28">
      <c r="A1997" t="s">
        <v>8</v>
      </c>
      <c r="B1997" t="s">
        <v>9</v>
      </c>
      <c r="C1997" t="s">
        <v>72</v>
      </c>
      <c r="D1997" t="s">
        <v>37</v>
      </c>
      <c r="E1997" t="s">
        <v>94</v>
      </c>
      <c r="F1997" t="s">
        <v>12</v>
      </c>
      <c r="G1997" t="s">
        <v>40</v>
      </c>
      <c r="H1997">
        <v>3.0087568295786199E-6</v>
      </c>
      <c r="I1997">
        <v>4.0562007433797597E-6</v>
      </c>
      <c r="J1997">
        <v>1.03040481438718E-4</v>
      </c>
      <c r="K1997">
        <v>0</v>
      </c>
      <c r="L1997">
        <v>1.33460758177825E-5</v>
      </c>
      <c r="M1997">
        <v>0</v>
      </c>
      <c r="N1997">
        <v>0</v>
      </c>
      <c r="O1997">
        <v>2.35116044399596E-5</v>
      </c>
      <c r="P1997">
        <v>5.1403682780628703E-5</v>
      </c>
      <c r="Q1997">
        <v>21751</v>
      </c>
      <c r="R1997">
        <v>71009</v>
      </c>
      <c r="S1997">
        <v>205188</v>
      </c>
      <c r="T1997">
        <v>234755</v>
      </c>
      <c r="U1997">
        <v>25843</v>
      </c>
      <c r="V1997">
        <v>53290</v>
      </c>
      <c r="W1997">
        <v>20314</v>
      </c>
      <c r="X1997">
        <v>15400</v>
      </c>
      <c r="Y1997">
        <v>182326</v>
      </c>
      <c r="Z1997">
        <v>0.53600000000000003</v>
      </c>
      <c r="AA1997">
        <v>0.13700000000000001</v>
      </c>
      <c r="AB1997">
        <v>9</v>
      </c>
    </row>
    <row r="1998" spans="1:28">
      <c r="A1998" t="s">
        <v>8</v>
      </c>
      <c r="B1998" t="s">
        <v>9</v>
      </c>
      <c r="C1998" t="s">
        <v>72</v>
      </c>
      <c r="D1998" t="s">
        <v>37</v>
      </c>
      <c r="E1998" t="s">
        <v>94</v>
      </c>
      <c r="F1998" t="s">
        <v>12</v>
      </c>
      <c r="G1998" t="s">
        <v>15</v>
      </c>
      <c r="H1998">
        <v>0</v>
      </c>
      <c r="I1998">
        <v>0</v>
      </c>
      <c r="J1998">
        <v>8.1347748504251099E-5</v>
      </c>
      <c r="K1998">
        <v>0</v>
      </c>
      <c r="L1998">
        <v>1.33460758177825E-5</v>
      </c>
      <c r="M1998">
        <v>0</v>
      </c>
      <c r="N1998">
        <v>0</v>
      </c>
      <c r="O1998">
        <v>1.7633703329969699E-5</v>
      </c>
      <c r="P1998">
        <v>4.4978222433050198E-5</v>
      </c>
      <c r="Q1998">
        <v>21751</v>
      </c>
      <c r="R1998">
        <v>71009</v>
      </c>
      <c r="S1998">
        <v>205188</v>
      </c>
      <c r="T1998">
        <v>234755</v>
      </c>
      <c r="U1998">
        <v>25843</v>
      </c>
      <c r="V1998">
        <v>53290</v>
      </c>
      <c r="W1998">
        <v>20314</v>
      </c>
      <c r="X1998">
        <v>15400</v>
      </c>
      <c r="Y1998">
        <v>182326</v>
      </c>
      <c r="Z1998">
        <v>0.54600000000000004</v>
      </c>
      <c r="AA1998">
        <v>0.128</v>
      </c>
      <c r="AB1998">
        <v>9</v>
      </c>
    </row>
    <row r="1999" spans="1:28">
      <c r="A1999" t="s">
        <v>8</v>
      </c>
      <c r="B1999" t="s">
        <v>9</v>
      </c>
      <c r="C1999" t="s">
        <v>72</v>
      </c>
      <c r="D1999" t="s">
        <v>37</v>
      </c>
      <c r="E1999" t="s">
        <v>94</v>
      </c>
      <c r="F1999" t="s">
        <v>12</v>
      </c>
      <c r="G1999" t="s">
        <v>14</v>
      </c>
      <c r="H1999">
        <v>3.0087568295786199E-6</v>
      </c>
      <c r="I1999">
        <v>4.0562007433797597E-6</v>
      </c>
      <c r="J1999">
        <v>2.1692732934466999E-5</v>
      </c>
      <c r="K1999">
        <v>0</v>
      </c>
      <c r="L1999">
        <v>0</v>
      </c>
      <c r="M1999">
        <v>0</v>
      </c>
      <c r="N1999">
        <v>0</v>
      </c>
      <c r="O1999">
        <v>5.8779011099899102E-6</v>
      </c>
      <c r="P1999">
        <v>6.4254603475785904E-6</v>
      </c>
      <c r="Q1999">
        <v>21751</v>
      </c>
      <c r="R1999">
        <v>71009</v>
      </c>
      <c r="S1999">
        <v>205188</v>
      </c>
      <c r="T1999">
        <v>234755</v>
      </c>
      <c r="U1999">
        <v>25843</v>
      </c>
      <c r="V1999">
        <v>53290</v>
      </c>
      <c r="W1999">
        <v>20314</v>
      </c>
      <c r="X1999">
        <v>15400</v>
      </c>
      <c r="Y1999">
        <v>182326</v>
      </c>
      <c r="Z1999">
        <v>0.46100000000000002</v>
      </c>
      <c r="AA1999">
        <v>0.21199999999999999</v>
      </c>
      <c r="AB1999">
        <v>9</v>
      </c>
    </row>
    <row r="2000" spans="1:28">
      <c r="A2000" t="s">
        <v>8</v>
      </c>
      <c r="B2000" t="s">
        <v>9</v>
      </c>
      <c r="C2000" t="s">
        <v>72</v>
      </c>
      <c r="D2000" t="s">
        <v>37</v>
      </c>
      <c r="E2000" t="s">
        <v>96</v>
      </c>
      <c r="F2000" t="s">
        <v>12</v>
      </c>
      <c r="G2000" t="s">
        <v>40</v>
      </c>
      <c r="H2000">
        <v>3.0087568295786199E-6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1777397</v>
      </c>
      <c r="R2000">
        <v>1622481</v>
      </c>
      <c r="S2000">
        <v>1674995</v>
      </c>
      <c r="T2000">
        <v>1561894</v>
      </c>
      <c r="U2000">
        <v>1716972</v>
      </c>
      <c r="V2000">
        <v>1537759</v>
      </c>
      <c r="W2000">
        <v>1458846</v>
      </c>
      <c r="X2000">
        <v>1495974</v>
      </c>
      <c r="Y2000">
        <v>1610174</v>
      </c>
      <c r="Z2000">
        <v>0.61499999999999999</v>
      </c>
      <c r="AA2000">
        <v>7.8E-2</v>
      </c>
      <c r="AB2000">
        <v>9</v>
      </c>
    </row>
    <row r="2001" spans="1:28">
      <c r="A2001" t="s">
        <v>8</v>
      </c>
      <c r="B2001" t="s">
        <v>9</v>
      </c>
      <c r="C2001" t="s">
        <v>72</v>
      </c>
      <c r="D2001" t="s">
        <v>37</v>
      </c>
      <c r="E2001" t="s">
        <v>96</v>
      </c>
      <c r="F2001" t="s">
        <v>12</v>
      </c>
      <c r="G2001" t="s">
        <v>15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1777397</v>
      </c>
      <c r="R2001">
        <v>1622481</v>
      </c>
      <c r="S2001">
        <v>1674995</v>
      </c>
      <c r="T2001">
        <v>1561894</v>
      </c>
      <c r="U2001">
        <v>1716972</v>
      </c>
      <c r="V2001">
        <v>1537759</v>
      </c>
      <c r="W2001">
        <v>1458846</v>
      </c>
      <c r="X2001">
        <v>1495974</v>
      </c>
      <c r="Y2001">
        <v>1610174</v>
      </c>
      <c r="Z2001" t="s">
        <v>106</v>
      </c>
      <c r="AA2001" t="s">
        <v>106</v>
      </c>
      <c r="AB2001">
        <v>9</v>
      </c>
    </row>
    <row r="2002" spans="1:28">
      <c r="A2002" t="s">
        <v>8</v>
      </c>
      <c r="B2002" t="s">
        <v>9</v>
      </c>
      <c r="C2002" t="s">
        <v>72</v>
      </c>
      <c r="D2002" t="s">
        <v>37</v>
      </c>
      <c r="E2002" t="s">
        <v>96</v>
      </c>
      <c r="F2002" t="s">
        <v>12</v>
      </c>
      <c r="G2002" t="s">
        <v>14</v>
      </c>
      <c r="H2002">
        <v>3.0087568295786199E-6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1777397</v>
      </c>
      <c r="R2002">
        <v>1622481</v>
      </c>
      <c r="S2002">
        <v>1674995</v>
      </c>
      <c r="T2002">
        <v>1561894</v>
      </c>
      <c r="U2002">
        <v>1716972</v>
      </c>
      <c r="V2002">
        <v>1537759</v>
      </c>
      <c r="W2002">
        <v>1458846</v>
      </c>
      <c r="X2002">
        <v>1495974</v>
      </c>
      <c r="Y2002">
        <v>1610174</v>
      </c>
      <c r="Z2002">
        <v>0.61499999999999999</v>
      </c>
      <c r="AA2002">
        <v>7.8E-2</v>
      </c>
      <c r="AB2002">
        <v>9</v>
      </c>
    </row>
    <row r="2003" spans="1:28">
      <c r="A2003" t="s">
        <v>8</v>
      </c>
      <c r="B2003" t="s">
        <v>9</v>
      </c>
      <c r="C2003" t="s">
        <v>72</v>
      </c>
      <c r="D2003" t="s">
        <v>37</v>
      </c>
      <c r="E2003" t="s">
        <v>20</v>
      </c>
      <c r="F2003" t="s">
        <v>24</v>
      </c>
      <c r="G2003" t="s">
        <v>40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6.3556569216946602E-3</v>
      </c>
      <c r="O2003">
        <v>9.6867810292633697E-3</v>
      </c>
      <c r="P2003">
        <v>1.0833326146017499E-2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2145727</v>
      </c>
      <c r="X2003">
        <v>2110555</v>
      </c>
      <c r="Y2003">
        <v>2142321</v>
      </c>
      <c r="Z2003" t="s">
        <v>106</v>
      </c>
      <c r="AA2003" t="s">
        <v>106</v>
      </c>
      <c r="AB2003">
        <v>3</v>
      </c>
    </row>
    <row r="2004" spans="1:28">
      <c r="A2004" t="s">
        <v>8</v>
      </c>
      <c r="B2004" t="s">
        <v>9</v>
      </c>
      <c r="C2004" t="s">
        <v>72</v>
      </c>
      <c r="D2004" t="s">
        <v>37</v>
      </c>
      <c r="E2004" t="s">
        <v>20</v>
      </c>
      <c r="F2004" t="s">
        <v>24</v>
      </c>
      <c r="G2004" t="s">
        <v>15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3.3704241251411099E-4</v>
      </c>
      <c r="O2004">
        <v>6.2893541876891999E-4</v>
      </c>
      <c r="P2004">
        <v>1.3043684505584499E-3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2145727</v>
      </c>
      <c r="X2004">
        <v>2110555</v>
      </c>
      <c r="Y2004">
        <v>2142321</v>
      </c>
      <c r="Z2004" t="s">
        <v>106</v>
      </c>
      <c r="AA2004" t="s">
        <v>106</v>
      </c>
      <c r="AB2004">
        <v>3</v>
      </c>
    </row>
    <row r="2005" spans="1:28">
      <c r="A2005" t="s">
        <v>8</v>
      </c>
      <c r="B2005" t="s">
        <v>9</v>
      </c>
      <c r="C2005" t="s">
        <v>72</v>
      </c>
      <c r="D2005" t="s">
        <v>37</v>
      </c>
      <c r="E2005" t="s">
        <v>20</v>
      </c>
      <c r="F2005" t="s">
        <v>24</v>
      </c>
      <c r="G2005" t="s">
        <v>14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6.0186145091805504E-3</v>
      </c>
      <c r="O2005">
        <v>9.0578456104944503E-3</v>
      </c>
      <c r="P2005">
        <v>9.5289576954590508E-3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2145727</v>
      </c>
      <c r="X2005">
        <v>2110555</v>
      </c>
      <c r="Y2005">
        <v>2142321</v>
      </c>
      <c r="Z2005" t="s">
        <v>106</v>
      </c>
      <c r="AA2005" t="s">
        <v>106</v>
      </c>
      <c r="AB2005">
        <v>3</v>
      </c>
    </row>
    <row r="2006" spans="1:28">
      <c r="A2006" t="s">
        <v>8</v>
      </c>
      <c r="B2006" t="s">
        <v>9</v>
      </c>
      <c r="C2006" t="s">
        <v>72</v>
      </c>
      <c r="D2006" t="s">
        <v>37</v>
      </c>
      <c r="E2006" t="s">
        <v>20</v>
      </c>
      <c r="F2006" t="s">
        <v>12</v>
      </c>
      <c r="G2006" t="s">
        <v>40</v>
      </c>
      <c r="H2006">
        <v>4.8230371978145404E-3</v>
      </c>
      <c r="I2006">
        <v>4.4090902080537999E-3</v>
      </c>
      <c r="J2006">
        <v>3.3461040551415301E-3</v>
      </c>
      <c r="K2006">
        <v>3.1267482517482498E-3</v>
      </c>
      <c r="L2006">
        <v>7.5271867612293096E-3</v>
      </c>
      <c r="M2006">
        <v>6.9598075160403304E-3</v>
      </c>
      <c r="N2006">
        <v>0</v>
      </c>
      <c r="O2006">
        <v>0</v>
      </c>
      <c r="P2006">
        <v>0</v>
      </c>
      <c r="Q2006">
        <v>2375456</v>
      </c>
      <c r="R2006">
        <v>1498089</v>
      </c>
      <c r="S2006">
        <v>1256186</v>
      </c>
      <c r="T2006">
        <v>1824680</v>
      </c>
      <c r="U2006">
        <v>1501767</v>
      </c>
      <c r="V2006">
        <v>1851664</v>
      </c>
      <c r="W2006">
        <v>0</v>
      </c>
      <c r="X2006">
        <v>0</v>
      </c>
      <c r="Y2006">
        <v>0</v>
      </c>
      <c r="Z2006">
        <v>8.1000000000000003E-2</v>
      </c>
      <c r="AA2006">
        <v>0.878</v>
      </c>
      <c r="AB2006">
        <v>6</v>
      </c>
    </row>
    <row r="2007" spans="1:28">
      <c r="A2007" t="s">
        <v>8</v>
      </c>
      <c r="B2007" t="s">
        <v>9</v>
      </c>
      <c r="C2007" t="s">
        <v>72</v>
      </c>
      <c r="D2007" t="s">
        <v>37</v>
      </c>
      <c r="E2007" t="s">
        <v>20</v>
      </c>
      <c r="F2007" t="s">
        <v>12</v>
      </c>
      <c r="G2007" t="s">
        <v>15</v>
      </c>
      <c r="H2007">
        <v>9.1466207619190197E-4</v>
      </c>
      <c r="I2007">
        <v>6.1248631225034296E-4</v>
      </c>
      <c r="J2007">
        <v>2.71159161680837E-4</v>
      </c>
      <c r="K2007">
        <v>1.36738261738262E-4</v>
      </c>
      <c r="L2007">
        <v>1.1077242928759501E-3</v>
      </c>
      <c r="M2007">
        <v>6.2419798350137501E-4</v>
      </c>
      <c r="N2007">
        <v>0</v>
      </c>
      <c r="O2007">
        <v>0</v>
      </c>
      <c r="P2007">
        <v>0</v>
      </c>
      <c r="Q2007">
        <v>2375456</v>
      </c>
      <c r="R2007">
        <v>1498089</v>
      </c>
      <c r="S2007">
        <v>1256186</v>
      </c>
      <c r="T2007">
        <v>1824680</v>
      </c>
      <c r="U2007">
        <v>1501767</v>
      </c>
      <c r="V2007">
        <v>1851664</v>
      </c>
      <c r="W2007">
        <v>0</v>
      </c>
      <c r="X2007">
        <v>0</v>
      </c>
      <c r="Y2007">
        <v>0</v>
      </c>
      <c r="Z2007">
        <v>0.27700000000000002</v>
      </c>
      <c r="AA2007">
        <v>0.59599999999999997</v>
      </c>
      <c r="AB2007">
        <v>6</v>
      </c>
    </row>
    <row r="2008" spans="1:28">
      <c r="A2008" t="s">
        <v>8</v>
      </c>
      <c r="B2008" t="s">
        <v>9</v>
      </c>
      <c r="C2008" t="s">
        <v>72</v>
      </c>
      <c r="D2008" t="s">
        <v>37</v>
      </c>
      <c r="E2008" t="s">
        <v>20</v>
      </c>
      <c r="F2008" t="s">
        <v>12</v>
      </c>
      <c r="G2008" t="s">
        <v>14</v>
      </c>
      <c r="H2008">
        <v>3.9083751216226299E-3</v>
      </c>
      <c r="I2008">
        <v>3.79660389580345E-3</v>
      </c>
      <c r="J2008">
        <v>3.07494489346069E-3</v>
      </c>
      <c r="K2008">
        <v>2.9900099900099899E-3</v>
      </c>
      <c r="L2008">
        <v>6.4194624683533699E-3</v>
      </c>
      <c r="M2008">
        <v>6.3356095325389598E-3</v>
      </c>
      <c r="N2008">
        <v>0</v>
      </c>
      <c r="O2008">
        <v>0</v>
      </c>
      <c r="P2008">
        <v>0</v>
      </c>
      <c r="Q2008">
        <v>2375456</v>
      </c>
      <c r="R2008">
        <v>1498089</v>
      </c>
      <c r="S2008">
        <v>1256186</v>
      </c>
      <c r="T2008">
        <v>1824680</v>
      </c>
      <c r="U2008">
        <v>1501767</v>
      </c>
      <c r="V2008">
        <v>1851664</v>
      </c>
      <c r="W2008">
        <v>0</v>
      </c>
      <c r="X2008">
        <v>0</v>
      </c>
      <c r="Y2008">
        <v>0</v>
      </c>
      <c r="Z2008">
        <v>0.03</v>
      </c>
      <c r="AA2008">
        <v>0.95399999999999996</v>
      </c>
      <c r="AB2008">
        <v>6</v>
      </c>
    </row>
    <row r="2009" spans="1:28">
      <c r="A2009" t="s">
        <v>8</v>
      </c>
      <c r="B2009" t="s">
        <v>9</v>
      </c>
      <c r="C2009" t="s">
        <v>72</v>
      </c>
      <c r="D2009" t="s">
        <v>37</v>
      </c>
      <c r="E2009" t="s">
        <v>21</v>
      </c>
      <c r="F2009" t="s">
        <v>24</v>
      </c>
      <c r="G2009" t="s">
        <v>40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2.2341097058078199E-3</v>
      </c>
      <c r="O2009">
        <v>2.4275731584258299E-3</v>
      </c>
      <c r="P2009">
        <v>3.6753633188149602E-3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1910232</v>
      </c>
      <c r="X2009">
        <v>1720025</v>
      </c>
      <c r="Y2009">
        <v>1620355</v>
      </c>
      <c r="Z2009" t="s">
        <v>106</v>
      </c>
      <c r="AA2009" t="s">
        <v>106</v>
      </c>
      <c r="AB2009">
        <v>3</v>
      </c>
    </row>
    <row r="2010" spans="1:28">
      <c r="A2010" t="s">
        <v>8</v>
      </c>
      <c r="B2010" t="s">
        <v>9</v>
      </c>
      <c r="C2010" t="s">
        <v>72</v>
      </c>
      <c r="D2010" t="s">
        <v>37</v>
      </c>
      <c r="E2010" t="s">
        <v>21</v>
      </c>
      <c r="F2010" t="s">
        <v>24</v>
      </c>
      <c r="G2010" t="s">
        <v>15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1.0448314787937401E-3</v>
      </c>
      <c r="O2010">
        <v>1.19909182643794E-3</v>
      </c>
      <c r="P2010">
        <v>2.2681875026952401E-3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1910232</v>
      </c>
      <c r="X2010">
        <v>1720025</v>
      </c>
      <c r="Y2010">
        <v>1620355</v>
      </c>
      <c r="Z2010" t="s">
        <v>106</v>
      </c>
      <c r="AA2010" t="s">
        <v>106</v>
      </c>
      <c r="AB2010">
        <v>3</v>
      </c>
    </row>
    <row r="2011" spans="1:28">
      <c r="A2011" t="s">
        <v>8</v>
      </c>
      <c r="B2011" t="s">
        <v>9</v>
      </c>
      <c r="C2011" t="s">
        <v>72</v>
      </c>
      <c r="D2011" t="s">
        <v>37</v>
      </c>
      <c r="E2011" t="s">
        <v>21</v>
      </c>
      <c r="F2011" t="s">
        <v>24</v>
      </c>
      <c r="G2011" t="s">
        <v>14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1.1892782270140801E-3</v>
      </c>
      <c r="O2011">
        <v>1.2284813319878901E-3</v>
      </c>
      <c r="P2011">
        <v>1.4071758161197101E-3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1910232</v>
      </c>
      <c r="X2011">
        <v>1720025</v>
      </c>
      <c r="Y2011">
        <v>1620355</v>
      </c>
      <c r="Z2011" t="s">
        <v>106</v>
      </c>
      <c r="AA2011" t="s">
        <v>106</v>
      </c>
      <c r="AB2011">
        <v>3</v>
      </c>
    </row>
    <row r="2012" spans="1:28">
      <c r="A2012" t="s">
        <v>8</v>
      </c>
      <c r="B2012" t="s">
        <v>9</v>
      </c>
      <c r="C2012" t="s">
        <v>72</v>
      </c>
      <c r="D2012" t="s">
        <v>37</v>
      </c>
      <c r="E2012" t="s">
        <v>21</v>
      </c>
      <c r="F2012" t="s">
        <v>12</v>
      </c>
      <c r="G2012" t="s">
        <v>40</v>
      </c>
      <c r="H2012">
        <v>1.7510964748147599E-3</v>
      </c>
      <c r="I2012">
        <v>1.80906553154737E-3</v>
      </c>
      <c r="J2012">
        <v>1.4317203736748201E-3</v>
      </c>
      <c r="K2012">
        <v>3.1176323676323698E-3</v>
      </c>
      <c r="L2012">
        <v>2.9895209831832699E-3</v>
      </c>
      <c r="M2012">
        <v>1.9610219981668199E-3</v>
      </c>
      <c r="N2012">
        <v>0</v>
      </c>
      <c r="O2012">
        <v>0</v>
      </c>
      <c r="P2012">
        <v>0</v>
      </c>
      <c r="Q2012">
        <v>2098696</v>
      </c>
      <c r="R2012">
        <v>1976703</v>
      </c>
      <c r="S2012">
        <v>2187597</v>
      </c>
      <c r="T2012">
        <v>1892451</v>
      </c>
      <c r="U2012">
        <v>1769650</v>
      </c>
      <c r="V2012">
        <v>1959629</v>
      </c>
      <c r="W2012">
        <v>0</v>
      </c>
      <c r="X2012">
        <v>0</v>
      </c>
      <c r="Y2012">
        <v>0</v>
      </c>
      <c r="Z2012">
        <v>-0.872</v>
      </c>
      <c r="AA2012">
        <v>2.4E-2</v>
      </c>
      <c r="AB2012">
        <v>6</v>
      </c>
    </row>
    <row r="2013" spans="1:28">
      <c r="A2013" t="s">
        <v>8</v>
      </c>
      <c r="B2013" t="s">
        <v>9</v>
      </c>
      <c r="C2013" t="s">
        <v>72</v>
      </c>
      <c r="D2013" t="s">
        <v>37</v>
      </c>
      <c r="E2013" t="s">
        <v>21</v>
      </c>
      <c r="F2013" t="s">
        <v>12</v>
      </c>
      <c r="G2013" t="s">
        <v>15</v>
      </c>
      <c r="H2013">
        <v>6.8599655714392596E-4</v>
      </c>
      <c r="I2013">
        <v>5.3947469886950802E-4</v>
      </c>
      <c r="J2013">
        <v>2.1692732934467E-4</v>
      </c>
      <c r="K2013">
        <v>1.1394855144855099E-3</v>
      </c>
      <c r="L2013">
        <v>1.05433998960482E-3</v>
      </c>
      <c r="M2013">
        <v>5.6177818515123698E-4</v>
      </c>
      <c r="N2013">
        <v>0</v>
      </c>
      <c r="O2013">
        <v>0</v>
      </c>
      <c r="P2013">
        <v>0</v>
      </c>
      <c r="Q2013">
        <v>2098696</v>
      </c>
      <c r="R2013">
        <v>1976703</v>
      </c>
      <c r="S2013">
        <v>2187597</v>
      </c>
      <c r="T2013">
        <v>1892451</v>
      </c>
      <c r="U2013">
        <v>1769650</v>
      </c>
      <c r="V2013">
        <v>1959629</v>
      </c>
      <c r="W2013">
        <v>0</v>
      </c>
      <c r="X2013">
        <v>0</v>
      </c>
      <c r="Y2013">
        <v>0</v>
      </c>
      <c r="Z2013">
        <v>-0.82699999999999996</v>
      </c>
      <c r="AA2013">
        <v>4.2000000000000003E-2</v>
      </c>
      <c r="AB2013">
        <v>6</v>
      </c>
    </row>
    <row r="2014" spans="1:28">
      <c r="A2014" t="s">
        <v>8</v>
      </c>
      <c r="B2014" t="s">
        <v>9</v>
      </c>
      <c r="C2014" t="s">
        <v>72</v>
      </c>
      <c r="D2014" t="s">
        <v>37</v>
      </c>
      <c r="E2014" t="s">
        <v>21</v>
      </c>
      <c r="F2014" t="s">
        <v>12</v>
      </c>
      <c r="G2014" t="s">
        <v>14</v>
      </c>
      <c r="H2014">
        <v>1.0650999176708301E-3</v>
      </c>
      <c r="I2014">
        <v>1.26959083267786E-3</v>
      </c>
      <c r="J2014">
        <v>1.21479304433015E-3</v>
      </c>
      <c r="K2014">
        <v>1.9781468531468501E-3</v>
      </c>
      <c r="L2014">
        <v>1.9351809935784601E-3</v>
      </c>
      <c r="M2014">
        <v>1.3992438130155801E-3</v>
      </c>
      <c r="N2014">
        <v>0</v>
      </c>
      <c r="O2014">
        <v>0</v>
      </c>
      <c r="P2014">
        <v>0</v>
      </c>
      <c r="Q2014">
        <v>2098696</v>
      </c>
      <c r="R2014">
        <v>1976703</v>
      </c>
      <c r="S2014">
        <v>2187597</v>
      </c>
      <c r="T2014">
        <v>1892451</v>
      </c>
      <c r="U2014">
        <v>1769650</v>
      </c>
      <c r="V2014">
        <v>1959629</v>
      </c>
      <c r="W2014">
        <v>0</v>
      </c>
      <c r="X2014">
        <v>0</v>
      </c>
      <c r="Y2014">
        <v>0</v>
      </c>
      <c r="Z2014">
        <v>-0.84299999999999997</v>
      </c>
      <c r="AA2014">
        <v>3.5000000000000003E-2</v>
      </c>
      <c r="AB2014">
        <v>6</v>
      </c>
    </row>
    <row r="2015" spans="1:28">
      <c r="A2015" t="s">
        <v>8</v>
      </c>
      <c r="B2015" t="s">
        <v>9</v>
      </c>
      <c r="C2015" t="s">
        <v>72</v>
      </c>
      <c r="D2015" t="s">
        <v>37</v>
      </c>
      <c r="E2015" t="s">
        <v>22</v>
      </c>
      <c r="F2015" t="s">
        <v>12</v>
      </c>
      <c r="G2015" t="s">
        <v>40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2075</v>
      </c>
      <c r="R2015">
        <v>7840</v>
      </c>
      <c r="S2015">
        <v>3315</v>
      </c>
      <c r="T2015">
        <v>6360</v>
      </c>
      <c r="U2015">
        <v>1472</v>
      </c>
      <c r="V2015">
        <v>492</v>
      </c>
      <c r="W2015">
        <v>82</v>
      </c>
      <c r="X2015">
        <v>718</v>
      </c>
      <c r="Y2015">
        <v>621</v>
      </c>
      <c r="Z2015" t="s">
        <v>106</v>
      </c>
      <c r="AA2015" t="s">
        <v>106</v>
      </c>
      <c r="AB2015">
        <v>9</v>
      </c>
    </row>
    <row r="2016" spans="1:28">
      <c r="A2016" t="s">
        <v>8</v>
      </c>
      <c r="B2016" t="s">
        <v>9</v>
      </c>
      <c r="C2016" t="s">
        <v>72</v>
      </c>
      <c r="D2016" t="s">
        <v>37</v>
      </c>
      <c r="E2016" t="s">
        <v>22</v>
      </c>
      <c r="F2016" t="s">
        <v>12</v>
      </c>
      <c r="G2016" t="s">
        <v>15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2075</v>
      </c>
      <c r="R2016">
        <v>7840</v>
      </c>
      <c r="S2016">
        <v>3315</v>
      </c>
      <c r="T2016">
        <v>6360</v>
      </c>
      <c r="U2016">
        <v>1472</v>
      </c>
      <c r="V2016">
        <v>492</v>
      </c>
      <c r="W2016">
        <v>82</v>
      </c>
      <c r="X2016">
        <v>718</v>
      </c>
      <c r="Y2016">
        <v>621</v>
      </c>
      <c r="Z2016" t="s">
        <v>106</v>
      </c>
      <c r="AA2016" t="s">
        <v>106</v>
      </c>
      <c r="AB2016">
        <v>9</v>
      </c>
    </row>
    <row r="2017" spans="1:28">
      <c r="A2017" t="s">
        <v>8</v>
      </c>
      <c r="B2017" t="s">
        <v>9</v>
      </c>
      <c r="C2017" t="s">
        <v>72</v>
      </c>
      <c r="D2017" t="s">
        <v>37</v>
      </c>
      <c r="E2017" t="s">
        <v>22</v>
      </c>
      <c r="F2017" t="s">
        <v>12</v>
      </c>
      <c r="G2017" t="s">
        <v>14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2075</v>
      </c>
      <c r="R2017">
        <v>7840</v>
      </c>
      <c r="S2017">
        <v>3315</v>
      </c>
      <c r="T2017">
        <v>6360</v>
      </c>
      <c r="U2017">
        <v>1472</v>
      </c>
      <c r="V2017">
        <v>492</v>
      </c>
      <c r="W2017">
        <v>82</v>
      </c>
      <c r="X2017">
        <v>718</v>
      </c>
      <c r="Y2017">
        <v>621</v>
      </c>
      <c r="Z2017" t="s">
        <v>106</v>
      </c>
      <c r="AA2017" t="s">
        <v>106</v>
      </c>
      <c r="AB2017">
        <v>9</v>
      </c>
    </row>
    <row r="2018" spans="1:28">
      <c r="A2018" t="s">
        <v>8</v>
      </c>
      <c r="B2018" t="s">
        <v>9</v>
      </c>
      <c r="C2018" t="s">
        <v>72</v>
      </c>
      <c r="D2018" t="s">
        <v>37</v>
      </c>
      <c r="E2018" t="s">
        <v>44</v>
      </c>
      <c r="F2018" t="s">
        <v>12</v>
      </c>
      <c r="G2018" t="s">
        <v>40</v>
      </c>
      <c r="H2018">
        <v>1.14332759523988E-4</v>
      </c>
      <c r="I2018">
        <v>1.2168602230139301E-4</v>
      </c>
      <c r="J2018">
        <v>9.7617298205101302E-5</v>
      </c>
      <c r="K2018">
        <v>4.2844655344655299E-4</v>
      </c>
      <c r="L2018">
        <v>1.7683550458561801E-3</v>
      </c>
      <c r="M2018">
        <v>7.5944087992667298E-4</v>
      </c>
      <c r="N2018">
        <v>3.9963600340958802E-4</v>
      </c>
      <c r="O2018">
        <v>3.72541372351161E-2</v>
      </c>
      <c r="P2018">
        <v>1.0537754970028901E-3</v>
      </c>
      <c r="Q2018" t="s">
        <v>106</v>
      </c>
      <c r="R2018" t="s">
        <v>106</v>
      </c>
      <c r="S2018" t="s">
        <v>106</v>
      </c>
      <c r="T2018" t="s">
        <v>106</v>
      </c>
      <c r="U2018" t="s">
        <v>106</v>
      </c>
      <c r="V2018" t="s">
        <v>106</v>
      </c>
      <c r="W2018" t="s">
        <v>106</v>
      </c>
      <c r="X2018" t="s">
        <v>106</v>
      </c>
      <c r="Y2018" t="s">
        <v>106</v>
      </c>
      <c r="Z2018" t="s">
        <v>106</v>
      </c>
      <c r="AA2018" t="s">
        <v>106</v>
      </c>
      <c r="AB2018">
        <v>0</v>
      </c>
    </row>
    <row r="2019" spans="1:28">
      <c r="A2019" t="s">
        <v>8</v>
      </c>
      <c r="B2019" t="s">
        <v>9</v>
      </c>
      <c r="C2019" t="s">
        <v>72</v>
      </c>
      <c r="D2019" t="s">
        <v>37</v>
      </c>
      <c r="E2019" t="s">
        <v>44</v>
      </c>
      <c r="F2019" t="s">
        <v>12</v>
      </c>
      <c r="G2019" t="s">
        <v>15</v>
      </c>
      <c r="H2019">
        <v>6.0175136591572501E-6</v>
      </c>
      <c r="I2019">
        <v>1.6224802973519001E-5</v>
      </c>
      <c r="J2019">
        <v>5.4231832336167396E-6</v>
      </c>
      <c r="K2019">
        <v>0</v>
      </c>
      <c r="L2019">
        <v>2.1353721308452E-4</v>
      </c>
      <c r="M2019">
        <v>0</v>
      </c>
      <c r="N2019">
        <v>9.1482940539544294E-5</v>
      </c>
      <c r="O2019">
        <v>3.6478254288597398E-2</v>
      </c>
      <c r="P2019">
        <v>1.3493466729915001E-4</v>
      </c>
      <c r="Q2019" t="s">
        <v>106</v>
      </c>
      <c r="R2019" t="s">
        <v>106</v>
      </c>
      <c r="S2019" t="s">
        <v>106</v>
      </c>
      <c r="T2019" t="s">
        <v>106</v>
      </c>
      <c r="U2019" t="s">
        <v>106</v>
      </c>
      <c r="V2019" t="s">
        <v>106</v>
      </c>
      <c r="W2019" t="s">
        <v>106</v>
      </c>
      <c r="X2019" t="s">
        <v>106</v>
      </c>
      <c r="Y2019" t="s">
        <v>106</v>
      </c>
      <c r="Z2019" t="s">
        <v>106</v>
      </c>
      <c r="AA2019" t="s">
        <v>106</v>
      </c>
      <c r="AB2019">
        <v>0</v>
      </c>
    </row>
    <row r="2020" spans="1:28">
      <c r="A2020" t="s">
        <v>8</v>
      </c>
      <c r="B2020" t="s">
        <v>9</v>
      </c>
      <c r="C2020" t="s">
        <v>72</v>
      </c>
      <c r="D2020" t="s">
        <v>37</v>
      </c>
      <c r="E2020" t="s">
        <v>44</v>
      </c>
      <c r="F2020" t="s">
        <v>12</v>
      </c>
      <c r="G2020" t="s">
        <v>14</v>
      </c>
      <c r="H2020">
        <v>1.0831524586483E-4</v>
      </c>
      <c r="I2020">
        <v>1.05461219327874E-4</v>
      </c>
      <c r="J2020">
        <v>9.2194114971484595E-5</v>
      </c>
      <c r="K2020">
        <v>4.2844655344655299E-4</v>
      </c>
      <c r="L2020">
        <v>1.55481783277166E-3</v>
      </c>
      <c r="M2020">
        <v>7.5944087992667298E-4</v>
      </c>
      <c r="N2020">
        <v>3.08153062870044E-4</v>
      </c>
      <c r="O2020">
        <v>7.75882946518668E-4</v>
      </c>
      <c r="P2020">
        <v>9.1884082970373896E-4</v>
      </c>
      <c r="Q2020" t="s">
        <v>106</v>
      </c>
      <c r="R2020" t="s">
        <v>106</v>
      </c>
      <c r="S2020" t="s">
        <v>106</v>
      </c>
      <c r="T2020" t="s">
        <v>106</v>
      </c>
      <c r="U2020" t="s">
        <v>106</v>
      </c>
      <c r="V2020" t="s">
        <v>106</v>
      </c>
      <c r="W2020" t="s">
        <v>106</v>
      </c>
      <c r="X2020" t="s">
        <v>106</v>
      </c>
      <c r="Y2020" t="s">
        <v>106</v>
      </c>
      <c r="Z2020" t="s">
        <v>106</v>
      </c>
      <c r="AA2020" t="s">
        <v>106</v>
      </c>
      <c r="AB2020">
        <v>0</v>
      </c>
    </row>
    <row r="2021" spans="1:28">
      <c r="A2021" t="s">
        <v>8</v>
      </c>
      <c r="B2021" t="s">
        <v>9</v>
      </c>
      <c r="C2021" t="s">
        <v>72</v>
      </c>
      <c r="D2021" t="s">
        <v>26</v>
      </c>
      <c r="E2021" t="s">
        <v>99</v>
      </c>
      <c r="F2021" t="s">
        <v>12</v>
      </c>
      <c r="G2021" t="s">
        <v>40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342949</v>
      </c>
      <c r="R2021">
        <v>426736</v>
      </c>
      <c r="S2021">
        <v>2984712</v>
      </c>
      <c r="T2021">
        <v>418391</v>
      </c>
      <c r="U2021">
        <v>424220</v>
      </c>
      <c r="V2021">
        <v>261365</v>
      </c>
      <c r="W2021">
        <v>261365</v>
      </c>
      <c r="X2021">
        <v>163222</v>
      </c>
      <c r="Y2021">
        <v>385995</v>
      </c>
      <c r="Z2021" t="s">
        <v>106</v>
      </c>
      <c r="AA2021" t="s">
        <v>106</v>
      </c>
      <c r="AB2021">
        <v>9</v>
      </c>
    </row>
    <row r="2022" spans="1:28">
      <c r="A2022" t="s">
        <v>8</v>
      </c>
      <c r="B2022" t="s">
        <v>9</v>
      </c>
      <c r="C2022" t="s">
        <v>72</v>
      </c>
      <c r="D2022" t="s">
        <v>26</v>
      </c>
      <c r="E2022" t="s">
        <v>99</v>
      </c>
      <c r="F2022" t="s">
        <v>12</v>
      </c>
      <c r="G2022" t="s">
        <v>15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342949</v>
      </c>
      <c r="R2022">
        <v>426736</v>
      </c>
      <c r="S2022">
        <v>2984712</v>
      </c>
      <c r="T2022">
        <v>418391</v>
      </c>
      <c r="U2022">
        <v>424220</v>
      </c>
      <c r="V2022">
        <v>261365</v>
      </c>
      <c r="W2022">
        <v>261365</v>
      </c>
      <c r="X2022">
        <v>163222</v>
      </c>
      <c r="Y2022">
        <v>385995</v>
      </c>
      <c r="Z2022" t="s">
        <v>106</v>
      </c>
      <c r="AA2022" t="s">
        <v>106</v>
      </c>
      <c r="AB2022">
        <v>9</v>
      </c>
    </row>
    <row r="2023" spans="1:28">
      <c r="A2023" t="s">
        <v>8</v>
      </c>
      <c r="B2023" t="s">
        <v>9</v>
      </c>
      <c r="C2023" t="s">
        <v>72</v>
      </c>
      <c r="D2023" t="s">
        <v>26</v>
      </c>
      <c r="E2023" t="s">
        <v>99</v>
      </c>
      <c r="F2023" t="s">
        <v>12</v>
      </c>
      <c r="G2023" t="s">
        <v>14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342949</v>
      </c>
      <c r="R2023">
        <v>426736</v>
      </c>
      <c r="S2023">
        <v>2984712</v>
      </c>
      <c r="T2023">
        <v>418391</v>
      </c>
      <c r="U2023">
        <v>424220</v>
      </c>
      <c r="V2023">
        <v>261365</v>
      </c>
      <c r="W2023">
        <v>261365</v>
      </c>
      <c r="X2023">
        <v>163222</v>
      </c>
      <c r="Y2023">
        <v>385995</v>
      </c>
      <c r="Z2023" t="s">
        <v>106</v>
      </c>
      <c r="AA2023" t="s">
        <v>106</v>
      </c>
      <c r="AB2023">
        <v>9</v>
      </c>
    </row>
    <row r="2024" spans="1:28">
      <c r="A2024" t="s">
        <v>8</v>
      </c>
      <c r="B2024" t="s">
        <v>9</v>
      </c>
      <c r="C2024" t="s">
        <v>72</v>
      </c>
      <c r="D2024" t="s">
        <v>26</v>
      </c>
      <c r="E2024" t="s">
        <v>17</v>
      </c>
      <c r="F2024" t="s">
        <v>12</v>
      </c>
      <c r="G2024" t="s">
        <v>40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622444</v>
      </c>
      <c r="R2024">
        <v>406304</v>
      </c>
      <c r="S2024">
        <v>289076</v>
      </c>
      <c r="T2024">
        <v>332356</v>
      </c>
      <c r="U2024">
        <v>448038</v>
      </c>
      <c r="V2024">
        <v>198741</v>
      </c>
      <c r="W2024">
        <v>197488</v>
      </c>
      <c r="X2024">
        <v>100810</v>
      </c>
      <c r="Y2024">
        <v>52988</v>
      </c>
      <c r="Z2024" t="s">
        <v>106</v>
      </c>
      <c r="AA2024" t="s">
        <v>106</v>
      </c>
      <c r="AB2024">
        <v>9</v>
      </c>
    </row>
    <row r="2025" spans="1:28">
      <c r="A2025" t="s">
        <v>8</v>
      </c>
      <c r="B2025" t="s">
        <v>9</v>
      </c>
      <c r="C2025" t="s">
        <v>72</v>
      </c>
      <c r="D2025" t="s">
        <v>26</v>
      </c>
      <c r="E2025" t="s">
        <v>17</v>
      </c>
      <c r="F2025" t="s">
        <v>12</v>
      </c>
      <c r="G2025" t="s">
        <v>15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622444</v>
      </c>
      <c r="R2025">
        <v>406304</v>
      </c>
      <c r="S2025">
        <v>289076</v>
      </c>
      <c r="T2025">
        <v>332356</v>
      </c>
      <c r="U2025">
        <v>448038</v>
      </c>
      <c r="V2025">
        <v>198741</v>
      </c>
      <c r="W2025">
        <v>197488</v>
      </c>
      <c r="X2025">
        <v>100810</v>
      </c>
      <c r="Y2025">
        <v>52988</v>
      </c>
      <c r="Z2025" t="s">
        <v>106</v>
      </c>
      <c r="AA2025" t="s">
        <v>106</v>
      </c>
      <c r="AB2025">
        <v>9</v>
      </c>
    </row>
    <row r="2026" spans="1:28">
      <c r="A2026" t="s">
        <v>8</v>
      </c>
      <c r="B2026" t="s">
        <v>9</v>
      </c>
      <c r="C2026" t="s">
        <v>72</v>
      </c>
      <c r="D2026" t="s">
        <v>26</v>
      </c>
      <c r="E2026" t="s">
        <v>17</v>
      </c>
      <c r="F2026" t="s">
        <v>12</v>
      </c>
      <c r="G2026" t="s">
        <v>14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622444</v>
      </c>
      <c r="R2026">
        <v>406304</v>
      </c>
      <c r="S2026">
        <v>289076</v>
      </c>
      <c r="T2026">
        <v>332356</v>
      </c>
      <c r="U2026">
        <v>448038</v>
      </c>
      <c r="V2026">
        <v>198741</v>
      </c>
      <c r="W2026">
        <v>197488</v>
      </c>
      <c r="X2026">
        <v>100810</v>
      </c>
      <c r="Y2026">
        <v>52988</v>
      </c>
      <c r="Z2026" t="s">
        <v>106</v>
      </c>
      <c r="AA2026" t="s">
        <v>106</v>
      </c>
      <c r="AB2026">
        <v>9</v>
      </c>
    </row>
    <row r="2027" spans="1:28">
      <c r="A2027" t="s">
        <v>8</v>
      </c>
      <c r="B2027" t="s">
        <v>9</v>
      </c>
      <c r="C2027" t="s">
        <v>72</v>
      </c>
      <c r="D2027" t="s">
        <v>26</v>
      </c>
      <c r="E2027" t="s">
        <v>18</v>
      </c>
      <c r="F2027" t="s">
        <v>12</v>
      </c>
      <c r="G2027" t="s">
        <v>40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5.8779011099899102E-6</v>
      </c>
      <c r="P2027">
        <v>6.4254603475785904E-6</v>
      </c>
      <c r="Q2027">
        <v>3383987</v>
      </c>
      <c r="R2027">
        <v>3426003</v>
      </c>
      <c r="S2027">
        <v>4121419</v>
      </c>
      <c r="T2027">
        <v>5467522</v>
      </c>
      <c r="U2027">
        <v>5292713</v>
      </c>
      <c r="V2027">
        <v>3621742</v>
      </c>
      <c r="W2027">
        <v>3617988</v>
      </c>
      <c r="X2027">
        <v>2431158</v>
      </c>
      <c r="Y2027">
        <v>2529724</v>
      </c>
      <c r="Z2027">
        <v>-0.68600000000000005</v>
      </c>
      <c r="AA2027">
        <v>4.1000000000000002E-2</v>
      </c>
      <c r="AB2027">
        <v>9</v>
      </c>
    </row>
    <row r="2028" spans="1:28">
      <c r="A2028" t="s">
        <v>8</v>
      </c>
      <c r="B2028" t="s">
        <v>9</v>
      </c>
      <c r="C2028" t="s">
        <v>72</v>
      </c>
      <c r="D2028" t="s">
        <v>26</v>
      </c>
      <c r="E2028" t="s">
        <v>18</v>
      </c>
      <c r="F2028" t="s">
        <v>12</v>
      </c>
      <c r="G2028" t="s">
        <v>15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3383987</v>
      </c>
      <c r="R2028">
        <v>3426003</v>
      </c>
      <c r="S2028">
        <v>4121419</v>
      </c>
      <c r="T2028">
        <v>5467522</v>
      </c>
      <c r="U2028">
        <v>5292713</v>
      </c>
      <c r="V2028">
        <v>3621742</v>
      </c>
      <c r="W2028">
        <v>3617988</v>
      </c>
      <c r="X2028">
        <v>2431158</v>
      </c>
      <c r="Y2028">
        <v>2529724</v>
      </c>
      <c r="Z2028" t="s">
        <v>106</v>
      </c>
      <c r="AA2028" t="s">
        <v>106</v>
      </c>
      <c r="AB2028">
        <v>9</v>
      </c>
    </row>
    <row r="2029" spans="1:28">
      <c r="A2029" t="s">
        <v>8</v>
      </c>
      <c r="B2029" t="s">
        <v>9</v>
      </c>
      <c r="C2029" t="s">
        <v>72</v>
      </c>
      <c r="D2029" t="s">
        <v>26</v>
      </c>
      <c r="E2029" t="s">
        <v>18</v>
      </c>
      <c r="F2029" t="s">
        <v>12</v>
      </c>
      <c r="G2029" t="s">
        <v>14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5.8779011099899102E-6</v>
      </c>
      <c r="P2029">
        <v>6.4254603475785904E-6</v>
      </c>
      <c r="Q2029">
        <v>3383987</v>
      </c>
      <c r="R2029">
        <v>3426003</v>
      </c>
      <c r="S2029">
        <v>4121419</v>
      </c>
      <c r="T2029">
        <v>5467522</v>
      </c>
      <c r="U2029">
        <v>5292713</v>
      </c>
      <c r="V2029">
        <v>3621742</v>
      </c>
      <c r="W2029">
        <v>3617988</v>
      </c>
      <c r="X2029">
        <v>2431158</v>
      </c>
      <c r="Y2029">
        <v>2529724</v>
      </c>
      <c r="Z2029">
        <v>-0.68600000000000005</v>
      </c>
      <c r="AA2029">
        <v>4.1000000000000002E-2</v>
      </c>
      <c r="AB2029">
        <v>9</v>
      </c>
    </row>
    <row r="2030" spans="1:28">
      <c r="A2030" t="s">
        <v>8</v>
      </c>
      <c r="B2030" t="s">
        <v>9</v>
      </c>
      <c r="C2030" t="s">
        <v>72</v>
      </c>
      <c r="D2030" t="s">
        <v>26</v>
      </c>
      <c r="E2030" t="s">
        <v>19</v>
      </c>
      <c r="F2030" t="s">
        <v>12</v>
      </c>
      <c r="G2030" t="s">
        <v>40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144804</v>
      </c>
      <c r="R2030">
        <v>163370</v>
      </c>
      <c r="S2030">
        <v>97311</v>
      </c>
      <c r="T2030">
        <v>114742</v>
      </c>
      <c r="U2030">
        <v>162573</v>
      </c>
      <c r="V2030">
        <v>216282</v>
      </c>
      <c r="W2030">
        <v>216282</v>
      </c>
      <c r="X2030">
        <v>166766</v>
      </c>
      <c r="Y2030">
        <v>94156</v>
      </c>
      <c r="Z2030" t="s">
        <v>106</v>
      </c>
      <c r="AA2030" t="s">
        <v>106</v>
      </c>
      <c r="AB2030">
        <v>9</v>
      </c>
    </row>
    <row r="2031" spans="1:28">
      <c r="A2031" t="s">
        <v>8</v>
      </c>
      <c r="B2031" t="s">
        <v>9</v>
      </c>
      <c r="C2031" t="s">
        <v>72</v>
      </c>
      <c r="D2031" t="s">
        <v>26</v>
      </c>
      <c r="E2031" t="s">
        <v>19</v>
      </c>
      <c r="F2031" t="s">
        <v>12</v>
      </c>
      <c r="G2031" t="s">
        <v>15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144804</v>
      </c>
      <c r="R2031">
        <v>163370</v>
      </c>
      <c r="S2031">
        <v>97311</v>
      </c>
      <c r="T2031">
        <v>114742</v>
      </c>
      <c r="U2031">
        <v>162573</v>
      </c>
      <c r="V2031">
        <v>216282</v>
      </c>
      <c r="W2031">
        <v>216282</v>
      </c>
      <c r="X2031">
        <v>166766</v>
      </c>
      <c r="Y2031">
        <v>94156</v>
      </c>
      <c r="Z2031" t="s">
        <v>106</v>
      </c>
      <c r="AA2031" t="s">
        <v>106</v>
      </c>
      <c r="AB2031">
        <v>9</v>
      </c>
    </row>
    <row r="2032" spans="1:28">
      <c r="A2032" t="s">
        <v>8</v>
      </c>
      <c r="B2032" t="s">
        <v>9</v>
      </c>
      <c r="C2032" t="s">
        <v>72</v>
      </c>
      <c r="D2032" t="s">
        <v>26</v>
      </c>
      <c r="E2032" t="s">
        <v>19</v>
      </c>
      <c r="F2032" t="s">
        <v>12</v>
      </c>
      <c r="G2032" t="s">
        <v>14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144804</v>
      </c>
      <c r="R2032">
        <v>163370</v>
      </c>
      <c r="S2032">
        <v>97311</v>
      </c>
      <c r="T2032">
        <v>114742</v>
      </c>
      <c r="U2032">
        <v>162573</v>
      </c>
      <c r="V2032">
        <v>216282</v>
      </c>
      <c r="W2032">
        <v>216282</v>
      </c>
      <c r="X2032">
        <v>166766</v>
      </c>
      <c r="Y2032">
        <v>94156</v>
      </c>
      <c r="Z2032" t="s">
        <v>106</v>
      </c>
      <c r="AA2032" t="s">
        <v>106</v>
      </c>
      <c r="AB2032">
        <v>9</v>
      </c>
    </row>
    <row r="2033" spans="1:28">
      <c r="A2033" t="s">
        <v>8</v>
      </c>
      <c r="B2033" t="s">
        <v>9</v>
      </c>
      <c r="C2033" t="s">
        <v>72</v>
      </c>
      <c r="D2033" t="s">
        <v>26</v>
      </c>
      <c r="E2033" t="s">
        <v>94</v>
      </c>
      <c r="F2033" t="s">
        <v>12</v>
      </c>
      <c r="G2033" t="s">
        <v>40</v>
      </c>
      <c r="H2033">
        <v>0</v>
      </c>
      <c r="I2033">
        <v>0</v>
      </c>
      <c r="J2033">
        <v>2.1692732934466999E-5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6.4254603475785904E-6</v>
      </c>
      <c r="Q2033">
        <v>298339</v>
      </c>
      <c r="R2033">
        <v>636070</v>
      </c>
      <c r="S2033">
        <v>1036891</v>
      </c>
      <c r="T2033">
        <v>460154</v>
      </c>
      <c r="U2033">
        <v>231101</v>
      </c>
      <c r="V2033">
        <v>191204</v>
      </c>
      <c r="W2033">
        <v>192634</v>
      </c>
      <c r="X2033">
        <v>153569</v>
      </c>
      <c r="Y2033">
        <v>159997</v>
      </c>
      <c r="Z2033">
        <v>0.755</v>
      </c>
      <c r="AA2033">
        <v>1.9E-2</v>
      </c>
      <c r="AB2033">
        <v>9</v>
      </c>
    </row>
    <row r="2034" spans="1:28">
      <c r="A2034" t="s">
        <v>8</v>
      </c>
      <c r="B2034" t="s">
        <v>9</v>
      </c>
      <c r="C2034" t="s">
        <v>72</v>
      </c>
      <c r="D2034" t="s">
        <v>26</v>
      </c>
      <c r="E2034" t="s">
        <v>94</v>
      </c>
      <c r="F2034" t="s">
        <v>12</v>
      </c>
      <c r="G2034" t="s">
        <v>15</v>
      </c>
      <c r="H2034">
        <v>0</v>
      </c>
      <c r="I2034">
        <v>0</v>
      </c>
      <c r="J2034">
        <v>5.4231832336167396E-6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6.4254603475785904E-6</v>
      </c>
      <c r="Q2034">
        <v>298339</v>
      </c>
      <c r="R2034">
        <v>636070</v>
      </c>
      <c r="S2034">
        <v>1036891</v>
      </c>
      <c r="T2034">
        <v>460154</v>
      </c>
      <c r="U2034">
        <v>231101</v>
      </c>
      <c r="V2034">
        <v>191204</v>
      </c>
      <c r="W2034">
        <v>192634</v>
      </c>
      <c r="X2034">
        <v>153569</v>
      </c>
      <c r="Y2034">
        <v>159997</v>
      </c>
      <c r="Z2034">
        <v>0.35799999999999998</v>
      </c>
      <c r="AA2034">
        <v>0.34399999999999997</v>
      </c>
      <c r="AB2034">
        <v>9</v>
      </c>
    </row>
    <row r="2035" spans="1:28">
      <c r="A2035" t="s">
        <v>8</v>
      </c>
      <c r="B2035" t="s">
        <v>9</v>
      </c>
      <c r="C2035" t="s">
        <v>72</v>
      </c>
      <c r="D2035" t="s">
        <v>26</v>
      </c>
      <c r="E2035" t="s">
        <v>94</v>
      </c>
      <c r="F2035" t="s">
        <v>12</v>
      </c>
      <c r="G2035" t="s">
        <v>14</v>
      </c>
      <c r="H2035">
        <v>0</v>
      </c>
      <c r="I2035">
        <v>0</v>
      </c>
      <c r="J2035">
        <v>1.62695497008502E-5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298339</v>
      </c>
      <c r="R2035">
        <v>636070</v>
      </c>
      <c r="S2035">
        <v>1036891</v>
      </c>
      <c r="T2035">
        <v>460154</v>
      </c>
      <c r="U2035">
        <v>231101</v>
      </c>
      <c r="V2035">
        <v>191204</v>
      </c>
      <c r="W2035">
        <v>192634</v>
      </c>
      <c r="X2035">
        <v>153569</v>
      </c>
      <c r="Y2035">
        <v>159997</v>
      </c>
      <c r="Z2035">
        <v>0.84</v>
      </c>
      <c r="AA2035">
        <v>5.0000000000000001E-3</v>
      </c>
      <c r="AB2035">
        <v>9</v>
      </c>
    </row>
    <row r="2036" spans="1:28">
      <c r="A2036" t="s">
        <v>8</v>
      </c>
      <c r="B2036" t="s">
        <v>9</v>
      </c>
      <c r="C2036" t="s">
        <v>72</v>
      </c>
      <c r="D2036" t="s">
        <v>26</v>
      </c>
      <c r="E2036" t="s">
        <v>95</v>
      </c>
      <c r="F2036" t="s">
        <v>12</v>
      </c>
      <c r="G2036" t="s">
        <v>40</v>
      </c>
      <c r="H2036">
        <v>0</v>
      </c>
      <c r="I2036">
        <v>4.0562007433797598E-5</v>
      </c>
      <c r="J2036">
        <v>0</v>
      </c>
      <c r="K2036">
        <v>8.2042957042956994E-5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2415518</v>
      </c>
      <c r="R2036">
        <v>2943442</v>
      </c>
      <c r="S2036">
        <v>3349014</v>
      </c>
      <c r="T2036">
        <v>3533202</v>
      </c>
      <c r="U2036">
        <v>2930465</v>
      </c>
      <c r="V2036">
        <v>2157846</v>
      </c>
      <c r="W2036">
        <v>2157568</v>
      </c>
      <c r="X2036">
        <v>1224046</v>
      </c>
      <c r="Y2036">
        <v>943507</v>
      </c>
      <c r="Z2036">
        <v>0.55200000000000005</v>
      </c>
      <c r="AA2036">
        <v>0.123</v>
      </c>
      <c r="AB2036">
        <v>9</v>
      </c>
    </row>
    <row r="2037" spans="1:28">
      <c r="A2037" t="s">
        <v>8</v>
      </c>
      <c r="B2037" t="s">
        <v>9</v>
      </c>
      <c r="C2037" t="s">
        <v>72</v>
      </c>
      <c r="D2037" t="s">
        <v>26</v>
      </c>
      <c r="E2037" t="s">
        <v>95</v>
      </c>
      <c r="F2037" t="s">
        <v>12</v>
      </c>
      <c r="G2037" t="s">
        <v>15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2415518</v>
      </c>
      <c r="R2037">
        <v>2943442</v>
      </c>
      <c r="S2037">
        <v>3349014</v>
      </c>
      <c r="T2037">
        <v>3533202</v>
      </c>
      <c r="U2037">
        <v>2930465</v>
      </c>
      <c r="V2037">
        <v>2157846</v>
      </c>
      <c r="W2037">
        <v>2157568</v>
      </c>
      <c r="X2037">
        <v>1224046</v>
      </c>
      <c r="Y2037">
        <v>943507</v>
      </c>
      <c r="Z2037" t="s">
        <v>106</v>
      </c>
      <c r="AA2037" t="s">
        <v>106</v>
      </c>
      <c r="AB2037">
        <v>9</v>
      </c>
    </row>
    <row r="2038" spans="1:28">
      <c r="A2038" t="s">
        <v>8</v>
      </c>
      <c r="B2038" t="s">
        <v>9</v>
      </c>
      <c r="C2038" t="s">
        <v>72</v>
      </c>
      <c r="D2038" t="s">
        <v>26</v>
      </c>
      <c r="E2038" t="s">
        <v>95</v>
      </c>
      <c r="F2038" t="s">
        <v>12</v>
      </c>
      <c r="G2038" t="s">
        <v>14</v>
      </c>
      <c r="H2038">
        <v>0</v>
      </c>
      <c r="I2038">
        <v>4.0562007433797598E-5</v>
      </c>
      <c r="J2038">
        <v>0</v>
      </c>
      <c r="K2038">
        <v>8.2042957042956994E-5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2415518</v>
      </c>
      <c r="R2038">
        <v>2943442</v>
      </c>
      <c r="S2038">
        <v>3349014</v>
      </c>
      <c r="T2038">
        <v>3533202</v>
      </c>
      <c r="U2038">
        <v>2930465</v>
      </c>
      <c r="V2038">
        <v>2157846</v>
      </c>
      <c r="W2038">
        <v>2157568</v>
      </c>
      <c r="X2038">
        <v>1224046</v>
      </c>
      <c r="Y2038">
        <v>943507</v>
      </c>
      <c r="Z2038">
        <v>0.55200000000000005</v>
      </c>
      <c r="AA2038">
        <v>0.123</v>
      </c>
      <c r="AB2038">
        <v>9</v>
      </c>
    </row>
    <row r="2039" spans="1:28">
      <c r="A2039" t="s">
        <v>8</v>
      </c>
      <c r="B2039" t="s">
        <v>9</v>
      </c>
      <c r="C2039" t="s">
        <v>72</v>
      </c>
      <c r="D2039" t="s">
        <v>26</v>
      </c>
      <c r="E2039" t="s">
        <v>20</v>
      </c>
      <c r="F2039" t="s">
        <v>12</v>
      </c>
      <c r="G2039" t="s">
        <v>40</v>
      </c>
      <c r="H2039">
        <v>4.8922386048948401E-3</v>
      </c>
      <c r="I2039">
        <v>2.9042397322599101E-3</v>
      </c>
      <c r="J2039">
        <v>2.6573597844722001E-3</v>
      </c>
      <c r="K2039">
        <v>6.9918831168831203E-3</v>
      </c>
      <c r="L2039">
        <v>4.2040138826014801E-3</v>
      </c>
      <c r="M2039">
        <v>3.7399862511457399E-3</v>
      </c>
      <c r="N2039">
        <v>2.8552307231552499E-3</v>
      </c>
      <c r="O2039">
        <v>4.76109989909183E-4</v>
      </c>
      <c r="P2039">
        <v>5.1403682780628798E-4</v>
      </c>
      <c r="Q2039">
        <v>3485216</v>
      </c>
      <c r="R2039">
        <v>2348974</v>
      </c>
      <c r="S2039">
        <v>1961936</v>
      </c>
      <c r="T2039">
        <v>2724981</v>
      </c>
      <c r="U2039">
        <v>2642190</v>
      </c>
      <c r="V2039">
        <v>2787798</v>
      </c>
      <c r="W2039">
        <v>2696190</v>
      </c>
      <c r="X2039">
        <v>2004742</v>
      </c>
      <c r="Y2039">
        <v>1841280</v>
      </c>
      <c r="Z2039">
        <v>0.72899999999999998</v>
      </c>
      <c r="AA2039">
        <v>2.5999999999999999E-2</v>
      </c>
      <c r="AB2039">
        <v>9</v>
      </c>
    </row>
    <row r="2040" spans="1:28">
      <c r="A2040" t="s">
        <v>8</v>
      </c>
      <c r="B2040" t="s">
        <v>9</v>
      </c>
      <c r="C2040" t="s">
        <v>72</v>
      </c>
      <c r="D2040" t="s">
        <v>26</v>
      </c>
      <c r="E2040" t="s">
        <v>20</v>
      </c>
      <c r="F2040" t="s">
        <v>12</v>
      </c>
      <c r="G2040" t="s">
        <v>15</v>
      </c>
      <c r="H2040">
        <v>1.56455355138088E-3</v>
      </c>
      <c r="I2040">
        <v>6.2871111522386203E-4</v>
      </c>
      <c r="J2040">
        <v>2.6573597844722002E-4</v>
      </c>
      <c r="K2040">
        <v>2.5524475524475502E-3</v>
      </c>
      <c r="L2040">
        <v>2.38894757138306E-3</v>
      </c>
      <c r="M2040">
        <v>9.8311182401466602E-4</v>
      </c>
      <c r="N2040">
        <v>3.4185730412145501E-4</v>
      </c>
      <c r="O2040">
        <v>0</v>
      </c>
      <c r="P2040">
        <v>1.0923282590883601E-4</v>
      </c>
      <c r="Q2040">
        <v>3485216</v>
      </c>
      <c r="R2040">
        <v>2348974</v>
      </c>
      <c r="S2040">
        <v>1961936</v>
      </c>
      <c r="T2040">
        <v>2724981</v>
      </c>
      <c r="U2040">
        <v>2642190</v>
      </c>
      <c r="V2040">
        <v>2787798</v>
      </c>
      <c r="W2040">
        <v>2696190</v>
      </c>
      <c r="X2040">
        <v>2004742</v>
      </c>
      <c r="Y2040">
        <v>1841280</v>
      </c>
      <c r="Z2040">
        <v>0.62</v>
      </c>
      <c r="AA2040">
        <v>7.4999999999999997E-2</v>
      </c>
      <c r="AB2040">
        <v>9</v>
      </c>
    </row>
    <row r="2041" spans="1:28">
      <c r="A2041" t="s">
        <v>8</v>
      </c>
      <c r="B2041" t="s">
        <v>9</v>
      </c>
      <c r="C2041" t="s">
        <v>72</v>
      </c>
      <c r="D2041" t="s">
        <v>26</v>
      </c>
      <c r="E2041" t="s">
        <v>20</v>
      </c>
      <c r="F2041" t="s">
        <v>12</v>
      </c>
      <c r="G2041" t="s">
        <v>14</v>
      </c>
      <c r="H2041">
        <v>3.3276850535139601E-3</v>
      </c>
      <c r="I2041">
        <v>2.2755286170360401E-3</v>
      </c>
      <c r="J2041">
        <v>2.3916238060249801E-3</v>
      </c>
      <c r="K2041">
        <v>4.4394355644355602E-3</v>
      </c>
      <c r="L2041">
        <v>1.8150663112184199E-3</v>
      </c>
      <c r="M2041">
        <v>2.75687442713107E-3</v>
      </c>
      <c r="N2041">
        <v>2.5133734190338E-3</v>
      </c>
      <c r="O2041">
        <v>4.76109989909183E-4</v>
      </c>
      <c r="P2041">
        <v>4.0480400189745098E-4</v>
      </c>
      <c r="Q2041">
        <v>3485216</v>
      </c>
      <c r="R2041">
        <v>2348974</v>
      </c>
      <c r="S2041">
        <v>1961936</v>
      </c>
      <c r="T2041">
        <v>2724981</v>
      </c>
      <c r="U2041">
        <v>2642190</v>
      </c>
      <c r="V2041">
        <v>2787798</v>
      </c>
      <c r="W2041">
        <v>2696190</v>
      </c>
      <c r="X2041">
        <v>2004742</v>
      </c>
      <c r="Y2041">
        <v>1841280</v>
      </c>
      <c r="Z2041">
        <v>0.69899999999999995</v>
      </c>
      <c r="AA2041">
        <v>3.5999999999999997E-2</v>
      </c>
      <c r="AB2041">
        <v>9</v>
      </c>
    </row>
    <row r="2042" spans="1:28">
      <c r="A2042" t="s">
        <v>8</v>
      </c>
      <c r="B2042" t="s">
        <v>9</v>
      </c>
      <c r="C2042" t="s">
        <v>72</v>
      </c>
      <c r="D2042" t="s">
        <v>26</v>
      </c>
      <c r="E2042" t="s">
        <v>21</v>
      </c>
      <c r="F2042" t="s">
        <v>12</v>
      </c>
      <c r="G2042" t="s">
        <v>40</v>
      </c>
      <c r="H2042">
        <v>1.05306489035252E-4</v>
      </c>
      <c r="I2042">
        <v>4.0562007433797597E-6</v>
      </c>
      <c r="J2042">
        <v>5.4231832336167399E-5</v>
      </c>
      <c r="K2042">
        <v>2.46128871128871E-4</v>
      </c>
      <c r="L2042">
        <v>1.17312006438308E-2</v>
      </c>
      <c r="M2042">
        <v>1.73214940421632E-3</v>
      </c>
      <c r="N2042">
        <v>4.2371046144630998E-4</v>
      </c>
      <c r="O2042">
        <v>1.7633703329969701E-3</v>
      </c>
      <c r="P2042">
        <v>1.3313553840182801E-2</v>
      </c>
      <c r="Q2042">
        <v>14154807</v>
      </c>
      <c r="R2042">
        <v>14841436</v>
      </c>
      <c r="S2042">
        <v>13427913</v>
      </c>
      <c r="T2042">
        <v>15043571</v>
      </c>
      <c r="U2042">
        <v>14787652</v>
      </c>
      <c r="V2042">
        <v>12000527</v>
      </c>
      <c r="W2042">
        <v>11759062</v>
      </c>
      <c r="X2042">
        <v>8070194</v>
      </c>
      <c r="Y2042">
        <v>7727033</v>
      </c>
      <c r="Z2042">
        <v>-0.35499999999999998</v>
      </c>
      <c r="AA2042">
        <v>0.34899999999999998</v>
      </c>
      <c r="AB2042">
        <v>9</v>
      </c>
    </row>
    <row r="2043" spans="1:28">
      <c r="A2043" t="s">
        <v>8</v>
      </c>
      <c r="B2043" t="s">
        <v>9</v>
      </c>
      <c r="C2043" t="s">
        <v>72</v>
      </c>
      <c r="D2043" t="s">
        <v>26</v>
      </c>
      <c r="E2043" t="s">
        <v>21</v>
      </c>
      <c r="F2043" t="s">
        <v>12</v>
      </c>
      <c r="G2043" t="s">
        <v>15</v>
      </c>
      <c r="H2043">
        <v>4.8140109273258E-5</v>
      </c>
      <c r="I2043">
        <v>0</v>
      </c>
      <c r="J2043">
        <v>2.1692732934466999E-5</v>
      </c>
      <c r="K2043">
        <v>1.73201798201798E-4</v>
      </c>
      <c r="L2043">
        <v>1.04566504032326E-2</v>
      </c>
      <c r="M2043">
        <v>1.3472273143904699E-3</v>
      </c>
      <c r="N2043">
        <v>5.7778699288133199E-5</v>
      </c>
      <c r="O2043">
        <v>9.7573158425832496E-4</v>
      </c>
      <c r="P2043">
        <v>3.2834102376126601E-3</v>
      </c>
      <c r="Q2043">
        <v>14154807</v>
      </c>
      <c r="R2043">
        <v>14841436</v>
      </c>
      <c r="S2043">
        <v>13427913</v>
      </c>
      <c r="T2043">
        <v>15043571</v>
      </c>
      <c r="U2043">
        <v>14787652</v>
      </c>
      <c r="V2043">
        <v>12000527</v>
      </c>
      <c r="W2043">
        <v>11759062</v>
      </c>
      <c r="X2043">
        <v>8070194</v>
      </c>
      <c r="Y2043">
        <v>7727033</v>
      </c>
      <c r="Z2043">
        <v>6.5000000000000002E-2</v>
      </c>
      <c r="AA2043">
        <v>0.86799999999999999</v>
      </c>
      <c r="AB2043">
        <v>9</v>
      </c>
    </row>
    <row r="2044" spans="1:28">
      <c r="A2044" t="s">
        <v>8</v>
      </c>
      <c r="B2044" t="s">
        <v>9</v>
      </c>
      <c r="C2044" t="s">
        <v>72</v>
      </c>
      <c r="D2044" t="s">
        <v>26</v>
      </c>
      <c r="E2044" t="s">
        <v>21</v>
      </c>
      <c r="F2044" t="s">
        <v>12</v>
      </c>
      <c r="G2044" t="s">
        <v>14</v>
      </c>
      <c r="H2044">
        <v>5.71663797619939E-5</v>
      </c>
      <c r="I2044">
        <v>4.0562007433797597E-6</v>
      </c>
      <c r="J2044">
        <v>3.25390994017004E-5</v>
      </c>
      <c r="K2044">
        <v>7.2927072927072897E-5</v>
      </c>
      <c r="L2044">
        <v>1.2745502405982301E-3</v>
      </c>
      <c r="M2044">
        <v>3.8492208982584798E-4</v>
      </c>
      <c r="N2044">
        <v>3.6593176215817701E-4</v>
      </c>
      <c r="O2044">
        <v>7.8763874873864802E-4</v>
      </c>
      <c r="P2044">
        <v>1.00301436025702E-2</v>
      </c>
      <c r="Q2044">
        <v>14154807</v>
      </c>
      <c r="R2044">
        <v>14841436</v>
      </c>
      <c r="S2044">
        <v>13427913</v>
      </c>
      <c r="T2044">
        <v>15043571</v>
      </c>
      <c r="U2044">
        <v>14787652</v>
      </c>
      <c r="V2044">
        <v>12000527</v>
      </c>
      <c r="W2044">
        <v>11759062</v>
      </c>
      <c r="X2044">
        <v>8070194</v>
      </c>
      <c r="Y2044">
        <v>7727033</v>
      </c>
      <c r="Z2044">
        <v>-0.64800000000000002</v>
      </c>
      <c r="AA2044">
        <v>5.8999999999999997E-2</v>
      </c>
      <c r="AB2044">
        <v>9</v>
      </c>
    </row>
    <row r="2045" spans="1:28">
      <c r="A2045" t="s">
        <v>8</v>
      </c>
      <c r="B2045" t="s">
        <v>9</v>
      </c>
      <c r="C2045" t="s">
        <v>72</v>
      </c>
      <c r="D2045" t="s">
        <v>26</v>
      </c>
      <c r="E2045" t="s">
        <v>22</v>
      </c>
      <c r="F2045" t="s">
        <v>12</v>
      </c>
      <c r="G2045" t="s">
        <v>40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1.17558022199798E-5</v>
      </c>
      <c r="P2045">
        <v>0</v>
      </c>
      <c r="Q2045">
        <v>76197</v>
      </c>
      <c r="R2045">
        <v>81511</v>
      </c>
      <c r="S2045">
        <v>106826</v>
      </c>
      <c r="T2045">
        <v>115612</v>
      </c>
      <c r="U2045">
        <v>138596</v>
      </c>
      <c r="V2045">
        <v>67827</v>
      </c>
      <c r="W2045">
        <v>66507</v>
      </c>
      <c r="X2045">
        <v>148174</v>
      </c>
      <c r="Y2045">
        <v>125135</v>
      </c>
      <c r="Z2045">
        <v>0.54600000000000004</v>
      </c>
      <c r="AA2045">
        <v>0.128</v>
      </c>
      <c r="AB2045">
        <v>9</v>
      </c>
    </row>
    <row r="2046" spans="1:28">
      <c r="A2046" t="s">
        <v>8</v>
      </c>
      <c r="B2046" t="s">
        <v>9</v>
      </c>
      <c r="C2046" t="s">
        <v>72</v>
      </c>
      <c r="D2046" t="s">
        <v>26</v>
      </c>
      <c r="E2046" t="s">
        <v>22</v>
      </c>
      <c r="F2046" t="s">
        <v>12</v>
      </c>
      <c r="G2046" t="s">
        <v>15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76197</v>
      </c>
      <c r="R2046">
        <v>81511</v>
      </c>
      <c r="S2046">
        <v>106826</v>
      </c>
      <c r="T2046">
        <v>115612</v>
      </c>
      <c r="U2046">
        <v>138596</v>
      </c>
      <c r="V2046">
        <v>67827</v>
      </c>
      <c r="W2046">
        <v>66507</v>
      </c>
      <c r="X2046">
        <v>148174</v>
      </c>
      <c r="Y2046">
        <v>125135</v>
      </c>
      <c r="Z2046" t="s">
        <v>106</v>
      </c>
      <c r="AA2046" t="s">
        <v>106</v>
      </c>
      <c r="AB2046">
        <v>9</v>
      </c>
    </row>
    <row r="2047" spans="1:28">
      <c r="A2047" t="s">
        <v>8</v>
      </c>
      <c r="B2047" t="s">
        <v>9</v>
      </c>
      <c r="C2047" t="s">
        <v>72</v>
      </c>
      <c r="D2047" t="s">
        <v>26</v>
      </c>
      <c r="E2047" t="s">
        <v>22</v>
      </c>
      <c r="F2047" t="s">
        <v>12</v>
      </c>
      <c r="G2047" t="s">
        <v>14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1.17558022199798E-5</v>
      </c>
      <c r="P2047">
        <v>0</v>
      </c>
      <c r="Q2047">
        <v>76197</v>
      </c>
      <c r="R2047">
        <v>81511</v>
      </c>
      <c r="S2047">
        <v>106826</v>
      </c>
      <c r="T2047">
        <v>115612</v>
      </c>
      <c r="U2047">
        <v>138596</v>
      </c>
      <c r="V2047">
        <v>67827</v>
      </c>
      <c r="W2047">
        <v>66507</v>
      </c>
      <c r="X2047">
        <v>148174</v>
      </c>
      <c r="Y2047">
        <v>125135</v>
      </c>
      <c r="Z2047">
        <v>0.54600000000000004</v>
      </c>
      <c r="AA2047">
        <v>0.128</v>
      </c>
      <c r="AB2047">
        <v>9</v>
      </c>
    </row>
    <row r="2048" spans="1:28">
      <c r="A2048" t="s">
        <v>8</v>
      </c>
      <c r="B2048" t="s">
        <v>9</v>
      </c>
      <c r="C2048" t="s">
        <v>72</v>
      </c>
      <c r="D2048" t="s">
        <v>38</v>
      </c>
      <c r="E2048" t="s">
        <v>16</v>
      </c>
      <c r="F2048" t="s">
        <v>12</v>
      </c>
      <c r="G2048" t="s">
        <v>40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5180</v>
      </c>
      <c r="R2048">
        <v>14375</v>
      </c>
      <c r="S2048">
        <v>10346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 t="s">
        <v>106</v>
      </c>
      <c r="AA2048" t="s">
        <v>106</v>
      </c>
      <c r="AB2048">
        <v>3</v>
      </c>
    </row>
    <row r="2049" spans="1:28">
      <c r="A2049" t="s">
        <v>8</v>
      </c>
      <c r="B2049" t="s">
        <v>9</v>
      </c>
      <c r="C2049" t="s">
        <v>72</v>
      </c>
      <c r="D2049" t="s">
        <v>38</v>
      </c>
      <c r="E2049" t="s">
        <v>16</v>
      </c>
      <c r="F2049" t="s">
        <v>12</v>
      </c>
      <c r="G2049" t="s">
        <v>15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5180</v>
      </c>
      <c r="R2049">
        <v>14375</v>
      </c>
      <c r="S2049">
        <v>10346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 t="s">
        <v>106</v>
      </c>
      <c r="AA2049" t="s">
        <v>106</v>
      </c>
      <c r="AB2049">
        <v>3</v>
      </c>
    </row>
    <row r="2050" spans="1:28">
      <c r="A2050" t="s">
        <v>8</v>
      </c>
      <c r="B2050" t="s">
        <v>9</v>
      </c>
      <c r="C2050" t="s">
        <v>72</v>
      </c>
      <c r="D2050" t="s">
        <v>38</v>
      </c>
      <c r="E2050" t="s">
        <v>16</v>
      </c>
      <c r="F2050" t="s">
        <v>12</v>
      </c>
      <c r="G2050" t="s">
        <v>14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5180</v>
      </c>
      <c r="R2050">
        <v>14375</v>
      </c>
      <c r="S2050">
        <v>10346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 t="s">
        <v>106</v>
      </c>
      <c r="AA2050" t="s">
        <v>106</v>
      </c>
      <c r="AB2050">
        <v>3</v>
      </c>
    </row>
    <row r="2051" spans="1:28">
      <c r="A2051" t="s">
        <v>8</v>
      </c>
      <c r="B2051" t="s">
        <v>9</v>
      </c>
      <c r="C2051" t="s">
        <v>72</v>
      </c>
      <c r="D2051" t="s">
        <v>27</v>
      </c>
      <c r="E2051" t="s">
        <v>20</v>
      </c>
      <c r="F2051" t="s">
        <v>12</v>
      </c>
      <c r="G2051" t="s">
        <v>40</v>
      </c>
      <c r="H2051">
        <v>3.0087568295786199E-6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1847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 t="s">
        <v>106</v>
      </c>
      <c r="AA2051" t="s">
        <v>106</v>
      </c>
      <c r="AB2051">
        <v>1</v>
      </c>
    </row>
    <row r="2052" spans="1:28">
      <c r="A2052" t="s">
        <v>8</v>
      </c>
      <c r="B2052" t="s">
        <v>9</v>
      </c>
      <c r="C2052" t="s">
        <v>72</v>
      </c>
      <c r="D2052" t="s">
        <v>27</v>
      </c>
      <c r="E2052" t="s">
        <v>20</v>
      </c>
      <c r="F2052" t="s">
        <v>12</v>
      </c>
      <c r="G2052" t="s">
        <v>15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1847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 t="s">
        <v>106</v>
      </c>
      <c r="AA2052" t="s">
        <v>106</v>
      </c>
      <c r="AB2052">
        <v>1</v>
      </c>
    </row>
    <row r="2053" spans="1:28">
      <c r="A2053" t="s">
        <v>8</v>
      </c>
      <c r="B2053" t="s">
        <v>9</v>
      </c>
      <c r="C2053" t="s">
        <v>72</v>
      </c>
      <c r="D2053" t="s">
        <v>27</v>
      </c>
      <c r="E2053" t="s">
        <v>20</v>
      </c>
      <c r="F2053" t="s">
        <v>12</v>
      </c>
      <c r="G2053" t="s">
        <v>14</v>
      </c>
      <c r="H2053">
        <v>3.0087568295786199E-6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1847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 t="s">
        <v>106</v>
      </c>
      <c r="AA2053" t="s">
        <v>106</v>
      </c>
      <c r="AB2053">
        <v>1</v>
      </c>
    </row>
    <row r="2054" spans="1:28">
      <c r="A2054" t="s">
        <v>8</v>
      </c>
      <c r="B2054" t="s">
        <v>9</v>
      </c>
      <c r="C2054" t="s">
        <v>72</v>
      </c>
      <c r="D2054" t="s">
        <v>27</v>
      </c>
      <c r="E2054" t="s">
        <v>21</v>
      </c>
      <c r="F2054" t="s">
        <v>12</v>
      </c>
      <c r="G2054" t="s">
        <v>40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54</v>
      </c>
      <c r="R2054">
        <v>884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 t="s">
        <v>106</v>
      </c>
      <c r="AA2054" t="s">
        <v>106</v>
      </c>
      <c r="AB2054">
        <v>2</v>
      </c>
    </row>
    <row r="2055" spans="1:28">
      <c r="A2055" t="s">
        <v>8</v>
      </c>
      <c r="B2055" t="s">
        <v>9</v>
      </c>
      <c r="C2055" t="s">
        <v>72</v>
      </c>
      <c r="D2055" t="s">
        <v>27</v>
      </c>
      <c r="E2055" t="s">
        <v>21</v>
      </c>
      <c r="F2055" t="s">
        <v>12</v>
      </c>
      <c r="G2055" t="s">
        <v>15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54</v>
      </c>
      <c r="R2055">
        <v>884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 t="s">
        <v>106</v>
      </c>
      <c r="AA2055" t="s">
        <v>106</v>
      </c>
      <c r="AB2055">
        <v>2</v>
      </c>
    </row>
    <row r="2056" spans="1:28">
      <c r="A2056" t="s">
        <v>8</v>
      </c>
      <c r="B2056" t="s">
        <v>9</v>
      </c>
      <c r="C2056" t="s">
        <v>72</v>
      </c>
      <c r="D2056" t="s">
        <v>27</v>
      </c>
      <c r="E2056" t="s">
        <v>21</v>
      </c>
      <c r="F2056" t="s">
        <v>12</v>
      </c>
      <c r="G2056" t="s">
        <v>14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54</v>
      </c>
      <c r="R2056">
        <v>884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 t="s">
        <v>106</v>
      </c>
      <c r="AA2056" t="s">
        <v>106</v>
      </c>
      <c r="AB2056">
        <v>2</v>
      </c>
    </row>
    <row r="2057" spans="1:28">
      <c r="A2057" t="s">
        <v>8</v>
      </c>
      <c r="B2057" t="s">
        <v>9</v>
      </c>
      <c r="C2057" t="s">
        <v>72</v>
      </c>
      <c r="D2057" t="s">
        <v>39</v>
      </c>
      <c r="E2057" t="s">
        <v>11</v>
      </c>
      <c r="F2057" t="s">
        <v>12</v>
      </c>
      <c r="G2057" t="s">
        <v>40</v>
      </c>
      <c r="H2057">
        <v>6.0175136591572501E-6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965239</v>
      </c>
      <c r="R2057">
        <v>543305</v>
      </c>
      <c r="S2057">
        <v>36825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 t="s">
        <v>106</v>
      </c>
      <c r="AA2057" t="s">
        <v>106</v>
      </c>
      <c r="AB2057">
        <v>3</v>
      </c>
    </row>
    <row r="2058" spans="1:28">
      <c r="A2058" t="s">
        <v>8</v>
      </c>
      <c r="B2058" t="s">
        <v>9</v>
      </c>
      <c r="C2058" t="s">
        <v>72</v>
      </c>
      <c r="D2058" t="s">
        <v>39</v>
      </c>
      <c r="E2058" t="s">
        <v>11</v>
      </c>
      <c r="F2058" t="s">
        <v>12</v>
      </c>
      <c r="G2058" t="s">
        <v>15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965239</v>
      </c>
      <c r="R2058">
        <v>543305</v>
      </c>
      <c r="S2058">
        <v>36825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 t="s">
        <v>106</v>
      </c>
      <c r="AA2058" t="s">
        <v>106</v>
      </c>
      <c r="AB2058">
        <v>3</v>
      </c>
    </row>
    <row r="2059" spans="1:28">
      <c r="A2059" t="s">
        <v>8</v>
      </c>
      <c r="B2059" t="s">
        <v>9</v>
      </c>
      <c r="C2059" t="s">
        <v>72</v>
      </c>
      <c r="D2059" t="s">
        <v>39</v>
      </c>
      <c r="E2059" t="s">
        <v>11</v>
      </c>
      <c r="F2059" t="s">
        <v>12</v>
      </c>
      <c r="G2059" t="s">
        <v>14</v>
      </c>
      <c r="H2059">
        <v>6.0175136591572501E-6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965239</v>
      </c>
      <c r="R2059">
        <v>543305</v>
      </c>
      <c r="S2059">
        <v>36825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 t="s">
        <v>106</v>
      </c>
      <c r="AA2059" t="s">
        <v>106</v>
      </c>
      <c r="AB2059">
        <v>3</v>
      </c>
    </row>
    <row r="2060" spans="1:28">
      <c r="A2060" t="s">
        <v>8</v>
      </c>
      <c r="B2060" t="s">
        <v>9</v>
      </c>
      <c r="C2060" t="s">
        <v>72</v>
      </c>
      <c r="D2060" t="s">
        <v>39</v>
      </c>
      <c r="E2060" t="s">
        <v>16</v>
      </c>
      <c r="F2060" t="s">
        <v>12</v>
      </c>
      <c r="G2060" t="s">
        <v>40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20350</v>
      </c>
      <c r="R2060">
        <v>47517</v>
      </c>
      <c r="S2060">
        <v>16785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 t="s">
        <v>106</v>
      </c>
      <c r="AA2060" t="s">
        <v>106</v>
      </c>
      <c r="AB2060">
        <v>3</v>
      </c>
    </row>
    <row r="2061" spans="1:28">
      <c r="A2061" t="s">
        <v>8</v>
      </c>
      <c r="B2061" t="s">
        <v>9</v>
      </c>
      <c r="C2061" t="s">
        <v>72</v>
      </c>
      <c r="D2061" t="s">
        <v>39</v>
      </c>
      <c r="E2061" t="s">
        <v>16</v>
      </c>
      <c r="F2061" t="s">
        <v>12</v>
      </c>
      <c r="G2061" t="s">
        <v>15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20350</v>
      </c>
      <c r="R2061">
        <v>47517</v>
      </c>
      <c r="S2061">
        <v>16785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 t="s">
        <v>106</v>
      </c>
      <c r="AA2061" t="s">
        <v>106</v>
      </c>
      <c r="AB2061">
        <v>3</v>
      </c>
    </row>
    <row r="2062" spans="1:28">
      <c r="A2062" t="s">
        <v>8</v>
      </c>
      <c r="B2062" t="s">
        <v>9</v>
      </c>
      <c r="C2062" t="s">
        <v>72</v>
      </c>
      <c r="D2062" t="s">
        <v>39</v>
      </c>
      <c r="E2062" t="s">
        <v>16</v>
      </c>
      <c r="F2062" t="s">
        <v>12</v>
      </c>
      <c r="G2062" t="s">
        <v>14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20350</v>
      </c>
      <c r="R2062">
        <v>47517</v>
      </c>
      <c r="S2062">
        <v>16785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 t="s">
        <v>106</v>
      </c>
      <c r="AA2062" t="s">
        <v>106</v>
      </c>
      <c r="AB2062">
        <v>3</v>
      </c>
    </row>
    <row r="2063" spans="1:28">
      <c r="A2063" t="s">
        <v>8</v>
      </c>
      <c r="B2063" t="s">
        <v>9</v>
      </c>
      <c r="C2063" t="s">
        <v>72</v>
      </c>
      <c r="D2063" t="s">
        <v>39</v>
      </c>
      <c r="E2063" t="s">
        <v>99</v>
      </c>
      <c r="F2063" t="s">
        <v>12</v>
      </c>
      <c r="G2063" t="s">
        <v>40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259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 t="s">
        <v>106</v>
      </c>
      <c r="AA2063" t="s">
        <v>106</v>
      </c>
      <c r="AB2063">
        <v>1</v>
      </c>
    </row>
    <row r="2064" spans="1:28">
      <c r="A2064" t="s">
        <v>8</v>
      </c>
      <c r="B2064" t="s">
        <v>9</v>
      </c>
      <c r="C2064" t="s">
        <v>72</v>
      </c>
      <c r="D2064" t="s">
        <v>39</v>
      </c>
      <c r="E2064" t="s">
        <v>99</v>
      </c>
      <c r="F2064" t="s">
        <v>12</v>
      </c>
      <c r="G2064" t="s">
        <v>15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259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 t="s">
        <v>106</v>
      </c>
      <c r="AA2064" t="s">
        <v>106</v>
      </c>
      <c r="AB2064">
        <v>1</v>
      </c>
    </row>
    <row r="2065" spans="1:28">
      <c r="A2065" t="s">
        <v>8</v>
      </c>
      <c r="B2065" t="s">
        <v>9</v>
      </c>
      <c r="C2065" t="s">
        <v>72</v>
      </c>
      <c r="D2065" t="s">
        <v>39</v>
      </c>
      <c r="E2065" t="s">
        <v>99</v>
      </c>
      <c r="F2065" t="s">
        <v>12</v>
      </c>
      <c r="G2065" t="s">
        <v>14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259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 t="s">
        <v>106</v>
      </c>
      <c r="AA2065" t="s">
        <v>106</v>
      </c>
      <c r="AB2065">
        <v>1</v>
      </c>
    </row>
    <row r="2066" spans="1:28">
      <c r="A2066" t="s">
        <v>8</v>
      </c>
      <c r="B2066" t="s">
        <v>9</v>
      </c>
      <c r="C2066" t="s">
        <v>72</v>
      </c>
      <c r="D2066" t="s">
        <v>39</v>
      </c>
      <c r="E2066" t="s">
        <v>94</v>
      </c>
      <c r="F2066" t="s">
        <v>12</v>
      </c>
      <c r="G2066" t="s">
        <v>40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1.2850920695157199E-5</v>
      </c>
      <c r="Q2066">
        <v>0</v>
      </c>
      <c r="R2066">
        <v>0</v>
      </c>
      <c r="S2066">
        <v>0</v>
      </c>
      <c r="T2066">
        <v>272</v>
      </c>
      <c r="U2066">
        <v>6494</v>
      </c>
      <c r="V2066">
        <v>1472</v>
      </c>
      <c r="W2066">
        <v>0</v>
      </c>
      <c r="X2066">
        <v>20470</v>
      </c>
      <c r="Y2066">
        <v>1434</v>
      </c>
      <c r="Z2066">
        <v>-0.30499999999999999</v>
      </c>
      <c r="AA2066">
        <v>0.61799999999999999</v>
      </c>
      <c r="AB2066">
        <v>5</v>
      </c>
    </row>
    <row r="2067" spans="1:28">
      <c r="A2067" t="s">
        <v>8</v>
      </c>
      <c r="B2067" t="s">
        <v>9</v>
      </c>
      <c r="C2067" t="s">
        <v>72</v>
      </c>
      <c r="D2067" t="s">
        <v>39</v>
      </c>
      <c r="E2067" t="s">
        <v>94</v>
      </c>
      <c r="F2067" t="s">
        <v>12</v>
      </c>
      <c r="G2067" t="s">
        <v>15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6.4254603475785904E-6</v>
      </c>
      <c r="Q2067">
        <v>0</v>
      </c>
      <c r="R2067">
        <v>0</v>
      </c>
      <c r="S2067">
        <v>0</v>
      </c>
      <c r="T2067">
        <v>272</v>
      </c>
      <c r="U2067">
        <v>6494</v>
      </c>
      <c r="V2067">
        <v>1472</v>
      </c>
      <c r="W2067">
        <v>0</v>
      </c>
      <c r="X2067">
        <v>20470</v>
      </c>
      <c r="Y2067">
        <v>1434</v>
      </c>
      <c r="Z2067">
        <v>-0.30499999999999999</v>
      </c>
      <c r="AA2067">
        <v>0.61799999999999999</v>
      </c>
      <c r="AB2067">
        <v>5</v>
      </c>
    </row>
    <row r="2068" spans="1:28">
      <c r="A2068" t="s">
        <v>8</v>
      </c>
      <c r="B2068" t="s">
        <v>9</v>
      </c>
      <c r="C2068" t="s">
        <v>72</v>
      </c>
      <c r="D2068" t="s">
        <v>39</v>
      </c>
      <c r="E2068" t="s">
        <v>94</v>
      </c>
      <c r="F2068" t="s">
        <v>12</v>
      </c>
      <c r="G2068" t="s">
        <v>14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6.4254603475785904E-6</v>
      </c>
      <c r="Q2068">
        <v>0</v>
      </c>
      <c r="R2068">
        <v>0</v>
      </c>
      <c r="S2068">
        <v>0</v>
      </c>
      <c r="T2068">
        <v>272</v>
      </c>
      <c r="U2068">
        <v>6494</v>
      </c>
      <c r="V2068">
        <v>1472</v>
      </c>
      <c r="W2068">
        <v>0</v>
      </c>
      <c r="X2068">
        <v>20470</v>
      </c>
      <c r="Y2068">
        <v>1434</v>
      </c>
      <c r="Z2068">
        <v>-0.30499999999999999</v>
      </c>
      <c r="AA2068">
        <v>0.61799999999999999</v>
      </c>
      <c r="AB2068">
        <v>5</v>
      </c>
    </row>
    <row r="2069" spans="1:28">
      <c r="A2069" t="s">
        <v>8</v>
      </c>
      <c r="B2069" t="s">
        <v>9</v>
      </c>
      <c r="C2069" t="s">
        <v>72</v>
      </c>
      <c r="D2069" t="s">
        <v>39</v>
      </c>
      <c r="E2069" t="s">
        <v>20</v>
      </c>
      <c r="F2069" t="s">
        <v>24</v>
      </c>
      <c r="G2069" t="s">
        <v>40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2.7637477826157101E-3</v>
      </c>
      <c r="O2069">
        <v>2.5686427850655901E-3</v>
      </c>
      <c r="P2069">
        <v>2.3581439475613402E-3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56140</v>
      </c>
      <c r="X2069">
        <v>29360</v>
      </c>
      <c r="Y2069">
        <v>33246</v>
      </c>
      <c r="Z2069" t="s">
        <v>106</v>
      </c>
      <c r="AA2069" t="s">
        <v>106</v>
      </c>
      <c r="AB2069">
        <v>3</v>
      </c>
    </row>
    <row r="2070" spans="1:28">
      <c r="A2070" t="s">
        <v>8</v>
      </c>
      <c r="B2070" t="s">
        <v>9</v>
      </c>
      <c r="C2070" t="s">
        <v>72</v>
      </c>
      <c r="D2070" t="s">
        <v>39</v>
      </c>
      <c r="E2070" t="s">
        <v>20</v>
      </c>
      <c r="F2070" t="s">
        <v>24</v>
      </c>
      <c r="G2070" t="s">
        <v>15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3.51487087336144E-4</v>
      </c>
      <c r="O2070">
        <v>3.0565085771947501E-4</v>
      </c>
      <c r="P2070">
        <v>2.5059295355556502E-4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56140</v>
      </c>
      <c r="X2070">
        <v>29360</v>
      </c>
      <c r="Y2070">
        <v>33246</v>
      </c>
      <c r="Z2070" t="s">
        <v>106</v>
      </c>
      <c r="AA2070" t="s">
        <v>106</v>
      </c>
      <c r="AB2070">
        <v>3</v>
      </c>
    </row>
    <row r="2071" spans="1:28">
      <c r="A2071" t="s">
        <v>8</v>
      </c>
      <c r="B2071" t="s">
        <v>9</v>
      </c>
      <c r="C2071" t="s">
        <v>72</v>
      </c>
      <c r="D2071" t="s">
        <v>39</v>
      </c>
      <c r="E2071" t="s">
        <v>20</v>
      </c>
      <c r="F2071" t="s">
        <v>24</v>
      </c>
      <c r="G2071" t="s">
        <v>14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2.4122606952795599E-3</v>
      </c>
      <c r="O2071">
        <v>2.2629919273461198E-3</v>
      </c>
      <c r="P2071">
        <v>2.1075509940057802E-3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56140</v>
      </c>
      <c r="X2071">
        <v>29360</v>
      </c>
      <c r="Y2071">
        <v>33246</v>
      </c>
      <c r="Z2071" t="s">
        <v>106</v>
      </c>
      <c r="AA2071" t="s">
        <v>106</v>
      </c>
      <c r="AB2071">
        <v>3</v>
      </c>
    </row>
    <row r="2072" spans="1:28">
      <c r="A2072" t="s">
        <v>8</v>
      </c>
      <c r="B2072" t="s">
        <v>9</v>
      </c>
      <c r="C2072" t="s">
        <v>72</v>
      </c>
      <c r="D2072" t="s">
        <v>39</v>
      </c>
      <c r="E2072" t="s">
        <v>20</v>
      </c>
      <c r="F2072" t="s">
        <v>12</v>
      </c>
      <c r="G2072" t="s">
        <v>40</v>
      </c>
      <c r="H2072">
        <v>0</v>
      </c>
      <c r="I2072">
        <v>3.5694566541741898E-4</v>
      </c>
      <c r="J2072">
        <v>2.4946642874637001E-3</v>
      </c>
      <c r="K2072">
        <v>1.8961038961039E-3</v>
      </c>
      <c r="L2072">
        <v>2.9094445282765802E-3</v>
      </c>
      <c r="M2072">
        <v>2.0806599450045801E-3</v>
      </c>
      <c r="N2072">
        <v>0</v>
      </c>
      <c r="O2072">
        <v>0</v>
      </c>
      <c r="P2072">
        <v>0</v>
      </c>
      <c r="Q2072">
        <v>0</v>
      </c>
      <c r="R2072">
        <v>16948</v>
      </c>
      <c r="S2072">
        <v>70711</v>
      </c>
      <c r="T2072">
        <v>51951</v>
      </c>
      <c r="U2072">
        <v>61460</v>
      </c>
      <c r="V2072">
        <v>49104</v>
      </c>
      <c r="W2072">
        <v>0</v>
      </c>
      <c r="X2072">
        <v>0</v>
      </c>
      <c r="Y2072">
        <v>0</v>
      </c>
      <c r="Z2072">
        <v>0.94499999999999995</v>
      </c>
      <c r="AA2072">
        <v>1.6E-2</v>
      </c>
      <c r="AB2072">
        <v>5</v>
      </c>
    </row>
    <row r="2073" spans="1:28">
      <c r="A2073" t="s">
        <v>8</v>
      </c>
      <c r="B2073" t="s">
        <v>9</v>
      </c>
      <c r="C2073" t="s">
        <v>72</v>
      </c>
      <c r="D2073" t="s">
        <v>39</v>
      </c>
      <c r="E2073" t="s">
        <v>20</v>
      </c>
      <c r="F2073" t="s">
        <v>12</v>
      </c>
      <c r="G2073" t="s">
        <v>15</v>
      </c>
      <c r="H2073">
        <v>0</v>
      </c>
      <c r="I2073">
        <v>6.48992118940761E-5</v>
      </c>
      <c r="J2073">
        <v>2.4946642874637E-4</v>
      </c>
      <c r="K2073">
        <v>4.0109890109890102E-4</v>
      </c>
      <c r="L2073">
        <v>1.53479871904498E-3</v>
      </c>
      <c r="M2073">
        <v>5.2016498625114601E-4</v>
      </c>
      <c r="N2073">
        <v>0</v>
      </c>
      <c r="O2073">
        <v>0</v>
      </c>
      <c r="P2073">
        <v>0</v>
      </c>
      <c r="Q2073">
        <v>0</v>
      </c>
      <c r="R2073">
        <v>16948</v>
      </c>
      <c r="S2073">
        <v>70711</v>
      </c>
      <c r="T2073">
        <v>51951</v>
      </c>
      <c r="U2073">
        <v>61460</v>
      </c>
      <c r="V2073">
        <v>49104</v>
      </c>
      <c r="W2073">
        <v>0</v>
      </c>
      <c r="X2073">
        <v>0</v>
      </c>
      <c r="Y2073">
        <v>0</v>
      </c>
      <c r="Z2073">
        <v>0.44600000000000001</v>
      </c>
      <c r="AA2073">
        <v>0.45200000000000001</v>
      </c>
      <c r="AB2073">
        <v>5</v>
      </c>
    </row>
    <row r="2074" spans="1:28">
      <c r="A2074" t="s">
        <v>8</v>
      </c>
      <c r="B2074" t="s">
        <v>9</v>
      </c>
      <c r="C2074" t="s">
        <v>72</v>
      </c>
      <c r="D2074" t="s">
        <v>39</v>
      </c>
      <c r="E2074" t="s">
        <v>20</v>
      </c>
      <c r="F2074" t="s">
        <v>12</v>
      </c>
      <c r="G2074" t="s">
        <v>14</v>
      </c>
      <c r="H2074">
        <v>0</v>
      </c>
      <c r="I2074">
        <v>2.92046453523342E-4</v>
      </c>
      <c r="J2074">
        <v>2.2451978587173299E-3</v>
      </c>
      <c r="K2074">
        <v>1.4950049950049899E-3</v>
      </c>
      <c r="L2074">
        <v>1.37464580923159E-3</v>
      </c>
      <c r="M2074">
        <v>1.5604949587534401E-3</v>
      </c>
      <c r="N2074">
        <v>0</v>
      </c>
      <c r="O2074">
        <v>0</v>
      </c>
      <c r="P2074">
        <v>0</v>
      </c>
      <c r="Q2074">
        <v>0</v>
      </c>
      <c r="R2074">
        <v>16948</v>
      </c>
      <c r="S2074">
        <v>70711</v>
      </c>
      <c r="T2074">
        <v>51951</v>
      </c>
      <c r="U2074">
        <v>61460</v>
      </c>
      <c r="V2074">
        <v>49104</v>
      </c>
      <c r="W2074">
        <v>0</v>
      </c>
      <c r="X2074">
        <v>0</v>
      </c>
      <c r="Y2074">
        <v>0</v>
      </c>
      <c r="Z2074">
        <v>0.94099999999999995</v>
      </c>
      <c r="AA2074">
        <v>1.7000000000000001E-2</v>
      </c>
      <c r="AB2074">
        <v>5</v>
      </c>
    </row>
    <row r="2075" spans="1:28">
      <c r="A2075" t="s">
        <v>8</v>
      </c>
      <c r="B2075" t="s">
        <v>9</v>
      </c>
      <c r="C2075" t="s">
        <v>72</v>
      </c>
      <c r="D2075" t="s">
        <v>39</v>
      </c>
      <c r="E2075" t="s">
        <v>21</v>
      </c>
      <c r="F2075" t="s">
        <v>24</v>
      </c>
      <c r="G2075" t="s">
        <v>40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1.1844633354067299E-3</v>
      </c>
      <c r="O2075">
        <v>1.5752774974773E-3</v>
      </c>
      <c r="P2075">
        <v>1.2915175298633E-3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385631</v>
      </c>
      <c r="X2075">
        <v>398496</v>
      </c>
      <c r="Y2075">
        <v>273858</v>
      </c>
      <c r="Z2075" t="s">
        <v>106</v>
      </c>
      <c r="AA2075" t="s">
        <v>106</v>
      </c>
      <c r="AB2075">
        <v>3</v>
      </c>
    </row>
    <row r="2076" spans="1:28">
      <c r="A2076" t="s">
        <v>8</v>
      </c>
      <c r="B2076" t="s">
        <v>9</v>
      </c>
      <c r="C2076" t="s">
        <v>72</v>
      </c>
      <c r="D2076" t="s">
        <v>39</v>
      </c>
      <c r="E2076" t="s">
        <v>21</v>
      </c>
      <c r="F2076" t="s">
        <v>24</v>
      </c>
      <c r="G2076" t="s">
        <v>15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7.4630819913838796E-4</v>
      </c>
      <c r="O2076">
        <v>1.04038849646821E-3</v>
      </c>
      <c r="P2076">
        <v>9.1241536935615999E-4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385631</v>
      </c>
      <c r="X2076">
        <v>398496</v>
      </c>
      <c r="Y2076">
        <v>273858</v>
      </c>
      <c r="Z2076" t="s">
        <v>106</v>
      </c>
      <c r="AA2076" t="s">
        <v>106</v>
      </c>
      <c r="AB2076">
        <v>3</v>
      </c>
    </row>
    <row r="2077" spans="1:28">
      <c r="A2077" t="s">
        <v>8</v>
      </c>
      <c r="B2077" t="s">
        <v>9</v>
      </c>
      <c r="C2077" t="s">
        <v>72</v>
      </c>
      <c r="D2077" t="s">
        <v>39</v>
      </c>
      <c r="E2077" t="s">
        <v>21</v>
      </c>
      <c r="F2077" t="s">
        <v>24</v>
      </c>
      <c r="G2077" t="s">
        <v>14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4.3815513626834402E-4</v>
      </c>
      <c r="O2077">
        <v>5.3488900100908201E-4</v>
      </c>
      <c r="P2077">
        <v>3.7910216050713702E-4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385631</v>
      </c>
      <c r="X2077">
        <v>398496</v>
      </c>
      <c r="Y2077">
        <v>273858</v>
      </c>
      <c r="Z2077" t="s">
        <v>106</v>
      </c>
      <c r="AA2077" t="s">
        <v>106</v>
      </c>
      <c r="AB2077">
        <v>3</v>
      </c>
    </row>
    <row r="2078" spans="1:28">
      <c r="A2078" t="s">
        <v>8</v>
      </c>
      <c r="B2078" t="s">
        <v>9</v>
      </c>
      <c r="C2078" t="s">
        <v>72</v>
      </c>
      <c r="D2078" t="s">
        <v>39</v>
      </c>
      <c r="E2078" t="s">
        <v>21</v>
      </c>
      <c r="F2078" t="s">
        <v>12</v>
      </c>
      <c r="G2078" t="s">
        <v>40</v>
      </c>
      <c r="H2078">
        <v>3.0087568295786199E-6</v>
      </c>
      <c r="I2078">
        <v>1.21686022301393E-5</v>
      </c>
      <c r="J2078">
        <v>3.0369826108253702E-4</v>
      </c>
      <c r="K2078">
        <v>1.7867132867132899E-3</v>
      </c>
      <c r="L2078">
        <v>2.6158308602853599E-3</v>
      </c>
      <c r="M2078">
        <v>9.9871677360220006E-4</v>
      </c>
      <c r="N2078">
        <v>0</v>
      </c>
      <c r="O2078">
        <v>0</v>
      </c>
      <c r="P2078">
        <v>0</v>
      </c>
      <c r="Q2078">
        <v>6784</v>
      </c>
      <c r="R2078">
        <v>12440</v>
      </c>
      <c r="S2078">
        <v>221904</v>
      </c>
      <c r="T2078">
        <v>532885</v>
      </c>
      <c r="U2078">
        <v>758972</v>
      </c>
      <c r="V2078">
        <v>409182</v>
      </c>
      <c r="W2078">
        <v>0</v>
      </c>
      <c r="X2078">
        <v>0</v>
      </c>
      <c r="Y2078">
        <v>0</v>
      </c>
      <c r="Z2078">
        <v>0.98</v>
      </c>
      <c r="AA2078">
        <v>1E-3</v>
      </c>
      <c r="AB2078">
        <v>6</v>
      </c>
    </row>
    <row r="2079" spans="1:28">
      <c r="A2079" t="s">
        <v>8</v>
      </c>
      <c r="B2079" t="s">
        <v>9</v>
      </c>
      <c r="C2079" t="s">
        <v>72</v>
      </c>
      <c r="D2079" t="s">
        <v>39</v>
      </c>
      <c r="E2079" t="s">
        <v>21</v>
      </c>
      <c r="F2079" t="s">
        <v>12</v>
      </c>
      <c r="G2079" t="s">
        <v>15</v>
      </c>
      <c r="H2079">
        <v>3.0087568295786199E-6</v>
      </c>
      <c r="I2079">
        <v>4.0562007433797597E-6</v>
      </c>
      <c r="J2079">
        <v>1.03040481438718E-4</v>
      </c>
      <c r="K2079">
        <v>1.23064435564436E-3</v>
      </c>
      <c r="L2079">
        <v>1.8217393491273099E-3</v>
      </c>
      <c r="M2079">
        <v>5.77383134738772E-4</v>
      </c>
      <c r="N2079">
        <v>0</v>
      </c>
      <c r="O2079">
        <v>0</v>
      </c>
      <c r="P2079">
        <v>0</v>
      </c>
      <c r="Q2079">
        <v>6784</v>
      </c>
      <c r="R2079">
        <v>12440</v>
      </c>
      <c r="S2079">
        <v>221904</v>
      </c>
      <c r="T2079">
        <v>532885</v>
      </c>
      <c r="U2079">
        <v>758972</v>
      </c>
      <c r="V2079">
        <v>409182</v>
      </c>
      <c r="W2079">
        <v>0</v>
      </c>
      <c r="X2079">
        <v>0</v>
      </c>
      <c r="Y2079">
        <v>0</v>
      </c>
      <c r="Z2079">
        <v>0.96199999999999997</v>
      </c>
      <c r="AA2079">
        <v>2E-3</v>
      </c>
      <c r="AB2079">
        <v>6</v>
      </c>
    </row>
    <row r="2080" spans="1:28">
      <c r="A2080" t="s">
        <v>8</v>
      </c>
      <c r="B2080" t="s">
        <v>9</v>
      </c>
      <c r="C2080" t="s">
        <v>72</v>
      </c>
      <c r="D2080" t="s">
        <v>39</v>
      </c>
      <c r="E2080" t="s">
        <v>21</v>
      </c>
      <c r="F2080" t="s">
        <v>12</v>
      </c>
      <c r="G2080" t="s">
        <v>14</v>
      </c>
      <c r="H2080">
        <v>0</v>
      </c>
      <c r="I2080">
        <v>8.1124014867595092E-6</v>
      </c>
      <c r="J2080">
        <v>2.0065777964381899E-4</v>
      </c>
      <c r="K2080">
        <v>5.56068931068931E-4</v>
      </c>
      <c r="L2080">
        <v>7.9409151115805699E-4</v>
      </c>
      <c r="M2080">
        <v>4.2133363886342801E-4</v>
      </c>
      <c r="N2080">
        <v>0</v>
      </c>
      <c r="O2080">
        <v>0</v>
      </c>
      <c r="P2080">
        <v>0</v>
      </c>
      <c r="Q2080">
        <v>6784</v>
      </c>
      <c r="R2080">
        <v>12440</v>
      </c>
      <c r="S2080">
        <v>221904</v>
      </c>
      <c r="T2080">
        <v>532885</v>
      </c>
      <c r="U2080">
        <v>758972</v>
      </c>
      <c r="V2080">
        <v>409182</v>
      </c>
      <c r="W2080">
        <v>0</v>
      </c>
      <c r="X2080">
        <v>0</v>
      </c>
      <c r="Y2080">
        <v>0</v>
      </c>
      <c r="Z2080">
        <v>0.999</v>
      </c>
      <c r="AA2080">
        <v>0</v>
      </c>
      <c r="AB2080">
        <v>6</v>
      </c>
    </row>
    <row r="2081" spans="1:28">
      <c r="A2081" t="s">
        <v>8</v>
      </c>
      <c r="B2081" t="s">
        <v>9</v>
      </c>
      <c r="C2081" t="s">
        <v>72</v>
      </c>
      <c r="D2081" t="s">
        <v>39</v>
      </c>
      <c r="E2081" t="s">
        <v>44</v>
      </c>
      <c r="F2081" t="s">
        <v>12</v>
      </c>
      <c r="G2081" t="s">
        <v>40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 t="s">
        <v>106</v>
      </c>
      <c r="R2081" t="s">
        <v>106</v>
      </c>
      <c r="S2081" t="s">
        <v>106</v>
      </c>
      <c r="T2081" t="s">
        <v>106</v>
      </c>
      <c r="U2081" t="s">
        <v>106</v>
      </c>
      <c r="V2081" t="s">
        <v>106</v>
      </c>
      <c r="W2081" t="s">
        <v>106</v>
      </c>
      <c r="X2081" t="s">
        <v>106</v>
      </c>
      <c r="Y2081" t="s">
        <v>106</v>
      </c>
      <c r="Z2081" t="s">
        <v>106</v>
      </c>
      <c r="AA2081" t="s">
        <v>106</v>
      </c>
      <c r="AB2081">
        <v>0</v>
      </c>
    </row>
    <row r="2082" spans="1:28">
      <c r="A2082" t="s">
        <v>8</v>
      </c>
      <c r="B2082" t="s">
        <v>9</v>
      </c>
      <c r="C2082" t="s">
        <v>72</v>
      </c>
      <c r="D2082" t="s">
        <v>39</v>
      </c>
      <c r="E2082" t="s">
        <v>44</v>
      </c>
      <c r="F2082" t="s">
        <v>12</v>
      </c>
      <c r="G2082" t="s">
        <v>15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 t="s">
        <v>106</v>
      </c>
      <c r="R2082" t="s">
        <v>106</v>
      </c>
      <c r="S2082" t="s">
        <v>106</v>
      </c>
      <c r="T2082" t="s">
        <v>106</v>
      </c>
      <c r="U2082" t="s">
        <v>106</v>
      </c>
      <c r="V2082" t="s">
        <v>106</v>
      </c>
      <c r="W2082" t="s">
        <v>106</v>
      </c>
      <c r="X2082" t="s">
        <v>106</v>
      </c>
      <c r="Y2082" t="s">
        <v>106</v>
      </c>
      <c r="Z2082" t="s">
        <v>106</v>
      </c>
      <c r="AA2082" t="s">
        <v>106</v>
      </c>
      <c r="AB2082">
        <v>0</v>
      </c>
    </row>
    <row r="2083" spans="1:28">
      <c r="A2083" t="s">
        <v>8</v>
      </c>
      <c r="B2083" t="s">
        <v>9</v>
      </c>
      <c r="C2083" t="s">
        <v>72</v>
      </c>
      <c r="D2083" t="s">
        <v>39</v>
      </c>
      <c r="E2083" t="s">
        <v>44</v>
      </c>
      <c r="F2083" t="s">
        <v>12</v>
      </c>
      <c r="G2083" t="s">
        <v>14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 t="s">
        <v>106</v>
      </c>
      <c r="R2083" t="s">
        <v>106</v>
      </c>
      <c r="S2083" t="s">
        <v>106</v>
      </c>
      <c r="T2083" t="s">
        <v>106</v>
      </c>
      <c r="U2083" t="s">
        <v>106</v>
      </c>
      <c r="V2083" t="s">
        <v>106</v>
      </c>
      <c r="W2083" t="s">
        <v>106</v>
      </c>
      <c r="X2083" t="s">
        <v>106</v>
      </c>
      <c r="Y2083" t="s">
        <v>106</v>
      </c>
      <c r="Z2083" t="s">
        <v>106</v>
      </c>
      <c r="AA2083" t="s">
        <v>106</v>
      </c>
      <c r="AB2083">
        <v>0</v>
      </c>
    </row>
    <row r="2084" spans="1:28">
      <c r="A2084" t="s">
        <v>8</v>
      </c>
      <c r="B2084" t="s">
        <v>9</v>
      </c>
      <c r="C2084" t="s">
        <v>72</v>
      </c>
      <c r="D2084" t="s">
        <v>28</v>
      </c>
      <c r="E2084" t="s">
        <v>11</v>
      </c>
      <c r="F2084" t="s">
        <v>12</v>
      </c>
      <c r="G2084" t="s">
        <v>40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625182</v>
      </c>
      <c r="R2084">
        <v>814723</v>
      </c>
      <c r="S2084">
        <v>856823</v>
      </c>
      <c r="T2084">
        <v>1598963</v>
      </c>
      <c r="U2084">
        <v>828513</v>
      </c>
      <c r="V2084">
        <v>392987</v>
      </c>
      <c r="W2084">
        <v>439835</v>
      </c>
      <c r="X2084">
        <v>488309</v>
      </c>
      <c r="Y2084">
        <v>308958</v>
      </c>
      <c r="Z2084" t="s">
        <v>106</v>
      </c>
      <c r="AA2084" t="s">
        <v>106</v>
      </c>
      <c r="AB2084">
        <v>9</v>
      </c>
    </row>
    <row r="2085" spans="1:28">
      <c r="A2085" t="s">
        <v>8</v>
      </c>
      <c r="B2085" t="s">
        <v>9</v>
      </c>
      <c r="C2085" t="s">
        <v>72</v>
      </c>
      <c r="D2085" t="s">
        <v>28</v>
      </c>
      <c r="E2085" t="s">
        <v>11</v>
      </c>
      <c r="F2085" t="s">
        <v>12</v>
      </c>
      <c r="G2085" t="s">
        <v>15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625182</v>
      </c>
      <c r="R2085">
        <v>814723</v>
      </c>
      <c r="S2085">
        <v>856823</v>
      </c>
      <c r="T2085">
        <v>1598963</v>
      </c>
      <c r="U2085">
        <v>828513</v>
      </c>
      <c r="V2085">
        <v>392987</v>
      </c>
      <c r="W2085">
        <v>439835</v>
      </c>
      <c r="X2085">
        <v>488309</v>
      </c>
      <c r="Y2085">
        <v>308958</v>
      </c>
      <c r="Z2085" t="s">
        <v>106</v>
      </c>
      <c r="AA2085" t="s">
        <v>106</v>
      </c>
      <c r="AB2085">
        <v>9</v>
      </c>
    </row>
    <row r="2086" spans="1:28">
      <c r="A2086" t="s">
        <v>8</v>
      </c>
      <c r="B2086" t="s">
        <v>9</v>
      </c>
      <c r="C2086" t="s">
        <v>72</v>
      </c>
      <c r="D2086" t="s">
        <v>28</v>
      </c>
      <c r="E2086" t="s">
        <v>11</v>
      </c>
      <c r="F2086" t="s">
        <v>12</v>
      </c>
      <c r="G2086" t="s">
        <v>14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625182</v>
      </c>
      <c r="R2086">
        <v>814723</v>
      </c>
      <c r="S2086">
        <v>856823</v>
      </c>
      <c r="T2086">
        <v>1598963</v>
      </c>
      <c r="U2086">
        <v>828513</v>
      </c>
      <c r="V2086">
        <v>392987</v>
      </c>
      <c r="W2086">
        <v>439835</v>
      </c>
      <c r="X2086">
        <v>488309</v>
      </c>
      <c r="Y2086">
        <v>308958</v>
      </c>
      <c r="Z2086" t="s">
        <v>106</v>
      </c>
      <c r="AA2086" t="s">
        <v>106</v>
      </c>
      <c r="AB2086">
        <v>9</v>
      </c>
    </row>
    <row r="2087" spans="1:28">
      <c r="A2087" t="s">
        <v>8</v>
      </c>
      <c r="B2087" t="s">
        <v>9</v>
      </c>
      <c r="C2087" t="s">
        <v>72</v>
      </c>
      <c r="D2087" t="s">
        <v>28</v>
      </c>
      <c r="E2087" t="s">
        <v>16</v>
      </c>
      <c r="F2087" t="s">
        <v>12</v>
      </c>
      <c r="G2087" t="s">
        <v>40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6.4254603475785904E-6</v>
      </c>
      <c r="Q2087">
        <v>48469166</v>
      </c>
      <c r="R2087">
        <v>45326214</v>
      </c>
      <c r="S2087">
        <v>45000599</v>
      </c>
      <c r="T2087">
        <v>39370689</v>
      </c>
      <c r="U2087">
        <v>38450313</v>
      </c>
      <c r="V2087">
        <v>27720830</v>
      </c>
      <c r="W2087">
        <v>28729727</v>
      </c>
      <c r="X2087">
        <v>28648855</v>
      </c>
      <c r="Y2087">
        <v>25777844</v>
      </c>
      <c r="Z2087">
        <v>-0.45200000000000001</v>
      </c>
      <c r="AA2087">
        <v>0.222</v>
      </c>
      <c r="AB2087">
        <v>9</v>
      </c>
    </row>
    <row r="2088" spans="1:28">
      <c r="A2088" t="s">
        <v>8</v>
      </c>
      <c r="B2088" t="s">
        <v>9</v>
      </c>
      <c r="C2088" t="s">
        <v>72</v>
      </c>
      <c r="D2088" t="s">
        <v>28</v>
      </c>
      <c r="E2088" t="s">
        <v>16</v>
      </c>
      <c r="F2088" t="s">
        <v>12</v>
      </c>
      <c r="G2088" t="s">
        <v>15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48469166</v>
      </c>
      <c r="R2088">
        <v>45326214</v>
      </c>
      <c r="S2088">
        <v>45000599</v>
      </c>
      <c r="T2088">
        <v>39370689</v>
      </c>
      <c r="U2088">
        <v>38450313</v>
      </c>
      <c r="V2088">
        <v>27720830</v>
      </c>
      <c r="W2088">
        <v>28729727</v>
      </c>
      <c r="X2088">
        <v>28648855</v>
      </c>
      <c r="Y2088">
        <v>25777844</v>
      </c>
      <c r="Z2088" t="s">
        <v>106</v>
      </c>
      <c r="AA2088" t="s">
        <v>106</v>
      </c>
      <c r="AB2088">
        <v>9</v>
      </c>
    </row>
    <row r="2089" spans="1:28">
      <c r="A2089" t="s">
        <v>8</v>
      </c>
      <c r="B2089" t="s">
        <v>9</v>
      </c>
      <c r="C2089" t="s">
        <v>72</v>
      </c>
      <c r="D2089" t="s">
        <v>28</v>
      </c>
      <c r="E2089" t="s">
        <v>16</v>
      </c>
      <c r="F2089" t="s">
        <v>12</v>
      </c>
      <c r="G2089" t="s">
        <v>14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6.4254603475785904E-6</v>
      </c>
      <c r="Q2089">
        <v>48469166</v>
      </c>
      <c r="R2089">
        <v>45326214</v>
      </c>
      <c r="S2089">
        <v>45000599</v>
      </c>
      <c r="T2089">
        <v>39370689</v>
      </c>
      <c r="U2089">
        <v>38450313</v>
      </c>
      <c r="V2089">
        <v>27720830</v>
      </c>
      <c r="W2089">
        <v>28729727</v>
      </c>
      <c r="X2089">
        <v>28648855</v>
      </c>
      <c r="Y2089">
        <v>25777844</v>
      </c>
      <c r="Z2089">
        <v>-0.45200000000000001</v>
      </c>
      <c r="AA2089">
        <v>0.222</v>
      </c>
      <c r="AB2089">
        <v>9</v>
      </c>
    </row>
    <row r="2090" spans="1:28">
      <c r="A2090" t="s">
        <v>8</v>
      </c>
      <c r="B2090" t="s">
        <v>9</v>
      </c>
      <c r="C2090" t="s">
        <v>72</v>
      </c>
      <c r="D2090" t="s">
        <v>28</v>
      </c>
      <c r="E2090" t="s">
        <v>98</v>
      </c>
      <c r="F2090" t="s">
        <v>12</v>
      </c>
      <c r="G2090" t="s">
        <v>40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1323</v>
      </c>
      <c r="R2090">
        <v>0</v>
      </c>
      <c r="S2090">
        <v>0</v>
      </c>
      <c r="T2090">
        <v>0</v>
      </c>
      <c r="U2090">
        <v>1835</v>
      </c>
      <c r="V2090">
        <v>2708</v>
      </c>
      <c r="W2090">
        <v>13382</v>
      </c>
      <c r="X2090">
        <v>38466</v>
      </c>
      <c r="Y2090">
        <v>0</v>
      </c>
      <c r="Z2090" t="s">
        <v>106</v>
      </c>
      <c r="AA2090" t="s">
        <v>106</v>
      </c>
      <c r="AB2090">
        <v>5</v>
      </c>
    </row>
    <row r="2091" spans="1:28">
      <c r="A2091" t="s">
        <v>8</v>
      </c>
      <c r="B2091" t="s">
        <v>9</v>
      </c>
      <c r="C2091" t="s">
        <v>72</v>
      </c>
      <c r="D2091" t="s">
        <v>28</v>
      </c>
      <c r="E2091" t="s">
        <v>98</v>
      </c>
      <c r="F2091" t="s">
        <v>12</v>
      </c>
      <c r="G2091" t="s">
        <v>15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1323</v>
      </c>
      <c r="R2091">
        <v>0</v>
      </c>
      <c r="S2091">
        <v>0</v>
      </c>
      <c r="T2091">
        <v>0</v>
      </c>
      <c r="U2091">
        <v>1835</v>
      </c>
      <c r="V2091">
        <v>2708</v>
      </c>
      <c r="W2091">
        <v>13382</v>
      </c>
      <c r="X2091">
        <v>38466</v>
      </c>
      <c r="Y2091">
        <v>0</v>
      </c>
      <c r="Z2091" t="s">
        <v>106</v>
      </c>
      <c r="AA2091" t="s">
        <v>106</v>
      </c>
      <c r="AB2091">
        <v>5</v>
      </c>
    </row>
    <row r="2092" spans="1:28">
      <c r="A2092" t="s">
        <v>8</v>
      </c>
      <c r="B2092" t="s">
        <v>9</v>
      </c>
      <c r="C2092" t="s">
        <v>72</v>
      </c>
      <c r="D2092" t="s">
        <v>28</v>
      </c>
      <c r="E2092" t="s">
        <v>98</v>
      </c>
      <c r="F2092" t="s">
        <v>12</v>
      </c>
      <c r="G2092" t="s">
        <v>14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1323</v>
      </c>
      <c r="R2092">
        <v>0</v>
      </c>
      <c r="S2092">
        <v>0</v>
      </c>
      <c r="T2092">
        <v>0</v>
      </c>
      <c r="U2092">
        <v>1835</v>
      </c>
      <c r="V2092">
        <v>2708</v>
      </c>
      <c r="W2092">
        <v>13382</v>
      </c>
      <c r="X2092">
        <v>38466</v>
      </c>
      <c r="Y2092">
        <v>0</v>
      </c>
      <c r="Z2092" t="s">
        <v>106</v>
      </c>
      <c r="AA2092" t="s">
        <v>106</v>
      </c>
      <c r="AB2092">
        <v>5</v>
      </c>
    </row>
    <row r="2093" spans="1:28">
      <c r="A2093" t="s">
        <v>8</v>
      </c>
      <c r="B2093" t="s">
        <v>9</v>
      </c>
      <c r="C2093" t="s">
        <v>72</v>
      </c>
      <c r="D2093" t="s">
        <v>28</v>
      </c>
      <c r="E2093" t="s">
        <v>17</v>
      </c>
      <c r="F2093" t="s">
        <v>12</v>
      </c>
      <c r="G2093" t="s">
        <v>40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460895</v>
      </c>
      <c r="R2093">
        <v>416025</v>
      </c>
      <c r="S2093">
        <v>387945</v>
      </c>
      <c r="T2093">
        <v>512022</v>
      </c>
      <c r="U2093">
        <v>521697</v>
      </c>
      <c r="V2093">
        <v>507733</v>
      </c>
      <c r="W2093">
        <v>419797</v>
      </c>
      <c r="X2093">
        <v>357091</v>
      </c>
      <c r="Y2093">
        <v>316070</v>
      </c>
      <c r="Z2093" t="s">
        <v>106</v>
      </c>
      <c r="AA2093" t="s">
        <v>106</v>
      </c>
      <c r="AB2093">
        <v>9</v>
      </c>
    </row>
    <row r="2094" spans="1:28">
      <c r="A2094" t="s">
        <v>8</v>
      </c>
      <c r="B2094" t="s">
        <v>9</v>
      </c>
      <c r="C2094" t="s">
        <v>72</v>
      </c>
      <c r="D2094" t="s">
        <v>28</v>
      </c>
      <c r="E2094" t="s">
        <v>17</v>
      </c>
      <c r="F2094" t="s">
        <v>12</v>
      </c>
      <c r="G2094" t="s">
        <v>15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460895</v>
      </c>
      <c r="R2094">
        <v>416025</v>
      </c>
      <c r="S2094">
        <v>387945</v>
      </c>
      <c r="T2094">
        <v>512022</v>
      </c>
      <c r="U2094">
        <v>521697</v>
      </c>
      <c r="V2094">
        <v>507733</v>
      </c>
      <c r="W2094">
        <v>419797</v>
      </c>
      <c r="X2094">
        <v>357091</v>
      </c>
      <c r="Y2094">
        <v>316070</v>
      </c>
      <c r="Z2094" t="s">
        <v>106</v>
      </c>
      <c r="AA2094" t="s">
        <v>106</v>
      </c>
      <c r="AB2094">
        <v>9</v>
      </c>
    </row>
    <row r="2095" spans="1:28">
      <c r="A2095" t="s">
        <v>8</v>
      </c>
      <c r="B2095" t="s">
        <v>9</v>
      </c>
      <c r="C2095" t="s">
        <v>72</v>
      </c>
      <c r="D2095" t="s">
        <v>28</v>
      </c>
      <c r="E2095" t="s">
        <v>17</v>
      </c>
      <c r="F2095" t="s">
        <v>12</v>
      </c>
      <c r="G2095" t="s">
        <v>14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460895</v>
      </c>
      <c r="R2095">
        <v>416025</v>
      </c>
      <c r="S2095">
        <v>387945</v>
      </c>
      <c r="T2095">
        <v>512022</v>
      </c>
      <c r="U2095">
        <v>521697</v>
      </c>
      <c r="V2095">
        <v>507733</v>
      </c>
      <c r="W2095">
        <v>419797</v>
      </c>
      <c r="X2095">
        <v>357091</v>
      </c>
      <c r="Y2095">
        <v>316070</v>
      </c>
      <c r="Z2095" t="s">
        <v>106</v>
      </c>
      <c r="AA2095" t="s">
        <v>106</v>
      </c>
      <c r="AB2095">
        <v>9</v>
      </c>
    </row>
    <row r="2096" spans="1:28">
      <c r="A2096" t="s">
        <v>8</v>
      </c>
      <c r="B2096" t="s">
        <v>9</v>
      </c>
      <c r="C2096" t="s">
        <v>72</v>
      </c>
      <c r="D2096" t="s">
        <v>28</v>
      </c>
      <c r="E2096" t="s">
        <v>95</v>
      </c>
      <c r="F2096" t="s">
        <v>12</v>
      </c>
      <c r="G2096" t="s">
        <v>40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7265643</v>
      </c>
      <c r="R2096">
        <v>7287993</v>
      </c>
      <c r="S2096">
        <v>6056808</v>
      </c>
      <c r="T2096">
        <v>5042706</v>
      </c>
      <c r="U2096">
        <v>4965880</v>
      </c>
      <c r="V2096">
        <v>2954450</v>
      </c>
      <c r="W2096">
        <v>3051481</v>
      </c>
      <c r="X2096">
        <v>2522113</v>
      </c>
      <c r="Y2096">
        <v>2242925</v>
      </c>
      <c r="Z2096" t="s">
        <v>106</v>
      </c>
      <c r="AA2096" t="s">
        <v>106</v>
      </c>
      <c r="AB2096">
        <v>9</v>
      </c>
    </row>
    <row r="2097" spans="1:28">
      <c r="A2097" t="s">
        <v>8</v>
      </c>
      <c r="B2097" t="s">
        <v>9</v>
      </c>
      <c r="C2097" t="s">
        <v>72</v>
      </c>
      <c r="D2097" t="s">
        <v>28</v>
      </c>
      <c r="E2097" t="s">
        <v>95</v>
      </c>
      <c r="F2097" t="s">
        <v>12</v>
      </c>
      <c r="G2097" t="s">
        <v>15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7265643</v>
      </c>
      <c r="R2097">
        <v>7287993</v>
      </c>
      <c r="S2097">
        <v>6056808</v>
      </c>
      <c r="T2097">
        <v>5042706</v>
      </c>
      <c r="U2097">
        <v>4965880</v>
      </c>
      <c r="V2097">
        <v>2954450</v>
      </c>
      <c r="W2097">
        <v>3051481</v>
      </c>
      <c r="X2097">
        <v>2522113</v>
      </c>
      <c r="Y2097">
        <v>2242925</v>
      </c>
      <c r="Z2097" t="s">
        <v>106</v>
      </c>
      <c r="AA2097" t="s">
        <v>106</v>
      </c>
      <c r="AB2097">
        <v>9</v>
      </c>
    </row>
    <row r="2098" spans="1:28">
      <c r="A2098" t="s">
        <v>8</v>
      </c>
      <c r="B2098" t="s">
        <v>9</v>
      </c>
      <c r="C2098" t="s">
        <v>72</v>
      </c>
      <c r="D2098" t="s">
        <v>28</v>
      </c>
      <c r="E2098" t="s">
        <v>95</v>
      </c>
      <c r="F2098" t="s">
        <v>12</v>
      </c>
      <c r="G2098" t="s">
        <v>14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7265643</v>
      </c>
      <c r="R2098">
        <v>7287993</v>
      </c>
      <c r="S2098">
        <v>6056808</v>
      </c>
      <c r="T2098">
        <v>5042706</v>
      </c>
      <c r="U2098">
        <v>4965880</v>
      </c>
      <c r="V2098">
        <v>2954450</v>
      </c>
      <c r="W2098">
        <v>3051481</v>
      </c>
      <c r="X2098">
        <v>2522113</v>
      </c>
      <c r="Y2098">
        <v>2242925</v>
      </c>
      <c r="Z2098" t="s">
        <v>106</v>
      </c>
      <c r="AA2098" t="s">
        <v>106</v>
      </c>
      <c r="AB2098">
        <v>9</v>
      </c>
    </row>
    <row r="2099" spans="1:28">
      <c r="A2099" t="s">
        <v>8</v>
      </c>
      <c r="B2099" t="s">
        <v>9</v>
      </c>
      <c r="C2099" t="s">
        <v>72</v>
      </c>
      <c r="D2099" t="s">
        <v>28</v>
      </c>
      <c r="E2099" t="s">
        <v>20</v>
      </c>
      <c r="F2099" t="s">
        <v>12</v>
      </c>
      <c r="G2099" t="s">
        <v>40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1.2037229018361101E-4</v>
      </c>
      <c r="O2099">
        <v>2.1748234106962701E-4</v>
      </c>
      <c r="P2099">
        <v>4.3050584328776598E-4</v>
      </c>
      <c r="Q2099">
        <v>689783</v>
      </c>
      <c r="R2099">
        <v>593232</v>
      </c>
      <c r="S2099">
        <v>547564</v>
      </c>
      <c r="T2099">
        <v>532260</v>
      </c>
      <c r="U2099">
        <v>648039</v>
      </c>
      <c r="V2099">
        <v>1411644</v>
      </c>
      <c r="W2099">
        <v>1323312</v>
      </c>
      <c r="X2099">
        <v>1415882</v>
      </c>
      <c r="Y2099">
        <v>1176692</v>
      </c>
      <c r="Z2099">
        <v>0.55200000000000005</v>
      </c>
      <c r="AA2099">
        <v>0.123</v>
      </c>
      <c r="AB2099">
        <v>9</v>
      </c>
    </row>
    <row r="2100" spans="1:28">
      <c r="A2100" t="s">
        <v>8</v>
      </c>
      <c r="B2100" t="s">
        <v>9</v>
      </c>
      <c r="C2100" t="s">
        <v>72</v>
      </c>
      <c r="D2100" t="s">
        <v>28</v>
      </c>
      <c r="E2100" t="s">
        <v>20</v>
      </c>
      <c r="F2100" t="s">
        <v>12</v>
      </c>
      <c r="G2100" t="s">
        <v>15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1.44446748220333E-5</v>
      </c>
      <c r="O2100">
        <v>5.8779011099899102E-6</v>
      </c>
      <c r="P2100">
        <v>1.9276381042735799E-5</v>
      </c>
      <c r="Q2100">
        <v>689783</v>
      </c>
      <c r="R2100">
        <v>593232</v>
      </c>
      <c r="S2100">
        <v>547564</v>
      </c>
      <c r="T2100">
        <v>532260</v>
      </c>
      <c r="U2100">
        <v>648039</v>
      </c>
      <c r="V2100">
        <v>1411644</v>
      </c>
      <c r="W2100">
        <v>1323312</v>
      </c>
      <c r="X2100">
        <v>1415882</v>
      </c>
      <c r="Y2100">
        <v>1176692</v>
      </c>
      <c r="Z2100">
        <v>0.57499999999999996</v>
      </c>
      <c r="AA2100">
        <v>0.105</v>
      </c>
      <c r="AB2100">
        <v>9</v>
      </c>
    </row>
    <row r="2101" spans="1:28">
      <c r="A2101" t="s">
        <v>8</v>
      </c>
      <c r="B2101" t="s">
        <v>9</v>
      </c>
      <c r="C2101" t="s">
        <v>72</v>
      </c>
      <c r="D2101" t="s">
        <v>28</v>
      </c>
      <c r="E2101" t="s">
        <v>20</v>
      </c>
      <c r="F2101" t="s">
        <v>12</v>
      </c>
      <c r="G2101" t="s">
        <v>14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1.05927615361578E-4</v>
      </c>
      <c r="O2101">
        <v>2.11604439959637E-4</v>
      </c>
      <c r="P2101">
        <v>4.1122946224503E-4</v>
      </c>
      <c r="Q2101">
        <v>689783</v>
      </c>
      <c r="R2101">
        <v>593232</v>
      </c>
      <c r="S2101">
        <v>547564</v>
      </c>
      <c r="T2101">
        <v>532260</v>
      </c>
      <c r="U2101">
        <v>648039</v>
      </c>
      <c r="V2101">
        <v>1411644</v>
      </c>
      <c r="W2101">
        <v>1323312</v>
      </c>
      <c r="X2101">
        <v>1415882</v>
      </c>
      <c r="Y2101">
        <v>1176692</v>
      </c>
      <c r="Z2101">
        <v>0.54800000000000004</v>
      </c>
      <c r="AA2101">
        <v>0.127</v>
      </c>
      <c r="AB2101">
        <v>9</v>
      </c>
    </row>
    <row r="2102" spans="1:28">
      <c r="A2102" t="s">
        <v>8</v>
      </c>
      <c r="B2102" t="s">
        <v>9</v>
      </c>
      <c r="C2102" t="s">
        <v>72</v>
      </c>
      <c r="D2102" t="s">
        <v>28</v>
      </c>
      <c r="E2102" t="s">
        <v>21</v>
      </c>
      <c r="F2102" t="s">
        <v>12</v>
      </c>
      <c r="G2102" t="s">
        <v>40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7.0534813319878906E-5</v>
      </c>
      <c r="P2102">
        <v>3.8552762085471598E-5</v>
      </c>
      <c r="Q2102">
        <v>2089748</v>
      </c>
      <c r="R2102">
        <v>1813096</v>
      </c>
      <c r="S2102">
        <v>1643732</v>
      </c>
      <c r="T2102">
        <v>1512140</v>
      </c>
      <c r="U2102">
        <v>1819497</v>
      </c>
      <c r="V2102">
        <v>2482280</v>
      </c>
      <c r="W2102">
        <v>1937751</v>
      </c>
      <c r="X2102">
        <v>1936340</v>
      </c>
      <c r="Y2102">
        <v>1921901</v>
      </c>
      <c r="Z2102">
        <v>4.9000000000000002E-2</v>
      </c>
      <c r="AA2102">
        <v>0.90100000000000002</v>
      </c>
      <c r="AB2102">
        <v>9</v>
      </c>
    </row>
    <row r="2103" spans="1:28">
      <c r="A2103" t="s">
        <v>8</v>
      </c>
      <c r="B2103" t="s">
        <v>9</v>
      </c>
      <c r="C2103" t="s">
        <v>72</v>
      </c>
      <c r="D2103" t="s">
        <v>28</v>
      </c>
      <c r="E2103" t="s">
        <v>21</v>
      </c>
      <c r="F2103" t="s">
        <v>12</v>
      </c>
      <c r="G2103" t="s">
        <v>15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3.52674066599395E-5</v>
      </c>
      <c r="P2103">
        <v>1.2850920695157199E-5</v>
      </c>
      <c r="Q2103">
        <v>2089748</v>
      </c>
      <c r="R2103">
        <v>1813096</v>
      </c>
      <c r="S2103">
        <v>1643732</v>
      </c>
      <c r="T2103">
        <v>1512140</v>
      </c>
      <c r="U2103">
        <v>1819497</v>
      </c>
      <c r="V2103">
        <v>2482280</v>
      </c>
      <c r="W2103">
        <v>1937751</v>
      </c>
      <c r="X2103">
        <v>1936340</v>
      </c>
      <c r="Y2103">
        <v>1921901</v>
      </c>
      <c r="Z2103">
        <v>4.8000000000000001E-2</v>
      </c>
      <c r="AA2103">
        <v>0.90300000000000002</v>
      </c>
      <c r="AB2103">
        <v>9</v>
      </c>
    </row>
    <row r="2104" spans="1:28">
      <c r="A2104" t="s">
        <v>8</v>
      </c>
      <c r="B2104" t="s">
        <v>9</v>
      </c>
      <c r="C2104" t="s">
        <v>72</v>
      </c>
      <c r="D2104" t="s">
        <v>28</v>
      </c>
      <c r="E2104" t="s">
        <v>21</v>
      </c>
      <c r="F2104" t="s">
        <v>12</v>
      </c>
      <c r="G2104" t="s">
        <v>14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3.52674066599395E-5</v>
      </c>
      <c r="P2104">
        <v>2.5701841390314399E-5</v>
      </c>
      <c r="Q2104">
        <v>2089748</v>
      </c>
      <c r="R2104">
        <v>1813096</v>
      </c>
      <c r="S2104">
        <v>1643732</v>
      </c>
      <c r="T2104">
        <v>1512140</v>
      </c>
      <c r="U2104">
        <v>1819497</v>
      </c>
      <c r="V2104">
        <v>2482280</v>
      </c>
      <c r="W2104">
        <v>1937751</v>
      </c>
      <c r="X2104">
        <v>1936340</v>
      </c>
      <c r="Y2104">
        <v>1921901</v>
      </c>
      <c r="Z2104">
        <v>4.9000000000000002E-2</v>
      </c>
      <c r="AA2104">
        <v>0.90100000000000002</v>
      </c>
      <c r="AB2104">
        <v>9</v>
      </c>
    </row>
    <row r="2105" spans="1:28">
      <c r="A2105" t="s">
        <v>8</v>
      </c>
      <c r="B2105" t="s">
        <v>9</v>
      </c>
      <c r="C2105" t="s">
        <v>72</v>
      </c>
      <c r="D2105" t="s">
        <v>29</v>
      </c>
      <c r="E2105" t="s">
        <v>92</v>
      </c>
      <c r="F2105" t="s">
        <v>12</v>
      </c>
      <c r="G2105" t="s">
        <v>40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1200</v>
      </c>
      <c r="R2105">
        <v>31950</v>
      </c>
      <c r="S2105">
        <v>8952</v>
      </c>
      <c r="T2105">
        <v>8987</v>
      </c>
      <c r="U2105">
        <v>6110</v>
      </c>
      <c r="V2105">
        <v>884</v>
      </c>
      <c r="W2105">
        <v>0</v>
      </c>
      <c r="X2105">
        <v>0</v>
      </c>
      <c r="Y2105">
        <v>0</v>
      </c>
      <c r="Z2105" t="s">
        <v>106</v>
      </c>
      <c r="AA2105" t="s">
        <v>106</v>
      </c>
      <c r="AB2105">
        <v>6</v>
      </c>
    </row>
    <row r="2106" spans="1:28">
      <c r="A2106" t="s">
        <v>8</v>
      </c>
      <c r="B2106" t="s">
        <v>9</v>
      </c>
      <c r="C2106" t="s">
        <v>72</v>
      </c>
      <c r="D2106" t="s">
        <v>29</v>
      </c>
      <c r="E2106" t="s">
        <v>92</v>
      </c>
      <c r="F2106" t="s">
        <v>12</v>
      </c>
      <c r="G2106" t="s">
        <v>15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1200</v>
      </c>
      <c r="R2106">
        <v>31950</v>
      </c>
      <c r="S2106">
        <v>8952</v>
      </c>
      <c r="T2106">
        <v>8987</v>
      </c>
      <c r="U2106">
        <v>6110</v>
      </c>
      <c r="V2106">
        <v>884</v>
      </c>
      <c r="W2106">
        <v>0</v>
      </c>
      <c r="X2106">
        <v>0</v>
      </c>
      <c r="Y2106">
        <v>0</v>
      </c>
      <c r="Z2106" t="s">
        <v>106</v>
      </c>
      <c r="AA2106" t="s">
        <v>106</v>
      </c>
      <c r="AB2106">
        <v>6</v>
      </c>
    </row>
    <row r="2107" spans="1:28">
      <c r="A2107" t="s">
        <v>8</v>
      </c>
      <c r="B2107" t="s">
        <v>9</v>
      </c>
      <c r="C2107" t="s">
        <v>72</v>
      </c>
      <c r="D2107" t="s">
        <v>29</v>
      </c>
      <c r="E2107" t="s">
        <v>92</v>
      </c>
      <c r="F2107" t="s">
        <v>12</v>
      </c>
      <c r="G2107" t="s">
        <v>14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1200</v>
      </c>
      <c r="R2107">
        <v>31950</v>
      </c>
      <c r="S2107">
        <v>8952</v>
      </c>
      <c r="T2107">
        <v>8987</v>
      </c>
      <c r="U2107">
        <v>6110</v>
      </c>
      <c r="V2107">
        <v>884</v>
      </c>
      <c r="W2107">
        <v>0</v>
      </c>
      <c r="X2107">
        <v>0</v>
      </c>
      <c r="Y2107">
        <v>0</v>
      </c>
      <c r="Z2107" t="s">
        <v>106</v>
      </c>
      <c r="AA2107" t="s">
        <v>106</v>
      </c>
      <c r="AB2107">
        <v>6</v>
      </c>
    </row>
    <row r="2108" spans="1:28">
      <c r="A2108" t="s">
        <v>8</v>
      </c>
      <c r="B2108" t="s">
        <v>9</v>
      </c>
      <c r="C2108" t="s">
        <v>72</v>
      </c>
      <c r="D2108" t="s">
        <v>29</v>
      </c>
      <c r="E2108" t="s">
        <v>11</v>
      </c>
      <c r="F2108" t="s">
        <v>12</v>
      </c>
      <c r="G2108" t="s">
        <v>40</v>
      </c>
      <c r="H2108">
        <v>7.2210163909886994E-5</v>
      </c>
      <c r="I2108">
        <v>1.4196702601829099E-4</v>
      </c>
      <c r="J2108">
        <v>1.62695497008502E-5</v>
      </c>
      <c r="K2108">
        <v>9.1158841158841206E-6</v>
      </c>
      <c r="L2108">
        <v>2.0019113726673701E-5</v>
      </c>
      <c r="M2108">
        <v>0</v>
      </c>
      <c r="N2108">
        <v>0</v>
      </c>
      <c r="O2108">
        <v>0</v>
      </c>
      <c r="P2108">
        <v>0</v>
      </c>
      <c r="Q2108">
        <v>866666</v>
      </c>
      <c r="R2108">
        <v>694716</v>
      </c>
      <c r="S2108">
        <v>730810</v>
      </c>
      <c r="T2108">
        <v>603091</v>
      </c>
      <c r="U2108">
        <v>349914</v>
      </c>
      <c r="V2108">
        <v>68568</v>
      </c>
      <c r="W2108">
        <v>53082</v>
      </c>
      <c r="X2108">
        <v>0</v>
      </c>
      <c r="Y2108">
        <v>0</v>
      </c>
      <c r="Z2108">
        <v>0.59</v>
      </c>
      <c r="AA2108">
        <v>0.16300000000000001</v>
      </c>
      <c r="AB2108">
        <v>7</v>
      </c>
    </row>
    <row r="2109" spans="1:28">
      <c r="A2109" t="s">
        <v>8</v>
      </c>
      <c r="B2109" t="s">
        <v>9</v>
      </c>
      <c r="C2109" t="s">
        <v>72</v>
      </c>
      <c r="D2109" t="s">
        <v>29</v>
      </c>
      <c r="E2109" t="s">
        <v>11</v>
      </c>
      <c r="F2109" t="s">
        <v>12</v>
      </c>
      <c r="G2109" t="s">
        <v>15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866666</v>
      </c>
      <c r="R2109">
        <v>694716</v>
      </c>
      <c r="S2109">
        <v>730810</v>
      </c>
      <c r="T2109">
        <v>603091</v>
      </c>
      <c r="U2109">
        <v>349914</v>
      </c>
      <c r="V2109">
        <v>68568</v>
      </c>
      <c r="W2109">
        <v>53082</v>
      </c>
      <c r="X2109">
        <v>0</v>
      </c>
      <c r="Y2109">
        <v>0</v>
      </c>
      <c r="Z2109" t="s">
        <v>106</v>
      </c>
      <c r="AA2109" t="s">
        <v>106</v>
      </c>
      <c r="AB2109">
        <v>7</v>
      </c>
    </row>
    <row r="2110" spans="1:28">
      <c r="A2110" t="s">
        <v>8</v>
      </c>
      <c r="B2110" t="s">
        <v>9</v>
      </c>
      <c r="C2110" t="s">
        <v>72</v>
      </c>
      <c r="D2110" t="s">
        <v>29</v>
      </c>
      <c r="E2110" t="s">
        <v>11</v>
      </c>
      <c r="F2110" t="s">
        <v>12</v>
      </c>
      <c r="G2110" t="s">
        <v>14</v>
      </c>
      <c r="H2110">
        <v>7.2210163909886994E-5</v>
      </c>
      <c r="I2110">
        <v>1.4196702601829099E-4</v>
      </c>
      <c r="J2110">
        <v>1.62695497008502E-5</v>
      </c>
      <c r="K2110">
        <v>9.1158841158841206E-6</v>
      </c>
      <c r="L2110">
        <v>2.0019113726673701E-5</v>
      </c>
      <c r="M2110">
        <v>0</v>
      </c>
      <c r="N2110">
        <v>0</v>
      </c>
      <c r="O2110">
        <v>0</v>
      </c>
      <c r="P2110">
        <v>0</v>
      </c>
      <c r="Q2110">
        <v>866666</v>
      </c>
      <c r="R2110">
        <v>694716</v>
      </c>
      <c r="S2110">
        <v>730810</v>
      </c>
      <c r="T2110">
        <v>603091</v>
      </c>
      <c r="U2110">
        <v>349914</v>
      </c>
      <c r="V2110">
        <v>68568</v>
      </c>
      <c r="W2110">
        <v>53082</v>
      </c>
      <c r="X2110">
        <v>0</v>
      </c>
      <c r="Y2110">
        <v>0</v>
      </c>
      <c r="Z2110">
        <v>0.59</v>
      </c>
      <c r="AA2110">
        <v>0.16300000000000001</v>
      </c>
      <c r="AB2110">
        <v>7</v>
      </c>
    </row>
    <row r="2111" spans="1:28">
      <c r="A2111" t="s">
        <v>8</v>
      </c>
      <c r="B2111" t="s">
        <v>9</v>
      </c>
      <c r="C2111" t="s">
        <v>72</v>
      </c>
      <c r="D2111" t="s">
        <v>29</v>
      </c>
      <c r="E2111" t="s">
        <v>16</v>
      </c>
      <c r="F2111" t="s">
        <v>12</v>
      </c>
      <c r="G2111" t="s">
        <v>40</v>
      </c>
      <c r="H2111">
        <v>1.1132400269440901E-4</v>
      </c>
      <c r="I2111">
        <v>1.25742223044772E-4</v>
      </c>
      <c r="J2111">
        <v>1.3015639760680201E-4</v>
      </c>
      <c r="K2111">
        <v>1.8231768231768201E-5</v>
      </c>
      <c r="L2111">
        <v>6.6730379088912398E-6</v>
      </c>
      <c r="M2111">
        <v>0</v>
      </c>
      <c r="N2111">
        <v>0</v>
      </c>
      <c r="O2111">
        <v>0</v>
      </c>
      <c r="P2111">
        <v>0</v>
      </c>
      <c r="Q2111">
        <v>3766255</v>
      </c>
      <c r="R2111">
        <v>4610314</v>
      </c>
      <c r="S2111">
        <v>4185264</v>
      </c>
      <c r="T2111">
        <v>3109683</v>
      </c>
      <c r="U2111">
        <v>2800641</v>
      </c>
      <c r="V2111">
        <v>1354776</v>
      </c>
      <c r="W2111">
        <v>560729</v>
      </c>
      <c r="X2111">
        <v>144306</v>
      </c>
      <c r="Y2111">
        <v>0</v>
      </c>
      <c r="Z2111">
        <v>0.84599999999999997</v>
      </c>
      <c r="AA2111">
        <v>8.0000000000000002E-3</v>
      </c>
      <c r="AB2111">
        <v>8</v>
      </c>
    </row>
    <row r="2112" spans="1:28">
      <c r="A2112" t="s">
        <v>8</v>
      </c>
      <c r="B2112" t="s">
        <v>9</v>
      </c>
      <c r="C2112" t="s">
        <v>72</v>
      </c>
      <c r="D2112" t="s">
        <v>29</v>
      </c>
      <c r="E2112" t="s">
        <v>16</v>
      </c>
      <c r="F2112" t="s">
        <v>12</v>
      </c>
      <c r="G2112" t="s">
        <v>15</v>
      </c>
      <c r="H2112">
        <v>9.0262704887358692E-6</v>
      </c>
      <c r="I2112">
        <v>0</v>
      </c>
      <c r="J2112">
        <v>2.1692732934466999E-5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3766255</v>
      </c>
      <c r="R2112">
        <v>4610314</v>
      </c>
      <c r="S2112">
        <v>4185264</v>
      </c>
      <c r="T2112">
        <v>3109683</v>
      </c>
      <c r="U2112">
        <v>2800641</v>
      </c>
      <c r="V2112">
        <v>1354776</v>
      </c>
      <c r="W2112">
        <v>560729</v>
      </c>
      <c r="X2112">
        <v>144306</v>
      </c>
      <c r="Y2112">
        <v>0</v>
      </c>
      <c r="Z2112">
        <v>0.49399999999999999</v>
      </c>
      <c r="AA2112">
        <v>0.214</v>
      </c>
      <c r="AB2112">
        <v>8</v>
      </c>
    </row>
    <row r="2113" spans="1:28">
      <c r="A2113" t="s">
        <v>8</v>
      </c>
      <c r="B2113" t="s">
        <v>9</v>
      </c>
      <c r="C2113" t="s">
        <v>72</v>
      </c>
      <c r="D2113" t="s">
        <v>29</v>
      </c>
      <c r="E2113" t="s">
        <v>16</v>
      </c>
      <c r="F2113" t="s">
        <v>12</v>
      </c>
      <c r="G2113" t="s">
        <v>14</v>
      </c>
      <c r="H2113">
        <v>1.0229773220567301E-4</v>
      </c>
      <c r="I2113">
        <v>1.25742223044772E-4</v>
      </c>
      <c r="J2113">
        <v>1.08463664672335E-4</v>
      </c>
      <c r="K2113">
        <v>1.8231768231768201E-5</v>
      </c>
      <c r="L2113">
        <v>6.6730379088912398E-6</v>
      </c>
      <c r="M2113">
        <v>0</v>
      </c>
      <c r="N2113">
        <v>0</v>
      </c>
      <c r="O2113">
        <v>0</v>
      </c>
      <c r="P2113">
        <v>0</v>
      </c>
      <c r="Q2113">
        <v>3766255</v>
      </c>
      <c r="R2113">
        <v>4610314</v>
      </c>
      <c r="S2113">
        <v>4185264</v>
      </c>
      <c r="T2113">
        <v>3109683</v>
      </c>
      <c r="U2113">
        <v>2800641</v>
      </c>
      <c r="V2113">
        <v>1354776</v>
      </c>
      <c r="W2113">
        <v>560729</v>
      </c>
      <c r="X2113">
        <v>144306</v>
      </c>
      <c r="Y2113">
        <v>0</v>
      </c>
      <c r="Z2113">
        <v>0.85399999999999998</v>
      </c>
      <c r="AA2113">
        <v>7.0000000000000001E-3</v>
      </c>
      <c r="AB2113">
        <v>8</v>
      </c>
    </row>
    <row r="2114" spans="1:28">
      <c r="A2114" t="s">
        <v>8</v>
      </c>
      <c r="B2114" t="s">
        <v>9</v>
      </c>
      <c r="C2114" t="s">
        <v>72</v>
      </c>
      <c r="D2114" t="s">
        <v>29</v>
      </c>
      <c r="E2114" t="s">
        <v>98</v>
      </c>
      <c r="F2114" t="s">
        <v>12</v>
      </c>
      <c r="G2114" t="s">
        <v>40</v>
      </c>
      <c r="H2114">
        <v>3.0087568295786199E-6</v>
      </c>
      <c r="I2114">
        <v>0</v>
      </c>
      <c r="J2114">
        <v>2.3319687904551999E-4</v>
      </c>
      <c r="K2114">
        <v>0</v>
      </c>
      <c r="L2114">
        <v>5.3384303271129898E-5</v>
      </c>
      <c r="M2114">
        <v>1.56049495875344E-5</v>
      </c>
      <c r="N2114">
        <v>0</v>
      </c>
      <c r="O2114">
        <v>1.17558022199798E-5</v>
      </c>
      <c r="P2114">
        <v>0</v>
      </c>
      <c r="Q2114">
        <v>17167</v>
      </c>
      <c r="R2114">
        <v>9270</v>
      </c>
      <c r="S2114">
        <v>22780</v>
      </c>
      <c r="T2114">
        <v>1710</v>
      </c>
      <c r="U2114">
        <v>11182</v>
      </c>
      <c r="V2114">
        <v>2138</v>
      </c>
      <c r="W2114">
        <v>746</v>
      </c>
      <c r="X2114">
        <v>905</v>
      </c>
      <c r="Y2114">
        <v>1125</v>
      </c>
      <c r="Z2114">
        <v>0.73099999999999998</v>
      </c>
      <c r="AA2114">
        <v>2.5000000000000001E-2</v>
      </c>
      <c r="AB2114">
        <v>9</v>
      </c>
    </row>
    <row r="2115" spans="1:28">
      <c r="A2115" t="s">
        <v>8</v>
      </c>
      <c r="B2115" t="s">
        <v>9</v>
      </c>
      <c r="C2115" t="s">
        <v>72</v>
      </c>
      <c r="D2115" t="s">
        <v>29</v>
      </c>
      <c r="E2115" t="s">
        <v>98</v>
      </c>
      <c r="F2115" t="s">
        <v>12</v>
      </c>
      <c r="G2115" t="s">
        <v>15</v>
      </c>
      <c r="H2115">
        <v>0</v>
      </c>
      <c r="I2115">
        <v>0</v>
      </c>
      <c r="J2115">
        <v>3.7962282635317203E-5</v>
      </c>
      <c r="K2115">
        <v>0</v>
      </c>
      <c r="L2115">
        <v>3.3365189544456197E-5</v>
      </c>
      <c r="M2115">
        <v>5.2016498625114598E-6</v>
      </c>
      <c r="N2115">
        <v>0</v>
      </c>
      <c r="O2115">
        <v>0</v>
      </c>
      <c r="P2115">
        <v>0</v>
      </c>
      <c r="Q2115">
        <v>17167</v>
      </c>
      <c r="R2115">
        <v>9270</v>
      </c>
      <c r="S2115">
        <v>22780</v>
      </c>
      <c r="T2115">
        <v>1710</v>
      </c>
      <c r="U2115">
        <v>11182</v>
      </c>
      <c r="V2115">
        <v>2138</v>
      </c>
      <c r="W2115">
        <v>746</v>
      </c>
      <c r="X2115">
        <v>905</v>
      </c>
      <c r="Y2115">
        <v>1125</v>
      </c>
      <c r="Z2115">
        <v>0.66800000000000004</v>
      </c>
      <c r="AA2115">
        <v>4.9000000000000002E-2</v>
      </c>
      <c r="AB2115">
        <v>9</v>
      </c>
    </row>
    <row r="2116" spans="1:28">
      <c r="A2116" t="s">
        <v>8</v>
      </c>
      <c r="B2116" t="s">
        <v>9</v>
      </c>
      <c r="C2116" t="s">
        <v>72</v>
      </c>
      <c r="D2116" t="s">
        <v>29</v>
      </c>
      <c r="E2116" t="s">
        <v>98</v>
      </c>
      <c r="F2116" t="s">
        <v>12</v>
      </c>
      <c r="G2116" t="s">
        <v>14</v>
      </c>
      <c r="H2116">
        <v>3.0087568295786199E-6</v>
      </c>
      <c r="I2116">
        <v>0</v>
      </c>
      <c r="J2116">
        <v>1.9523459641020301E-4</v>
      </c>
      <c r="K2116">
        <v>0</v>
      </c>
      <c r="L2116">
        <v>2.0019113726673701E-5</v>
      </c>
      <c r="M2116">
        <v>1.0403299725022899E-5</v>
      </c>
      <c r="N2116">
        <v>0</v>
      </c>
      <c r="O2116">
        <v>1.17558022199798E-5</v>
      </c>
      <c r="P2116">
        <v>0</v>
      </c>
      <c r="Q2116">
        <v>17167</v>
      </c>
      <c r="R2116">
        <v>9270</v>
      </c>
      <c r="S2116">
        <v>22780</v>
      </c>
      <c r="T2116">
        <v>1710</v>
      </c>
      <c r="U2116">
        <v>11182</v>
      </c>
      <c r="V2116">
        <v>2138</v>
      </c>
      <c r="W2116">
        <v>746</v>
      </c>
      <c r="X2116">
        <v>905</v>
      </c>
      <c r="Y2116">
        <v>1125</v>
      </c>
      <c r="Z2116">
        <v>0.71199999999999997</v>
      </c>
      <c r="AA2116">
        <v>3.1E-2</v>
      </c>
      <c r="AB2116">
        <v>9</v>
      </c>
    </row>
    <row r="2117" spans="1:28">
      <c r="A2117" t="s">
        <v>8</v>
      </c>
      <c r="B2117" t="s">
        <v>9</v>
      </c>
      <c r="C2117" t="s">
        <v>72</v>
      </c>
      <c r="D2117" t="s">
        <v>29</v>
      </c>
      <c r="E2117" t="s">
        <v>99</v>
      </c>
      <c r="F2117" t="s">
        <v>12</v>
      </c>
      <c r="G2117" t="s">
        <v>40</v>
      </c>
      <c r="H2117">
        <v>0</v>
      </c>
      <c r="I2117">
        <v>0</v>
      </c>
      <c r="J2117">
        <v>0</v>
      </c>
      <c r="K2117">
        <v>2.0966533466533499E-4</v>
      </c>
      <c r="L2117">
        <v>1.33460758177825E-5</v>
      </c>
      <c r="M2117">
        <v>0</v>
      </c>
      <c r="N2117">
        <v>0</v>
      </c>
      <c r="O2117">
        <v>5.8779011099899102E-6</v>
      </c>
      <c r="P2117">
        <v>1.9276381042735799E-5</v>
      </c>
      <c r="Q2117">
        <v>1499738</v>
      </c>
      <c r="R2117">
        <v>2174726</v>
      </c>
      <c r="S2117">
        <v>1607320</v>
      </c>
      <c r="T2117">
        <v>1679565</v>
      </c>
      <c r="U2117">
        <v>1893820</v>
      </c>
      <c r="V2117">
        <v>1569186</v>
      </c>
      <c r="W2117">
        <v>1981832</v>
      </c>
      <c r="X2117">
        <v>2616884</v>
      </c>
      <c r="Y2117">
        <v>2204099</v>
      </c>
      <c r="Z2117">
        <v>-0.19600000000000001</v>
      </c>
      <c r="AA2117">
        <v>0.61299999999999999</v>
      </c>
      <c r="AB2117">
        <v>9</v>
      </c>
    </row>
    <row r="2118" spans="1:28">
      <c r="A2118" t="s">
        <v>8</v>
      </c>
      <c r="B2118" t="s">
        <v>9</v>
      </c>
      <c r="C2118" t="s">
        <v>72</v>
      </c>
      <c r="D2118" t="s">
        <v>29</v>
      </c>
      <c r="E2118" t="s">
        <v>99</v>
      </c>
      <c r="F2118" t="s">
        <v>12</v>
      </c>
      <c r="G2118" t="s">
        <v>15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1499738</v>
      </c>
      <c r="R2118">
        <v>2174726</v>
      </c>
      <c r="S2118">
        <v>1607320</v>
      </c>
      <c r="T2118">
        <v>1679565</v>
      </c>
      <c r="U2118">
        <v>1893820</v>
      </c>
      <c r="V2118">
        <v>1569186</v>
      </c>
      <c r="W2118">
        <v>1981832</v>
      </c>
      <c r="X2118">
        <v>2616884</v>
      </c>
      <c r="Y2118">
        <v>2204099</v>
      </c>
      <c r="Z2118" t="s">
        <v>106</v>
      </c>
      <c r="AA2118" t="s">
        <v>106</v>
      </c>
      <c r="AB2118">
        <v>9</v>
      </c>
    </row>
    <row r="2119" spans="1:28">
      <c r="A2119" t="s">
        <v>8</v>
      </c>
      <c r="B2119" t="s">
        <v>9</v>
      </c>
      <c r="C2119" t="s">
        <v>72</v>
      </c>
      <c r="D2119" t="s">
        <v>29</v>
      </c>
      <c r="E2119" t="s">
        <v>99</v>
      </c>
      <c r="F2119" t="s">
        <v>12</v>
      </c>
      <c r="G2119" t="s">
        <v>14</v>
      </c>
      <c r="H2119">
        <v>0</v>
      </c>
      <c r="I2119">
        <v>0</v>
      </c>
      <c r="J2119">
        <v>0</v>
      </c>
      <c r="K2119">
        <v>2.0966533466533499E-4</v>
      </c>
      <c r="L2119">
        <v>1.33460758177825E-5</v>
      </c>
      <c r="M2119">
        <v>0</v>
      </c>
      <c r="N2119">
        <v>0</v>
      </c>
      <c r="O2119">
        <v>5.8779011099899102E-6</v>
      </c>
      <c r="P2119">
        <v>1.9276381042735799E-5</v>
      </c>
      <c r="Q2119">
        <v>1499738</v>
      </c>
      <c r="R2119">
        <v>2174726</v>
      </c>
      <c r="S2119">
        <v>1607320</v>
      </c>
      <c r="T2119">
        <v>1679565</v>
      </c>
      <c r="U2119">
        <v>1893820</v>
      </c>
      <c r="V2119">
        <v>1569186</v>
      </c>
      <c r="W2119">
        <v>1981832</v>
      </c>
      <c r="X2119">
        <v>2616884</v>
      </c>
      <c r="Y2119">
        <v>2204099</v>
      </c>
      <c r="Z2119">
        <v>-0.19600000000000001</v>
      </c>
      <c r="AA2119">
        <v>0.61299999999999999</v>
      </c>
      <c r="AB2119">
        <v>9</v>
      </c>
    </row>
    <row r="2120" spans="1:28">
      <c r="A2120" t="s">
        <v>8</v>
      </c>
      <c r="B2120" t="s">
        <v>9</v>
      </c>
      <c r="C2120" t="s">
        <v>72</v>
      </c>
      <c r="D2120" t="s">
        <v>29</v>
      </c>
      <c r="E2120" t="s">
        <v>17</v>
      </c>
      <c r="F2120" t="s">
        <v>12</v>
      </c>
      <c r="G2120" t="s">
        <v>40</v>
      </c>
      <c r="H2120">
        <v>0</v>
      </c>
      <c r="I2120">
        <v>0</v>
      </c>
      <c r="J2120">
        <v>0</v>
      </c>
      <c r="K2120">
        <v>9.1158841158841206E-6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196852</v>
      </c>
      <c r="R2120">
        <v>197407</v>
      </c>
      <c r="S2120">
        <v>165644</v>
      </c>
      <c r="T2120">
        <v>293823</v>
      </c>
      <c r="U2120">
        <v>320785</v>
      </c>
      <c r="V2120">
        <v>417076</v>
      </c>
      <c r="W2120">
        <v>376332</v>
      </c>
      <c r="X2120">
        <v>440579</v>
      </c>
      <c r="Y2120">
        <v>607650</v>
      </c>
      <c r="Z2120">
        <v>-0.109</v>
      </c>
      <c r="AA2120">
        <v>0.78100000000000003</v>
      </c>
      <c r="AB2120">
        <v>9</v>
      </c>
    </row>
    <row r="2121" spans="1:28">
      <c r="A2121" t="s">
        <v>8</v>
      </c>
      <c r="B2121" t="s">
        <v>9</v>
      </c>
      <c r="C2121" t="s">
        <v>72</v>
      </c>
      <c r="D2121" t="s">
        <v>29</v>
      </c>
      <c r="E2121" t="s">
        <v>17</v>
      </c>
      <c r="F2121" t="s">
        <v>12</v>
      </c>
      <c r="G2121" t="s">
        <v>15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196852</v>
      </c>
      <c r="R2121">
        <v>197407</v>
      </c>
      <c r="S2121">
        <v>165644</v>
      </c>
      <c r="T2121">
        <v>293823</v>
      </c>
      <c r="U2121">
        <v>320785</v>
      </c>
      <c r="V2121">
        <v>417076</v>
      </c>
      <c r="W2121">
        <v>376332</v>
      </c>
      <c r="X2121">
        <v>440579</v>
      </c>
      <c r="Y2121">
        <v>607650</v>
      </c>
      <c r="Z2121" t="s">
        <v>106</v>
      </c>
      <c r="AA2121" t="s">
        <v>106</v>
      </c>
      <c r="AB2121">
        <v>9</v>
      </c>
    </row>
    <row r="2122" spans="1:28">
      <c r="A2122" t="s">
        <v>8</v>
      </c>
      <c r="B2122" t="s">
        <v>9</v>
      </c>
      <c r="C2122" t="s">
        <v>72</v>
      </c>
      <c r="D2122" t="s">
        <v>29</v>
      </c>
      <c r="E2122" t="s">
        <v>17</v>
      </c>
      <c r="F2122" t="s">
        <v>12</v>
      </c>
      <c r="G2122" t="s">
        <v>14</v>
      </c>
      <c r="H2122">
        <v>0</v>
      </c>
      <c r="I2122">
        <v>0</v>
      </c>
      <c r="J2122">
        <v>0</v>
      </c>
      <c r="K2122">
        <v>9.1158841158841206E-6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196852</v>
      </c>
      <c r="R2122">
        <v>197407</v>
      </c>
      <c r="S2122">
        <v>165644</v>
      </c>
      <c r="T2122">
        <v>293823</v>
      </c>
      <c r="U2122">
        <v>320785</v>
      </c>
      <c r="V2122">
        <v>417076</v>
      </c>
      <c r="W2122">
        <v>376332</v>
      </c>
      <c r="X2122">
        <v>440579</v>
      </c>
      <c r="Y2122">
        <v>607650</v>
      </c>
      <c r="Z2122">
        <v>-0.109</v>
      </c>
      <c r="AA2122">
        <v>0.78100000000000003</v>
      </c>
      <c r="AB2122">
        <v>9</v>
      </c>
    </row>
    <row r="2123" spans="1:28">
      <c r="A2123" t="s">
        <v>8</v>
      </c>
      <c r="B2123" t="s">
        <v>9</v>
      </c>
      <c r="C2123" t="s">
        <v>72</v>
      </c>
      <c r="D2123" t="s">
        <v>29</v>
      </c>
      <c r="E2123" t="s">
        <v>19</v>
      </c>
      <c r="F2123" t="s">
        <v>12</v>
      </c>
      <c r="G2123" t="s">
        <v>40</v>
      </c>
      <c r="H2123">
        <v>4.2122595614100698E-5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57163</v>
      </c>
      <c r="R2123">
        <v>4350</v>
      </c>
      <c r="S2123">
        <v>0</v>
      </c>
      <c r="T2123">
        <v>7542</v>
      </c>
      <c r="U2123">
        <v>1487</v>
      </c>
      <c r="V2123">
        <v>276674</v>
      </c>
      <c r="W2123">
        <v>620890</v>
      </c>
      <c r="X2123">
        <v>301689</v>
      </c>
      <c r="Y2123">
        <v>156352</v>
      </c>
      <c r="Z2123">
        <v>-0.22700000000000001</v>
      </c>
      <c r="AA2123">
        <v>0.59</v>
      </c>
      <c r="AB2123">
        <v>8</v>
      </c>
    </row>
    <row r="2124" spans="1:28">
      <c r="A2124" t="s">
        <v>8</v>
      </c>
      <c r="B2124" t="s">
        <v>9</v>
      </c>
      <c r="C2124" t="s">
        <v>72</v>
      </c>
      <c r="D2124" t="s">
        <v>29</v>
      </c>
      <c r="E2124" t="s">
        <v>19</v>
      </c>
      <c r="F2124" t="s">
        <v>12</v>
      </c>
      <c r="G2124" t="s">
        <v>15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57163</v>
      </c>
      <c r="R2124">
        <v>4350</v>
      </c>
      <c r="S2124">
        <v>0</v>
      </c>
      <c r="T2124">
        <v>7542</v>
      </c>
      <c r="U2124">
        <v>1487</v>
      </c>
      <c r="V2124">
        <v>276674</v>
      </c>
      <c r="W2124">
        <v>620890</v>
      </c>
      <c r="X2124">
        <v>301689</v>
      </c>
      <c r="Y2124">
        <v>156352</v>
      </c>
      <c r="Z2124" t="s">
        <v>106</v>
      </c>
      <c r="AA2124" t="s">
        <v>106</v>
      </c>
      <c r="AB2124">
        <v>8</v>
      </c>
    </row>
    <row r="2125" spans="1:28">
      <c r="A2125" t="s">
        <v>8</v>
      </c>
      <c r="B2125" t="s">
        <v>9</v>
      </c>
      <c r="C2125" t="s">
        <v>72</v>
      </c>
      <c r="D2125" t="s">
        <v>29</v>
      </c>
      <c r="E2125" t="s">
        <v>19</v>
      </c>
      <c r="F2125" t="s">
        <v>12</v>
      </c>
      <c r="G2125" t="s">
        <v>14</v>
      </c>
      <c r="H2125">
        <v>4.2122595614100698E-5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57163</v>
      </c>
      <c r="R2125">
        <v>4350</v>
      </c>
      <c r="S2125">
        <v>0</v>
      </c>
      <c r="T2125">
        <v>7542</v>
      </c>
      <c r="U2125">
        <v>1487</v>
      </c>
      <c r="V2125">
        <v>276674</v>
      </c>
      <c r="W2125">
        <v>620890</v>
      </c>
      <c r="X2125">
        <v>301689</v>
      </c>
      <c r="Y2125">
        <v>156352</v>
      </c>
      <c r="Z2125">
        <v>-0.22700000000000001</v>
      </c>
      <c r="AA2125">
        <v>0.59</v>
      </c>
      <c r="AB2125">
        <v>8</v>
      </c>
    </row>
    <row r="2126" spans="1:28">
      <c r="A2126" t="s">
        <v>8</v>
      </c>
      <c r="B2126" t="s">
        <v>9</v>
      </c>
      <c r="C2126" t="s">
        <v>72</v>
      </c>
      <c r="D2126" t="s">
        <v>29</v>
      </c>
      <c r="E2126" t="s">
        <v>94</v>
      </c>
      <c r="F2126" t="s">
        <v>12</v>
      </c>
      <c r="G2126" t="s">
        <v>40</v>
      </c>
      <c r="H2126">
        <v>7.8227677569044202E-5</v>
      </c>
      <c r="I2126">
        <v>4.4618208177177298E-5</v>
      </c>
      <c r="J2126">
        <v>0</v>
      </c>
      <c r="K2126">
        <v>6.5634365634365595E-4</v>
      </c>
      <c r="L2126">
        <v>6.6730379088912394E-5</v>
      </c>
      <c r="M2126">
        <v>3.6411549037580198E-5</v>
      </c>
      <c r="N2126">
        <v>9.6297832146888794E-5</v>
      </c>
      <c r="O2126">
        <v>4.3496468213925299E-4</v>
      </c>
      <c r="P2126">
        <v>1.67704515071801E-3</v>
      </c>
      <c r="Q2126">
        <v>545510</v>
      </c>
      <c r="R2126">
        <v>765990</v>
      </c>
      <c r="S2126">
        <v>570700</v>
      </c>
      <c r="T2126">
        <v>284732</v>
      </c>
      <c r="U2126">
        <v>317093</v>
      </c>
      <c r="V2126">
        <v>377965</v>
      </c>
      <c r="W2126">
        <v>465452</v>
      </c>
      <c r="X2126">
        <v>857080</v>
      </c>
      <c r="Y2126">
        <v>668510</v>
      </c>
      <c r="Z2126">
        <v>0.19600000000000001</v>
      </c>
      <c r="AA2126">
        <v>0.61199999999999999</v>
      </c>
      <c r="AB2126">
        <v>9</v>
      </c>
    </row>
    <row r="2127" spans="1:28">
      <c r="A2127" t="s">
        <v>8</v>
      </c>
      <c r="B2127" t="s">
        <v>9</v>
      </c>
      <c r="C2127" t="s">
        <v>72</v>
      </c>
      <c r="D2127" t="s">
        <v>29</v>
      </c>
      <c r="E2127" t="s">
        <v>94</v>
      </c>
      <c r="F2127" t="s">
        <v>12</v>
      </c>
      <c r="G2127" t="s">
        <v>15</v>
      </c>
      <c r="H2127">
        <v>2.4070054636629E-5</v>
      </c>
      <c r="I2127">
        <v>8.1124014867595092E-6</v>
      </c>
      <c r="J2127">
        <v>0</v>
      </c>
      <c r="K2127">
        <v>2.9170829170829202E-4</v>
      </c>
      <c r="L2127">
        <v>0</v>
      </c>
      <c r="M2127">
        <v>5.2016498625114598E-6</v>
      </c>
      <c r="N2127">
        <v>4.8148916073444397E-5</v>
      </c>
      <c r="O2127">
        <v>3.5267406659939498E-4</v>
      </c>
      <c r="P2127">
        <v>1.4264521971624499E-3</v>
      </c>
      <c r="Q2127">
        <v>545510</v>
      </c>
      <c r="R2127">
        <v>765990</v>
      </c>
      <c r="S2127">
        <v>570700</v>
      </c>
      <c r="T2127">
        <v>284732</v>
      </c>
      <c r="U2127">
        <v>317093</v>
      </c>
      <c r="V2127">
        <v>377965</v>
      </c>
      <c r="W2127">
        <v>465452</v>
      </c>
      <c r="X2127">
        <v>857080</v>
      </c>
      <c r="Y2127">
        <v>668510</v>
      </c>
      <c r="Z2127">
        <v>0.29699999999999999</v>
      </c>
      <c r="AA2127">
        <v>0.437</v>
      </c>
      <c r="AB2127">
        <v>9</v>
      </c>
    </row>
    <row r="2128" spans="1:28">
      <c r="A2128" t="s">
        <v>8</v>
      </c>
      <c r="B2128" t="s">
        <v>9</v>
      </c>
      <c r="C2128" t="s">
        <v>72</v>
      </c>
      <c r="D2128" t="s">
        <v>29</v>
      </c>
      <c r="E2128" t="s">
        <v>94</v>
      </c>
      <c r="F2128" t="s">
        <v>12</v>
      </c>
      <c r="G2128" t="s">
        <v>14</v>
      </c>
      <c r="H2128">
        <v>5.4157622932415201E-5</v>
      </c>
      <c r="I2128">
        <v>3.6505806690417797E-5</v>
      </c>
      <c r="J2128">
        <v>0</v>
      </c>
      <c r="K2128">
        <v>3.6463536463536501E-4</v>
      </c>
      <c r="L2128">
        <v>6.6730379088912394E-5</v>
      </c>
      <c r="M2128">
        <v>3.1209899175068799E-5</v>
      </c>
      <c r="N2128">
        <v>4.8148916073444397E-5</v>
      </c>
      <c r="O2128">
        <v>8.2290615539858694E-5</v>
      </c>
      <c r="P2128">
        <v>2.5059295355556502E-4</v>
      </c>
      <c r="Q2128">
        <v>545510</v>
      </c>
      <c r="R2128">
        <v>765990</v>
      </c>
      <c r="S2128">
        <v>570700</v>
      </c>
      <c r="T2128">
        <v>284732</v>
      </c>
      <c r="U2128">
        <v>317093</v>
      </c>
      <c r="V2128">
        <v>377965</v>
      </c>
      <c r="W2128">
        <v>465452</v>
      </c>
      <c r="X2128">
        <v>857080</v>
      </c>
      <c r="Y2128">
        <v>668510</v>
      </c>
      <c r="Z2128">
        <v>-0.255</v>
      </c>
      <c r="AA2128">
        <v>0.50900000000000001</v>
      </c>
      <c r="AB2128">
        <v>9</v>
      </c>
    </row>
    <row r="2129" spans="1:28">
      <c r="A2129" t="s">
        <v>8</v>
      </c>
      <c r="B2129" t="s">
        <v>9</v>
      </c>
      <c r="C2129" t="s">
        <v>72</v>
      </c>
      <c r="D2129" t="s">
        <v>29</v>
      </c>
      <c r="E2129" t="s">
        <v>112</v>
      </c>
      <c r="F2129" t="s">
        <v>12</v>
      </c>
      <c r="G2129" t="s">
        <v>40</v>
      </c>
      <c r="H2129">
        <v>0</v>
      </c>
      <c r="I2129">
        <v>7.7067814124215402E-5</v>
      </c>
      <c r="J2129">
        <v>6.5078198803400895E-5</v>
      </c>
      <c r="K2129">
        <v>4.55794205794206E-5</v>
      </c>
      <c r="L2129">
        <v>0</v>
      </c>
      <c r="M2129">
        <v>0</v>
      </c>
      <c r="N2129">
        <v>0</v>
      </c>
      <c r="O2129">
        <v>2.9389505549949599E-5</v>
      </c>
      <c r="P2129">
        <v>0</v>
      </c>
      <c r="Q2129">
        <v>922</v>
      </c>
      <c r="R2129">
        <v>3620</v>
      </c>
      <c r="S2129">
        <v>8532</v>
      </c>
      <c r="T2129">
        <v>5556</v>
      </c>
      <c r="U2129">
        <v>0</v>
      </c>
      <c r="V2129">
        <v>0</v>
      </c>
      <c r="W2129">
        <v>0</v>
      </c>
      <c r="X2129">
        <v>1006</v>
      </c>
      <c r="Y2129">
        <v>61300</v>
      </c>
      <c r="Z2129">
        <v>-0.47299999999999998</v>
      </c>
      <c r="AA2129">
        <v>0.34300000000000003</v>
      </c>
      <c r="AB2129">
        <v>6</v>
      </c>
    </row>
    <row r="2130" spans="1:28">
      <c r="A2130" t="s">
        <v>8</v>
      </c>
      <c r="B2130" t="s">
        <v>9</v>
      </c>
      <c r="C2130" t="s">
        <v>72</v>
      </c>
      <c r="D2130" t="s">
        <v>29</v>
      </c>
      <c r="E2130" t="s">
        <v>112</v>
      </c>
      <c r="F2130" t="s">
        <v>12</v>
      </c>
      <c r="G2130" t="s">
        <v>15</v>
      </c>
      <c r="H2130">
        <v>0</v>
      </c>
      <c r="I2130">
        <v>2.0281003716898799E-5</v>
      </c>
      <c r="J2130">
        <v>5.4231832336167396E-6</v>
      </c>
      <c r="K2130">
        <v>1.8231768231768201E-5</v>
      </c>
      <c r="L2130">
        <v>0</v>
      </c>
      <c r="M2130">
        <v>0</v>
      </c>
      <c r="N2130">
        <v>0</v>
      </c>
      <c r="O2130">
        <v>5.8779011099899102E-6</v>
      </c>
      <c r="P2130">
        <v>0</v>
      </c>
      <c r="Q2130">
        <v>922</v>
      </c>
      <c r="R2130">
        <v>3620</v>
      </c>
      <c r="S2130">
        <v>8532</v>
      </c>
      <c r="T2130">
        <v>5556</v>
      </c>
      <c r="U2130">
        <v>0</v>
      </c>
      <c r="V2130">
        <v>0</v>
      </c>
      <c r="W2130">
        <v>0</v>
      </c>
      <c r="X2130">
        <v>1006</v>
      </c>
      <c r="Y2130">
        <v>61300</v>
      </c>
      <c r="Z2130">
        <v>-0.42499999999999999</v>
      </c>
      <c r="AA2130">
        <v>0.40100000000000002</v>
      </c>
      <c r="AB2130">
        <v>6</v>
      </c>
    </row>
    <row r="2131" spans="1:28">
      <c r="A2131" t="s">
        <v>8</v>
      </c>
      <c r="B2131" t="s">
        <v>9</v>
      </c>
      <c r="C2131" t="s">
        <v>72</v>
      </c>
      <c r="D2131" t="s">
        <v>29</v>
      </c>
      <c r="E2131" t="s">
        <v>112</v>
      </c>
      <c r="F2131" t="s">
        <v>12</v>
      </c>
      <c r="G2131" t="s">
        <v>14</v>
      </c>
      <c r="H2131">
        <v>0</v>
      </c>
      <c r="I2131">
        <v>5.67868104073166E-5</v>
      </c>
      <c r="J2131">
        <v>5.96550155697841E-5</v>
      </c>
      <c r="K2131">
        <v>2.7347652347652301E-5</v>
      </c>
      <c r="L2131">
        <v>0</v>
      </c>
      <c r="M2131">
        <v>0</v>
      </c>
      <c r="N2131">
        <v>0</v>
      </c>
      <c r="O2131">
        <v>2.35116044399596E-5</v>
      </c>
      <c r="P2131">
        <v>0</v>
      </c>
      <c r="Q2131">
        <v>922</v>
      </c>
      <c r="R2131">
        <v>3620</v>
      </c>
      <c r="S2131">
        <v>8532</v>
      </c>
      <c r="T2131">
        <v>5556</v>
      </c>
      <c r="U2131">
        <v>0</v>
      </c>
      <c r="V2131">
        <v>0</v>
      </c>
      <c r="W2131">
        <v>0</v>
      </c>
      <c r="X2131">
        <v>1006</v>
      </c>
      <c r="Y2131">
        <v>61300</v>
      </c>
      <c r="Z2131">
        <v>-0.443</v>
      </c>
      <c r="AA2131">
        <v>0.379</v>
      </c>
      <c r="AB2131">
        <v>6</v>
      </c>
    </row>
    <row r="2132" spans="1:28">
      <c r="A2132" t="s">
        <v>8</v>
      </c>
      <c r="B2132" t="s">
        <v>9</v>
      </c>
      <c r="C2132" t="s">
        <v>72</v>
      </c>
      <c r="D2132" t="s">
        <v>29</v>
      </c>
      <c r="E2132" t="s">
        <v>96</v>
      </c>
      <c r="F2132" t="s">
        <v>12</v>
      </c>
      <c r="G2132" t="s">
        <v>40</v>
      </c>
      <c r="H2132">
        <v>3.0087568295786199E-6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5.7829143128207303E-5</v>
      </c>
      <c r="Q2132">
        <v>948919</v>
      </c>
      <c r="R2132">
        <v>967366</v>
      </c>
      <c r="S2132">
        <v>885668</v>
      </c>
      <c r="T2132">
        <v>856992</v>
      </c>
      <c r="U2132">
        <v>846759</v>
      </c>
      <c r="V2132">
        <v>999028</v>
      </c>
      <c r="W2132">
        <v>1133562</v>
      </c>
      <c r="X2132">
        <v>1053821</v>
      </c>
      <c r="Y2132">
        <v>1058202</v>
      </c>
      <c r="Z2132">
        <v>0.32400000000000001</v>
      </c>
      <c r="AA2132">
        <v>0.39500000000000002</v>
      </c>
      <c r="AB2132">
        <v>9</v>
      </c>
    </row>
    <row r="2133" spans="1:28">
      <c r="A2133" t="s">
        <v>8</v>
      </c>
      <c r="B2133" t="s">
        <v>9</v>
      </c>
      <c r="C2133" t="s">
        <v>72</v>
      </c>
      <c r="D2133" t="s">
        <v>29</v>
      </c>
      <c r="E2133" t="s">
        <v>96</v>
      </c>
      <c r="F2133" t="s">
        <v>12</v>
      </c>
      <c r="G2133" t="s">
        <v>15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948919</v>
      </c>
      <c r="R2133">
        <v>967366</v>
      </c>
      <c r="S2133">
        <v>885668</v>
      </c>
      <c r="T2133">
        <v>856992</v>
      </c>
      <c r="U2133">
        <v>846759</v>
      </c>
      <c r="V2133">
        <v>999028</v>
      </c>
      <c r="W2133">
        <v>1133562</v>
      </c>
      <c r="X2133">
        <v>1053821</v>
      </c>
      <c r="Y2133">
        <v>1058202</v>
      </c>
      <c r="Z2133" t="s">
        <v>106</v>
      </c>
      <c r="AA2133" t="s">
        <v>106</v>
      </c>
      <c r="AB2133">
        <v>9</v>
      </c>
    </row>
    <row r="2134" spans="1:28">
      <c r="A2134" t="s">
        <v>8</v>
      </c>
      <c r="B2134" t="s">
        <v>9</v>
      </c>
      <c r="C2134" t="s">
        <v>72</v>
      </c>
      <c r="D2134" t="s">
        <v>29</v>
      </c>
      <c r="E2134" t="s">
        <v>96</v>
      </c>
      <c r="F2134" t="s">
        <v>12</v>
      </c>
      <c r="G2134" t="s">
        <v>14</v>
      </c>
      <c r="H2134">
        <v>3.0087568295786199E-6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5.7829143128207303E-5</v>
      </c>
      <c r="Q2134">
        <v>948919</v>
      </c>
      <c r="R2134">
        <v>967366</v>
      </c>
      <c r="S2134">
        <v>885668</v>
      </c>
      <c r="T2134">
        <v>856992</v>
      </c>
      <c r="U2134">
        <v>846759</v>
      </c>
      <c r="V2134">
        <v>999028</v>
      </c>
      <c r="W2134">
        <v>1133562</v>
      </c>
      <c r="X2134">
        <v>1053821</v>
      </c>
      <c r="Y2134">
        <v>1058202</v>
      </c>
      <c r="Z2134">
        <v>0.32400000000000001</v>
      </c>
      <c r="AA2134">
        <v>0.39500000000000002</v>
      </c>
      <c r="AB2134">
        <v>9</v>
      </c>
    </row>
    <row r="2135" spans="1:28">
      <c r="A2135" t="s">
        <v>8</v>
      </c>
      <c r="B2135" t="s">
        <v>9</v>
      </c>
      <c r="C2135" t="s">
        <v>72</v>
      </c>
      <c r="D2135" t="s">
        <v>29</v>
      </c>
      <c r="E2135" t="s">
        <v>20</v>
      </c>
      <c r="F2135" t="s">
        <v>24</v>
      </c>
      <c r="G2135" t="s">
        <v>40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0.12878390582164201</v>
      </c>
      <c r="O2135">
        <v>0.134891952573158</v>
      </c>
      <c r="P2135">
        <v>0.13729923670705901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12245575</v>
      </c>
      <c r="X2135">
        <v>10444829</v>
      </c>
      <c r="Y2135">
        <v>9986666</v>
      </c>
      <c r="Z2135" t="s">
        <v>106</v>
      </c>
      <c r="AA2135" t="s">
        <v>106</v>
      </c>
      <c r="AB2135">
        <v>3</v>
      </c>
    </row>
    <row r="2136" spans="1:28">
      <c r="A2136" t="s">
        <v>8</v>
      </c>
      <c r="B2136" t="s">
        <v>9</v>
      </c>
      <c r="C2136" t="s">
        <v>72</v>
      </c>
      <c r="D2136" t="s">
        <v>29</v>
      </c>
      <c r="E2136" t="s">
        <v>20</v>
      </c>
      <c r="F2136" t="s">
        <v>24</v>
      </c>
      <c r="G2136" t="s">
        <v>15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1.6669154744626401E-2</v>
      </c>
      <c r="O2136">
        <v>1.5835065590312801E-2</v>
      </c>
      <c r="P2136">
        <v>1.43416274957954E-2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12245575</v>
      </c>
      <c r="X2136">
        <v>10444829</v>
      </c>
      <c r="Y2136">
        <v>9986666</v>
      </c>
      <c r="Z2136" t="s">
        <v>106</v>
      </c>
      <c r="AA2136" t="s">
        <v>106</v>
      </c>
      <c r="AB2136">
        <v>3</v>
      </c>
    </row>
    <row r="2137" spans="1:28">
      <c r="A2137" t="s">
        <v>8</v>
      </c>
      <c r="B2137" t="s">
        <v>9</v>
      </c>
      <c r="C2137" t="s">
        <v>72</v>
      </c>
      <c r="D2137" t="s">
        <v>29</v>
      </c>
      <c r="E2137" t="s">
        <v>20</v>
      </c>
      <c r="F2137" t="s">
        <v>24</v>
      </c>
      <c r="G2137" t="s">
        <v>14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0.112114751077015</v>
      </c>
      <c r="O2137">
        <v>0.119056886982846</v>
      </c>
      <c r="P2137">
        <v>0.122957609211264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12245575</v>
      </c>
      <c r="X2137">
        <v>10444829</v>
      </c>
      <c r="Y2137">
        <v>9986666</v>
      </c>
      <c r="Z2137" t="s">
        <v>106</v>
      </c>
      <c r="AA2137" t="s">
        <v>106</v>
      </c>
      <c r="AB2137">
        <v>3</v>
      </c>
    </row>
    <row r="2138" spans="1:28">
      <c r="A2138" t="s">
        <v>8</v>
      </c>
      <c r="B2138" t="s">
        <v>9</v>
      </c>
      <c r="C2138" t="s">
        <v>72</v>
      </c>
      <c r="D2138" t="s">
        <v>29</v>
      </c>
      <c r="E2138" t="s">
        <v>20</v>
      </c>
      <c r="F2138" t="s">
        <v>12</v>
      </c>
      <c r="G2138" t="s">
        <v>40</v>
      </c>
      <c r="H2138">
        <v>0.132484589476836</v>
      </c>
      <c r="I2138">
        <v>0.17735737750427999</v>
      </c>
      <c r="J2138">
        <v>0.22064220985969701</v>
      </c>
      <c r="K2138">
        <v>0.316859015984016</v>
      </c>
      <c r="L2138">
        <v>0.247696494140134</v>
      </c>
      <c r="M2138">
        <v>0.15162809349220899</v>
      </c>
      <c r="N2138">
        <v>0</v>
      </c>
      <c r="O2138">
        <v>0</v>
      </c>
      <c r="P2138">
        <v>0</v>
      </c>
      <c r="Q2138">
        <v>16080003</v>
      </c>
      <c r="R2138">
        <v>12684328</v>
      </c>
      <c r="S2138">
        <v>12158294</v>
      </c>
      <c r="T2138">
        <v>11661338</v>
      </c>
      <c r="U2138">
        <v>11022980</v>
      </c>
      <c r="V2138">
        <v>12176291</v>
      </c>
      <c r="W2138">
        <v>0</v>
      </c>
      <c r="X2138">
        <v>0</v>
      </c>
      <c r="Y2138">
        <v>0</v>
      </c>
      <c r="Z2138">
        <v>-0.67600000000000005</v>
      </c>
      <c r="AA2138">
        <v>0.14000000000000001</v>
      </c>
      <c r="AB2138">
        <v>6</v>
      </c>
    </row>
    <row r="2139" spans="1:28">
      <c r="A2139" t="s">
        <v>8</v>
      </c>
      <c r="B2139" t="s">
        <v>9</v>
      </c>
      <c r="C2139" t="s">
        <v>72</v>
      </c>
      <c r="D2139" t="s">
        <v>29</v>
      </c>
      <c r="E2139" t="s">
        <v>20</v>
      </c>
      <c r="F2139" t="s">
        <v>12</v>
      </c>
      <c r="G2139" t="s">
        <v>15</v>
      </c>
      <c r="H2139">
        <v>4.97347503929347E-2</v>
      </c>
      <c r="I2139">
        <v>3.4871157790835799E-2</v>
      </c>
      <c r="J2139">
        <v>1.9084181799097301E-2</v>
      </c>
      <c r="K2139">
        <v>5.8569555444555402E-2</v>
      </c>
      <c r="L2139">
        <v>9.5144174504971202E-2</v>
      </c>
      <c r="M2139">
        <v>3.2026558203482998E-2</v>
      </c>
      <c r="N2139">
        <v>0</v>
      </c>
      <c r="O2139">
        <v>0</v>
      </c>
      <c r="P2139">
        <v>0</v>
      </c>
      <c r="Q2139">
        <v>16080003</v>
      </c>
      <c r="R2139">
        <v>12684328</v>
      </c>
      <c r="S2139">
        <v>12158294</v>
      </c>
      <c r="T2139">
        <v>11661338</v>
      </c>
      <c r="U2139">
        <v>11022980</v>
      </c>
      <c r="V2139">
        <v>12176291</v>
      </c>
      <c r="W2139">
        <v>0</v>
      </c>
      <c r="X2139">
        <v>0</v>
      </c>
      <c r="Y2139">
        <v>0</v>
      </c>
      <c r="Z2139">
        <v>-0.25</v>
      </c>
      <c r="AA2139">
        <v>0.63200000000000001</v>
      </c>
      <c r="AB2139">
        <v>6</v>
      </c>
    </row>
    <row r="2140" spans="1:28">
      <c r="A2140" t="s">
        <v>8</v>
      </c>
      <c r="B2140" t="s">
        <v>9</v>
      </c>
      <c r="C2140" t="s">
        <v>72</v>
      </c>
      <c r="D2140" t="s">
        <v>29</v>
      </c>
      <c r="E2140" t="s">
        <v>20</v>
      </c>
      <c r="F2140" t="s">
        <v>12</v>
      </c>
      <c r="G2140" t="s">
        <v>14</v>
      </c>
      <c r="H2140">
        <v>8.2749839083900906E-2</v>
      </c>
      <c r="I2140">
        <v>0.142486219713444</v>
      </c>
      <c r="J2140">
        <v>0.2015580280606</v>
      </c>
      <c r="K2140">
        <v>0.258289460539461</v>
      </c>
      <c r="L2140">
        <v>0.152552319635163</v>
      </c>
      <c r="M2140">
        <v>0.119601535288726</v>
      </c>
      <c r="N2140">
        <v>0</v>
      </c>
      <c r="O2140">
        <v>0</v>
      </c>
      <c r="P2140">
        <v>0</v>
      </c>
      <c r="Q2140">
        <v>16080003</v>
      </c>
      <c r="R2140">
        <v>12684328</v>
      </c>
      <c r="S2140">
        <v>12158294</v>
      </c>
      <c r="T2140">
        <v>11661338</v>
      </c>
      <c r="U2140">
        <v>11022980</v>
      </c>
      <c r="V2140">
        <v>12176291</v>
      </c>
      <c r="W2140">
        <v>0</v>
      </c>
      <c r="X2140">
        <v>0</v>
      </c>
      <c r="Y2140">
        <v>0</v>
      </c>
      <c r="Z2140">
        <v>-0.63500000000000001</v>
      </c>
      <c r="AA2140">
        <v>0.17499999999999999</v>
      </c>
      <c r="AB2140">
        <v>6</v>
      </c>
    </row>
    <row r="2141" spans="1:28">
      <c r="A2141" t="s">
        <v>8</v>
      </c>
      <c r="B2141" t="s">
        <v>9</v>
      </c>
      <c r="C2141" t="s">
        <v>72</v>
      </c>
      <c r="D2141" t="s">
        <v>29</v>
      </c>
      <c r="E2141" t="s">
        <v>21</v>
      </c>
      <c r="F2141" t="s">
        <v>108</v>
      </c>
      <c r="G2141" t="s">
        <v>40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8.8168516649848703E-5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97359</v>
      </c>
      <c r="Y2141">
        <v>38429</v>
      </c>
      <c r="Z2141" t="s">
        <v>106</v>
      </c>
      <c r="AA2141" t="s">
        <v>106</v>
      </c>
      <c r="AB2141">
        <v>2</v>
      </c>
    </row>
    <row r="2142" spans="1:28">
      <c r="A2142" t="s">
        <v>8</v>
      </c>
      <c r="B2142" t="s">
        <v>9</v>
      </c>
      <c r="C2142" t="s">
        <v>72</v>
      </c>
      <c r="D2142" t="s">
        <v>29</v>
      </c>
      <c r="E2142" t="s">
        <v>21</v>
      </c>
      <c r="F2142" t="s">
        <v>108</v>
      </c>
      <c r="G2142" t="s">
        <v>15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97359</v>
      </c>
      <c r="Y2142">
        <v>38429</v>
      </c>
      <c r="Z2142" t="s">
        <v>106</v>
      </c>
      <c r="AA2142" t="s">
        <v>106</v>
      </c>
      <c r="AB2142">
        <v>2</v>
      </c>
    </row>
    <row r="2143" spans="1:28">
      <c r="A2143" t="s">
        <v>8</v>
      </c>
      <c r="B2143" t="s">
        <v>9</v>
      </c>
      <c r="C2143" t="s">
        <v>72</v>
      </c>
      <c r="D2143" t="s">
        <v>29</v>
      </c>
      <c r="E2143" t="s">
        <v>21</v>
      </c>
      <c r="F2143" t="s">
        <v>108</v>
      </c>
      <c r="G2143" t="s">
        <v>14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8.8168516649848595E-5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97359</v>
      </c>
      <c r="Y2143">
        <v>38429</v>
      </c>
      <c r="Z2143" t="s">
        <v>106</v>
      </c>
      <c r="AA2143" t="s">
        <v>106</v>
      </c>
      <c r="AB2143">
        <v>2</v>
      </c>
    </row>
    <row r="2144" spans="1:28">
      <c r="A2144" t="s">
        <v>8</v>
      </c>
      <c r="B2144" t="s">
        <v>9</v>
      </c>
      <c r="C2144" t="s">
        <v>72</v>
      </c>
      <c r="D2144" t="s">
        <v>29</v>
      </c>
      <c r="E2144" t="s">
        <v>21</v>
      </c>
      <c r="F2144" t="s">
        <v>24</v>
      </c>
      <c r="G2144" t="s">
        <v>40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3.9000622019489901E-2</v>
      </c>
      <c r="O2144">
        <v>4.15391271442987E-2</v>
      </c>
      <c r="P2144">
        <v>4.1881150545517297E-2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8344074</v>
      </c>
      <c r="X2144">
        <v>8205442</v>
      </c>
      <c r="Y2144">
        <v>6768863</v>
      </c>
      <c r="Z2144" t="s">
        <v>106</v>
      </c>
      <c r="AA2144" t="s">
        <v>106</v>
      </c>
      <c r="AB2144">
        <v>3</v>
      </c>
    </row>
    <row r="2145" spans="1:28">
      <c r="A2145" t="s">
        <v>8</v>
      </c>
      <c r="B2145" t="s">
        <v>9</v>
      </c>
      <c r="C2145" t="s">
        <v>72</v>
      </c>
      <c r="D2145" t="s">
        <v>29</v>
      </c>
      <c r="E2145" t="s">
        <v>21</v>
      </c>
      <c r="F2145" t="s">
        <v>24</v>
      </c>
      <c r="G2145" t="s">
        <v>15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2.4868915151933998E-2</v>
      </c>
      <c r="O2145">
        <v>2.79023965691221E-2</v>
      </c>
      <c r="P2145">
        <v>2.9891241536935599E-2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8344074</v>
      </c>
      <c r="X2145">
        <v>8205442</v>
      </c>
      <c r="Y2145">
        <v>6768863</v>
      </c>
      <c r="Z2145" t="s">
        <v>106</v>
      </c>
      <c r="AA2145" t="s">
        <v>106</v>
      </c>
      <c r="AB2145">
        <v>3</v>
      </c>
    </row>
    <row r="2146" spans="1:28">
      <c r="A2146" t="s">
        <v>8</v>
      </c>
      <c r="B2146" t="s">
        <v>9</v>
      </c>
      <c r="C2146" t="s">
        <v>72</v>
      </c>
      <c r="D2146" t="s">
        <v>29</v>
      </c>
      <c r="E2146" t="s">
        <v>21</v>
      </c>
      <c r="F2146" t="s">
        <v>24</v>
      </c>
      <c r="G2146" t="s">
        <v>14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1.4131706867555899E-2</v>
      </c>
      <c r="O2146">
        <v>1.36367305751766E-2</v>
      </c>
      <c r="P2146">
        <v>1.19899090085817E-2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8344074</v>
      </c>
      <c r="X2146">
        <v>8205442</v>
      </c>
      <c r="Y2146">
        <v>6768863</v>
      </c>
      <c r="Z2146" t="s">
        <v>106</v>
      </c>
      <c r="AA2146" t="s">
        <v>106</v>
      </c>
      <c r="AB2146">
        <v>3</v>
      </c>
    </row>
    <row r="2147" spans="1:28">
      <c r="A2147" t="s">
        <v>8</v>
      </c>
      <c r="B2147" t="s">
        <v>9</v>
      </c>
      <c r="C2147" t="s">
        <v>72</v>
      </c>
      <c r="D2147" t="s">
        <v>29</v>
      </c>
      <c r="E2147" t="s">
        <v>21</v>
      </c>
      <c r="F2147" t="s">
        <v>12</v>
      </c>
      <c r="G2147" t="s">
        <v>40</v>
      </c>
      <c r="H2147">
        <v>2.5231434772846301E-2</v>
      </c>
      <c r="I2147">
        <v>2.63653048319684E-2</v>
      </c>
      <c r="J2147">
        <v>3.5402540149050102E-2</v>
      </c>
      <c r="K2147">
        <v>0.100229145854146</v>
      </c>
      <c r="L2147">
        <v>8.8491155709806701E-2</v>
      </c>
      <c r="M2147">
        <v>4.0858959670027499E-2</v>
      </c>
      <c r="N2147">
        <v>0</v>
      </c>
      <c r="O2147">
        <v>0</v>
      </c>
      <c r="P2147">
        <v>0</v>
      </c>
      <c r="Q2147">
        <v>10011344</v>
      </c>
      <c r="R2147">
        <v>9486074</v>
      </c>
      <c r="S2147">
        <v>9108230</v>
      </c>
      <c r="T2147">
        <v>8677821</v>
      </c>
      <c r="U2147">
        <v>8887263</v>
      </c>
      <c r="V2147">
        <v>9195955</v>
      </c>
      <c r="W2147">
        <v>0</v>
      </c>
      <c r="X2147">
        <v>0</v>
      </c>
      <c r="Y2147">
        <v>0</v>
      </c>
      <c r="Z2147">
        <v>-0.82599999999999996</v>
      </c>
      <c r="AA2147">
        <v>4.2999999999999997E-2</v>
      </c>
      <c r="AB2147">
        <v>6</v>
      </c>
    </row>
    <row r="2148" spans="1:28">
      <c r="A2148" t="s">
        <v>8</v>
      </c>
      <c r="B2148" t="s">
        <v>9</v>
      </c>
      <c r="C2148" t="s">
        <v>72</v>
      </c>
      <c r="D2148" t="s">
        <v>29</v>
      </c>
      <c r="E2148" t="s">
        <v>21</v>
      </c>
      <c r="F2148" t="s">
        <v>12</v>
      </c>
      <c r="G2148" t="s">
        <v>15</v>
      </c>
      <c r="H2148">
        <v>1.40749644487688E-2</v>
      </c>
      <c r="I2148">
        <v>1.08503369885408E-2</v>
      </c>
      <c r="J2148">
        <v>1.27661733319338E-2</v>
      </c>
      <c r="K2148">
        <v>7.16508491508491E-2</v>
      </c>
      <c r="L2148">
        <v>7.4984926982210806E-2</v>
      </c>
      <c r="M2148">
        <v>2.8671494042163199E-2</v>
      </c>
      <c r="N2148">
        <v>0</v>
      </c>
      <c r="O2148">
        <v>0</v>
      </c>
      <c r="P2148">
        <v>0</v>
      </c>
      <c r="Q2148">
        <v>10011344</v>
      </c>
      <c r="R2148">
        <v>9486074</v>
      </c>
      <c r="S2148">
        <v>9108230</v>
      </c>
      <c r="T2148">
        <v>8677821</v>
      </c>
      <c r="U2148">
        <v>8887263</v>
      </c>
      <c r="V2148">
        <v>9195955</v>
      </c>
      <c r="W2148">
        <v>0</v>
      </c>
      <c r="X2148">
        <v>0</v>
      </c>
      <c r="Y2148">
        <v>0</v>
      </c>
      <c r="Z2148">
        <v>-0.75600000000000001</v>
      </c>
      <c r="AA2148">
        <v>8.2000000000000003E-2</v>
      </c>
      <c r="AB2148">
        <v>6</v>
      </c>
    </row>
    <row r="2149" spans="1:28">
      <c r="A2149" t="s">
        <v>8</v>
      </c>
      <c r="B2149" t="s">
        <v>9</v>
      </c>
      <c r="C2149" t="s">
        <v>72</v>
      </c>
      <c r="D2149" t="s">
        <v>29</v>
      </c>
      <c r="E2149" t="s">
        <v>21</v>
      </c>
      <c r="F2149" t="s">
        <v>12</v>
      </c>
      <c r="G2149" t="s">
        <v>14</v>
      </c>
      <c r="H2149">
        <v>1.1156470324077499E-2</v>
      </c>
      <c r="I2149">
        <v>1.55149678434276E-2</v>
      </c>
      <c r="J2149">
        <v>2.26363668171163E-2</v>
      </c>
      <c r="K2149">
        <v>2.8578296703296702E-2</v>
      </c>
      <c r="L2149">
        <v>1.3506228727595901E-2</v>
      </c>
      <c r="M2149">
        <v>1.21874656278643E-2</v>
      </c>
      <c r="N2149">
        <v>0</v>
      </c>
      <c r="O2149">
        <v>0</v>
      </c>
      <c r="P2149">
        <v>0</v>
      </c>
      <c r="Q2149">
        <v>10011344</v>
      </c>
      <c r="R2149">
        <v>9486074</v>
      </c>
      <c r="S2149">
        <v>9108230</v>
      </c>
      <c r="T2149">
        <v>8677821</v>
      </c>
      <c r="U2149">
        <v>8887263</v>
      </c>
      <c r="V2149">
        <v>9195955</v>
      </c>
      <c r="W2149">
        <v>0</v>
      </c>
      <c r="X2149">
        <v>0</v>
      </c>
      <c r="Y2149">
        <v>0</v>
      </c>
      <c r="Z2149">
        <v>-0.65600000000000003</v>
      </c>
      <c r="AA2149">
        <v>0.157</v>
      </c>
      <c r="AB2149">
        <v>6</v>
      </c>
    </row>
    <row r="2150" spans="1:28">
      <c r="A2150" t="s">
        <v>8</v>
      </c>
      <c r="B2150" t="s">
        <v>9</v>
      </c>
      <c r="C2150" t="s">
        <v>72</v>
      </c>
      <c r="D2150" t="s">
        <v>29</v>
      </c>
      <c r="E2150" t="s">
        <v>22</v>
      </c>
      <c r="F2150" t="s">
        <v>12</v>
      </c>
      <c r="G2150" t="s">
        <v>40</v>
      </c>
      <c r="H2150">
        <v>0</v>
      </c>
      <c r="I2150">
        <v>8.1124014867595092E-6</v>
      </c>
      <c r="J2150">
        <v>2.1692732934466999E-5</v>
      </c>
      <c r="K2150">
        <v>0</v>
      </c>
      <c r="L2150">
        <v>0</v>
      </c>
      <c r="M2150">
        <v>0</v>
      </c>
      <c r="N2150">
        <v>4.81489160734444E-6</v>
      </c>
      <c r="O2150">
        <v>0</v>
      </c>
      <c r="P2150">
        <v>0</v>
      </c>
      <c r="Q2150">
        <v>6377</v>
      </c>
      <c r="R2150">
        <v>5460</v>
      </c>
      <c r="S2150">
        <v>2356</v>
      </c>
      <c r="T2150">
        <v>116</v>
      </c>
      <c r="U2150">
        <v>11896</v>
      </c>
      <c r="V2150">
        <v>0</v>
      </c>
      <c r="W2150">
        <v>33117</v>
      </c>
      <c r="X2150">
        <v>27524</v>
      </c>
      <c r="Y2150">
        <v>0</v>
      </c>
      <c r="Z2150">
        <v>-0.28100000000000003</v>
      </c>
      <c r="AA2150">
        <v>0.54100000000000004</v>
      </c>
      <c r="AB2150">
        <v>7</v>
      </c>
    </row>
    <row r="2151" spans="1:28">
      <c r="A2151" t="s">
        <v>8</v>
      </c>
      <c r="B2151" t="s">
        <v>9</v>
      </c>
      <c r="C2151" t="s">
        <v>72</v>
      </c>
      <c r="D2151" t="s">
        <v>29</v>
      </c>
      <c r="E2151" t="s">
        <v>22</v>
      </c>
      <c r="F2151" t="s">
        <v>12</v>
      </c>
      <c r="G2151" t="s">
        <v>15</v>
      </c>
      <c r="H2151">
        <v>0</v>
      </c>
      <c r="I2151">
        <v>4.0562007433797597E-6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6377</v>
      </c>
      <c r="R2151">
        <v>5460</v>
      </c>
      <c r="S2151">
        <v>2356</v>
      </c>
      <c r="T2151">
        <v>116</v>
      </c>
      <c r="U2151">
        <v>11896</v>
      </c>
      <c r="V2151">
        <v>0</v>
      </c>
      <c r="W2151">
        <v>33117</v>
      </c>
      <c r="X2151">
        <v>27524</v>
      </c>
      <c r="Y2151">
        <v>0</v>
      </c>
      <c r="Z2151">
        <v>-0.23799999999999999</v>
      </c>
      <c r="AA2151">
        <v>0.60699999999999998</v>
      </c>
      <c r="AB2151">
        <v>7</v>
      </c>
    </row>
    <row r="2152" spans="1:28">
      <c r="A2152" t="s">
        <v>8</v>
      </c>
      <c r="B2152" t="s">
        <v>9</v>
      </c>
      <c r="C2152" t="s">
        <v>72</v>
      </c>
      <c r="D2152" t="s">
        <v>29</v>
      </c>
      <c r="E2152" t="s">
        <v>22</v>
      </c>
      <c r="F2152" t="s">
        <v>12</v>
      </c>
      <c r="G2152" t="s">
        <v>14</v>
      </c>
      <c r="H2152">
        <v>0</v>
      </c>
      <c r="I2152">
        <v>4.0562007433797597E-6</v>
      </c>
      <c r="J2152">
        <v>2.1692732934466999E-5</v>
      </c>
      <c r="K2152">
        <v>0</v>
      </c>
      <c r="L2152">
        <v>0</v>
      </c>
      <c r="M2152">
        <v>0</v>
      </c>
      <c r="N2152">
        <v>4.81489160734444E-6</v>
      </c>
      <c r="O2152">
        <v>0</v>
      </c>
      <c r="P2152">
        <v>0</v>
      </c>
      <c r="Q2152">
        <v>6377</v>
      </c>
      <c r="R2152">
        <v>5460</v>
      </c>
      <c r="S2152">
        <v>2356</v>
      </c>
      <c r="T2152">
        <v>116</v>
      </c>
      <c r="U2152">
        <v>11896</v>
      </c>
      <c r="V2152">
        <v>0</v>
      </c>
      <c r="W2152">
        <v>33117</v>
      </c>
      <c r="X2152">
        <v>27524</v>
      </c>
      <c r="Y2152">
        <v>0</v>
      </c>
      <c r="Z2152">
        <v>-0.23899999999999999</v>
      </c>
      <c r="AA2152">
        <v>0.60499999999999998</v>
      </c>
      <c r="AB2152">
        <v>7</v>
      </c>
    </row>
    <row r="2153" spans="1:28">
      <c r="A2153" t="s">
        <v>8</v>
      </c>
      <c r="B2153" t="s">
        <v>9</v>
      </c>
      <c r="C2153" t="s">
        <v>72</v>
      </c>
      <c r="D2153" t="s">
        <v>29</v>
      </c>
      <c r="E2153" t="s">
        <v>44</v>
      </c>
      <c r="F2153" t="s">
        <v>12</v>
      </c>
      <c r="G2153" t="s">
        <v>40</v>
      </c>
      <c r="H2153">
        <v>7.2210163909886994E-5</v>
      </c>
      <c r="I2153">
        <v>2.3525964311602599E-4</v>
      </c>
      <c r="J2153">
        <v>6.5078198803400895E-5</v>
      </c>
      <c r="K2153">
        <v>8.2042957042956994E-5</v>
      </c>
      <c r="L2153">
        <v>8.6749492815586102E-5</v>
      </c>
      <c r="M2153">
        <v>2.0806599450045799E-5</v>
      </c>
      <c r="N2153">
        <v>5.7778699288133199E-5</v>
      </c>
      <c r="O2153">
        <v>5.2901109989909203E-5</v>
      </c>
      <c r="P2153">
        <v>6.4254603475785902E-5</v>
      </c>
      <c r="Q2153" t="s">
        <v>106</v>
      </c>
      <c r="R2153" t="s">
        <v>106</v>
      </c>
      <c r="S2153" t="s">
        <v>106</v>
      </c>
      <c r="T2153" t="s">
        <v>106</v>
      </c>
      <c r="U2153" t="s">
        <v>106</v>
      </c>
      <c r="V2153" t="s">
        <v>106</v>
      </c>
      <c r="W2153" t="s">
        <v>106</v>
      </c>
      <c r="X2153" t="s">
        <v>106</v>
      </c>
      <c r="Y2153" t="s">
        <v>106</v>
      </c>
      <c r="Z2153" t="s">
        <v>106</v>
      </c>
      <c r="AA2153" t="s">
        <v>106</v>
      </c>
      <c r="AB2153">
        <v>0</v>
      </c>
    </row>
    <row r="2154" spans="1:28">
      <c r="A2154" t="s">
        <v>8</v>
      </c>
      <c r="B2154" t="s">
        <v>9</v>
      </c>
      <c r="C2154" t="s">
        <v>72</v>
      </c>
      <c r="D2154" t="s">
        <v>29</v>
      </c>
      <c r="E2154" t="s">
        <v>44</v>
      </c>
      <c r="F2154" t="s">
        <v>12</v>
      </c>
      <c r="G2154" t="s">
        <v>15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1.44446748220333E-5</v>
      </c>
      <c r="O2154">
        <v>0</v>
      </c>
      <c r="P2154">
        <v>2.5701841390314399E-5</v>
      </c>
      <c r="Q2154" t="s">
        <v>106</v>
      </c>
      <c r="R2154" t="s">
        <v>106</v>
      </c>
      <c r="S2154" t="s">
        <v>106</v>
      </c>
      <c r="T2154" t="s">
        <v>106</v>
      </c>
      <c r="U2154" t="s">
        <v>106</v>
      </c>
      <c r="V2154" t="s">
        <v>106</v>
      </c>
      <c r="W2154" t="s">
        <v>106</v>
      </c>
      <c r="X2154" t="s">
        <v>106</v>
      </c>
      <c r="Y2154" t="s">
        <v>106</v>
      </c>
      <c r="Z2154" t="s">
        <v>106</v>
      </c>
      <c r="AA2154" t="s">
        <v>106</v>
      </c>
      <c r="AB2154">
        <v>0</v>
      </c>
    </row>
    <row r="2155" spans="1:28">
      <c r="A2155" t="s">
        <v>8</v>
      </c>
      <c r="B2155" t="s">
        <v>9</v>
      </c>
      <c r="C2155" t="s">
        <v>72</v>
      </c>
      <c r="D2155" t="s">
        <v>29</v>
      </c>
      <c r="E2155" t="s">
        <v>44</v>
      </c>
      <c r="F2155" t="s">
        <v>12</v>
      </c>
      <c r="G2155" t="s">
        <v>14</v>
      </c>
      <c r="H2155">
        <v>7.2210163909886994E-5</v>
      </c>
      <c r="I2155">
        <v>2.3525964311602599E-4</v>
      </c>
      <c r="J2155">
        <v>6.5078198803400895E-5</v>
      </c>
      <c r="K2155">
        <v>8.2042957042956994E-5</v>
      </c>
      <c r="L2155">
        <v>8.6749492815586102E-5</v>
      </c>
      <c r="M2155">
        <v>2.0806599450045799E-5</v>
      </c>
      <c r="N2155">
        <v>4.3334024466099897E-5</v>
      </c>
      <c r="O2155">
        <v>5.2901109989909203E-5</v>
      </c>
      <c r="P2155">
        <v>3.8552762085471598E-5</v>
      </c>
      <c r="Q2155" t="s">
        <v>106</v>
      </c>
      <c r="R2155" t="s">
        <v>106</v>
      </c>
      <c r="S2155" t="s">
        <v>106</v>
      </c>
      <c r="T2155" t="s">
        <v>106</v>
      </c>
      <c r="U2155" t="s">
        <v>106</v>
      </c>
      <c r="V2155" t="s">
        <v>106</v>
      </c>
      <c r="W2155" t="s">
        <v>106</v>
      </c>
      <c r="X2155" t="s">
        <v>106</v>
      </c>
      <c r="Y2155" t="s">
        <v>106</v>
      </c>
      <c r="Z2155" t="s">
        <v>106</v>
      </c>
      <c r="AA2155" t="s">
        <v>106</v>
      </c>
      <c r="AB2155">
        <v>0</v>
      </c>
    </row>
    <row r="2156" spans="1:28">
      <c r="A2156" t="s">
        <v>8</v>
      </c>
      <c r="B2156" t="s">
        <v>9</v>
      </c>
      <c r="C2156" t="s">
        <v>72</v>
      </c>
      <c r="D2156" t="s">
        <v>30</v>
      </c>
      <c r="E2156" t="s">
        <v>17</v>
      </c>
      <c r="F2156" t="s">
        <v>12</v>
      </c>
      <c r="G2156" t="s">
        <v>40</v>
      </c>
      <c r="H2156">
        <v>9.0262704887358692E-6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102519</v>
      </c>
      <c r="R2156">
        <v>127286</v>
      </c>
      <c r="S2156">
        <v>89748</v>
      </c>
      <c r="T2156">
        <v>76409</v>
      </c>
      <c r="U2156">
        <v>58618</v>
      </c>
      <c r="V2156">
        <v>96877</v>
      </c>
      <c r="W2156">
        <v>101209</v>
      </c>
      <c r="X2156">
        <v>67326</v>
      </c>
      <c r="Y2156">
        <v>70682</v>
      </c>
      <c r="Z2156">
        <v>0.255</v>
      </c>
      <c r="AA2156">
        <v>0.50900000000000001</v>
      </c>
      <c r="AB2156">
        <v>9</v>
      </c>
    </row>
    <row r="2157" spans="1:28">
      <c r="A2157" t="s">
        <v>8</v>
      </c>
      <c r="B2157" t="s">
        <v>9</v>
      </c>
      <c r="C2157" t="s">
        <v>72</v>
      </c>
      <c r="D2157" t="s">
        <v>30</v>
      </c>
      <c r="E2157" t="s">
        <v>17</v>
      </c>
      <c r="F2157" t="s">
        <v>12</v>
      </c>
      <c r="G2157" t="s">
        <v>15</v>
      </c>
      <c r="H2157">
        <v>3.0087568295786199E-6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102519</v>
      </c>
      <c r="R2157">
        <v>127286</v>
      </c>
      <c r="S2157">
        <v>89748</v>
      </c>
      <c r="T2157">
        <v>76409</v>
      </c>
      <c r="U2157">
        <v>58618</v>
      </c>
      <c r="V2157">
        <v>96877</v>
      </c>
      <c r="W2157">
        <v>101209</v>
      </c>
      <c r="X2157">
        <v>67326</v>
      </c>
      <c r="Y2157">
        <v>70682</v>
      </c>
      <c r="Z2157">
        <v>0.255</v>
      </c>
      <c r="AA2157">
        <v>0.50900000000000001</v>
      </c>
      <c r="AB2157">
        <v>9</v>
      </c>
    </row>
    <row r="2158" spans="1:28">
      <c r="A2158" t="s">
        <v>8</v>
      </c>
      <c r="B2158" t="s">
        <v>9</v>
      </c>
      <c r="C2158" t="s">
        <v>72</v>
      </c>
      <c r="D2158" t="s">
        <v>30</v>
      </c>
      <c r="E2158" t="s">
        <v>17</v>
      </c>
      <c r="F2158" t="s">
        <v>12</v>
      </c>
      <c r="G2158" t="s">
        <v>14</v>
      </c>
      <c r="H2158">
        <v>6.0175136591572501E-6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102519</v>
      </c>
      <c r="R2158">
        <v>127286</v>
      </c>
      <c r="S2158">
        <v>89748</v>
      </c>
      <c r="T2158">
        <v>76409</v>
      </c>
      <c r="U2158">
        <v>58618</v>
      </c>
      <c r="V2158">
        <v>96877</v>
      </c>
      <c r="W2158">
        <v>101209</v>
      </c>
      <c r="X2158">
        <v>67326</v>
      </c>
      <c r="Y2158">
        <v>70682</v>
      </c>
      <c r="Z2158">
        <v>0.255</v>
      </c>
      <c r="AA2158">
        <v>0.50900000000000001</v>
      </c>
      <c r="AB2158">
        <v>9</v>
      </c>
    </row>
    <row r="2159" spans="1:28">
      <c r="A2159" t="s">
        <v>8</v>
      </c>
      <c r="B2159" t="s">
        <v>9</v>
      </c>
      <c r="C2159" t="s">
        <v>72</v>
      </c>
      <c r="D2159" t="s">
        <v>30</v>
      </c>
      <c r="E2159" t="s">
        <v>18</v>
      </c>
      <c r="F2159" t="s">
        <v>12</v>
      </c>
      <c r="G2159" t="s">
        <v>40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13801</v>
      </c>
      <c r="R2159">
        <v>16206</v>
      </c>
      <c r="S2159">
        <v>27824</v>
      </c>
      <c r="T2159">
        <v>56771</v>
      </c>
      <c r="U2159">
        <v>62309</v>
      </c>
      <c r="V2159">
        <v>63022</v>
      </c>
      <c r="W2159">
        <v>36250</v>
      </c>
      <c r="X2159">
        <v>21260</v>
      </c>
      <c r="Y2159">
        <v>23899</v>
      </c>
      <c r="Z2159" t="s">
        <v>106</v>
      </c>
      <c r="AA2159" t="s">
        <v>106</v>
      </c>
      <c r="AB2159">
        <v>9</v>
      </c>
    </row>
    <row r="2160" spans="1:28">
      <c r="A2160" t="s">
        <v>8</v>
      </c>
      <c r="B2160" t="s">
        <v>9</v>
      </c>
      <c r="C2160" t="s">
        <v>72</v>
      </c>
      <c r="D2160" t="s">
        <v>30</v>
      </c>
      <c r="E2160" t="s">
        <v>18</v>
      </c>
      <c r="F2160" t="s">
        <v>12</v>
      </c>
      <c r="G2160" t="s">
        <v>15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13801</v>
      </c>
      <c r="R2160">
        <v>16206</v>
      </c>
      <c r="S2160">
        <v>27824</v>
      </c>
      <c r="T2160">
        <v>56771</v>
      </c>
      <c r="U2160">
        <v>62309</v>
      </c>
      <c r="V2160">
        <v>63022</v>
      </c>
      <c r="W2160">
        <v>36250</v>
      </c>
      <c r="X2160">
        <v>21260</v>
      </c>
      <c r="Y2160">
        <v>23899</v>
      </c>
      <c r="Z2160" t="s">
        <v>106</v>
      </c>
      <c r="AA2160" t="s">
        <v>106</v>
      </c>
      <c r="AB2160">
        <v>9</v>
      </c>
    </row>
    <row r="2161" spans="1:28">
      <c r="A2161" t="s">
        <v>8</v>
      </c>
      <c r="B2161" t="s">
        <v>9</v>
      </c>
      <c r="C2161" t="s">
        <v>72</v>
      </c>
      <c r="D2161" t="s">
        <v>30</v>
      </c>
      <c r="E2161" t="s">
        <v>18</v>
      </c>
      <c r="F2161" t="s">
        <v>12</v>
      </c>
      <c r="G2161" t="s">
        <v>14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13801</v>
      </c>
      <c r="R2161">
        <v>16206</v>
      </c>
      <c r="S2161">
        <v>27824</v>
      </c>
      <c r="T2161">
        <v>56771</v>
      </c>
      <c r="U2161">
        <v>62309</v>
      </c>
      <c r="V2161">
        <v>63022</v>
      </c>
      <c r="W2161">
        <v>36250</v>
      </c>
      <c r="X2161">
        <v>21260</v>
      </c>
      <c r="Y2161">
        <v>23899</v>
      </c>
      <c r="Z2161" t="s">
        <v>106</v>
      </c>
      <c r="AA2161" t="s">
        <v>106</v>
      </c>
      <c r="AB2161">
        <v>9</v>
      </c>
    </row>
    <row r="2162" spans="1:28">
      <c r="A2162" t="s">
        <v>8</v>
      </c>
      <c r="B2162" t="s">
        <v>9</v>
      </c>
      <c r="C2162" t="s">
        <v>72</v>
      </c>
      <c r="D2162" t="s">
        <v>30</v>
      </c>
      <c r="E2162" t="s">
        <v>19</v>
      </c>
      <c r="F2162" t="s">
        <v>12</v>
      </c>
      <c r="G2162" t="s">
        <v>40</v>
      </c>
      <c r="H2162">
        <v>0</v>
      </c>
      <c r="I2162">
        <v>0</v>
      </c>
      <c r="J2162">
        <v>1.62695497008502E-5</v>
      </c>
      <c r="K2162">
        <v>9.1158841158841199E-5</v>
      </c>
      <c r="L2162">
        <v>5.3384303271129898E-5</v>
      </c>
      <c r="M2162">
        <v>5.2016498625114598E-5</v>
      </c>
      <c r="N2162">
        <v>5.7778699288133199E-5</v>
      </c>
      <c r="O2162">
        <v>7.6412714429868807E-5</v>
      </c>
      <c r="P2162">
        <v>1.3493466729915001E-4</v>
      </c>
      <c r="Q2162">
        <v>32305</v>
      </c>
      <c r="R2162">
        <v>44221</v>
      </c>
      <c r="S2162">
        <v>42904</v>
      </c>
      <c r="T2162">
        <v>123481</v>
      </c>
      <c r="U2162">
        <v>165019</v>
      </c>
      <c r="V2162">
        <v>53381</v>
      </c>
      <c r="W2162">
        <v>11352</v>
      </c>
      <c r="X2162">
        <v>6600</v>
      </c>
      <c r="Y2162">
        <v>8580</v>
      </c>
      <c r="Z2162">
        <v>-1.4E-2</v>
      </c>
      <c r="AA2162">
        <v>0.97199999999999998</v>
      </c>
      <c r="AB2162">
        <v>9</v>
      </c>
    </row>
    <row r="2163" spans="1:28">
      <c r="A2163" t="s">
        <v>8</v>
      </c>
      <c r="B2163" t="s">
        <v>9</v>
      </c>
      <c r="C2163" t="s">
        <v>72</v>
      </c>
      <c r="D2163" t="s">
        <v>30</v>
      </c>
      <c r="E2163" t="s">
        <v>19</v>
      </c>
      <c r="F2163" t="s">
        <v>12</v>
      </c>
      <c r="G2163" t="s">
        <v>15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32305</v>
      </c>
      <c r="R2163">
        <v>44221</v>
      </c>
      <c r="S2163">
        <v>42904</v>
      </c>
      <c r="T2163">
        <v>123481</v>
      </c>
      <c r="U2163">
        <v>165019</v>
      </c>
      <c r="V2163">
        <v>53381</v>
      </c>
      <c r="W2163">
        <v>11352</v>
      </c>
      <c r="X2163">
        <v>6600</v>
      </c>
      <c r="Y2163">
        <v>8580</v>
      </c>
      <c r="Z2163" t="s">
        <v>106</v>
      </c>
      <c r="AA2163" t="s">
        <v>106</v>
      </c>
      <c r="AB2163">
        <v>9</v>
      </c>
    </row>
    <row r="2164" spans="1:28">
      <c r="A2164" t="s">
        <v>8</v>
      </c>
      <c r="B2164" t="s">
        <v>9</v>
      </c>
      <c r="C2164" t="s">
        <v>72</v>
      </c>
      <c r="D2164" t="s">
        <v>30</v>
      </c>
      <c r="E2164" t="s">
        <v>19</v>
      </c>
      <c r="F2164" t="s">
        <v>12</v>
      </c>
      <c r="G2164" t="s">
        <v>14</v>
      </c>
      <c r="H2164">
        <v>0</v>
      </c>
      <c r="I2164">
        <v>0</v>
      </c>
      <c r="J2164">
        <v>1.62695497008502E-5</v>
      </c>
      <c r="K2164">
        <v>9.1158841158841199E-5</v>
      </c>
      <c r="L2164">
        <v>5.3384303271129898E-5</v>
      </c>
      <c r="M2164">
        <v>5.2016498625114598E-5</v>
      </c>
      <c r="N2164">
        <v>5.7778699288133199E-5</v>
      </c>
      <c r="O2164">
        <v>7.6412714429868807E-5</v>
      </c>
      <c r="P2164">
        <v>1.3493466729915001E-4</v>
      </c>
      <c r="Q2164">
        <v>32305</v>
      </c>
      <c r="R2164">
        <v>44221</v>
      </c>
      <c r="S2164">
        <v>42904</v>
      </c>
      <c r="T2164">
        <v>123481</v>
      </c>
      <c r="U2164">
        <v>165019</v>
      </c>
      <c r="V2164">
        <v>53381</v>
      </c>
      <c r="W2164">
        <v>11352</v>
      </c>
      <c r="X2164">
        <v>6600</v>
      </c>
      <c r="Y2164">
        <v>8580</v>
      </c>
      <c r="Z2164">
        <v>-1.4E-2</v>
      </c>
      <c r="AA2164">
        <v>0.97199999999999998</v>
      </c>
      <c r="AB2164">
        <v>9</v>
      </c>
    </row>
    <row r="2165" spans="1:28">
      <c r="A2165" t="s">
        <v>8</v>
      </c>
      <c r="B2165" t="s">
        <v>9</v>
      </c>
      <c r="C2165" t="s">
        <v>72</v>
      </c>
      <c r="D2165" t="s">
        <v>30</v>
      </c>
      <c r="E2165" t="s">
        <v>94</v>
      </c>
      <c r="F2165" t="s">
        <v>12</v>
      </c>
      <c r="G2165" t="s">
        <v>40</v>
      </c>
      <c r="H2165">
        <v>1.2335903001272399E-4</v>
      </c>
      <c r="I2165">
        <v>8.5180215610974896E-5</v>
      </c>
      <c r="J2165">
        <v>8.6770931737867806E-5</v>
      </c>
      <c r="K2165">
        <v>6.38111888111888E-5</v>
      </c>
      <c r="L2165">
        <v>1.8684506144895499E-4</v>
      </c>
      <c r="M2165">
        <v>1.4564619615032101E-4</v>
      </c>
      <c r="N2165">
        <v>1.15557398576266E-4</v>
      </c>
      <c r="O2165">
        <v>1.93970736629667E-4</v>
      </c>
      <c r="P2165">
        <v>7.3892793997153801E-4</v>
      </c>
      <c r="Q2165">
        <v>2832417</v>
      </c>
      <c r="R2165">
        <v>3088476</v>
      </c>
      <c r="S2165">
        <v>2170140</v>
      </c>
      <c r="T2165">
        <v>2208858</v>
      </c>
      <c r="U2165">
        <v>1587401</v>
      </c>
      <c r="V2165">
        <v>1860216</v>
      </c>
      <c r="W2165">
        <v>2356432</v>
      </c>
      <c r="X2165">
        <v>2927617</v>
      </c>
      <c r="Y2165">
        <v>2986297</v>
      </c>
      <c r="Z2165">
        <v>0.33300000000000002</v>
      </c>
      <c r="AA2165">
        <v>0.38200000000000001</v>
      </c>
      <c r="AB2165">
        <v>9</v>
      </c>
    </row>
    <row r="2166" spans="1:28">
      <c r="A2166" t="s">
        <v>8</v>
      </c>
      <c r="B2166" t="s">
        <v>9</v>
      </c>
      <c r="C2166" t="s">
        <v>72</v>
      </c>
      <c r="D2166" t="s">
        <v>30</v>
      </c>
      <c r="E2166" t="s">
        <v>94</v>
      </c>
      <c r="F2166" t="s">
        <v>12</v>
      </c>
      <c r="G2166" t="s">
        <v>15</v>
      </c>
      <c r="H2166">
        <v>4.8140109273258E-5</v>
      </c>
      <c r="I2166">
        <v>2.4337204460278499E-5</v>
      </c>
      <c r="J2166">
        <v>2.1692732934466999E-5</v>
      </c>
      <c r="K2166">
        <v>9.1158841158841206E-6</v>
      </c>
      <c r="L2166">
        <v>9.3422530724477306E-5</v>
      </c>
      <c r="M2166">
        <v>3.1209899175068698E-5</v>
      </c>
      <c r="N2166">
        <v>3.3704241251411102E-5</v>
      </c>
      <c r="O2166">
        <v>1.17558022199798E-4</v>
      </c>
      <c r="P2166">
        <v>6.2326965371512302E-4</v>
      </c>
      <c r="Q2166">
        <v>2832417</v>
      </c>
      <c r="R2166">
        <v>3088476</v>
      </c>
      <c r="S2166">
        <v>2170140</v>
      </c>
      <c r="T2166">
        <v>2208858</v>
      </c>
      <c r="U2166">
        <v>1587401</v>
      </c>
      <c r="V2166">
        <v>1860216</v>
      </c>
      <c r="W2166">
        <v>2356432</v>
      </c>
      <c r="X2166">
        <v>2927617</v>
      </c>
      <c r="Y2166">
        <v>2986297</v>
      </c>
      <c r="Z2166">
        <v>0.379</v>
      </c>
      <c r="AA2166">
        <v>0.315</v>
      </c>
      <c r="AB2166">
        <v>9</v>
      </c>
    </row>
    <row r="2167" spans="1:28">
      <c r="A2167" t="s">
        <v>8</v>
      </c>
      <c r="B2167" t="s">
        <v>9</v>
      </c>
      <c r="C2167" t="s">
        <v>72</v>
      </c>
      <c r="D2167" t="s">
        <v>30</v>
      </c>
      <c r="E2167" t="s">
        <v>94</v>
      </c>
      <c r="F2167" t="s">
        <v>12</v>
      </c>
      <c r="G2167" t="s">
        <v>14</v>
      </c>
      <c r="H2167">
        <v>7.5218920739465598E-5</v>
      </c>
      <c r="I2167">
        <v>6.0843011150696299E-5</v>
      </c>
      <c r="J2167">
        <v>6.5078198803400895E-5</v>
      </c>
      <c r="K2167">
        <v>5.4695304695304697E-5</v>
      </c>
      <c r="L2167">
        <v>9.3422530724477306E-5</v>
      </c>
      <c r="M2167">
        <v>1.1443629697525199E-4</v>
      </c>
      <c r="N2167">
        <v>8.1853157324855404E-5</v>
      </c>
      <c r="O2167">
        <v>7.6412714429868807E-5</v>
      </c>
      <c r="P2167">
        <v>1.15658286256415E-4</v>
      </c>
      <c r="Q2167">
        <v>2832417</v>
      </c>
      <c r="R2167">
        <v>3088476</v>
      </c>
      <c r="S2167">
        <v>2170140</v>
      </c>
      <c r="T2167">
        <v>2208858</v>
      </c>
      <c r="U2167">
        <v>1587401</v>
      </c>
      <c r="V2167">
        <v>1860216</v>
      </c>
      <c r="W2167">
        <v>2356432</v>
      </c>
      <c r="X2167">
        <v>2927617</v>
      </c>
      <c r="Y2167">
        <v>2986297</v>
      </c>
      <c r="Z2167">
        <v>-0.19400000000000001</v>
      </c>
      <c r="AA2167">
        <v>0.61599999999999999</v>
      </c>
      <c r="AB2167">
        <v>9</v>
      </c>
    </row>
    <row r="2168" spans="1:28">
      <c r="A2168" t="s">
        <v>8</v>
      </c>
      <c r="B2168" t="s">
        <v>9</v>
      </c>
      <c r="C2168" t="s">
        <v>72</v>
      </c>
      <c r="D2168" t="s">
        <v>30</v>
      </c>
      <c r="E2168" t="s">
        <v>95</v>
      </c>
      <c r="F2168" t="s">
        <v>12</v>
      </c>
      <c r="G2168" t="s">
        <v>40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890029</v>
      </c>
      <c r="R2168">
        <v>594778</v>
      </c>
      <c r="S2168">
        <v>718380</v>
      </c>
      <c r="T2168">
        <v>447171</v>
      </c>
      <c r="U2168">
        <v>450874</v>
      </c>
      <c r="V2168">
        <v>255416</v>
      </c>
      <c r="W2168">
        <v>529588</v>
      </c>
      <c r="X2168">
        <v>627863</v>
      </c>
      <c r="Y2168">
        <v>463591</v>
      </c>
      <c r="Z2168" t="s">
        <v>106</v>
      </c>
      <c r="AA2168" t="s">
        <v>106</v>
      </c>
      <c r="AB2168">
        <v>9</v>
      </c>
    </row>
    <row r="2169" spans="1:28">
      <c r="A2169" t="s">
        <v>8</v>
      </c>
      <c r="B2169" t="s">
        <v>9</v>
      </c>
      <c r="C2169" t="s">
        <v>72</v>
      </c>
      <c r="D2169" t="s">
        <v>30</v>
      </c>
      <c r="E2169" t="s">
        <v>95</v>
      </c>
      <c r="F2169" t="s">
        <v>12</v>
      </c>
      <c r="G2169" t="s">
        <v>15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890029</v>
      </c>
      <c r="R2169">
        <v>594778</v>
      </c>
      <c r="S2169">
        <v>718380</v>
      </c>
      <c r="T2169">
        <v>447171</v>
      </c>
      <c r="U2169">
        <v>450874</v>
      </c>
      <c r="V2169">
        <v>255416</v>
      </c>
      <c r="W2169">
        <v>529588</v>
      </c>
      <c r="X2169">
        <v>627863</v>
      </c>
      <c r="Y2169">
        <v>463591</v>
      </c>
      <c r="Z2169" t="s">
        <v>106</v>
      </c>
      <c r="AA2169" t="s">
        <v>106</v>
      </c>
      <c r="AB2169">
        <v>9</v>
      </c>
    </row>
    <row r="2170" spans="1:28">
      <c r="A2170" t="s">
        <v>8</v>
      </c>
      <c r="B2170" t="s">
        <v>9</v>
      </c>
      <c r="C2170" t="s">
        <v>72</v>
      </c>
      <c r="D2170" t="s">
        <v>30</v>
      </c>
      <c r="E2170" t="s">
        <v>95</v>
      </c>
      <c r="F2170" t="s">
        <v>12</v>
      </c>
      <c r="G2170" t="s">
        <v>14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890029</v>
      </c>
      <c r="R2170">
        <v>594778</v>
      </c>
      <c r="S2170">
        <v>718380</v>
      </c>
      <c r="T2170">
        <v>447171</v>
      </c>
      <c r="U2170">
        <v>450874</v>
      </c>
      <c r="V2170">
        <v>255416</v>
      </c>
      <c r="W2170">
        <v>529588</v>
      </c>
      <c r="X2170">
        <v>627863</v>
      </c>
      <c r="Y2170">
        <v>463591</v>
      </c>
      <c r="Z2170" t="s">
        <v>106</v>
      </c>
      <c r="AA2170" t="s">
        <v>106</v>
      </c>
      <c r="AB2170">
        <v>9</v>
      </c>
    </row>
    <row r="2171" spans="1:28">
      <c r="A2171" t="s">
        <v>8</v>
      </c>
      <c r="B2171" t="s">
        <v>9</v>
      </c>
      <c r="C2171" t="s">
        <v>72</v>
      </c>
      <c r="D2171" t="s">
        <v>30</v>
      </c>
      <c r="E2171" t="s">
        <v>20</v>
      </c>
      <c r="F2171" t="s">
        <v>12</v>
      </c>
      <c r="G2171" t="s">
        <v>40</v>
      </c>
      <c r="H2171">
        <v>2.3107252451163799E-3</v>
      </c>
      <c r="I2171">
        <v>1.13979240888971E-3</v>
      </c>
      <c r="J2171">
        <v>1.0032888982191E-3</v>
      </c>
      <c r="K2171">
        <v>2.0237262737262699E-3</v>
      </c>
      <c r="L2171">
        <v>2.0019113726673699E-3</v>
      </c>
      <c r="M2171">
        <v>7.4903758020164999E-4</v>
      </c>
      <c r="N2171">
        <v>6.9815928306494297E-4</v>
      </c>
      <c r="O2171">
        <v>5.8779011099899096E-4</v>
      </c>
      <c r="P2171">
        <v>1.14373194186899E-3</v>
      </c>
      <c r="Q2171">
        <v>553332</v>
      </c>
      <c r="R2171">
        <v>470803</v>
      </c>
      <c r="S2171">
        <v>496754</v>
      </c>
      <c r="T2171">
        <v>292520</v>
      </c>
      <c r="U2171">
        <v>357841</v>
      </c>
      <c r="V2171">
        <v>426261</v>
      </c>
      <c r="W2171">
        <v>255594</v>
      </c>
      <c r="X2171">
        <v>207882</v>
      </c>
      <c r="Y2171">
        <v>216991</v>
      </c>
      <c r="Z2171">
        <v>0.36699999999999999</v>
      </c>
      <c r="AA2171">
        <v>0.33100000000000002</v>
      </c>
      <c r="AB2171">
        <v>9</v>
      </c>
    </row>
    <row r="2172" spans="1:28">
      <c r="A2172" t="s">
        <v>8</v>
      </c>
      <c r="B2172" t="s">
        <v>9</v>
      </c>
      <c r="C2172" t="s">
        <v>72</v>
      </c>
      <c r="D2172" t="s">
        <v>30</v>
      </c>
      <c r="E2172" t="s">
        <v>20</v>
      </c>
      <c r="F2172" t="s">
        <v>12</v>
      </c>
      <c r="G2172" t="s">
        <v>15</v>
      </c>
      <c r="H2172">
        <v>7.6422423471297104E-4</v>
      </c>
      <c r="I2172">
        <v>1.8252903345208901E-4</v>
      </c>
      <c r="J2172">
        <v>1.19310031139568E-4</v>
      </c>
      <c r="K2172">
        <v>2.00549450549451E-4</v>
      </c>
      <c r="L2172">
        <v>6.4728467716244995E-4</v>
      </c>
      <c r="M2172">
        <v>1.35242896425298E-4</v>
      </c>
      <c r="N2172">
        <v>6.2593590895477705E-5</v>
      </c>
      <c r="O2172">
        <v>5.2901109989909203E-5</v>
      </c>
      <c r="P2172">
        <v>8.3530984518521701E-5</v>
      </c>
      <c r="Q2172">
        <v>553332</v>
      </c>
      <c r="R2172">
        <v>470803</v>
      </c>
      <c r="S2172">
        <v>496754</v>
      </c>
      <c r="T2172">
        <v>292520</v>
      </c>
      <c r="U2172">
        <v>357841</v>
      </c>
      <c r="V2172">
        <v>426261</v>
      </c>
      <c r="W2172">
        <v>255594</v>
      </c>
      <c r="X2172">
        <v>207882</v>
      </c>
      <c r="Y2172">
        <v>216991</v>
      </c>
      <c r="Z2172">
        <v>0.52400000000000002</v>
      </c>
      <c r="AA2172">
        <v>0.14799999999999999</v>
      </c>
      <c r="AB2172">
        <v>9</v>
      </c>
    </row>
    <row r="2173" spans="1:28">
      <c r="A2173" t="s">
        <v>8</v>
      </c>
      <c r="B2173" t="s">
        <v>9</v>
      </c>
      <c r="C2173" t="s">
        <v>72</v>
      </c>
      <c r="D2173" t="s">
        <v>30</v>
      </c>
      <c r="E2173" t="s">
        <v>20</v>
      </c>
      <c r="F2173" t="s">
        <v>12</v>
      </c>
      <c r="G2173" t="s">
        <v>14</v>
      </c>
      <c r="H2173">
        <v>1.5465010104034099E-3</v>
      </c>
      <c r="I2173">
        <v>9.5726337543762204E-4</v>
      </c>
      <c r="J2173">
        <v>8.8397886707952797E-4</v>
      </c>
      <c r="K2173">
        <v>1.82317682317682E-3</v>
      </c>
      <c r="L2173">
        <v>1.35462669550492E-3</v>
      </c>
      <c r="M2173">
        <v>6.1379468377635203E-4</v>
      </c>
      <c r="N2173">
        <v>6.3556569216946599E-4</v>
      </c>
      <c r="O2173">
        <v>5.3488900100908201E-4</v>
      </c>
      <c r="P2173">
        <v>1.06020095735047E-3</v>
      </c>
      <c r="Q2173">
        <v>553332</v>
      </c>
      <c r="R2173">
        <v>470803</v>
      </c>
      <c r="S2173">
        <v>496754</v>
      </c>
      <c r="T2173">
        <v>292520</v>
      </c>
      <c r="U2173">
        <v>357841</v>
      </c>
      <c r="V2173">
        <v>426261</v>
      </c>
      <c r="W2173">
        <v>255594</v>
      </c>
      <c r="X2173">
        <v>207882</v>
      </c>
      <c r="Y2173">
        <v>216991</v>
      </c>
      <c r="Z2173">
        <v>0.221</v>
      </c>
      <c r="AA2173">
        <v>0.56699999999999995</v>
      </c>
      <c r="AB2173">
        <v>9</v>
      </c>
    </row>
    <row r="2174" spans="1:28">
      <c r="A2174" t="s">
        <v>8</v>
      </c>
      <c r="B2174" t="s">
        <v>9</v>
      </c>
      <c r="C2174" t="s">
        <v>72</v>
      </c>
      <c r="D2174" t="s">
        <v>30</v>
      </c>
      <c r="E2174" t="s">
        <v>21</v>
      </c>
      <c r="F2174" t="s">
        <v>108</v>
      </c>
      <c r="G2174" t="s">
        <v>40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4.81489160734444E-6</v>
      </c>
      <c r="O2174">
        <v>3.52674066599395E-5</v>
      </c>
      <c r="P2174">
        <v>6.4254603475785904E-6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766754</v>
      </c>
      <c r="X2174">
        <v>699160</v>
      </c>
      <c r="Y2174">
        <v>695814</v>
      </c>
      <c r="Z2174" t="s">
        <v>106</v>
      </c>
      <c r="AA2174" t="s">
        <v>106</v>
      </c>
      <c r="AB2174">
        <v>3</v>
      </c>
    </row>
    <row r="2175" spans="1:28">
      <c r="A2175" t="s">
        <v>8</v>
      </c>
      <c r="B2175" t="s">
        <v>9</v>
      </c>
      <c r="C2175" t="s">
        <v>72</v>
      </c>
      <c r="D2175" t="s">
        <v>30</v>
      </c>
      <c r="E2175" t="s">
        <v>21</v>
      </c>
      <c r="F2175" t="s">
        <v>108</v>
      </c>
      <c r="G2175" t="s">
        <v>15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4.81489160734444E-6</v>
      </c>
      <c r="O2175">
        <v>3.52674066599395E-5</v>
      </c>
      <c r="P2175">
        <v>6.4254603475785904E-6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766754</v>
      </c>
      <c r="X2175">
        <v>699160</v>
      </c>
      <c r="Y2175">
        <v>695814</v>
      </c>
      <c r="Z2175" t="s">
        <v>106</v>
      </c>
      <c r="AA2175" t="s">
        <v>106</v>
      </c>
      <c r="AB2175">
        <v>3</v>
      </c>
    </row>
    <row r="2176" spans="1:28">
      <c r="A2176" t="s">
        <v>8</v>
      </c>
      <c r="B2176" t="s">
        <v>9</v>
      </c>
      <c r="C2176" t="s">
        <v>72</v>
      </c>
      <c r="D2176" t="s">
        <v>30</v>
      </c>
      <c r="E2176" t="s">
        <v>21</v>
      </c>
      <c r="F2176" t="s">
        <v>108</v>
      </c>
      <c r="G2176" t="s">
        <v>14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766754</v>
      </c>
      <c r="X2176">
        <v>699160</v>
      </c>
      <c r="Y2176">
        <v>695814</v>
      </c>
      <c r="Z2176" t="s">
        <v>106</v>
      </c>
      <c r="AA2176" t="s">
        <v>106</v>
      </c>
      <c r="AB2176">
        <v>3</v>
      </c>
    </row>
    <row r="2177" spans="1:28">
      <c r="A2177" t="s">
        <v>8</v>
      </c>
      <c r="B2177" t="s">
        <v>9</v>
      </c>
      <c r="C2177" t="s">
        <v>72</v>
      </c>
      <c r="D2177" t="s">
        <v>30</v>
      </c>
      <c r="E2177" t="s">
        <v>21</v>
      </c>
      <c r="F2177" t="s">
        <v>12</v>
      </c>
      <c r="G2177" t="s">
        <v>40</v>
      </c>
      <c r="H2177">
        <v>4.9042736322131597E-4</v>
      </c>
      <c r="I2177">
        <v>5.1513749440922898E-4</v>
      </c>
      <c r="J2177">
        <v>6.1281970539869097E-4</v>
      </c>
      <c r="K2177">
        <v>1.34915084915085E-3</v>
      </c>
      <c r="L2177">
        <v>1.51477960531831E-3</v>
      </c>
      <c r="M2177">
        <v>1.2379926672777301E-3</v>
      </c>
      <c r="N2177">
        <v>1.0785357200451501E-3</v>
      </c>
      <c r="O2177">
        <v>1.35779515640767E-3</v>
      </c>
      <c r="P2177">
        <v>8.8028806761826701E-4</v>
      </c>
      <c r="Q2177">
        <v>2123156</v>
      </c>
      <c r="R2177">
        <v>1955220</v>
      </c>
      <c r="S2177">
        <v>1972039</v>
      </c>
      <c r="T2177">
        <v>2116735</v>
      </c>
      <c r="U2177">
        <v>2055318</v>
      </c>
      <c r="V2177">
        <v>2100952</v>
      </c>
      <c r="W2177">
        <v>781107</v>
      </c>
      <c r="X2177">
        <v>661331</v>
      </c>
      <c r="Y2177">
        <v>514449</v>
      </c>
      <c r="Z2177">
        <v>-0.14299999999999999</v>
      </c>
      <c r="AA2177">
        <v>0.71299999999999997</v>
      </c>
      <c r="AB2177">
        <v>9</v>
      </c>
    </row>
    <row r="2178" spans="1:28">
      <c r="A2178" t="s">
        <v>8</v>
      </c>
      <c r="B2178" t="s">
        <v>9</v>
      </c>
      <c r="C2178" t="s">
        <v>72</v>
      </c>
      <c r="D2178" t="s">
        <v>30</v>
      </c>
      <c r="E2178" t="s">
        <v>21</v>
      </c>
      <c r="F2178" t="s">
        <v>12</v>
      </c>
      <c r="G2178" t="s">
        <v>15</v>
      </c>
      <c r="H2178">
        <v>2.4370930319586901E-4</v>
      </c>
      <c r="I2178">
        <v>2.1497863939912699E-4</v>
      </c>
      <c r="J2178">
        <v>1.57272313774885E-4</v>
      </c>
      <c r="K2178">
        <v>3.9198301698301698E-4</v>
      </c>
      <c r="L2178">
        <v>6.4061163925355896E-4</v>
      </c>
      <c r="M2178">
        <v>3.2250229147571001E-4</v>
      </c>
      <c r="N2178">
        <v>4.6704448591240998E-4</v>
      </c>
      <c r="O2178">
        <v>8.1702825428859704E-4</v>
      </c>
      <c r="P2178">
        <v>1.15658286256415E-4</v>
      </c>
      <c r="Q2178">
        <v>2123156</v>
      </c>
      <c r="R2178">
        <v>1955220</v>
      </c>
      <c r="S2178">
        <v>1972039</v>
      </c>
      <c r="T2178">
        <v>2116735</v>
      </c>
      <c r="U2178">
        <v>2055318</v>
      </c>
      <c r="V2178">
        <v>2100952</v>
      </c>
      <c r="W2178">
        <v>781107</v>
      </c>
      <c r="X2178">
        <v>661331</v>
      </c>
      <c r="Y2178">
        <v>514449</v>
      </c>
      <c r="Z2178">
        <v>-0.23699999999999999</v>
      </c>
      <c r="AA2178">
        <v>0.54</v>
      </c>
      <c r="AB2178">
        <v>9</v>
      </c>
    </row>
    <row r="2179" spans="1:28">
      <c r="A2179" t="s">
        <v>8</v>
      </c>
      <c r="B2179" t="s">
        <v>9</v>
      </c>
      <c r="C2179" t="s">
        <v>72</v>
      </c>
      <c r="D2179" t="s">
        <v>30</v>
      </c>
      <c r="E2179" t="s">
        <v>21</v>
      </c>
      <c r="F2179" t="s">
        <v>12</v>
      </c>
      <c r="G2179" t="s">
        <v>14</v>
      </c>
      <c r="H2179">
        <v>2.4671806002544701E-4</v>
      </c>
      <c r="I2179">
        <v>3.0015885501010202E-4</v>
      </c>
      <c r="J2179">
        <v>4.5554739162380602E-4</v>
      </c>
      <c r="K2179">
        <v>9.5716783216783202E-4</v>
      </c>
      <c r="L2179">
        <v>8.7416796606475198E-4</v>
      </c>
      <c r="M2179">
        <v>9.1549037580201703E-4</v>
      </c>
      <c r="N2179">
        <v>6.1149123413274296E-4</v>
      </c>
      <c r="O2179">
        <v>5.4076690211907197E-4</v>
      </c>
      <c r="P2179">
        <v>7.64629781361853E-4</v>
      </c>
      <c r="Q2179">
        <v>2123156</v>
      </c>
      <c r="R2179">
        <v>1955220</v>
      </c>
      <c r="S2179">
        <v>1972039</v>
      </c>
      <c r="T2179">
        <v>2116735</v>
      </c>
      <c r="U2179">
        <v>2055318</v>
      </c>
      <c r="V2179">
        <v>2100952</v>
      </c>
      <c r="W2179">
        <v>781107</v>
      </c>
      <c r="X2179">
        <v>661331</v>
      </c>
      <c r="Y2179">
        <v>514449</v>
      </c>
      <c r="Z2179">
        <v>-4.0000000000000001E-3</v>
      </c>
      <c r="AA2179">
        <v>0.99099999999999999</v>
      </c>
      <c r="AB2179">
        <v>9</v>
      </c>
    </row>
    <row r="2180" spans="1:28">
      <c r="A2180" t="s">
        <v>8</v>
      </c>
      <c r="B2180" t="s">
        <v>9</v>
      </c>
      <c r="C2180" t="s">
        <v>72</v>
      </c>
      <c r="D2180" t="s">
        <v>30</v>
      </c>
      <c r="E2180" t="s">
        <v>22</v>
      </c>
      <c r="F2180" t="s">
        <v>12</v>
      </c>
      <c r="G2180" t="s">
        <v>40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3330</v>
      </c>
      <c r="S2180">
        <v>1564</v>
      </c>
      <c r="T2180">
        <v>588</v>
      </c>
      <c r="U2180">
        <v>919</v>
      </c>
      <c r="V2180">
        <v>0</v>
      </c>
      <c r="W2180">
        <v>0</v>
      </c>
      <c r="X2180">
        <v>1986</v>
      </c>
      <c r="Y2180">
        <v>0</v>
      </c>
      <c r="Z2180" t="s">
        <v>106</v>
      </c>
      <c r="AA2180" t="s">
        <v>106</v>
      </c>
      <c r="AB2180">
        <v>5</v>
      </c>
    </row>
    <row r="2181" spans="1:28">
      <c r="A2181" t="s">
        <v>8</v>
      </c>
      <c r="B2181" t="s">
        <v>9</v>
      </c>
      <c r="C2181" t="s">
        <v>72</v>
      </c>
      <c r="D2181" t="s">
        <v>30</v>
      </c>
      <c r="E2181" t="s">
        <v>22</v>
      </c>
      <c r="F2181" t="s">
        <v>12</v>
      </c>
      <c r="G2181" t="s">
        <v>15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3330</v>
      </c>
      <c r="S2181">
        <v>1564</v>
      </c>
      <c r="T2181">
        <v>588</v>
      </c>
      <c r="U2181">
        <v>919</v>
      </c>
      <c r="V2181">
        <v>0</v>
      </c>
      <c r="W2181">
        <v>0</v>
      </c>
      <c r="X2181">
        <v>1986</v>
      </c>
      <c r="Y2181">
        <v>0</v>
      </c>
      <c r="Z2181" t="s">
        <v>106</v>
      </c>
      <c r="AA2181" t="s">
        <v>106</v>
      </c>
      <c r="AB2181">
        <v>5</v>
      </c>
    </row>
    <row r="2182" spans="1:28">
      <c r="A2182" t="s">
        <v>8</v>
      </c>
      <c r="B2182" t="s">
        <v>9</v>
      </c>
      <c r="C2182" t="s">
        <v>72</v>
      </c>
      <c r="D2182" t="s">
        <v>30</v>
      </c>
      <c r="E2182" t="s">
        <v>22</v>
      </c>
      <c r="F2182" t="s">
        <v>12</v>
      </c>
      <c r="G2182" t="s">
        <v>14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3330</v>
      </c>
      <c r="S2182">
        <v>1564</v>
      </c>
      <c r="T2182">
        <v>588</v>
      </c>
      <c r="U2182">
        <v>919</v>
      </c>
      <c r="V2182">
        <v>0</v>
      </c>
      <c r="W2182">
        <v>0</v>
      </c>
      <c r="X2182">
        <v>1986</v>
      </c>
      <c r="Y2182">
        <v>0</v>
      </c>
      <c r="Z2182" t="s">
        <v>106</v>
      </c>
      <c r="AA2182" t="s">
        <v>106</v>
      </c>
      <c r="AB2182">
        <v>5</v>
      </c>
    </row>
    <row r="2183" spans="1:28">
      <c r="A2183" t="s">
        <v>8</v>
      </c>
      <c r="B2183" t="s">
        <v>9</v>
      </c>
      <c r="C2183" t="s">
        <v>72</v>
      </c>
      <c r="D2183" t="s">
        <v>30</v>
      </c>
      <c r="E2183" t="s">
        <v>44</v>
      </c>
      <c r="F2183" t="s">
        <v>12</v>
      </c>
      <c r="G2183" t="s">
        <v>40</v>
      </c>
      <c r="H2183">
        <v>0</v>
      </c>
      <c r="I2183">
        <v>4.0562007433797597E-6</v>
      </c>
      <c r="J2183">
        <v>0</v>
      </c>
      <c r="K2183">
        <v>0</v>
      </c>
      <c r="L2183">
        <v>0</v>
      </c>
      <c r="M2183">
        <v>0</v>
      </c>
      <c r="N2183">
        <v>4.81489160734444E-6</v>
      </c>
      <c r="O2183">
        <v>2.9389505549949599E-5</v>
      </c>
      <c r="P2183">
        <v>0</v>
      </c>
      <c r="Q2183" t="s">
        <v>106</v>
      </c>
      <c r="R2183" t="s">
        <v>106</v>
      </c>
      <c r="S2183" t="s">
        <v>106</v>
      </c>
      <c r="T2183" t="s">
        <v>106</v>
      </c>
      <c r="U2183" t="s">
        <v>106</v>
      </c>
      <c r="V2183" t="s">
        <v>106</v>
      </c>
      <c r="W2183" t="s">
        <v>106</v>
      </c>
      <c r="X2183" t="s">
        <v>106</v>
      </c>
      <c r="Y2183" t="s">
        <v>106</v>
      </c>
      <c r="Z2183" t="s">
        <v>106</v>
      </c>
      <c r="AA2183" t="s">
        <v>106</v>
      </c>
      <c r="AB2183">
        <v>0</v>
      </c>
    </row>
    <row r="2184" spans="1:28">
      <c r="A2184" t="s">
        <v>8</v>
      </c>
      <c r="B2184" t="s">
        <v>9</v>
      </c>
      <c r="C2184" t="s">
        <v>72</v>
      </c>
      <c r="D2184" t="s">
        <v>30</v>
      </c>
      <c r="E2184" t="s">
        <v>44</v>
      </c>
      <c r="F2184" t="s">
        <v>12</v>
      </c>
      <c r="G2184" t="s">
        <v>15</v>
      </c>
      <c r="H2184">
        <v>0</v>
      </c>
      <c r="I2184">
        <v>4.0562007433797597E-6</v>
      </c>
      <c r="J2184">
        <v>0</v>
      </c>
      <c r="K2184">
        <v>0</v>
      </c>
      <c r="L2184">
        <v>0</v>
      </c>
      <c r="M2184">
        <v>0</v>
      </c>
      <c r="N2184">
        <v>4.81489160734444E-6</v>
      </c>
      <c r="O2184">
        <v>2.9389505549949501E-5</v>
      </c>
      <c r="P2184">
        <v>0</v>
      </c>
      <c r="Q2184" t="s">
        <v>106</v>
      </c>
      <c r="R2184" t="s">
        <v>106</v>
      </c>
      <c r="S2184" t="s">
        <v>106</v>
      </c>
      <c r="T2184" t="s">
        <v>106</v>
      </c>
      <c r="U2184" t="s">
        <v>106</v>
      </c>
      <c r="V2184" t="s">
        <v>106</v>
      </c>
      <c r="W2184" t="s">
        <v>106</v>
      </c>
      <c r="X2184" t="s">
        <v>106</v>
      </c>
      <c r="Y2184" t="s">
        <v>106</v>
      </c>
      <c r="Z2184" t="s">
        <v>106</v>
      </c>
      <c r="AA2184" t="s">
        <v>106</v>
      </c>
      <c r="AB2184">
        <v>0</v>
      </c>
    </row>
    <row r="2185" spans="1:28">
      <c r="A2185" t="s">
        <v>8</v>
      </c>
      <c r="B2185" t="s">
        <v>9</v>
      </c>
      <c r="C2185" t="s">
        <v>72</v>
      </c>
      <c r="D2185" t="s">
        <v>30</v>
      </c>
      <c r="E2185" t="s">
        <v>44</v>
      </c>
      <c r="F2185" t="s">
        <v>12</v>
      </c>
      <c r="G2185" t="s">
        <v>14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 t="s">
        <v>106</v>
      </c>
      <c r="R2185" t="s">
        <v>106</v>
      </c>
      <c r="S2185" t="s">
        <v>106</v>
      </c>
      <c r="T2185" t="s">
        <v>106</v>
      </c>
      <c r="U2185" t="s">
        <v>106</v>
      </c>
      <c r="V2185" t="s">
        <v>106</v>
      </c>
      <c r="W2185" t="s">
        <v>106</v>
      </c>
      <c r="X2185" t="s">
        <v>106</v>
      </c>
      <c r="Y2185" t="s">
        <v>106</v>
      </c>
      <c r="Z2185" t="s">
        <v>106</v>
      </c>
      <c r="AA2185" t="s">
        <v>106</v>
      </c>
      <c r="AB2185">
        <v>0</v>
      </c>
    </row>
    <row r="2186" spans="1:28">
      <c r="A2186" t="s">
        <v>8</v>
      </c>
      <c r="B2186" t="s">
        <v>9</v>
      </c>
      <c r="C2186" t="s">
        <v>73</v>
      </c>
      <c r="D2186" t="s">
        <v>144</v>
      </c>
      <c r="E2186" t="s">
        <v>144</v>
      </c>
      <c r="F2186" t="s">
        <v>12</v>
      </c>
      <c r="G2186" t="s">
        <v>40</v>
      </c>
      <c r="H2186">
        <v>0.17518030303030299</v>
      </c>
      <c r="I2186">
        <v>0.123512044145873</v>
      </c>
      <c r="J2186">
        <v>0.120375502008032</v>
      </c>
      <c r="K2186">
        <v>0.136792140015911</v>
      </c>
      <c r="L2186">
        <v>0.20326837944664</v>
      </c>
      <c r="M2186">
        <v>0.16812459346186101</v>
      </c>
      <c r="N2186">
        <v>0.18044850475367299</v>
      </c>
      <c r="O2186">
        <v>0.116586967615309</v>
      </c>
      <c r="P2186">
        <v>0.1129945623069</v>
      </c>
      <c r="Q2186">
        <v>150888136</v>
      </c>
      <c r="R2186">
        <v>145882383</v>
      </c>
      <c r="S2186">
        <v>135153386</v>
      </c>
      <c r="T2186">
        <v>128330552</v>
      </c>
      <c r="U2186">
        <v>115898033</v>
      </c>
      <c r="V2186">
        <v>108782843</v>
      </c>
      <c r="W2186">
        <v>107529718</v>
      </c>
      <c r="X2186">
        <v>98013429</v>
      </c>
      <c r="Y2186">
        <v>89118250</v>
      </c>
      <c r="Z2186">
        <v>0.106</v>
      </c>
      <c r="AA2186">
        <v>0.78500000000000003</v>
      </c>
      <c r="AB2186">
        <v>9</v>
      </c>
    </row>
    <row r="2187" spans="1:28">
      <c r="A2187" t="s">
        <v>8</v>
      </c>
      <c r="B2187" t="s">
        <v>9</v>
      </c>
      <c r="C2187" t="s">
        <v>73</v>
      </c>
      <c r="D2187" t="s">
        <v>144</v>
      </c>
      <c r="E2187" t="s">
        <v>144</v>
      </c>
      <c r="F2187" t="s">
        <v>12</v>
      </c>
      <c r="G2187" t="s">
        <v>15</v>
      </c>
      <c r="H2187">
        <v>8.3580000000000002E-2</v>
      </c>
      <c r="I2187">
        <v>5.1115249520153498E-2</v>
      </c>
      <c r="J2187">
        <v>3.4375502008032098E-2</v>
      </c>
      <c r="K2187">
        <v>2.9964677804295899E-2</v>
      </c>
      <c r="L2187">
        <v>8.9970474308300394E-2</v>
      </c>
      <c r="M2187">
        <v>1.58822464375524E-2</v>
      </c>
      <c r="N2187">
        <v>3.0248573898012101E-3</v>
      </c>
      <c r="O2187">
        <v>7.8475269872423908E-3</v>
      </c>
      <c r="P2187">
        <v>7.5665087538620002E-3</v>
      </c>
      <c r="Q2187">
        <v>150888136</v>
      </c>
      <c r="R2187">
        <v>145882383</v>
      </c>
      <c r="S2187">
        <v>135153386</v>
      </c>
      <c r="T2187">
        <v>128330552</v>
      </c>
      <c r="U2187">
        <v>115898033</v>
      </c>
      <c r="V2187">
        <v>108782843</v>
      </c>
      <c r="W2187">
        <v>107529718</v>
      </c>
      <c r="X2187">
        <v>98013429</v>
      </c>
      <c r="Y2187">
        <v>89118250</v>
      </c>
      <c r="Z2187">
        <v>0.66200000000000003</v>
      </c>
      <c r="AA2187">
        <v>5.1999999999999998E-2</v>
      </c>
      <c r="AB2187">
        <v>9</v>
      </c>
    </row>
    <row r="2188" spans="1:28">
      <c r="A2188" t="s">
        <v>8</v>
      </c>
      <c r="B2188" t="s">
        <v>9</v>
      </c>
      <c r="C2188" t="s">
        <v>73</v>
      </c>
      <c r="D2188" t="s">
        <v>144</v>
      </c>
      <c r="E2188" t="s">
        <v>144</v>
      </c>
      <c r="F2188" t="s">
        <v>12</v>
      </c>
      <c r="G2188" t="s">
        <v>14</v>
      </c>
      <c r="H2188">
        <v>9.1600303030303004E-2</v>
      </c>
      <c r="I2188">
        <v>7.2396794625719796E-2</v>
      </c>
      <c r="J2188">
        <v>8.5999999999999993E-2</v>
      </c>
      <c r="K2188">
        <v>0.106827462211615</v>
      </c>
      <c r="L2188">
        <v>0.11329790513834</v>
      </c>
      <c r="M2188">
        <v>0.152242347024308</v>
      </c>
      <c r="N2188">
        <v>0.17742364736387201</v>
      </c>
      <c r="O2188">
        <v>0.10873944062806699</v>
      </c>
      <c r="P2188">
        <v>0.105428053553038</v>
      </c>
      <c r="Q2188">
        <v>150888136</v>
      </c>
      <c r="R2188">
        <v>145882383</v>
      </c>
      <c r="S2188">
        <v>135153386</v>
      </c>
      <c r="T2188">
        <v>128330552</v>
      </c>
      <c r="U2188">
        <v>115898033</v>
      </c>
      <c r="V2188">
        <v>108782843</v>
      </c>
      <c r="W2188">
        <v>107529718</v>
      </c>
      <c r="X2188">
        <v>98013429</v>
      </c>
      <c r="Y2188">
        <v>89118250</v>
      </c>
      <c r="Z2188">
        <v>-0.55000000000000004</v>
      </c>
      <c r="AA2188">
        <v>0.125</v>
      </c>
      <c r="AB2188">
        <v>9</v>
      </c>
    </row>
    <row r="2189" spans="1:28">
      <c r="A2189" t="s">
        <v>8</v>
      </c>
      <c r="B2189" t="s">
        <v>9</v>
      </c>
      <c r="C2189" t="s">
        <v>73</v>
      </c>
      <c r="D2189" t="s">
        <v>10</v>
      </c>
      <c r="E2189" t="s">
        <v>92</v>
      </c>
      <c r="F2189" t="s">
        <v>12</v>
      </c>
      <c r="G2189" t="s">
        <v>40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392355</v>
      </c>
      <c r="R2189">
        <v>519024</v>
      </c>
      <c r="S2189">
        <v>541764</v>
      </c>
      <c r="T2189">
        <v>544421</v>
      </c>
      <c r="U2189">
        <v>520113</v>
      </c>
      <c r="V2189">
        <v>509310</v>
      </c>
      <c r="W2189">
        <v>362845</v>
      </c>
      <c r="X2189">
        <v>496102</v>
      </c>
      <c r="Y2189">
        <v>234169</v>
      </c>
      <c r="Z2189" t="s">
        <v>106</v>
      </c>
      <c r="AA2189" t="s">
        <v>106</v>
      </c>
      <c r="AB2189">
        <v>9</v>
      </c>
    </row>
    <row r="2190" spans="1:28">
      <c r="A2190" t="s">
        <v>8</v>
      </c>
      <c r="B2190" t="s">
        <v>9</v>
      </c>
      <c r="C2190" t="s">
        <v>73</v>
      </c>
      <c r="D2190" t="s">
        <v>10</v>
      </c>
      <c r="E2190" t="s">
        <v>92</v>
      </c>
      <c r="F2190" t="s">
        <v>12</v>
      </c>
      <c r="G2190" t="s">
        <v>15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392355</v>
      </c>
      <c r="R2190">
        <v>519024</v>
      </c>
      <c r="S2190">
        <v>541764</v>
      </c>
      <c r="T2190">
        <v>544421</v>
      </c>
      <c r="U2190">
        <v>520113</v>
      </c>
      <c r="V2190">
        <v>509310</v>
      </c>
      <c r="W2190">
        <v>362845</v>
      </c>
      <c r="X2190">
        <v>496102</v>
      </c>
      <c r="Y2190">
        <v>234169</v>
      </c>
      <c r="Z2190" t="s">
        <v>106</v>
      </c>
      <c r="AA2190" t="s">
        <v>106</v>
      </c>
      <c r="AB2190">
        <v>9</v>
      </c>
    </row>
    <row r="2191" spans="1:28">
      <c r="A2191" t="s">
        <v>8</v>
      </c>
      <c r="B2191" t="s">
        <v>9</v>
      </c>
      <c r="C2191" t="s">
        <v>73</v>
      </c>
      <c r="D2191" t="s">
        <v>10</v>
      </c>
      <c r="E2191" t="s">
        <v>92</v>
      </c>
      <c r="F2191" t="s">
        <v>12</v>
      </c>
      <c r="G2191" t="s">
        <v>14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392355</v>
      </c>
      <c r="R2191">
        <v>519024</v>
      </c>
      <c r="S2191">
        <v>541764</v>
      </c>
      <c r="T2191">
        <v>544421</v>
      </c>
      <c r="U2191">
        <v>520113</v>
      </c>
      <c r="V2191">
        <v>509310</v>
      </c>
      <c r="W2191">
        <v>362845</v>
      </c>
      <c r="X2191">
        <v>496102</v>
      </c>
      <c r="Y2191">
        <v>234169</v>
      </c>
      <c r="Z2191" t="s">
        <v>106</v>
      </c>
      <c r="AA2191" t="s">
        <v>106</v>
      </c>
      <c r="AB2191">
        <v>9</v>
      </c>
    </row>
    <row r="2192" spans="1:28">
      <c r="A2192" t="s">
        <v>8</v>
      </c>
      <c r="B2192" t="s">
        <v>9</v>
      </c>
      <c r="C2192" t="s">
        <v>73</v>
      </c>
      <c r="D2192" t="s">
        <v>10</v>
      </c>
      <c r="E2192" t="s">
        <v>11</v>
      </c>
      <c r="F2192" t="s">
        <v>12</v>
      </c>
      <c r="G2192" t="s">
        <v>40</v>
      </c>
      <c r="H2192">
        <v>3.6060606060606103E-5</v>
      </c>
      <c r="I2192">
        <v>1.9952015355086399E-5</v>
      </c>
      <c r="J2192">
        <v>1.6064257028112499E-5</v>
      </c>
      <c r="K2192">
        <v>2.3277645186953099E-5</v>
      </c>
      <c r="L2192">
        <v>1.9920948616600801E-5</v>
      </c>
      <c r="M2192">
        <v>1.7300922045264E-5</v>
      </c>
      <c r="N2192">
        <v>3.35350043215212E-6</v>
      </c>
      <c r="O2192">
        <v>2.8361138370951899E-6</v>
      </c>
      <c r="P2192">
        <v>5.84963954685891E-6</v>
      </c>
      <c r="Q2192">
        <v>1036595</v>
      </c>
      <c r="R2192">
        <v>1439951</v>
      </c>
      <c r="S2192">
        <v>1509759</v>
      </c>
      <c r="T2192">
        <v>1333012</v>
      </c>
      <c r="U2192">
        <v>1320169</v>
      </c>
      <c r="V2192">
        <v>987634</v>
      </c>
      <c r="W2192">
        <v>575501</v>
      </c>
      <c r="X2192">
        <v>486680</v>
      </c>
      <c r="Y2192">
        <v>644908</v>
      </c>
      <c r="Z2192">
        <v>0.65</v>
      </c>
      <c r="AA2192">
        <v>5.8000000000000003E-2</v>
      </c>
      <c r="AB2192">
        <v>9</v>
      </c>
    </row>
    <row r="2193" spans="1:28">
      <c r="A2193" t="s">
        <v>8</v>
      </c>
      <c r="B2193" t="s">
        <v>9</v>
      </c>
      <c r="C2193" t="s">
        <v>73</v>
      </c>
      <c r="D2193" t="s">
        <v>10</v>
      </c>
      <c r="E2193" t="s">
        <v>11</v>
      </c>
      <c r="F2193" t="s">
        <v>12</v>
      </c>
      <c r="G2193" t="s">
        <v>15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5.7669740150880104E-6</v>
      </c>
      <c r="N2193">
        <v>0</v>
      </c>
      <c r="O2193">
        <v>0</v>
      </c>
      <c r="P2193">
        <v>0</v>
      </c>
      <c r="Q2193">
        <v>1036595</v>
      </c>
      <c r="R2193">
        <v>1439951</v>
      </c>
      <c r="S2193">
        <v>1509759</v>
      </c>
      <c r="T2193">
        <v>1333012</v>
      </c>
      <c r="U2193">
        <v>1320169</v>
      </c>
      <c r="V2193">
        <v>987634</v>
      </c>
      <c r="W2193">
        <v>575501</v>
      </c>
      <c r="X2193">
        <v>486680</v>
      </c>
      <c r="Y2193">
        <v>644908</v>
      </c>
      <c r="Z2193">
        <v>-4.7E-2</v>
      </c>
      <c r="AA2193">
        <v>0.90400000000000003</v>
      </c>
      <c r="AB2193">
        <v>9</v>
      </c>
    </row>
    <row r="2194" spans="1:28">
      <c r="A2194" t="s">
        <v>8</v>
      </c>
      <c r="B2194" t="s">
        <v>9</v>
      </c>
      <c r="C2194" t="s">
        <v>73</v>
      </c>
      <c r="D2194" t="s">
        <v>10</v>
      </c>
      <c r="E2194" t="s">
        <v>11</v>
      </c>
      <c r="F2194" t="s">
        <v>12</v>
      </c>
      <c r="G2194" t="s">
        <v>14</v>
      </c>
      <c r="H2194">
        <v>3.6060606060606103E-5</v>
      </c>
      <c r="I2194">
        <v>1.9952015355086399E-5</v>
      </c>
      <c r="J2194">
        <v>1.6064257028112499E-5</v>
      </c>
      <c r="K2194">
        <v>2.3277645186953099E-5</v>
      </c>
      <c r="L2194">
        <v>1.9920948616600801E-5</v>
      </c>
      <c r="M2194">
        <v>1.1533948030176E-5</v>
      </c>
      <c r="N2194">
        <v>3.35350043215212E-6</v>
      </c>
      <c r="O2194">
        <v>2.8361138370951899E-6</v>
      </c>
      <c r="P2194">
        <v>5.84963954685891E-6</v>
      </c>
      <c r="Q2194">
        <v>1036595</v>
      </c>
      <c r="R2194">
        <v>1439951</v>
      </c>
      <c r="S2194">
        <v>1509759</v>
      </c>
      <c r="T2194">
        <v>1333012</v>
      </c>
      <c r="U2194">
        <v>1320169</v>
      </c>
      <c r="V2194">
        <v>987634</v>
      </c>
      <c r="W2194">
        <v>575501</v>
      </c>
      <c r="X2194">
        <v>486680</v>
      </c>
      <c r="Y2194">
        <v>644908</v>
      </c>
      <c r="Z2194">
        <v>0.65300000000000002</v>
      </c>
      <c r="AA2194">
        <v>5.7000000000000002E-2</v>
      </c>
      <c r="AB2194">
        <v>9</v>
      </c>
    </row>
    <row r="2195" spans="1:28">
      <c r="A2195" t="s">
        <v>8</v>
      </c>
      <c r="B2195" t="s">
        <v>9</v>
      </c>
      <c r="C2195" t="s">
        <v>73</v>
      </c>
      <c r="D2195" t="s">
        <v>10</v>
      </c>
      <c r="E2195" t="s">
        <v>16</v>
      </c>
      <c r="F2195" t="s">
        <v>12</v>
      </c>
      <c r="G2195" t="s">
        <v>40</v>
      </c>
      <c r="H2195">
        <v>6.36363636363636E-6</v>
      </c>
      <c r="I2195">
        <v>1.8138195777351201E-6</v>
      </c>
      <c r="J2195">
        <v>0</v>
      </c>
      <c r="K2195">
        <v>2.1161495624502801E-6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6824266</v>
      </c>
      <c r="R2195">
        <v>6717425</v>
      </c>
      <c r="S2195">
        <v>5952619</v>
      </c>
      <c r="T2195">
        <v>6201205</v>
      </c>
      <c r="U2195">
        <v>5891626</v>
      </c>
      <c r="V2195">
        <v>6228335</v>
      </c>
      <c r="W2195">
        <v>5531728</v>
      </c>
      <c r="X2195">
        <v>4368821</v>
      </c>
      <c r="Y2195">
        <v>3470955</v>
      </c>
      <c r="Z2195">
        <v>0.54200000000000004</v>
      </c>
      <c r="AA2195">
        <v>0.13200000000000001</v>
      </c>
      <c r="AB2195">
        <v>9</v>
      </c>
    </row>
    <row r="2196" spans="1:28">
      <c r="A2196" t="s">
        <v>8</v>
      </c>
      <c r="B2196" t="s">
        <v>9</v>
      </c>
      <c r="C2196" t="s">
        <v>73</v>
      </c>
      <c r="D2196" t="s">
        <v>10</v>
      </c>
      <c r="E2196" t="s">
        <v>16</v>
      </c>
      <c r="F2196" t="s">
        <v>12</v>
      </c>
      <c r="G2196" t="s">
        <v>15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6824266</v>
      </c>
      <c r="R2196">
        <v>6717425</v>
      </c>
      <c r="S2196">
        <v>5952619</v>
      </c>
      <c r="T2196">
        <v>6201205</v>
      </c>
      <c r="U2196">
        <v>5891626</v>
      </c>
      <c r="V2196">
        <v>6228335</v>
      </c>
      <c r="W2196">
        <v>5531728</v>
      </c>
      <c r="X2196">
        <v>4368821</v>
      </c>
      <c r="Y2196">
        <v>3470955</v>
      </c>
      <c r="Z2196" t="s">
        <v>106</v>
      </c>
      <c r="AA2196" t="s">
        <v>106</v>
      </c>
      <c r="AB2196">
        <v>9</v>
      </c>
    </row>
    <row r="2197" spans="1:28">
      <c r="A2197" t="s">
        <v>8</v>
      </c>
      <c r="B2197" t="s">
        <v>9</v>
      </c>
      <c r="C2197" t="s">
        <v>73</v>
      </c>
      <c r="D2197" t="s">
        <v>10</v>
      </c>
      <c r="E2197" t="s">
        <v>16</v>
      </c>
      <c r="F2197" t="s">
        <v>12</v>
      </c>
      <c r="G2197" t="s">
        <v>14</v>
      </c>
      <c r="H2197">
        <v>6.36363636363636E-6</v>
      </c>
      <c r="I2197">
        <v>1.8138195777351201E-6</v>
      </c>
      <c r="J2197">
        <v>0</v>
      </c>
      <c r="K2197">
        <v>2.1161495624502801E-6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6824266</v>
      </c>
      <c r="R2197">
        <v>6717425</v>
      </c>
      <c r="S2197">
        <v>5952619</v>
      </c>
      <c r="T2197">
        <v>6201205</v>
      </c>
      <c r="U2197">
        <v>5891626</v>
      </c>
      <c r="V2197">
        <v>6228335</v>
      </c>
      <c r="W2197">
        <v>5531728</v>
      </c>
      <c r="X2197">
        <v>4368821</v>
      </c>
      <c r="Y2197">
        <v>3470955</v>
      </c>
      <c r="Z2197">
        <v>0.54200000000000004</v>
      </c>
      <c r="AA2197">
        <v>0.13200000000000001</v>
      </c>
      <c r="AB2197">
        <v>9</v>
      </c>
    </row>
    <row r="2198" spans="1:28">
      <c r="A2198" t="s">
        <v>8</v>
      </c>
      <c r="B2198" t="s">
        <v>9</v>
      </c>
      <c r="C2198" t="s">
        <v>73</v>
      </c>
      <c r="D2198" t="s">
        <v>10</v>
      </c>
      <c r="E2198" t="s">
        <v>94</v>
      </c>
      <c r="F2198" t="s">
        <v>12</v>
      </c>
      <c r="G2198" t="s">
        <v>40</v>
      </c>
      <c r="H2198">
        <v>4.2424242424242402E-5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549116</v>
      </c>
      <c r="R2198">
        <v>0</v>
      </c>
      <c r="S2198">
        <v>5967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 t="s">
        <v>106</v>
      </c>
      <c r="AA2198" t="s">
        <v>106</v>
      </c>
      <c r="AB2198">
        <v>2</v>
      </c>
    </row>
    <row r="2199" spans="1:28">
      <c r="A2199" t="s">
        <v>8</v>
      </c>
      <c r="B2199" t="s">
        <v>9</v>
      </c>
      <c r="C2199" t="s">
        <v>73</v>
      </c>
      <c r="D2199" t="s">
        <v>10</v>
      </c>
      <c r="E2199" t="s">
        <v>94</v>
      </c>
      <c r="F2199" t="s">
        <v>12</v>
      </c>
      <c r="G2199" t="s">
        <v>15</v>
      </c>
      <c r="H2199">
        <v>2.1212121212121199E-6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549116</v>
      </c>
      <c r="R2199">
        <v>0</v>
      </c>
      <c r="S2199">
        <v>5967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 t="s">
        <v>106</v>
      </c>
      <c r="AA2199" t="s">
        <v>106</v>
      </c>
      <c r="AB2199">
        <v>2</v>
      </c>
    </row>
    <row r="2200" spans="1:28">
      <c r="A2200" t="s">
        <v>8</v>
      </c>
      <c r="B2200" t="s">
        <v>9</v>
      </c>
      <c r="C2200" t="s">
        <v>73</v>
      </c>
      <c r="D2200" t="s">
        <v>10</v>
      </c>
      <c r="E2200" t="s">
        <v>94</v>
      </c>
      <c r="F2200" t="s">
        <v>12</v>
      </c>
      <c r="G2200" t="s">
        <v>14</v>
      </c>
      <c r="H2200">
        <v>4.0303030303030298E-5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549116</v>
      </c>
      <c r="R2200">
        <v>0</v>
      </c>
      <c r="S2200">
        <v>5967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 t="s">
        <v>106</v>
      </c>
      <c r="AA2200" t="s">
        <v>106</v>
      </c>
      <c r="AB2200">
        <v>2</v>
      </c>
    </row>
    <row r="2201" spans="1:28">
      <c r="A2201" t="s">
        <v>8</v>
      </c>
      <c r="B2201" t="s">
        <v>9</v>
      </c>
      <c r="C2201" t="s">
        <v>73</v>
      </c>
      <c r="D2201" t="s">
        <v>10</v>
      </c>
      <c r="E2201" t="s">
        <v>20</v>
      </c>
      <c r="F2201" t="s">
        <v>12</v>
      </c>
      <c r="G2201" t="s">
        <v>40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1989</v>
      </c>
      <c r="S2201">
        <v>0</v>
      </c>
      <c r="T2201">
        <v>0</v>
      </c>
      <c r="U2201">
        <v>161520</v>
      </c>
      <c r="V2201">
        <v>201379</v>
      </c>
      <c r="W2201">
        <v>220428</v>
      </c>
      <c r="X2201">
        <v>220777</v>
      </c>
      <c r="Y2201">
        <v>129741</v>
      </c>
      <c r="Z2201" t="s">
        <v>106</v>
      </c>
      <c r="AA2201" t="s">
        <v>106</v>
      </c>
      <c r="AB2201">
        <v>6</v>
      </c>
    </row>
    <row r="2202" spans="1:28">
      <c r="A2202" t="s">
        <v>8</v>
      </c>
      <c r="B2202" t="s">
        <v>9</v>
      </c>
      <c r="C2202" t="s">
        <v>73</v>
      </c>
      <c r="D2202" t="s">
        <v>10</v>
      </c>
      <c r="E2202" t="s">
        <v>20</v>
      </c>
      <c r="F2202" t="s">
        <v>12</v>
      </c>
      <c r="G2202" t="s">
        <v>15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1989</v>
      </c>
      <c r="S2202">
        <v>0</v>
      </c>
      <c r="T2202">
        <v>0</v>
      </c>
      <c r="U2202">
        <v>161520</v>
      </c>
      <c r="V2202">
        <v>201379</v>
      </c>
      <c r="W2202">
        <v>220428</v>
      </c>
      <c r="X2202">
        <v>220777</v>
      </c>
      <c r="Y2202">
        <v>129741</v>
      </c>
      <c r="Z2202" t="s">
        <v>106</v>
      </c>
      <c r="AA2202" t="s">
        <v>106</v>
      </c>
      <c r="AB2202">
        <v>6</v>
      </c>
    </row>
    <row r="2203" spans="1:28">
      <c r="A2203" t="s">
        <v>8</v>
      </c>
      <c r="B2203" t="s">
        <v>9</v>
      </c>
      <c r="C2203" t="s">
        <v>73</v>
      </c>
      <c r="D2203" t="s">
        <v>10</v>
      </c>
      <c r="E2203" t="s">
        <v>20</v>
      </c>
      <c r="F2203" t="s">
        <v>12</v>
      </c>
      <c r="G2203" t="s">
        <v>14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1989</v>
      </c>
      <c r="S2203">
        <v>0</v>
      </c>
      <c r="T2203">
        <v>0</v>
      </c>
      <c r="U2203">
        <v>161520</v>
      </c>
      <c r="V2203">
        <v>201379</v>
      </c>
      <c r="W2203">
        <v>220428</v>
      </c>
      <c r="X2203">
        <v>220777</v>
      </c>
      <c r="Y2203">
        <v>129741</v>
      </c>
      <c r="Z2203" t="s">
        <v>106</v>
      </c>
      <c r="AA2203" t="s">
        <v>106</v>
      </c>
      <c r="AB2203">
        <v>6</v>
      </c>
    </row>
    <row r="2204" spans="1:28">
      <c r="A2204" t="s">
        <v>8</v>
      </c>
      <c r="B2204" t="s">
        <v>9</v>
      </c>
      <c r="C2204" t="s">
        <v>73</v>
      </c>
      <c r="D2204" t="s">
        <v>10</v>
      </c>
      <c r="E2204" t="s">
        <v>21</v>
      </c>
      <c r="F2204" t="s">
        <v>12</v>
      </c>
      <c r="G2204" t="s">
        <v>40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2.8361138370951899E-6</v>
      </c>
      <c r="P2204">
        <v>0</v>
      </c>
      <c r="Q2204">
        <v>0</v>
      </c>
      <c r="R2204">
        <v>546386</v>
      </c>
      <c r="S2204">
        <v>354543</v>
      </c>
      <c r="T2204">
        <v>390268</v>
      </c>
      <c r="U2204">
        <v>312570</v>
      </c>
      <c r="V2204">
        <v>441190</v>
      </c>
      <c r="W2204">
        <v>553209</v>
      </c>
      <c r="X2204">
        <v>638857</v>
      </c>
      <c r="Y2204">
        <v>600864</v>
      </c>
      <c r="Z2204">
        <v>0.53</v>
      </c>
      <c r="AA2204">
        <v>0.17599999999999999</v>
      </c>
      <c r="AB2204">
        <v>8</v>
      </c>
    </row>
    <row r="2205" spans="1:28">
      <c r="A2205" t="s">
        <v>8</v>
      </c>
      <c r="B2205" t="s">
        <v>9</v>
      </c>
      <c r="C2205" t="s">
        <v>73</v>
      </c>
      <c r="D2205" t="s">
        <v>10</v>
      </c>
      <c r="E2205" t="s">
        <v>21</v>
      </c>
      <c r="F2205" t="s">
        <v>12</v>
      </c>
      <c r="G2205" t="s">
        <v>15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546386</v>
      </c>
      <c r="S2205">
        <v>354543</v>
      </c>
      <c r="T2205">
        <v>390268</v>
      </c>
      <c r="U2205">
        <v>312570</v>
      </c>
      <c r="V2205">
        <v>441190</v>
      </c>
      <c r="W2205">
        <v>553209</v>
      </c>
      <c r="X2205">
        <v>638857</v>
      </c>
      <c r="Y2205">
        <v>600864</v>
      </c>
      <c r="Z2205" t="s">
        <v>106</v>
      </c>
      <c r="AA2205" t="s">
        <v>106</v>
      </c>
      <c r="AB2205">
        <v>8</v>
      </c>
    </row>
    <row r="2206" spans="1:28">
      <c r="A2206" t="s">
        <v>8</v>
      </c>
      <c r="B2206" t="s">
        <v>9</v>
      </c>
      <c r="C2206" t="s">
        <v>73</v>
      </c>
      <c r="D2206" t="s">
        <v>10</v>
      </c>
      <c r="E2206" t="s">
        <v>21</v>
      </c>
      <c r="F2206" t="s">
        <v>12</v>
      </c>
      <c r="G2206" t="s">
        <v>14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2.8361138370951899E-6</v>
      </c>
      <c r="P2206">
        <v>0</v>
      </c>
      <c r="Q2206">
        <v>0</v>
      </c>
      <c r="R2206">
        <v>546386</v>
      </c>
      <c r="S2206">
        <v>354543</v>
      </c>
      <c r="T2206">
        <v>390268</v>
      </c>
      <c r="U2206">
        <v>312570</v>
      </c>
      <c r="V2206">
        <v>441190</v>
      </c>
      <c r="W2206">
        <v>553209</v>
      </c>
      <c r="X2206">
        <v>638857</v>
      </c>
      <c r="Y2206">
        <v>600864</v>
      </c>
      <c r="Z2206">
        <v>0.53</v>
      </c>
      <c r="AA2206">
        <v>0.17599999999999999</v>
      </c>
      <c r="AB2206">
        <v>8</v>
      </c>
    </row>
    <row r="2207" spans="1:28">
      <c r="A2207" t="s">
        <v>8</v>
      </c>
      <c r="B2207" t="s">
        <v>9</v>
      </c>
      <c r="C2207" t="s">
        <v>73</v>
      </c>
      <c r="D2207" t="s">
        <v>23</v>
      </c>
      <c r="E2207" t="s">
        <v>92</v>
      </c>
      <c r="F2207" t="s">
        <v>12</v>
      </c>
      <c r="G2207" t="s">
        <v>40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6426101</v>
      </c>
      <c r="R2207">
        <v>6212126</v>
      </c>
      <c r="S2207">
        <v>6201722</v>
      </c>
      <c r="T2207">
        <v>6162892</v>
      </c>
      <c r="U2207">
        <v>6435155</v>
      </c>
      <c r="V2207">
        <v>6211260</v>
      </c>
      <c r="W2207">
        <v>6179394</v>
      </c>
      <c r="X2207">
        <v>5519854</v>
      </c>
      <c r="Y2207">
        <v>3901659</v>
      </c>
      <c r="Z2207" t="s">
        <v>106</v>
      </c>
      <c r="AA2207" t="s">
        <v>106</v>
      </c>
      <c r="AB2207">
        <v>9</v>
      </c>
    </row>
    <row r="2208" spans="1:28">
      <c r="A2208" t="s">
        <v>8</v>
      </c>
      <c r="B2208" t="s">
        <v>9</v>
      </c>
      <c r="C2208" t="s">
        <v>73</v>
      </c>
      <c r="D2208" t="s">
        <v>23</v>
      </c>
      <c r="E2208" t="s">
        <v>92</v>
      </c>
      <c r="F2208" t="s">
        <v>12</v>
      </c>
      <c r="G2208" t="s">
        <v>15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6426101</v>
      </c>
      <c r="R2208">
        <v>6212126</v>
      </c>
      <c r="S2208">
        <v>6201722</v>
      </c>
      <c r="T2208">
        <v>6162892</v>
      </c>
      <c r="U2208">
        <v>6435155</v>
      </c>
      <c r="V2208">
        <v>6211260</v>
      </c>
      <c r="W2208">
        <v>6179394</v>
      </c>
      <c r="X2208">
        <v>5519854</v>
      </c>
      <c r="Y2208">
        <v>3901659</v>
      </c>
      <c r="Z2208" t="s">
        <v>106</v>
      </c>
      <c r="AA2208" t="s">
        <v>106</v>
      </c>
      <c r="AB2208">
        <v>9</v>
      </c>
    </row>
    <row r="2209" spans="1:28">
      <c r="A2209" t="s">
        <v>8</v>
      </c>
      <c r="B2209" t="s">
        <v>9</v>
      </c>
      <c r="C2209" t="s">
        <v>73</v>
      </c>
      <c r="D2209" t="s">
        <v>23</v>
      </c>
      <c r="E2209" t="s">
        <v>92</v>
      </c>
      <c r="F2209" t="s">
        <v>12</v>
      </c>
      <c r="G2209" t="s">
        <v>14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6426101</v>
      </c>
      <c r="R2209">
        <v>6212126</v>
      </c>
      <c r="S2209">
        <v>6201722</v>
      </c>
      <c r="T2209">
        <v>6162892</v>
      </c>
      <c r="U2209">
        <v>6435155</v>
      </c>
      <c r="V2209">
        <v>6211260</v>
      </c>
      <c r="W2209">
        <v>6179394</v>
      </c>
      <c r="X2209">
        <v>5519854</v>
      </c>
      <c r="Y2209">
        <v>3901659</v>
      </c>
      <c r="Z2209" t="s">
        <v>106</v>
      </c>
      <c r="AA2209" t="s">
        <v>106</v>
      </c>
      <c r="AB2209">
        <v>9</v>
      </c>
    </row>
    <row r="2210" spans="1:28">
      <c r="A2210" t="s">
        <v>8</v>
      </c>
      <c r="B2210" t="s">
        <v>9</v>
      </c>
      <c r="C2210" t="s">
        <v>73</v>
      </c>
      <c r="D2210" t="s">
        <v>23</v>
      </c>
      <c r="E2210" t="s">
        <v>11</v>
      </c>
      <c r="F2210" t="s">
        <v>12</v>
      </c>
      <c r="G2210" t="s">
        <v>40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47736</v>
      </c>
      <c r="R2210">
        <v>31698</v>
      </c>
      <c r="S2210">
        <v>2128</v>
      </c>
      <c r="T2210">
        <v>53986</v>
      </c>
      <c r="U2210">
        <v>30297</v>
      </c>
      <c r="V2210">
        <v>17674</v>
      </c>
      <c r="W2210">
        <v>0</v>
      </c>
      <c r="X2210">
        <v>884</v>
      </c>
      <c r="Y2210">
        <v>1535</v>
      </c>
      <c r="Z2210" t="s">
        <v>106</v>
      </c>
      <c r="AA2210" t="s">
        <v>106</v>
      </c>
      <c r="AB2210">
        <v>8</v>
      </c>
    </row>
    <row r="2211" spans="1:28">
      <c r="A2211" t="s">
        <v>8</v>
      </c>
      <c r="B2211" t="s">
        <v>9</v>
      </c>
      <c r="C2211" t="s">
        <v>73</v>
      </c>
      <c r="D2211" t="s">
        <v>23</v>
      </c>
      <c r="E2211" t="s">
        <v>11</v>
      </c>
      <c r="F2211" t="s">
        <v>12</v>
      </c>
      <c r="G2211" t="s">
        <v>15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47736</v>
      </c>
      <c r="R2211">
        <v>31698</v>
      </c>
      <c r="S2211">
        <v>2128</v>
      </c>
      <c r="T2211">
        <v>53986</v>
      </c>
      <c r="U2211">
        <v>30297</v>
      </c>
      <c r="V2211">
        <v>17674</v>
      </c>
      <c r="W2211">
        <v>0</v>
      </c>
      <c r="X2211">
        <v>884</v>
      </c>
      <c r="Y2211">
        <v>1535</v>
      </c>
      <c r="Z2211" t="s">
        <v>106</v>
      </c>
      <c r="AA2211" t="s">
        <v>106</v>
      </c>
      <c r="AB2211">
        <v>8</v>
      </c>
    </row>
    <row r="2212" spans="1:28">
      <c r="A2212" t="s">
        <v>8</v>
      </c>
      <c r="B2212" t="s">
        <v>9</v>
      </c>
      <c r="C2212" t="s">
        <v>73</v>
      </c>
      <c r="D2212" t="s">
        <v>23</v>
      </c>
      <c r="E2212" t="s">
        <v>11</v>
      </c>
      <c r="F2212" t="s">
        <v>12</v>
      </c>
      <c r="G2212" t="s">
        <v>14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47736</v>
      </c>
      <c r="R2212">
        <v>31698</v>
      </c>
      <c r="S2212">
        <v>2128</v>
      </c>
      <c r="T2212">
        <v>53986</v>
      </c>
      <c r="U2212">
        <v>30297</v>
      </c>
      <c r="V2212">
        <v>17674</v>
      </c>
      <c r="W2212">
        <v>0</v>
      </c>
      <c r="X2212">
        <v>884</v>
      </c>
      <c r="Y2212">
        <v>1535</v>
      </c>
      <c r="Z2212" t="s">
        <v>106</v>
      </c>
      <c r="AA2212" t="s">
        <v>106</v>
      </c>
      <c r="AB2212">
        <v>8</v>
      </c>
    </row>
    <row r="2213" spans="1:28">
      <c r="A2213" t="s">
        <v>8</v>
      </c>
      <c r="B2213" t="s">
        <v>9</v>
      </c>
      <c r="C2213" t="s">
        <v>73</v>
      </c>
      <c r="D2213" t="s">
        <v>23</v>
      </c>
      <c r="E2213" t="s">
        <v>16</v>
      </c>
      <c r="F2213" t="s">
        <v>12</v>
      </c>
      <c r="G2213" t="s">
        <v>40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1669870</v>
      </c>
      <c r="R2213">
        <v>2080593</v>
      </c>
      <c r="S2213">
        <v>2212397</v>
      </c>
      <c r="T2213">
        <v>1927398</v>
      </c>
      <c r="U2213">
        <v>1590823</v>
      </c>
      <c r="V2213">
        <v>1464163</v>
      </c>
      <c r="W2213">
        <v>1666322</v>
      </c>
      <c r="X2213">
        <v>1801775</v>
      </c>
      <c r="Y2213">
        <v>1240530</v>
      </c>
      <c r="Z2213" t="s">
        <v>106</v>
      </c>
      <c r="AA2213" t="s">
        <v>106</v>
      </c>
      <c r="AB2213">
        <v>9</v>
      </c>
    </row>
    <row r="2214" spans="1:28">
      <c r="A2214" t="s">
        <v>8</v>
      </c>
      <c r="B2214" t="s">
        <v>9</v>
      </c>
      <c r="C2214" t="s">
        <v>73</v>
      </c>
      <c r="D2214" t="s">
        <v>23</v>
      </c>
      <c r="E2214" t="s">
        <v>16</v>
      </c>
      <c r="F2214" t="s">
        <v>12</v>
      </c>
      <c r="G2214" t="s">
        <v>15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1669870</v>
      </c>
      <c r="R2214">
        <v>2080593</v>
      </c>
      <c r="S2214">
        <v>2212397</v>
      </c>
      <c r="T2214">
        <v>1927398</v>
      </c>
      <c r="U2214">
        <v>1590823</v>
      </c>
      <c r="V2214">
        <v>1464163</v>
      </c>
      <c r="W2214">
        <v>1666322</v>
      </c>
      <c r="X2214">
        <v>1801775</v>
      </c>
      <c r="Y2214">
        <v>1240530</v>
      </c>
      <c r="Z2214" t="s">
        <v>106</v>
      </c>
      <c r="AA2214" t="s">
        <v>106</v>
      </c>
      <c r="AB2214">
        <v>9</v>
      </c>
    </row>
    <row r="2215" spans="1:28">
      <c r="A2215" t="s">
        <v>8</v>
      </c>
      <c r="B2215" t="s">
        <v>9</v>
      </c>
      <c r="C2215" t="s">
        <v>73</v>
      </c>
      <c r="D2215" t="s">
        <v>23</v>
      </c>
      <c r="E2215" t="s">
        <v>16</v>
      </c>
      <c r="F2215" t="s">
        <v>12</v>
      </c>
      <c r="G2215" t="s">
        <v>14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1669870</v>
      </c>
      <c r="R2215">
        <v>2080593</v>
      </c>
      <c r="S2215">
        <v>2212397</v>
      </c>
      <c r="T2215">
        <v>1927398</v>
      </c>
      <c r="U2215">
        <v>1590823</v>
      </c>
      <c r="V2215">
        <v>1464163</v>
      </c>
      <c r="W2215">
        <v>1666322</v>
      </c>
      <c r="X2215">
        <v>1801775</v>
      </c>
      <c r="Y2215">
        <v>1240530</v>
      </c>
      <c r="Z2215" t="s">
        <v>106</v>
      </c>
      <c r="AA2215" t="s">
        <v>106</v>
      </c>
      <c r="AB2215">
        <v>9</v>
      </c>
    </row>
    <row r="2216" spans="1:28">
      <c r="A2216" t="s">
        <v>8</v>
      </c>
      <c r="B2216" t="s">
        <v>9</v>
      </c>
      <c r="C2216" t="s">
        <v>73</v>
      </c>
      <c r="D2216" t="s">
        <v>23</v>
      </c>
      <c r="E2216" t="s">
        <v>17</v>
      </c>
      <c r="F2216" t="s">
        <v>12</v>
      </c>
      <c r="G2216" t="s">
        <v>40</v>
      </c>
      <c r="H2216">
        <v>2.1212121212121199E-6</v>
      </c>
      <c r="I2216">
        <v>1.08829174664107E-5</v>
      </c>
      <c r="J2216">
        <v>4.0160642570281103E-6</v>
      </c>
      <c r="K2216">
        <v>6.3484486873508404E-6</v>
      </c>
      <c r="L2216">
        <v>0</v>
      </c>
      <c r="M2216">
        <v>2.8834870075440099E-6</v>
      </c>
      <c r="N2216">
        <v>3.35350043215212E-6</v>
      </c>
      <c r="O2216">
        <v>8.5083415112855702E-6</v>
      </c>
      <c r="P2216">
        <v>2.9248197734294499E-6</v>
      </c>
      <c r="Q2216">
        <v>191424</v>
      </c>
      <c r="R2216">
        <v>163665</v>
      </c>
      <c r="S2216">
        <v>273203</v>
      </c>
      <c r="T2216">
        <v>236585</v>
      </c>
      <c r="U2216">
        <v>152633</v>
      </c>
      <c r="V2216">
        <v>281182</v>
      </c>
      <c r="W2216">
        <v>235144</v>
      </c>
      <c r="X2216">
        <v>276024</v>
      </c>
      <c r="Y2216">
        <v>225797</v>
      </c>
      <c r="Z2216">
        <v>8.5999999999999993E-2</v>
      </c>
      <c r="AA2216">
        <v>0.82599999999999996</v>
      </c>
      <c r="AB2216">
        <v>9</v>
      </c>
    </row>
    <row r="2217" spans="1:28">
      <c r="A2217" t="s">
        <v>8</v>
      </c>
      <c r="B2217" t="s">
        <v>9</v>
      </c>
      <c r="C2217" t="s">
        <v>73</v>
      </c>
      <c r="D2217" t="s">
        <v>23</v>
      </c>
      <c r="E2217" t="s">
        <v>17</v>
      </c>
      <c r="F2217" t="s">
        <v>12</v>
      </c>
      <c r="G2217" t="s">
        <v>15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191424</v>
      </c>
      <c r="R2217">
        <v>163665</v>
      </c>
      <c r="S2217">
        <v>273203</v>
      </c>
      <c r="T2217">
        <v>236585</v>
      </c>
      <c r="U2217">
        <v>152633</v>
      </c>
      <c r="V2217">
        <v>281182</v>
      </c>
      <c r="W2217">
        <v>235144</v>
      </c>
      <c r="X2217">
        <v>276024</v>
      </c>
      <c r="Y2217">
        <v>225797</v>
      </c>
      <c r="Z2217" t="s">
        <v>106</v>
      </c>
      <c r="AA2217" t="s">
        <v>106</v>
      </c>
      <c r="AB2217">
        <v>9</v>
      </c>
    </row>
    <row r="2218" spans="1:28">
      <c r="A2218" t="s">
        <v>8</v>
      </c>
      <c r="B2218" t="s">
        <v>9</v>
      </c>
      <c r="C2218" t="s">
        <v>73</v>
      </c>
      <c r="D2218" t="s">
        <v>23</v>
      </c>
      <c r="E2218" t="s">
        <v>17</v>
      </c>
      <c r="F2218" t="s">
        <v>12</v>
      </c>
      <c r="G2218" t="s">
        <v>14</v>
      </c>
      <c r="H2218">
        <v>2.1212121212121199E-6</v>
      </c>
      <c r="I2218">
        <v>1.08829174664107E-5</v>
      </c>
      <c r="J2218">
        <v>4.0160642570281103E-6</v>
      </c>
      <c r="K2218">
        <v>6.3484486873508404E-6</v>
      </c>
      <c r="L2218">
        <v>0</v>
      </c>
      <c r="M2218">
        <v>2.8834870075440099E-6</v>
      </c>
      <c r="N2218">
        <v>3.35350043215212E-6</v>
      </c>
      <c r="O2218">
        <v>8.5083415112855702E-6</v>
      </c>
      <c r="P2218">
        <v>2.9248197734294499E-6</v>
      </c>
      <c r="Q2218">
        <v>191424</v>
      </c>
      <c r="R2218">
        <v>163665</v>
      </c>
      <c r="S2218">
        <v>273203</v>
      </c>
      <c r="T2218">
        <v>236585</v>
      </c>
      <c r="U2218">
        <v>152633</v>
      </c>
      <c r="V2218">
        <v>281182</v>
      </c>
      <c r="W2218">
        <v>235144</v>
      </c>
      <c r="X2218">
        <v>276024</v>
      </c>
      <c r="Y2218">
        <v>225797</v>
      </c>
      <c r="Z2218">
        <v>8.5999999999999993E-2</v>
      </c>
      <c r="AA2218">
        <v>0.82599999999999996</v>
      </c>
      <c r="AB2218">
        <v>9</v>
      </c>
    </row>
    <row r="2219" spans="1:28">
      <c r="A2219" t="s">
        <v>8</v>
      </c>
      <c r="B2219" t="s">
        <v>9</v>
      </c>
      <c r="C2219" t="s">
        <v>73</v>
      </c>
      <c r="D2219" t="s">
        <v>23</v>
      </c>
      <c r="E2219" t="s">
        <v>94</v>
      </c>
      <c r="F2219" t="s">
        <v>12</v>
      </c>
      <c r="G2219" t="s">
        <v>40</v>
      </c>
      <c r="H2219">
        <v>1.48484848484848E-5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109150</v>
      </c>
      <c r="R2219">
        <v>78875</v>
      </c>
      <c r="S2219">
        <v>10782</v>
      </c>
      <c r="T2219">
        <v>48072</v>
      </c>
      <c r="U2219">
        <v>14680</v>
      </c>
      <c r="V2219">
        <v>44061</v>
      </c>
      <c r="W2219">
        <v>88148</v>
      </c>
      <c r="X2219">
        <v>116073</v>
      </c>
      <c r="Y2219">
        <v>101740</v>
      </c>
      <c r="Z2219">
        <v>0.38700000000000001</v>
      </c>
      <c r="AA2219">
        <v>0.30399999999999999</v>
      </c>
      <c r="AB2219">
        <v>9</v>
      </c>
    </row>
    <row r="2220" spans="1:28">
      <c r="A2220" t="s">
        <v>8</v>
      </c>
      <c r="B2220" t="s">
        <v>9</v>
      </c>
      <c r="C2220" t="s">
        <v>73</v>
      </c>
      <c r="D2220" t="s">
        <v>23</v>
      </c>
      <c r="E2220" t="s">
        <v>94</v>
      </c>
      <c r="F2220" t="s">
        <v>12</v>
      </c>
      <c r="G2220" t="s">
        <v>15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109150</v>
      </c>
      <c r="R2220">
        <v>78875</v>
      </c>
      <c r="S2220">
        <v>10782</v>
      </c>
      <c r="T2220">
        <v>48072</v>
      </c>
      <c r="U2220">
        <v>14680</v>
      </c>
      <c r="V2220">
        <v>44061</v>
      </c>
      <c r="W2220">
        <v>88148</v>
      </c>
      <c r="X2220">
        <v>116073</v>
      </c>
      <c r="Y2220">
        <v>101740</v>
      </c>
      <c r="Z2220" t="s">
        <v>106</v>
      </c>
      <c r="AA2220" t="s">
        <v>106</v>
      </c>
      <c r="AB2220">
        <v>9</v>
      </c>
    </row>
    <row r="2221" spans="1:28">
      <c r="A2221" t="s">
        <v>8</v>
      </c>
      <c r="B2221" t="s">
        <v>9</v>
      </c>
      <c r="C2221" t="s">
        <v>73</v>
      </c>
      <c r="D2221" t="s">
        <v>23</v>
      </c>
      <c r="E2221" t="s">
        <v>94</v>
      </c>
      <c r="F2221" t="s">
        <v>12</v>
      </c>
      <c r="G2221" t="s">
        <v>14</v>
      </c>
      <c r="H2221">
        <v>1.48484848484848E-5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109150</v>
      </c>
      <c r="R2221">
        <v>78875</v>
      </c>
      <c r="S2221">
        <v>10782</v>
      </c>
      <c r="T2221">
        <v>48072</v>
      </c>
      <c r="U2221">
        <v>14680</v>
      </c>
      <c r="V2221">
        <v>44061</v>
      </c>
      <c r="W2221">
        <v>88148</v>
      </c>
      <c r="X2221">
        <v>116073</v>
      </c>
      <c r="Y2221">
        <v>101740</v>
      </c>
      <c r="Z2221">
        <v>0.38700000000000001</v>
      </c>
      <c r="AA2221">
        <v>0.30399999999999999</v>
      </c>
      <c r="AB2221">
        <v>9</v>
      </c>
    </row>
    <row r="2222" spans="1:28">
      <c r="A2222" t="s">
        <v>8</v>
      </c>
      <c r="B2222" t="s">
        <v>9</v>
      </c>
      <c r="C2222" t="s">
        <v>73</v>
      </c>
      <c r="D2222" t="s">
        <v>23</v>
      </c>
      <c r="E2222" t="s">
        <v>95</v>
      </c>
      <c r="F2222" t="s">
        <v>12</v>
      </c>
      <c r="G2222" t="s">
        <v>40</v>
      </c>
      <c r="H2222">
        <v>7.4242424242424202E-5</v>
      </c>
      <c r="I2222">
        <v>3.6276391554702499E-6</v>
      </c>
      <c r="J2222">
        <v>3.6144578313252997E-5</v>
      </c>
      <c r="K2222">
        <v>3.3858392999204501E-4</v>
      </c>
      <c r="L2222">
        <v>0</v>
      </c>
      <c r="M2222">
        <v>1.1360938809723399E-3</v>
      </c>
      <c r="N2222">
        <v>0</v>
      </c>
      <c r="O2222">
        <v>0</v>
      </c>
      <c r="P2222">
        <v>6.9025746652935096E-4</v>
      </c>
      <c r="Q2222">
        <v>1735237</v>
      </c>
      <c r="R2222">
        <v>1667926</v>
      </c>
      <c r="S2222">
        <v>1742195</v>
      </c>
      <c r="T2222">
        <v>1437273</v>
      </c>
      <c r="U2222">
        <v>654151</v>
      </c>
      <c r="V2222">
        <v>680308</v>
      </c>
      <c r="W2222">
        <v>605615</v>
      </c>
      <c r="X2222">
        <v>642517</v>
      </c>
      <c r="Y2222">
        <v>931868</v>
      </c>
      <c r="Z2222">
        <v>-0.27500000000000002</v>
      </c>
      <c r="AA2222">
        <v>0.47499999999999998</v>
      </c>
      <c r="AB2222">
        <v>9</v>
      </c>
    </row>
    <row r="2223" spans="1:28">
      <c r="A2223" t="s">
        <v>8</v>
      </c>
      <c r="B2223" t="s">
        <v>9</v>
      </c>
      <c r="C2223" t="s">
        <v>73</v>
      </c>
      <c r="D2223" t="s">
        <v>23</v>
      </c>
      <c r="E2223" t="s">
        <v>95</v>
      </c>
      <c r="F2223" t="s">
        <v>12</v>
      </c>
      <c r="G2223" t="s">
        <v>15</v>
      </c>
      <c r="H2223">
        <v>0</v>
      </c>
      <c r="I2223">
        <v>0</v>
      </c>
      <c r="J2223">
        <v>4.0160642570281103E-6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1735237</v>
      </c>
      <c r="R2223">
        <v>1667926</v>
      </c>
      <c r="S2223">
        <v>1742195</v>
      </c>
      <c r="T2223">
        <v>1437273</v>
      </c>
      <c r="U2223">
        <v>654151</v>
      </c>
      <c r="V2223">
        <v>680308</v>
      </c>
      <c r="W2223">
        <v>605615</v>
      </c>
      <c r="X2223">
        <v>642517</v>
      </c>
      <c r="Y2223">
        <v>931868</v>
      </c>
      <c r="Z2223">
        <v>0.45300000000000001</v>
      </c>
      <c r="AA2223">
        <v>0.22</v>
      </c>
      <c r="AB2223">
        <v>9</v>
      </c>
    </row>
    <row r="2224" spans="1:28">
      <c r="A2224" t="s">
        <v>8</v>
      </c>
      <c r="B2224" t="s">
        <v>9</v>
      </c>
      <c r="C2224" t="s">
        <v>73</v>
      </c>
      <c r="D2224" t="s">
        <v>23</v>
      </c>
      <c r="E2224" t="s">
        <v>95</v>
      </c>
      <c r="F2224" t="s">
        <v>12</v>
      </c>
      <c r="G2224" t="s">
        <v>14</v>
      </c>
      <c r="H2224">
        <v>7.4242424242424202E-5</v>
      </c>
      <c r="I2224">
        <v>3.6276391554702499E-6</v>
      </c>
      <c r="J2224">
        <v>3.2128514056224903E-5</v>
      </c>
      <c r="K2224">
        <v>3.3858392999204501E-4</v>
      </c>
      <c r="L2224">
        <v>0</v>
      </c>
      <c r="M2224">
        <v>1.1360938809723399E-3</v>
      </c>
      <c r="N2224">
        <v>0</v>
      </c>
      <c r="O2224">
        <v>0</v>
      </c>
      <c r="P2224">
        <v>6.9025746652935096E-4</v>
      </c>
      <c r="Q2224">
        <v>1735237</v>
      </c>
      <c r="R2224">
        <v>1667926</v>
      </c>
      <c r="S2224">
        <v>1742195</v>
      </c>
      <c r="T2224">
        <v>1437273</v>
      </c>
      <c r="U2224">
        <v>654151</v>
      </c>
      <c r="V2224">
        <v>680308</v>
      </c>
      <c r="W2224">
        <v>605615</v>
      </c>
      <c r="X2224">
        <v>642517</v>
      </c>
      <c r="Y2224">
        <v>931868</v>
      </c>
      <c r="Z2224">
        <v>-0.27600000000000002</v>
      </c>
      <c r="AA2224">
        <v>0.47199999999999998</v>
      </c>
      <c r="AB2224">
        <v>9</v>
      </c>
    </row>
    <row r="2225" spans="1:28">
      <c r="A2225" t="s">
        <v>8</v>
      </c>
      <c r="B2225" t="s">
        <v>9</v>
      </c>
      <c r="C2225" t="s">
        <v>73</v>
      </c>
      <c r="D2225" t="s">
        <v>23</v>
      </c>
      <c r="E2225" t="s">
        <v>20</v>
      </c>
      <c r="F2225" t="s">
        <v>24</v>
      </c>
      <c r="G2225" t="s">
        <v>40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3.3035332757130498E-2</v>
      </c>
      <c r="O2225">
        <v>2.4796143277723299E-2</v>
      </c>
      <c r="P2225">
        <v>2.0429866117404698E-2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927872</v>
      </c>
      <c r="X2225">
        <v>918707</v>
      </c>
      <c r="Y2225">
        <v>846030</v>
      </c>
      <c r="Z2225" t="s">
        <v>106</v>
      </c>
      <c r="AA2225" t="s">
        <v>106</v>
      </c>
      <c r="AB2225">
        <v>3</v>
      </c>
    </row>
    <row r="2226" spans="1:28">
      <c r="A2226" t="s">
        <v>8</v>
      </c>
      <c r="B2226" t="s">
        <v>9</v>
      </c>
      <c r="C2226" t="s">
        <v>73</v>
      </c>
      <c r="D2226" t="s">
        <v>23</v>
      </c>
      <c r="E2226" t="s">
        <v>20</v>
      </c>
      <c r="F2226" t="s">
        <v>24</v>
      </c>
      <c r="G2226" t="s">
        <v>15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3.6888504753673303E-5</v>
      </c>
      <c r="O2226">
        <v>1.0181648675171701E-3</v>
      </c>
      <c r="P2226">
        <v>4.7674562306900101E-4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927872</v>
      </c>
      <c r="X2226">
        <v>918707</v>
      </c>
      <c r="Y2226">
        <v>846030</v>
      </c>
      <c r="Z2226" t="s">
        <v>106</v>
      </c>
      <c r="AA2226" t="s">
        <v>106</v>
      </c>
      <c r="AB2226">
        <v>3</v>
      </c>
    </row>
    <row r="2227" spans="1:28">
      <c r="A2227" t="s">
        <v>8</v>
      </c>
      <c r="B2227" t="s">
        <v>9</v>
      </c>
      <c r="C2227" t="s">
        <v>73</v>
      </c>
      <c r="D2227" t="s">
        <v>23</v>
      </c>
      <c r="E2227" t="s">
        <v>20</v>
      </c>
      <c r="F2227" t="s">
        <v>24</v>
      </c>
      <c r="G2227" t="s">
        <v>14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3.2998444252376802E-2</v>
      </c>
      <c r="O2227">
        <v>2.37779784102061E-2</v>
      </c>
      <c r="P2227">
        <v>1.9953120494335699E-2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927872</v>
      </c>
      <c r="X2227">
        <v>918707</v>
      </c>
      <c r="Y2227">
        <v>846030</v>
      </c>
      <c r="Z2227" t="s">
        <v>106</v>
      </c>
      <c r="AA2227" t="s">
        <v>106</v>
      </c>
      <c r="AB2227">
        <v>3</v>
      </c>
    </row>
    <row r="2228" spans="1:28">
      <c r="A2228" t="s">
        <v>8</v>
      </c>
      <c r="B2228" t="s">
        <v>9</v>
      </c>
      <c r="C2228" t="s">
        <v>73</v>
      </c>
      <c r="D2228" t="s">
        <v>23</v>
      </c>
      <c r="E2228" t="s">
        <v>20</v>
      </c>
      <c r="F2228" t="s">
        <v>12</v>
      </c>
      <c r="G2228" t="s">
        <v>40</v>
      </c>
      <c r="H2228">
        <v>4.15460606060606E-2</v>
      </c>
      <c r="I2228">
        <v>3.1214021113243801E-2</v>
      </c>
      <c r="J2228">
        <v>3.5783132530120498E-2</v>
      </c>
      <c r="K2228">
        <v>3.91551153540175E-2</v>
      </c>
      <c r="L2228">
        <v>6.1610513833992103E-2</v>
      </c>
      <c r="M2228">
        <v>4.1574115674769499E-2</v>
      </c>
      <c r="N2228">
        <v>1.38767847882455E-2</v>
      </c>
      <c r="O2228">
        <v>8.7153778213935208E-3</v>
      </c>
      <c r="P2228">
        <v>9.3681977342945401E-3</v>
      </c>
      <c r="Q2228">
        <v>1895838</v>
      </c>
      <c r="R2228">
        <v>1719696</v>
      </c>
      <c r="S2228">
        <v>2166578</v>
      </c>
      <c r="T2228">
        <v>2436727</v>
      </c>
      <c r="U2228">
        <v>2041064</v>
      </c>
      <c r="V2228">
        <v>1774792</v>
      </c>
      <c r="W2228">
        <v>891953</v>
      </c>
      <c r="X2228">
        <v>912558</v>
      </c>
      <c r="Y2228">
        <v>805546</v>
      </c>
      <c r="Z2228">
        <v>0.84399999999999997</v>
      </c>
      <c r="AA2228">
        <v>4.0000000000000001E-3</v>
      </c>
      <c r="AB2228">
        <v>9</v>
      </c>
    </row>
    <row r="2229" spans="1:28">
      <c r="A2229" t="s">
        <v>8</v>
      </c>
      <c r="B2229" t="s">
        <v>9</v>
      </c>
      <c r="C2229" t="s">
        <v>73</v>
      </c>
      <c r="D2229" t="s">
        <v>23</v>
      </c>
      <c r="E2229" t="s">
        <v>20</v>
      </c>
      <c r="F2229" t="s">
        <v>12</v>
      </c>
      <c r="G2229" t="s">
        <v>15</v>
      </c>
      <c r="H2229">
        <v>2.25548484848485E-2</v>
      </c>
      <c r="I2229">
        <v>1.3687082533589299E-2</v>
      </c>
      <c r="J2229">
        <v>1.0777108433734899E-2</v>
      </c>
      <c r="K2229">
        <v>8.40534606205251E-3</v>
      </c>
      <c r="L2229">
        <v>2.8409762845849802E-2</v>
      </c>
      <c r="M2229">
        <v>7.7277451802179402E-4</v>
      </c>
      <c r="N2229">
        <v>2.6157303370786497E-4</v>
      </c>
      <c r="O2229">
        <v>3.4033366045142301E-5</v>
      </c>
      <c r="P2229">
        <v>8.7744593202883599E-6</v>
      </c>
      <c r="Q2229">
        <v>1895838</v>
      </c>
      <c r="R2229">
        <v>1719696</v>
      </c>
      <c r="S2229">
        <v>2166578</v>
      </c>
      <c r="T2229">
        <v>2436727</v>
      </c>
      <c r="U2229">
        <v>2041064</v>
      </c>
      <c r="V2229">
        <v>1774792</v>
      </c>
      <c r="W2229">
        <v>891953</v>
      </c>
      <c r="X2229">
        <v>912558</v>
      </c>
      <c r="Y2229">
        <v>805546</v>
      </c>
      <c r="Z2229">
        <v>0.61699999999999999</v>
      </c>
      <c r="AA2229">
        <v>7.6999999999999999E-2</v>
      </c>
      <c r="AB2229">
        <v>9</v>
      </c>
    </row>
    <row r="2230" spans="1:28">
      <c r="A2230" t="s">
        <v>8</v>
      </c>
      <c r="B2230" t="s">
        <v>9</v>
      </c>
      <c r="C2230" t="s">
        <v>73</v>
      </c>
      <c r="D2230" t="s">
        <v>23</v>
      </c>
      <c r="E2230" t="s">
        <v>20</v>
      </c>
      <c r="F2230" t="s">
        <v>12</v>
      </c>
      <c r="G2230" t="s">
        <v>14</v>
      </c>
      <c r="H2230">
        <v>1.89912121212121E-2</v>
      </c>
      <c r="I2230">
        <v>1.75269385796545E-2</v>
      </c>
      <c r="J2230">
        <v>2.5006024096385499E-2</v>
      </c>
      <c r="K2230">
        <v>3.0749769291965001E-2</v>
      </c>
      <c r="L2230">
        <v>3.3200750988142298E-2</v>
      </c>
      <c r="M2230">
        <v>4.0801341156747703E-2</v>
      </c>
      <c r="N2230">
        <v>1.3615211754537599E-2</v>
      </c>
      <c r="O2230">
        <v>8.6813444553483794E-3</v>
      </c>
      <c r="P2230">
        <v>9.3594232749742504E-3</v>
      </c>
      <c r="Q2230">
        <v>1895838</v>
      </c>
      <c r="R2230">
        <v>1719696</v>
      </c>
      <c r="S2230">
        <v>2166578</v>
      </c>
      <c r="T2230">
        <v>2436727</v>
      </c>
      <c r="U2230">
        <v>2041064</v>
      </c>
      <c r="V2230">
        <v>1774792</v>
      </c>
      <c r="W2230">
        <v>891953</v>
      </c>
      <c r="X2230">
        <v>912558</v>
      </c>
      <c r="Y2230">
        <v>805546</v>
      </c>
      <c r="Z2230">
        <v>0.754</v>
      </c>
      <c r="AA2230">
        <v>1.9E-2</v>
      </c>
      <c r="AB2230">
        <v>9</v>
      </c>
    </row>
    <row r="2231" spans="1:28">
      <c r="A2231" t="s">
        <v>8</v>
      </c>
      <c r="B2231" t="s">
        <v>9</v>
      </c>
      <c r="C2231" t="s">
        <v>73</v>
      </c>
      <c r="D2231" t="s">
        <v>23</v>
      </c>
      <c r="E2231" t="s">
        <v>21</v>
      </c>
      <c r="F2231" t="s">
        <v>24</v>
      </c>
      <c r="G2231" t="s">
        <v>40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2420</v>
      </c>
      <c r="X2231">
        <v>39820</v>
      </c>
      <c r="Y2231">
        <v>31020</v>
      </c>
      <c r="Z2231" t="s">
        <v>106</v>
      </c>
      <c r="AA2231" t="s">
        <v>106</v>
      </c>
      <c r="AB2231">
        <v>3</v>
      </c>
    </row>
    <row r="2232" spans="1:28">
      <c r="A2232" t="s">
        <v>8</v>
      </c>
      <c r="B2232" t="s">
        <v>9</v>
      </c>
      <c r="C2232" t="s">
        <v>73</v>
      </c>
      <c r="D2232" t="s">
        <v>23</v>
      </c>
      <c r="E2232" t="s">
        <v>21</v>
      </c>
      <c r="F2232" t="s">
        <v>24</v>
      </c>
      <c r="G2232" t="s">
        <v>15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2420</v>
      </c>
      <c r="X2232">
        <v>39820</v>
      </c>
      <c r="Y2232">
        <v>31020</v>
      </c>
      <c r="Z2232" t="s">
        <v>106</v>
      </c>
      <c r="AA2232" t="s">
        <v>106</v>
      </c>
      <c r="AB2232">
        <v>3</v>
      </c>
    </row>
    <row r="2233" spans="1:28">
      <c r="A2233" t="s">
        <v>8</v>
      </c>
      <c r="B2233" t="s">
        <v>9</v>
      </c>
      <c r="C2233" t="s">
        <v>73</v>
      </c>
      <c r="D2233" t="s">
        <v>23</v>
      </c>
      <c r="E2233" t="s">
        <v>21</v>
      </c>
      <c r="F2233" t="s">
        <v>24</v>
      </c>
      <c r="G2233" t="s">
        <v>14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2420</v>
      </c>
      <c r="X2233">
        <v>39820</v>
      </c>
      <c r="Y2233">
        <v>31020</v>
      </c>
      <c r="Z2233" t="s">
        <v>106</v>
      </c>
      <c r="AA2233" t="s">
        <v>106</v>
      </c>
      <c r="AB2233">
        <v>3</v>
      </c>
    </row>
    <row r="2234" spans="1:28">
      <c r="A2234" t="s">
        <v>8</v>
      </c>
      <c r="B2234" t="s">
        <v>9</v>
      </c>
      <c r="C2234" t="s">
        <v>73</v>
      </c>
      <c r="D2234" t="s">
        <v>23</v>
      </c>
      <c r="E2234" t="s">
        <v>21</v>
      </c>
      <c r="F2234" t="s">
        <v>12</v>
      </c>
      <c r="G2234" t="s">
        <v>40</v>
      </c>
      <c r="H2234">
        <v>1.48484848484848E-5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2.8361138370951899E-6</v>
      </c>
      <c r="P2234">
        <v>0</v>
      </c>
      <c r="Q2234">
        <v>1040874</v>
      </c>
      <c r="R2234">
        <v>905330</v>
      </c>
      <c r="S2234">
        <v>704404</v>
      </c>
      <c r="T2234">
        <v>771597</v>
      </c>
      <c r="U2234">
        <v>680681</v>
      </c>
      <c r="V2234">
        <v>457259</v>
      </c>
      <c r="W2234">
        <v>471414</v>
      </c>
      <c r="X2234">
        <v>424525</v>
      </c>
      <c r="Y2234">
        <v>410357</v>
      </c>
      <c r="Z2234">
        <v>0.57299999999999995</v>
      </c>
      <c r="AA2234">
        <v>0.107</v>
      </c>
      <c r="AB2234">
        <v>9</v>
      </c>
    </row>
    <row r="2235" spans="1:28">
      <c r="A2235" t="s">
        <v>8</v>
      </c>
      <c r="B2235" t="s">
        <v>9</v>
      </c>
      <c r="C2235" t="s">
        <v>73</v>
      </c>
      <c r="D2235" t="s">
        <v>23</v>
      </c>
      <c r="E2235" t="s">
        <v>21</v>
      </c>
      <c r="F2235" t="s">
        <v>12</v>
      </c>
      <c r="G2235" t="s">
        <v>15</v>
      </c>
      <c r="H2235">
        <v>2.1212121212121199E-6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1040874</v>
      </c>
      <c r="R2235">
        <v>905330</v>
      </c>
      <c r="S2235">
        <v>704404</v>
      </c>
      <c r="T2235">
        <v>771597</v>
      </c>
      <c r="U2235">
        <v>680681</v>
      </c>
      <c r="V2235">
        <v>457259</v>
      </c>
      <c r="W2235">
        <v>471414</v>
      </c>
      <c r="X2235">
        <v>424525</v>
      </c>
      <c r="Y2235">
        <v>410357</v>
      </c>
      <c r="Z2235">
        <v>0.64100000000000001</v>
      </c>
      <c r="AA2235">
        <v>6.3E-2</v>
      </c>
      <c r="AB2235">
        <v>9</v>
      </c>
    </row>
    <row r="2236" spans="1:28">
      <c r="A2236" t="s">
        <v>8</v>
      </c>
      <c r="B2236" t="s">
        <v>9</v>
      </c>
      <c r="C2236" t="s">
        <v>73</v>
      </c>
      <c r="D2236" t="s">
        <v>23</v>
      </c>
      <c r="E2236" t="s">
        <v>21</v>
      </c>
      <c r="F2236" t="s">
        <v>12</v>
      </c>
      <c r="G2236" t="s">
        <v>14</v>
      </c>
      <c r="H2236">
        <v>1.27272727272727E-5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2.8361138370951899E-6</v>
      </c>
      <c r="P2236">
        <v>0</v>
      </c>
      <c r="Q2236">
        <v>1040874</v>
      </c>
      <c r="R2236">
        <v>905330</v>
      </c>
      <c r="S2236">
        <v>704404</v>
      </c>
      <c r="T2236">
        <v>771597</v>
      </c>
      <c r="U2236">
        <v>680681</v>
      </c>
      <c r="V2236">
        <v>457259</v>
      </c>
      <c r="W2236">
        <v>471414</v>
      </c>
      <c r="X2236">
        <v>424525</v>
      </c>
      <c r="Y2236">
        <v>410357</v>
      </c>
      <c r="Z2236">
        <v>0.56000000000000005</v>
      </c>
      <c r="AA2236">
        <v>0.11700000000000001</v>
      </c>
      <c r="AB2236">
        <v>9</v>
      </c>
    </row>
    <row r="2237" spans="1:28">
      <c r="A2237" t="s">
        <v>8</v>
      </c>
      <c r="B2237" t="s">
        <v>9</v>
      </c>
      <c r="C2237" t="s">
        <v>73</v>
      </c>
      <c r="D2237" t="s">
        <v>25</v>
      </c>
      <c r="E2237" t="s">
        <v>11</v>
      </c>
      <c r="F2237" t="s">
        <v>12</v>
      </c>
      <c r="G2237" t="s">
        <v>40</v>
      </c>
      <c r="H2237">
        <v>2.1212121212121201E-5</v>
      </c>
      <c r="I2237">
        <v>3.6276391554702499E-6</v>
      </c>
      <c r="J2237">
        <v>2.0080321285140598E-6</v>
      </c>
      <c r="K2237">
        <v>0</v>
      </c>
      <c r="L2237">
        <v>2.4901185770751001E-6</v>
      </c>
      <c r="M2237">
        <v>0</v>
      </c>
      <c r="N2237">
        <v>0</v>
      </c>
      <c r="O2237">
        <v>0</v>
      </c>
      <c r="P2237">
        <v>0</v>
      </c>
      <c r="Q2237">
        <v>1498917</v>
      </c>
      <c r="R2237">
        <v>1366044</v>
      </c>
      <c r="S2237">
        <v>1316858</v>
      </c>
      <c r="T2237">
        <v>788891</v>
      </c>
      <c r="U2237">
        <v>856617</v>
      </c>
      <c r="V2237">
        <v>449199</v>
      </c>
      <c r="W2237">
        <v>413427</v>
      </c>
      <c r="X2237">
        <v>569744</v>
      </c>
      <c r="Y2237">
        <v>433062</v>
      </c>
      <c r="Z2237">
        <v>0.68799999999999994</v>
      </c>
      <c r="AA2237">
        <v>0.04</v>
      </c>
      <c r="AB2237">
        <v>9</v>
      </c>
    </row>
    <row r="2238" spans="1:28">
      <c r="A2238" t="s">
        <v>8</v>
      </c>
      <c r="B2238" t="s">
        <v>9</v>
      </c>
      <c r="C2238" t="s">
        <v>73</v>
      </c>
      <c r="D2238" t="s">
        <v>25</v>
      </c>
      <c r="E2238" t="s">
        <v>11</v>
      </c>
      <c r="F2238" t="s">
        <v>12</v>
      </c>
      <c r="G2238" t="s">
        <v>15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1498917</v>
      </c>
      <c r="R2238">
        <v>1366044</v>
      </c>
      <c r="S2238">
        <v>1316858</v>
      </c>
      <c r="T2238">
        <v>788891</v>
      </c>
      <c r="U2238">
        <v>856617</v>
      </c>
      <c r="V2238">
        <v>449199</v>
      </c>
      <c r="W2238">
        <v>413427</v>
      </c>
      <c r="X2238">
        <v>569744</v>
      </c>
      <c r="Y2238">
        <v>433062</v>
      </c>
      <c r="Z2238" t="s">
        <v>106</v>
      </c>
      <c r="AA2238" t="s">
        <v>106</v>
      </c>
      <c r="AB2238">
        <v>9</v>
      </c>
    </row>
    <row r="2239" spans="1:28">
      <c r="A2239" t="s">
        <v>8</v>
      </c>
      <c r="B2239" t="s">
        <v>9</v>
      </c>
      <c r="C2239" t="s">
        <v>73</v>
      </c>
      <c r="D2239" t="s">
        <v>25</v>
      </c>
      <c r="E2239" t="s">
        <v>11</v>
      </c>
      <c r="F2239" t="s">
        <v>12</v>
      </c>
      <c r="G2239" t="s">
        <v>14</v>
      </c>
      <c r="H2239">
        <v>2.1212121212121201E-5</v>
      </c>
      <c r="I2239">
        <v>3.6276391554702499E-6</v>
      </c>
      <c r="J2239">
        <v>2.0080321285140598E-6</v>
      </c>
      <c r="K2239">
        <v>0</v>
      </c>
      <c r="L2239">
        <v>2.4901185770751001E-6</v>
      </c>
      <c r="M2239">
        <v>0</v>
      </c>
      <c r="N2239">
        <v>0</v>
      </c>
      <c r="O2239">
        <v>0</v>
      </c>
      <c r="P2239">
        <v>0</v>
      </c>
      <c r="Q2239">
        <v>1498917</v>
      </c>
      <c r="R2239">
        <v>1366044</v>
      </c>
      <c r="S2239">
        <v>1316858</v>
      </c>
      <c r="T2239">
        <v>788891</v>
      </c>
      <c r="U2239">
        <v>856617</v>
      </c>
      <c r="V2239">
        <v>449199</v>
      </c>
      <c r="W2239">
        <v>413427</v>
      </c>
      <c r="X2239">
        <v>569744</v>
      </c>
      <c r="Y2239">
        <v>433062</v>
      </c>
      <c r="Z2239">
        <v>0.68799999999999994</v>
      </c>
      <c r="AA2239">
        <v>0.04</v>
      </c>
      <c r="AB2239">
        <v>9</v>
      </c>
    </row>
    <row r="2240" spans="1:28">
      <c r="A2240" t="s">
        <v>8</v>
      </c>
      <c r="B2240" t="s">
        <v>9</v>
      </c>
      <c r="C2240" t="s">
        <v>73</v>
      </c>
      <c r="D2240" t="s">
        <v>25</v>
      </c>
      <c r="E2240" t="s">
        <v>16</v>
      </c>
      <c r="F2240" t="s">
        <v>12</v>
      </c>
      <c r="G2240" t="s">
        <v>40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116717</v>
      </c>
      <c r="R2240">
        <v>87890</v>
      </c>
      <c r="S2240">
        <v>100871</v>
      </c>
      <c r="T2240">
        <v>92798</v>
      </c>
      <c r="U2240">
        <v>104694</v>
      </c>
      <c r="V2240">
        <v>39730</v>
      </c>
      <c r="W2240">
        <v>78215</v>
      </c>
      <c r="X2240">
        <v>3678</v>
      </c>
      <c r="Y2240">
        <v>440</v>
      </c>
      <c r="Z2240" t="s">
        <v>106</v>
      </c>
      <c r="AA2240" t="s">
        <v>106</v>
      </c>
      <c r="AB2240">
        <v>9</v>
      </c>
    </row>
    <row r="2241" spans="1:28">
      <c r="A2241" t="s">
        <v>8</v>
      </c>
      <c r="B2241" t="s">
        <v>9</v>
      </c>
      <c r="C2241" t="s">
        <v>73</v>
      </c>
      <c r="D2241" t="s">
        <v>25</v>
      </c>
      <c r="E2241" t="s">
        <v>16</v>
      </c>
      <c r="F2241" t="s">
        <v>12</v>
      </c>
      <c r="G2241" t="s">
        <v>15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116717</v>
      </c>
      <c r="R2241">
        <v>87890</v>
      </c>
      <c r="S2241">
        <v>100871</v>
      </c>
      <c r="T2241">
        <v>92798</v>
      </c>
      <c r="U2241">
        <v>104694</v>
      </c>
      <c r="V2241">
        <v>39730</v>
      </c>
      <c r="W2241">
        <v>78215</v>
      </c>
      <c r="X2241">
        <v>3678</v>
      </c>
      <c r="Y2241">
        <v>440</v>
      </c>
      <c r="Z2241" t="s">
        <v>106</v>
      </c>
      <c r="AA2241" t="s">
        <v>106</v>
      </c>
      <c r="AB2241">
        <v>9</v>
      </c>
    </row>
    <row r="2242" spans="1:28">
      <c r="A2242" t="s">
        <v>8</v>
      </c>
      <c r="B2242" t="s">
        <v>9</v>
      </c>
      <c r="C2242" t="s">
        <v>73</v>
      </c>
      <c r="D2242" t="s">
        <v>25</v>
      </c>
      <c r="E2242" t="s">
        <v>16</v>
      </c>
      <c r="F2242" t="s">
        <v>12</v>
      </c>
      <c r="G2242" t="s">
        <v>14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116717</v>
      </c>
      <c r="R2242">
        <v>87890</v>
      </c>
      <c r="S2242">
        <v>100871</v>
      </c>
      <c r="T2242">
        <v>92798</v>
      </c>
      <c r="U2242">
        <v>104694</v>
      </c>
      <c r="V2242">
        <v>39730</v>
      </c>
      <c r="W2242">
        <v>78215</v>
      </c>
      <c r="X2242">
        <v>3678</v>
      </c>
      <c r="Y2242">
        <v>440</v>
      </c>
      <c r="Z2242" t="s">
        <v>106</v>
      </c>
      <c r="AA2242" t="s">
        <v>106</v>
      </c>
      <c r="AB2242">
        <v>9</v>
      </c>
    </row>
    <row r="2243" spans="1:28">
      <c r="A2243" t="s">
        <v>8</v>
      </c>
      <c r="B2243" t="s">
        <v>9</v>
      </c>
      <c r="C2243" t="s">
        <v>73</v>
      </c>
      <c r="D2243" t="s">
        <v>25</v>
      </c>
      <c r="E2243" t="s">
        <v>98</v>
      </c>
      <c r="F2243" t="s">
        <v>12</v>
      </c>
      <c r="G2243" t="s">
        <v>40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7932</v>
      </c>
      <c r="R2243">
        <v>0</v>
      </c>
      <c r="S2243">
        <v>0</v>
      </c>
      <c r="T2243">
        <v>71</v>
      </c>
      <c r="U2243">
        <v>0</v>
      </c>
      <c r="V2243">
        <v>0</v>
      </c>
      <c r="W2243">
        <v>177</v>
      </c>
      <c r="X2243">
        <v>0</v>
      </c>
      <c r="Y2243">
        <v>104</v>
      </c>
      <c r="Z2243" t="s">
        <v>106</v>
      </c>
      <c r="AA2243" t="s">
        <v>106</v>
      </c>
      <c r="AB2243">
        <v>4</v>
      </c>
    </row>
    <row r="2244" spans="1:28">
      <c r="A2244" t="s">
        <v>8</v>
      </c>
      <c r="B2244" t="s">
        <v>9</v>
      </c>
      <c r="C2244" t="s">
        <v>73</v>
      </c>
      <c r="D2244" t="s">
        <v>25</v>
      </c>
      <c r="E2244" t="s">
        <v>98</v>
      </c>
      <c r="F2244" t="s">
        <v>12</v>
      </c>
      <c r="G2244" t="s">
        <v>15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7932</v>
      </c>
      <c r="R2244">
        <v>0</v>
      </c>
      <c r="S2244">
        <v>0</v>
      </c>
      <c r="T2244">
        <v>71</v>
      </c>
      <c r="U2244">
        <v>0</v>
      </c>
      <c r="V2244">
        <v>0</v>
      </c>
      <c r="W2244">
        <v>177</v>
      </c>
      <c r="X2244">
        <v>0</v>
      </c>
      <c r="Y2244">
        <v>104</v>
      </c>
      <c r="Z2244" t="s">
        <v>106</v>
      </c>
      <c r="AA2244" t="s">
        <v>106</v>
      </c>
      <c r="AB2244">
        <v>4</v>
      </c>
    </row>
    <row r="2245" spans="1:28">
      <c r="A2245" t="s">
        <v>8</v>
      </c>
      <c r="B2245" t="s">
        <v>9</v>
      </c>
      <c r="C2245" t="s">
        <v>73</v>
      </c>
      <c r="D2245" t="s">
        <v>25</v>
      </c>
      <c r="E2245" t="s">
        <v>98</v>
      </c>
      <c r="F2245" t="s">
        <v>12</v>
      </c>
      <c r="G2245" t="s">
        <v>14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7932</v>
      </c>
      <c r="R2245">
        <v>0</v>
      </c>
      <c r="S2245">
        <v>0</v>
      </c>
      <c r="T2245">
        <v>71</v>
      </c>
      <c r="U2245">
        <v>0</v>
      </c>
      <c r="V2245">
        <v>0</v>
      </c>
      <c r="W2245">
        <v>177</v>
      </c>
      <c r="X2245">
        <v>0</v>
      </c>
      <c r="Y2245">
        <v>104</v>
      </c>
      <c r="Z2245" t="s">
        <v>106</v>
      </c>
      <c r="AA2245" t="s">
        <v>106</v>
      </c>
      <c r="AB2245">
        <v>4</v>
      </c>
    </row>
    <row r="2246" spans="1:28">
      <c r="A2246" t="s">
        <v>8</v>
      </c>
      <c r="B2246" t="s">
        <v>9</v>
      </c>
      <c r="C2246" t="s">
        <v>73</v>
      </c>
      <c r="D2246" t="s">
        <v>25</v>
      </c>
      <c r="E2246" t="s">
        <v>17</v>
      </c>
      <c r="F2246" t="s">
        <v>12</v>
      </c>
      <c r="G2246" t="s">
        <v>40</v>
      </c>
      <c r="H2246">
        <v>3.0333333333333303E-4</v>
      </c>
      <c r="I2246">
        <v>1.7412667946257199E-4</v>
      </c>
      <c r="J2246">
        <v>1.6064257028112401E-4</v>
      </c>
      <c r="K2246">
        <v>1.3120127287191699E-4</v>
      </c>
      <c r="L2246">
        <v>1.12055335968379E-4</v>
      </c>
      <c r="M2246">
        <v>1.1822296730930399E-4</v>
      </c>
      <c r="N2246">
        <v>2.24684528954192E-4</v>
      </c>
      <c r="O2246">
        <v>3.1480863591756603E-4</v>
      </c>
      <c r="P2246">
        <v>2.4276004119464501E-4</v>
      </c>
      <c r="Q2246">
        <v>2556357</v>
      </c>
      <c r="R2246">
        <v>2503663</v>
      </c>
      <c r="S2246">
        <v>2355996</v>
      </c>
      <c r="T2246">
        <v>2086597</v>
      </c>
      <c r="U2246">
        <v>1234706</v>
      </c>
      <c r="V2246">
        <v>1328785</v>
      </c>
      <c r="W2246">
        <v>1475494</v>
      </c>
      <c r="X2246">
        <v>1567471</v>
      </c>
      <c r="Y2246">
        <v>1443100</v>
      </c>
      <c r="Z2246">
        <v>0.17399999999999999</v>
      </c>
      <c r="AA2246">
        <v>0.65400000000000003</v>
      </c>
      <c r="AB2246">
        <v>9</v>
      </c>
    </row>
    <row r="2247" spans="1:28">
      <c r="A2247" t="s">
        <v>8</v>
      </c>
      <c r="B2247" t="s">
        <v>9</v>
      </c>
      <c r="C2247" t="s">
        <v>73</v>
      </c>
      <c r="D2247" t="s">
        <v>25</v>
      </c>
      <c r="E2247" t="s">
        <v>17</v>
      </c>
      <c r="F2247" t="s">
        <v>12</v>
      </c>
      <c r="G2247" t="s">
        <v>15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2556357</v>
      </c>
      <c r="R2247">
        <v>2503663</v>
      </c>
      <c r="S2247">
        <v>2355996</v>
      </c>
      <c r="T2247">
        <v>2086597</v>
      </c>
      <c r="U2247">
        <v>1234706</v>
      </c>
      <c r="V2247">
        <v>1328785</v>
      </c>
      <c r="W2247">
        <v>1475494</v>
      </c>
      <c r="X2247">
        <v>1567471</v>
      </c>
      <c r="Y2247">
        <v>1443100</v>
      </c>
      <c r="Z2247" t="s">
        <v>106</v>
      </c>
      <c r="AA2247" t="s">
        <v>106</v>
      </c>
      <c r="AB2247">
        <v>9</v>
      </c>
    </row>
    <row r="2248" spans="1:28">
      <c r="A2248" t="s">
        <v>8</v>
      </c>
      <c r="B2248" t="s">
        <v>9</v>
      </c>
      <c r="C2248" t="s">
        <v>73</v>
      </c>
      <c r="D2248" t="s">
        <v>25</v>
      </c>
      <c r="E2248" t="s">
        <v>17</v>
      </c>
      <c r="F2248" t="s">
        <v>12</v>
      </c>
      <c r="G2248" t="s">
        <v>14</v>
      </c>
      <c r="H2248">
        <v>3.0333333333333303E-4</v>
      </c>
      <c r="I2248">
        <v>1.7412667946257199E-4</v>
      </c>
      <c r="J2248">
        <v>1.6064257028112401E-4</v>
      </c>
      <c r="K2248">
        <v>1.3120127287191699E-4</v>
      </c>
      <c r="L2248">
        <v>1.12055335968379E-4</v>
      </c>
      <c r="M2248">
        <v>1.1822296730930399E-4</v>
      </c>
      <c r="N2248">
        <v>2.24684528954192E-4</v>
      </c>
      <c r="O2248">
        <v>3.1480863591756603E-4</v>
      </c>
      <c r="P2248">
        <v>2.4276004119464501E-4</v>
      </c>
      <c r="Q2248">
        <v>2556357</v>
      </c>
      <c r="R2248">
        <v>2503663</v>
      </c>
      <c r="S2248">
        <v>2355996</v>
      </c>
      <c r="T2248">
        <v>2086597</v>
      </c>
      <c r="U2248">
        <v>1234706</v>
      </c>
      <c r="V2248">
        <v>1328785</v>
      </c>
      <c r="W2248">
        <v>1475494</v>
      </c>
      <c r="X2248">
        <v>1567471</v>
      </c>
      <c r="Y2248">
        <v>1443100</v>
      </c>
      <c r="Z2248">
        <v>0.17399999999999999</v>
      </c>
      <c r="AA2248">
        <v>0.65400000000000003</v>
      </c>
      <c r="AB2248">
        <v>9</v>
      </c>
    </row>
    <row r="2249" spans="1:28">
      <c r="A2249" t="s">
        <v>8</v>
      </c>
      <c r="B2249" t="s">
        <v>9</v>
      </c>
      <c r="C2249" t="s">
        <v>73</v>
      </c>
      <c r="D2249" t="s">
        <v>25</v>
      </c>
      <c r="E2249" t="s">
        <v>18</v>
      </c>
      <c r="F2249" t="s">
        <v>12</v>
      </c>
      <c r="G2249" t="s">
        <v>40</v>
      </c>
      <c r="H2249">
        <v>8.4848484848484794E-6</v>
      </c>
      <c r="I2249">
        <v>3.6276391554702499E-6</v>
      </c>
      <c r="J2249">
        <v>2.0080321285140598E-6</v>
      </c>
      <c r="K2249">
        <v>2.1161495624502801E-6</v>
      </c>
      <c r="L2249">
        <v>0</v>
      </c>
      <c r="M2249">
        <v>2.8834870075440099E-6</v>
      </c>
      <c r="N2249">
        <v>1.6767502160760599E-5</v>
      </c>
      <c r="O2249">
        <v>0</v>
      </c>
      <c r="P2249">
        <v>0</v>
      </c>
      <c r="Q2249">
        <v>143427</v>
      </c>
      <c r="R2249">
        <v>246854</v>
      </c>
      <c r="S2249">
        <v>240716</v>
      </c>
      <c r="T2249">
        <v>184802</v>
      </c>
      <c r="U2249">
        <v>98425</v>
      </c>
      <c r="V2249">
        <v>126223</v>
      </c>
      <c r="W2249">
        <v>197308</v>
      </c>
      <c r="X2249">
        <v>178830</v>
      </c>
      <c r="Y2249">
        <v>223000</v>
      </c>
      <c r="Z2249">
        <v>5.3999999999999999E-2</v>
      </c>
      <c r="AA2249">
        <v>0.89100000000000001</v>
      </c>
      <c r="AB2249">
        <v>9</v>
      </c>
    </row>
    <row r="2250" spans="1:28">
      <c r="A2250" t="s">
        <v>8</v>
      </c>
      <c r="B2250" t="s">
        <v>9</v>
      </c>
      <c r="C2250" t="s">
        <v>73</v>
      </c>
      <c r="D2250" t="s">
        <v>25</v>
      </c>
      <c r="E2250" t="s">
        <v>18</v>
      </c>
      <c r="F2250" t="s">
        <v>12</v>
      </c>
      <c r="G2250" t="s">
        <v>15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143427</v>
      </c>
      <c r="R2250">
        <v>246854</v>
      </c>
      <c r="S2250">
        <v>240716</v>
      </c>
      <c r="T2250">
        <v>184802</v>
      </c>
      <c r="U2250">
        <v>98425</v>
      </c>
      <c r="V2250">
        <v>126223</v>
      </c>
      <c r="W2250">
        <v>197308</v>
      </c>
      <c r="X2250">
        <v>178830</v>
      </c>
      <c r="Y2250">
        <v>223000</v>
      </c>
      <c r="Z2250" t="s">
        <v>106</v>
      </c>
      <c r="AA2250" t="s">
        <v>106</v>
      </c>
      <c r="AB2250">
        <v>9</v>
      </c>
    </row>
    <row r="2251" spans="1:28">
      <c r="A2251" t="s">
        <v>8</v>
      </c>
      <c r="B2251" t="s">
        <v>9</v>
      </c>
      <c r="C2251" t="s">
        <v>73</v>
      </c>
      <c r="D2251" t="s">
        <v>25</v>
      </c>
      <c r="E2251" t="s">
        <v>18</v>
      </c>
      <c r="F2251" t="s">
        <v>12</v>
      </c>
      <c r="G2251" t="s">
        <v>14</v>
      </c>
      <c r="H2251">
        <v>8.4848484848484794E-6</v>
      </c>
      <c r="I2251">
        <v>3.6276391554702499E-6</v>
      </c>
      <c r="J2251">
        <v>2.0080321285140598E-6</v>
      </c>
      <c r="K2251">
        <v>2.1161495624502801E-6</v>
      </c>
      <c r="L2251">
        <v>0</v>
      </c>
      <c r="M2251">
        <v>2.8834870075440099E-6</v>
      </c>
      <c r="N2251">
        <v>1.6767502160760599E-5</v>
      </c>
      <c r="O2251">
        <v>0</v>
      </c>
      <c r="P2251">
        <v>0</v>
      </c>
      <c r="Q2251">
        <v>143427</v>
      </c>
      <c r="R2251">
        <v>246854</v>
      </c>
      <c r="S2251">
        <v>240716</v>
      </c>
      <c r="T2251">
        <v>184802</v>
      </c>
      <c r="U2251">
        <v>98425</v>
      </c>
      <c r="V2251">
        <v>126223</v>
      </c>
      <c r="W2251">
        <v>197308</v>
      </c>
      <c r="X2251">
        <v>178830</v>
      </c>
      <c r="Y2251">
        <v>223000</v>
      </c>
      <c r="Z2251">
        <v>5.3999999999999999E-2</v>
      </c>
      <c r="AA2251">
        <v>0.89100000000000001</v>
      </c>
      <c r="AB2251">
        <v>9</v>
      </c>
    </row>
    <row r="2252" spans="1:28">
      <c r="A2252" t="s">
        <v>8</v>
      </c>
      <c r="B2252" t="s">
        <v>9</v>
      </c>
      <c r="C2252" t="s">
        <v>73</v>
      </c>
      <c r="D2252" t="s">
        <v>25</v>
      </c>
      <c r="E2252" t="s">
        <v>19</v>
      </c>
      <c r="F2252" t="s">
        <v>12</v>
      </c>
      <c r="G2252" t="s">
        <v>40</v>
      </c>
      <c r="H2252">
        <v>2.7575757575757598E-5</v>
      </c>
      <c r="I2252">
        <v>3.44625719769674E-5</v>
      </c>
      <c r="J2252">
        <v>6.0240963855421701E-6</v>
      </c>
      <c r="K2252">
        <v>1.90453460620525E-5</v>
      </c>
      <c r="L2252">
        <v>0</v>
      </c>
      <c r="M2252">
        <v>0</v>
      </c>
      <c r="N2252">
        <v>0</v>
      </c>
      <c r="O2252">
        <v>0</v>
      </c>
      <c r="P2252">
        <v>2.0473738414006199E-4</v>
      </c>
      <c r="Q2252">
        <v>128989</v>
      </c>
      <c r="R2252">
        <v>85345</v>
      </c>
      <c r="S2252">
        <v>44687</v>
      </c>
      <c r="T2252">
        <v>45289</v>
      </c>
      <c r="U2252">
        <v>18078</v>
      </c>
      <c r="V2252">
        <v>27772</v>
      </c>
      <c r="W2252">
        <v>30722</v>
      </c>
      <c r="X2252">
        <v>48293</v>
      </c>
      <c r="Y2252">
        <v>62587</v>
      </c>
      <c r="Z2252">
        <v>0.249</v>
      </c>
      <c r="AA2252">
        <v>0.51900000000000002</v>
      </c>
      <c r="AB2252">
        <v>9</v>
      </c>
    </row>
    <row r="2253" spans="1:28">
      <c r="A2253" t="s">
        <v>8</v>
      </c>
      <c r="B2253" t="s">
        <v>9</v>
      </c>
      <c r="C2253" t="s">
        <v>73</v>
      </c>
      <c r="D2253" t="s">
        <v>25</v>
      </c>
      <c r="E2253" t="s">
        <v>19</v>
      </c>
      <c r="F2253" t="s">
        <v>12</v>
      </c>
      <c r="G2253" t="s">
        <v>15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128989</v>
      </c>
      <c r="R2253">
        <v>85345</v>
      </c>
      <c r="S2253">
        <v>44687</v>
      </c>
      <c r="T2253">
        <v>45289</v>
      </c>
      <c r="U2253">
        <v>18078</v>
      </c>
      <c r="V2253">
        <v>27772</v>
      </c>
      <c r="W2253">
        <v>30722</v>
      </c>
      <c r="X2253">
        <v>48293</v>
      </c>
      <c r="Y2253">
        <v>62587</v>
      </c>
      <c r="Z2253" t="s">
        <v>106</v>
      </c>
      <c r="AA2253" t="s">
        <v>106</v>
      </c>
      <c r="AB2253">
        <v>9</v>
      </c>
    </row>
    <row r="2254" spans="1:28">
      <c r="A2254" t="s">
        <v>8</v>
      </c>
      <c r="B2254" t="s">
        <v>9</v>
      </c>
      <c r="C2254" t="s">
        <v>73</v>
      </c>
      <c r="D2254" t="s">
        <v>25</v>
      </c>
      <c r="E2254" t="s">
        <v>19</v>
      </c>
      <c r="F2254" t="s">
        <v>12</v>
      </c>
      <c r="G2254" t="s">
        <v>14</v>
      </c>
      <c r="H2254">
        <v>2.7575757575757598E-5</v>
      </c>
      <c r="I2254">
        <v>3.44625719769674E-5</v>
      </c>
      <c r="J2254">
        <v>6.0240963855421701E-6</v>
      </c>
      <c r="K2254">
        <v>1.90453460620525E-5</v>
      </c>
      <c r="L2254">
        <v>0</v>
      </c>
      <c r="M2254">
        <v>0</v>
      </c>
      <c r="N2254">
        <v>0</v>
      </c>
      <c r="O2254">
        <v>0</v>
      </c>
      <c r="P2254">
        <v>2.0473738414006199E-4</v>
      </c>
      <c r="Q2254">
        <v>128989</v>
      </c>
      <c r="R2254">
        <v>85345</v>
      </c>
      <c r="S2254">
        <v>44687</v>
      </c>
      <c r="T2254">
        <v>45289</v>
      </c>
      <c r="U2254">
        <v>18078</v>
      </c>
      <c r="V2254">
        <v>27772</v>
      </c>
      <c r="W2254">
        <v>30722</v>
      </c>
      <c r="X2254">
        <v>48293</v>
      </c>
      <c r="Y2254">
        <v>62587</v>
      </c>
      <c r="Z2254">
        <v>0.249</v>
      </c>
      <c r="AA2254">
        <v>0.51900000000000002</v>
      </c>
      <c r="AB2254">
        <v>9</v>
      </c>
    </row>
    <row r="2255" spans="1:28">
      <c r="A2255" t="s">
        <v>8</v>
      </c>
      <c r="B2255" t="s">
        <v>9</v>
      </c>
      <c r="C2255" t="s">
        <v>73</v>
      </c>
      <c r="D2255" t="s">
        <v>25</v>
      </c>
      <c r="E2255" t="s">
        <v>12</v>
      </c>
      <c r="F2255" t="s">
        <v>12</v>
      </c>
      <c r="G2255" t="s">
        <v>40</v>
      </c>
      <c r="H2255">
        <v>1.90909090909091E-5</v>
      </c>
      <c r="I2255">
        <v>3.6276391554702499E-6</v>
      </c>
      <c r="J2255">
        <v>1.4056224899598401E-5</v>
      </c>
      <c r="K2255">
        <v>1.2696897374701699E-5</v>
      </c>
      <c r="L2255">
        <v>2.4901185770751001E-6</v>
      </c>
      <c r="M2255">
        <v>2.0184409052807999E-5</v>
      </c>
      <c r="N2255">
        <v>0</v>
      </c>
      <c r="O2255">
        <v>8.5083415112855702E-6</v>
      </c>
      <c r="P2255">
        <v>4.67971163748713E-5</v>
      </c>
      <c r="Q2255">
        <v>237970</v>
      </c>
      <c r="R2255">
        <v>186725</v>
      </c>
      <c r="S2255">
        <v>218454</v>
      </c>
      <c r="T2255">
        <v>246960</v>
      </c>
      <c r="U2255">
        <v>663031</v>
      </c>
      <c r="V2255">
        <v>483403</v>
      </c>
      <c r="W2255">
        <v>535362</v>
      </c>
      <c r="X2255">
        <v>77474</v>
      </c>
      <c r="Y2255">
        <v>146197</v>
      </c>
      <c r="Z2255">
        <v>-0.40899999999999997</v>
      </c>
      <c r="AA2255">
        <v>0.27500000000000002</v>
      </c>
      <c r="AB2255">
        <v>9</v>
      </c>
    </row>
    <row r="2256" spans="1:28">
      <c r="A2256" t="s">
        <v>8</v>
      </c>
      <c r="B2256" t="s">
        <v>9</v>
      </c>
      <c r="C2256" t="s">
        <v>73</v>
      </c>
      <c r="D2256" t="s">
        <v>25</v>
      </c>
      <c r="E2256" t="s">
        <v>12</v>
      </c>
      <c r="F2256" t="s">
        <v>12</v>
      </c>
      <c r="G2256" t="s">
        <v>15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237970</v>
      </c>
      <c r="R2256">
        <v>186725</v>
      </c>
      <c r="S2256">
        <v>218454</v>
      </c>
      <c r="T2256">
        <v>246960</v>
      </c>
      <c r="U2256">
        <v>663031</v>
      </c>
      <c r="V2256">
        <v>483403</v>
      </c>
      <c r="W2256">
        <v>535362</v>
      </c>
      <c r="X2256">
        <v>77474</v>
      </c>
      <c r="Y2256">
        <v>146197</v>
      </c>
      <c r="Z2256" t="s">
        <v>106</v>
      </c>
      <c r="AA2256" t="s">
        <v>106</v>
      </c>
      <c r="AB2256">
        <v>9</v>
      </c>
    </row>
    <row r="2257" spans="1:28">
      <c r="A2257" t="s">
        <v>8</v>
      </c>
      <c r="B2257" t="s">
        <v>9</v>
      </c>
      <c r="C2257" t="s">
        <v>73</v>
      </c>
      <c r="D2257" t="s">
        <v>25</v>
      </c>
      <c r="E2257" t="s">
        <v>12</v>
      </c>
      <c r="F2257" t="s">
        <v>12</v>
      </c>
      <c r="G2257" t="s">
        <v>14</v>
      </c>
      <c r="H2257">
        <v>1.90909090909091E-5</v>
      </c>
      <c r="I2257">
        <v>3.6276391554702499E-6</v>
      </c>
      <c r="J2257">
        <v>1.4056224899598401E-5</v>
      </c>
      <c r="K2257">
        <v>1.2696897374701699E-5</v>
      </c>
      <c r="L2257">
        <v>2.4901185770751001E-6</v>
      </c>
      <c r="M2257">
        <v>2.0184409052807999E-5</v>
      </c>
      <c r="N2257">
        <v>0</v>
      </c>
      <c r="O2257">
        <v>8.5083415112855702E-6</v>
      </c>
      <c r="P2257">
        <v>4.67971163748713E-5</v>
      </c>
      <c r="Q2257">
        <v>237970</v>
      </c>
      <c r="R2257">
        <v>186725</v>
      </c>
      <c r="S2257">
        <v>218454</v>
      </c>
      <c r="T2257">
        <v>246960</v>
      </c>
      <c r="U2257">
        <v>663031</v>
      </c>
      <c r="V2257">
        <v>483403</v>
      </c>
      <c r="W2257">
        <v>535362</v>
      </c>
      <c r="X2257">
        <v>77474</v>
      </c>
      <c r="Y2257">
        <v>146197</v>
      </c>
      <c r="Z2257">
        <v>-0.40899999999999997</v>
      </c>
      <c r="AA2257">
        <v>0.27500000000000002</v>
      </c>
      <c r="AB2257">
        <v>9</v>
      </c>
    </row>
    <row r="2258" spans="1:28">
      <c r="A2258" t="s">
        <v>8</v>
      </c>
      <c r="B2258" t="s">
        <v>9</v>
      </c>
      <c r="C2258" t="s">
        <v>73</v>
      </c>
      <c r="D2258" t="s">
        <v>25</v>
      </c>
      <c r="E2258" t="s">
        <v>94</v>
      </c>
      <c r="F2258" t="s">
        <v>12</v>
      </c>
      <c r="G2258" t="s">
        <v>40</v>
      </c>
      <c r="H2258">
        <v>1.49121212121212E-3</v>
      </c>
      <c r="I2258">
        <v>1.7213147792706301E-3</v>
      </c>
      <c r="J2258">
        <v>1.02409638554217E-3</v>
      </c>
      <c r="K2258">
        <v>1.3818456642800301E-3</v>
      </c>
      <c r="L2258">
        <v>4.6565217391304298E-4</v>
      </c>
      <c r="M2258">
        <v>9.1983235540653795E-4</v>
      </c>
      <c r="N2258">
        <v>1.499014693172E-3</v>
      </c>
      <c r="O2258">
        <v>1.2961040235525E-3</v>
      </c>
      <c r="P2258">
        <v>4.73820803295572E-4</v>
      </c>
      <c r="Q2258">
        <v>10233501</v>
      </c>
      <c r="R2258">
        <v>9613859</v>
      </c>
      <c r="S2258">
        <v>5710576</v>
      </c>
      <c r="T2258">
        <v>5918359</v>
      </c>
      <c r="U2258">
        <v>3883452</v>
      </c>
      <c r="V2258">
        <v>5871178</v>
      </c>
      <c r="W2258">
        <v>6317444</v>
      </c>
      <c r="X2258">
        <v>5540793</v>
      </c>
      <c r="Y2258">
        <v>5884277</v>
      </c>
      <c r="Z2258">
        <v>0.70299999999999996</v>
      </c>
      <c r="AA2258">
        <v>3.5000000000000003E-2</v>
      </c>
      <c r="AB2258">
        <v>9</v>
      </c>
    </row>
    <row r="2259" spans="1:28">
      <c r="A2259" t="s">
        <v>8</v>
      </c>
      <c r="B2259" t="s">
        <v>9</v>
      </c>
      <c r="C2259" t="s">
        <v>73</v>
      </c>
      <c r="D2259" t="s">
        <v>25</v>
      </c>
      <c r="E2259" t="s">
        <v>94</v>
      </c>
      <c r="F2259" t="s">
        <v>12</v>
      </c>
      <c r="G2259" t="s">
        <v>15</v>
      </c>
      <c r="H2259">
        <v>6.0666666666666703E-4</v>
      </c>
      <c r="I2259">
        <v>7.5454894433781201E-4</v>
      </c>
      <c r="J2259">
        <v>6.0240963855421701E-6</v>
      </c>
      <c r="K2259">
        <v>0</v>
      </c>
      <c r="L2259">
        <v>2.4901185770751E-5</v>
      </c>
      <c r="M2259">
        <v>1.96077116512992E-4</v>
      </c>
      <c r="N2259">
        <v>3.45410544511668E-4</v>
      </c>
      <c r="O2259">
        <v>7.2604514229636895E-4</v>
      </c>
      <c r="P2259">
        <v>0</v>
      </c>
      <c r="Q2259">
        <v>10233501</v>
      </c>
      <c r="R2259">
        <v>9613859</v>
      </c>
      <c r="S2259">
        <v>5710576</v>
      </c>
      <c r="T2259">
        <v>5918359</v>
      </c>
      <c r="U2259">
        <v>3883452</v>
      </c>
      <c r="V2259">
        <v>5871178</v>
      </c>
      <c r="W2259">
        <v>6317444</v>
      </c>
      <c r="X2259">
        <v>5540793</v>
      </c>
      <c r="Y2259">
        <v>5884277</v>
      </c>
      <c r="Z2259">
        <v>0.66900000000000004</v>
      </c>
      <c r="AA2259">
        <v>4.9000000000000002E-2</v>
      </c>
      <c r="AB2259">
        <v>9</v>
      </c>
    </row>
    <row r="2260" spans="1:28">
      <c r="A2260" t="s">
        <v>8</v>
      </c>
      <c r="B2260" t="s">
        <v>9</v>
      </c>
      <c r="C2260" t="s">
        <v>73</v>
      </c>
      <c r="D2260" t="s">
        <v>25</v>
      </c>
      <c r="E2260" t="s">
        <v>94</v>
      </c>
      <c r="F2260" t="s">
        <v>12</v>
      </c>
      <c r="G2260" t="s">
        <v>14</v>
      </c>
      <c r="H2260">
        <v>8.8454545454545405E-4</v>
      </c>
      <c r="I2260">
        <v>9.6676583493282195E-4</v>
      </c>
      <c r="J2260">
        <v>1.0180722891566299E-3</v>
      </c>
      <c r="K2260">
        <v>1.3818456642800301E-3</v>
      </c>
      <c r="L2260">
        <v>4.4075098814229201E-4</v>
      </c>
      <c r="M2260">
        <v>7.2375523889354598E-4</v>
      </c>
      <c r="N2260">
        <v>1.1536041486603301E-3</v>
      </c>
      <c r="O2260">
        <v>5.7005888125613298E-4</v>
      </c>
      <c r="P2260">
        <v>4.73820803295572E-4</v>
      </c>
      <c r="Q2260">
        <v>10233501</v>
      </c>
      <c r="R2260">
        <v>9613859</v>
      </c>
      <c r="S2260">
        <v>5710576</v>
      </c>
      <c r="T2260">
        <v>5918359</v>
      </c>
      <c r="U2260">
        <v>3883452</v>
      </c>
      <c r="V2260">
        <v>5871178</v>
      </c>
      <c r="W2260">
        <v>6317444</v>
      </c>
      <c r="X2260">
        <v>5540793</v>
      </c>
      <c r="Y2260">
        <v>5884277</v>
      </c>
      <c r="Z2260">
        <v>0.316</v>
      </c>
      <c r="AA2260">
        <v>0.40799999999999997</v>
      </c>
      <c r="AB2260">
        <v>9</v>
      </c>
    </row>
    <row r="2261" spans="1:28">
      <c r="A2261" t="s">
        <v>8</v>
      </c>
      <c r="B2261" t="s">
        <v>9</v>
      </c>
      <c r="C2261" t="s">
        <v>73</v>
      </c>
      <c r="D2261" t="s">
        <v>25</v>
      </c>
      <c r="E2261" t="s">
        <v>112</v>
      </c>
      <c r="F2261" t="s">
        <v>12</v>
      </c>
      <c r="G2261" t="s">
        <v>40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1968479</v>
      </c>
      <c r="R2261">
        <v>2129246</v>
      </c>
      <c r="S2261">
        <v>2018348</v>
      </c>
      <c r="T2261">
        <v>1385757</v>
      </c>
      <c r="U2261">
        <v>953355</v>
      </c>
      <c r="V2261">
        <v>890130</v>
      </c>
      <c r="W2261">
        <v>864420</v>
      </c>
      <c r="X2261">
        <v>666954</v>
      </c>
      <c r="Y2261">
        <v>343153</v>
      </c>
      <c r="Z2261" t="s">
        <v>106</v>
      </c>
      <c r="AA2261" t="s">
        <v>106</v>
      </c>
      <c r="AB2261">
        <v>9</v>
      </c>
    </row>
    <row r="2262" spans="1:28">
      <c r="A2262" t="s">
        <v>8</v>
      </c>
      <c r="B2262" t="s">
        <v>9</v>
      </c>
      <c r="C2262" t="s">
        <v>73</v>
      </c>
      <c r="D2262" t="s">
        <v>25</v>
      </c>
      <c r="E2262" t="s">
        <v>112</v>
      </c>
      <c r="F2262" t="s">
        <v>12</v>
      </c>
      <c r="G2262" t="s">
        <v>15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1968479</v>
      </c>
      <c r="R2262">
        <v>2129246</v>
      </c>
      <c r="S2262">
        <v>2018348</v>
      </c>
      <c r="T2262">
        <v>1385757</v>
      </c>
      <c r="U2262">
        <v>953355</v>
      </c>
      <c r="V2262">
        <v>890130</v>
      </c>
      <c r="W2262">
        <v>864420</v>
      </c>
      <c r="X2262">
        <v>666954</v>
      </c>
      <c r="Y2262">
        <v>343153</v>
      </c>
      <c r="Z2262" t="s">
        <v>106</v>
      </c>
      <c r="AA2262" t="s">
        <v>106</v>
      </c>
      <c r="AB2262">
        <v>9</v>
      </c>
    </row>
    <row r="2263" spans="1:28">
      <c r="A2263" t="s">
        <v>8</v>
      </c>
      <c r="B2263" t="s">
        <v>9</v>
      </c>
      <c r="C2263" t="s">
        <v>73</v>
      </c>
      <c r="D2263" t="s">
        <v>25</v>
      </c>
      <c r="E2263" t="s">
        <v>112</v>
      </c>
      <c r="F2263" t="s">
        <v>12</v>
      </c>
      <c r="G2263" t="s">
        <v>14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1968479</v>
      </c>
      <c r="R2263">
        <v>2129246</v>
      </c>
      <c r="S2263">
        <v>2018348</v>
      </c>
      <c r="T2263">
        <v>1385757</v>
      </c>
      <c r="U2263">
        <v>953355</v>
      </c>
      <c r="V2263">
        <v>890130</v>
      </c>
      <c r="W2263">
        <v>864420</v>
      </c>
      <c r="X2263">
        <v>666954</v>
      </c>
      <c r="Y2263">
        <v>343153</v>
      </c>
      <c r="Z2263" t="s">
        <v>106</v>
      </c>
      <c r="AA2263" t="s">
        <v>106</v>
      </c>
      <c r="AB2263">
        <v>9</v>
      </c>
    </row>
    <row r="2264" spans="1:28">
      <c r="A2264" t="s">
        <v>8</v>
      </c>
      <c r="B2264" t="s">
        <v>9</v>
      </c>
      <c r="C2264" t="s">
        <v>73</v>
      </c>
      <c r="D2264" t="s">
        <v>25</v>
      </c>
      <c r="E2264" t="s">
        <v>95</v>
      </c>
      <c r="F2264" t="s">
        <v>12</v>
      </c>
      <c r="G2264" t="s">
        <v>40</v>
      </c>
      <c r="H2264">
        <v>1.16666666666667E-4</v>
      </c>
      <c r="I2264">
        <v>3.0834932821497099E-5</v>
      </c>
      <c r="J2264">
        <v>1.00401606425703E-5</v>
      </c>
      <c r="K2264">
        <v>2.1161495624502801E-6</v>
      </c>
      <c r="L2264">
        <v>7.4703557312252999E-6</v>
      </c>
      <c r="M2264">
        <v>2.8834870075440099E-6</v>
      </c>
      <c r="N2264">
        <v>1.0060501296456399E-5</v>
      </c>
      <c r="O2264">
        <v>2.8361138370951899E-6</v>
      </c>
      <c r="P2264">
        <v>0</v>
      </c>
      <c r="Q2264">
        <v>6099613</v>
      </c>
      <c r="R2264">
        <v>6069492</v>
      </c>
      <c r="S2264">
        <v>5026676</v>
      </c>
      <c r="T2264">
        <v>4933879</v>
      </c>
      <c r="U2264">
        <v>4228674</v>
      </c>
      <c r="V2264">
        <v>2561730</v>
      </c>
      <c r="W2264">
        <v>2992182</v>
      </c>
      <c r="X2264">
        <v>3995534</v>
      </c>
      <c r="Y2264">
        <v>3596601</v>
      </c>
      <c r="Z2264">
        <v>0.63500000000000001</v>
      </c>
      <c r="AA2264">
        <v>6.6000000000000003E-2</v>
      </c>
      <c r="AB2264">
        <v>9</v>
      </c>
    </row>
    <row r="2265" spans="1:28">
      <c r="A2265" t="s">
        <v>8</v>
      </c>
      <c r="B2265" t="s">
        <v>9</v>
      </c>
      <c r="C2265" t="s">
        <v>73</v>
      </c>
      <c r="D2265" t="s">
        <v>25</v>
      </c>
      <c r="E2265" t="s">
        <v>95</v>
      </c>
      <c r="F2265" t="s">
        <v>12</v>
      </c>
      <c r="G2265" t="s">
        <v>15</v>
      </c>
      <c r="H2265">
        <v>0</v>
      </c>
      <c r="I2265">
        <v>9.0690978886756207E-6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6099613</v>
      </c>
      <c r="R2265">
        <v>6069492</v>
      </c>
      <c r="S2265">
        <v>5026676</v>
      </c>
      <c r="T2265">
        <v>4933879</v>
      </c>
      <c r="U2265">
        <v>4228674</v>
      </c>
      <c r="V2265">
        <v>2561730</v>
      </c>
      <c r="W2265">
        <v>2992182</v>
      </c>
      <c r="X2265">
        <v>3995534</v>
      </c>
      <c r="Y2265">
        <v>3596601</v>
      </c>
      <c r="Z2265">
        <v>0.503</v>
      </c>
      <c r="AA2265">
        <v>0.16800000000000001</v>
      </c>
      <c r="AB2265">
        <v>9</v>
      </c>
    </row>
    <row r="2266" spans="1:28">
      <c r="A2266" t="s">
        <v>8</v>
      </c>
      <c r="B2266" t="s">
        <v>9</v>
      </c>
      <c r="C2266" t="s">
        <v>73</v>
      </c>
      <c r="D2266" t="s">
        <v>25</v>
      </c>
      <c r="E2266" t="s">
        <v>95</v>
      </c>
      <c r="F2266" t="s">
        <v>12</v>
      </c>
      <c r="G2266" t="s">
        <v>14</v>
      </c>
      <c r="H2266">
        <v>1.16666666666667E-4</v>
      </c>
      <c r="I2266">
        <v>2.1765834932821498E-5</v>
      </c>
      <c r="J2266">
        <v>1.00401606425703E-5</v>
      </c>
      <c r="K2266">
        <v>2.1161495624502801E-6</v>
      </c>
      <c r="L2266">
        <v>7.4703557312252999E-6</v>
      </c>
      <c r="M2266">
        <v>2.8834870075440099E-6</v>
      </c>
      <c r="N2266">
        <v>1.0060501296456399E-5</v>
      </c>
      <c r="O2266">
        <v>2.8361138370951899E-6</v>
      </c>
      <c r="P2266">
        <v>0</v>
      </c>
      <c r="Q2266">
        <v>6099613</v>
      </c>
      <c r="R2266">
        <v>6069492</v>
      </c>
      <c r="S2266">
        <v>5026676</v>
      </c>
      <c r="T2266">
        <v>4933879</v>
      </c>
      <c r="U2266">
        <v>4228674</v>
      </c>
      <c r="V2266">
        <v>2561730</v>
      </c>
      <c r="W2266">
        <v>2992182</v>
      </c>
      <c r="X2266">
        <v>3995534</v>
      </c>
      <c r="Y2266">
        <v>3596601</v>
      </c>
      <c r="Z2266">
        <v>0.59699999999999998</v>
      </c>
      <c r="AA2266">
        <v>8.8999999999999996E-2</v>
      </c>
      <c r="AB2266">
        <v>9</v>
      </c>
    </row>
    <row r="2267" spans="1:28">
      <c r="A2267" t="s">
        <v>8</v>
      </c>
      <c r="B2267" t="s">
        <v>9</v>
      </c>
      <c r="C2267" t="s">
        <v>73</v>
      </c>
      <c r="D2267" t="s">
        <v>25</v>
      </c>
      <c r="E2267" t="s">
        <v>96</v>
      </c>
      <c r="F2267" t="s">
        <v>12</v>
      </c>
      <c r="G2267" t="s">
        <v>40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3225</v>
      </c>
      <c r="R2267">
        <v>8168</v>
      </c>
      <c r="S2267">
        <v>4644</v>
      </c>
      <c r="T2267">
        <v>4760</v>
      </c>
      <c r="U2267">
        <v>29362</v>
      </c>
      <c r="V2267">
        <v>20435</v>
      </c>
      <c r="W2267">
        <v>8219</v>
      </c>
      <c r="X2267">
        <v>8460</v>
      </c>
      <c r="Y2267">
        <v>6205</v>
      </c>
      <c r="Z2267" t="s">
        <v>106</v>
      </c>
      <c r="AA2267" t="s">
        <v>106</v>
      </c>
      <c r="AB2267">
        <v>9</v>
      </c>
    </row>
    <row r="2268" spans="1:28">
      <c r="A2268" t="s">
        <v>8</v>
      </c>
      <c r="B2268" t="s">
        <v>9</v>
      </c>
      <c r="C2268" t="s">
        <v>73</v>
      </c>
      <c r="D2268" t="s">
        <v>25</v>
      </c>
      <c r="E2268" t="s">
        <v>96</v>
      </c>
      <c r="F2268" t="s">
        <v>12</v>
      </c>
      <c r="G2268" t="s">
        <v>15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3225</v>
      </c>
      <c r="R2268">
        <v>8168</v>
      </c>
      <c r="S2268">
        <v>4644</v>
      </c>
      <c r="T2268">
        <v>4760</v>
      </c>
      <c r="U2268">
        <v>29362</v>
      </c>
      <c r="V2268">
        <v>20435</v>
      </c>
      <c r="W2268">
        <v>8219</v>
      </c>
      <c r="X2268">
        <v>8460</v>
      </c>
      <c r="Y2268">
        <v>6205</v>
      </c>
      <c r="Z2268" t="s">
        <v>106</v>
      </c>
      <c r="AA2268" t="s">
        <v>106</v>
      </c>
      <c r="AB2268">
        <v>9</v>
      </c>
    </row>
    <row r="2269" spans="1:28">
      <c r="A2269" t="s">
        <v>8</v>
      </c>
      <c r="B2269" t="s">
        <v>9</v>
      </c>
      <c r="C2269" t="s">
        <v>73</v>
      </c>
      <c r="D2269" t="s">
        <v>25</v>
      </c>
      <c r="E2269" t="s">
        <v>96</v>
      </c>
      <c r="F2269" t="s">
        <v>12</v>
      </c>
      <c r="G2269" t="s">
        <v>14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3225</v>
      </c>
      <c r="R2269">
        <v>8168</v>
      </c>
      <c r="S2269">
        <v>4644</v>
      </c>
      <c r="T2269">
        <v>4760</v>
      </c>
      <c r="U2269">
        <v>29362</v>
      </c>
      <c r="V2269">
        <v>20435</v>
      </c>
      <c r="W2269">
        <v>8219</v>
      </c>
      <c r="X2269">
        <v>8460</v>
      </c>
      <c r="Y2269">
        <v>6205</v>
      </c>
      <c r="Z2269" t="s">
        <v>106</v>
      </c>
      <c r="AA2269" t="s">
        <v>106</v>
      </c>
      <c r="AB2269">
        <v>9</v>
      </c>
    </row>
    <row r="2270" spans="1:28">
      <c r="A2270" t="s">
        <v>8</v>
      </c>
      <c r="B2270" t="s">
        <v>9</v>
      </c>
      <c r="C2270" t="s">
        <v>73</v>
      </c>
      <c r="D2270" t="s">
        <v>25</v>
      </c>
      <c r="E2270" t="s">
        <v>20</v>
      </c>
      <c r="F2270" t="s">
        <v>12</v>
      </c>
      <c r="G2270" t="s">
        <v>40</v>
      </c>
      <c r="H2270">
        <v>1.25236363636364E-2</v>
      </c>
      <c r="I2270">
        <v>1.1220287907869501E-2</v>
      </c>
      <c r="J2270">
        <v>1.1287148594377501E-2</v>
      </c>
      <c r="K2270">
        <v>9.0930946698488495E-3</v>
      </c>
      <c r="L2270">
        <v>1.0456007905138299E-2</v>
      </c>
      <c r="M2270">
        <v>1.55996647108131E-2</v>
      </c>
      <c r="N2270">
        <v>1.99600345721694E-2</v>
      </c>
      <c r="O2270">
        <v>1.5326359175662401E-2</v>
      </c>
      <c r="P2270">
        <v>1.29949742533471E-2</v>
      </c>
      <c r="Q2270">
        <v>8054769</v>
      </c>
      <c r="R2270">
        <v>7154017</v>
      </c>
      <c r="S2270">
        <v>7853341</v>
      </c>
      <c r="T2270">
        <v>7402801</v>
      </c>
      <c r="U2270">
        <v>5385763</v>
      </c>
      <c r="V2270">
        <v>5347921</v>
      </c>
      <c r="W2270">
        <v>5120432</v>
      </c>
      <c r="X2270">
        <v>4972090</v>
      </c>
      <c r="Y2270">
        <v>4582610</v>
      </c>
      <c r="Z2270">
        <v>-0.56299999999999994</v>
      </c>
      <c r="AA2270">
        <v>0.115</v>
      </c>
      <c r="AB2270">
        <v>9</v>
      </c>
    </row>
    <row r="2271" spans="1:28">
      <c r="A2271" t="s">
        <v>8</v>
      </c>
      <c r="B2271" t="s">
        <v>9</v>
      </c>
      <c r="C2271" t="s">
        <v>73</v>
      </c>
      <c r="D2271" t="s">
        <v>25</v>
      </c>
      <c r="E2271" t="s">
        <v>20</v>
      </c>
      <c r="F2271" t="s">
        <v>12</v>
      </c>
      <c r="G2271" t="s">
        <v>15</v>
      </c>
      <c r="H2271">
        <v>5.8757575757575802E-3</v>
      </c>
      <c r="I2271">
        <v>3.3591938579654499E-3</v>
      </c>
      <c r="J2271">
        <v>3.19477911646586E-3</v>
      </c>
      <c r="K2271">
        <v>1.28873508353222E-3</v>
      </c>
      <c r="L2271">
        <v>2.0667984189723298E-3</v>
      </c>
      <c r="M2271">
        <v>9.6596814752724204E-4</v>
      </c>
      <c r="N2271">
        <v>7.4447709593777E-4</v>
      </c>
      <c r="O2271">
        <v>5.0199214916584899E-4</v>
      </c>
      <c r="P2271">
        <v>2.6030895983522102E-4</v>
      </c>
      <c r="Q2271">
        <v>8054769</v>
      </c>
      <c r="R2271">
        <v>7154017</v>
      </c>
      <c r="S2271">
        <v>7853341</v>
      </c>
      <c r="T2271">
        <v>7402801</v>
      </c>
      <c r="U2271">
        <v>5385763</v>
      </c>
      <c r="V2271">
        <v>5347921</v>
      </c>
      <c r="W2271">
        <v>5120432</v>
      </c>
      <c r="X2271">
        <v>4972090</v>
      </c>
      <c r="Y2271">
        <v>4582610</v>
      </c>
      <c r="Z2271">
        <v>0.81599999999999995</v>
      </c>
      <c r="AA2271">
        <v>7.0000000000000001E-3</v>
      </c>
      <c r="AB2271">
        <v>9</v>
      </c>
    </row>
    <row r="2272" spans="1:28">
      <c r="A2272" t="s">
        <v>8</v>
      </c>
      <c r="B2272" t="s">
        <v>9</v>
      </c>
      <c r="C2272" t="s">
        <v>73</v>
      </c>
      <c r="D2272" t="s">
        <v>25</v>
      </c>
      <c r="E2272" t="s">
        <v>20</v>
      </c>
      <c r="F2272" t="s">
        <v>12</v>
      </c>
      <c r="G2272" t="s">
        <v>14</v>
      </c>
      <c r="H2272">
        <v>6.6478787878787903E-3</v>
      </c>
      <c r="I2272">
        <v>7.8610940499040296E-3</v>
      </c>
      <c r="J2272">
        <v>8.0923694779116498E-3</v>
      </c>
      <c r="K2272">
        <v>7.8043595863166301E-3</v>
      </c>
      <c r="L2272">
        <v>8.3892094861660101E-3</v>
      </c>
      <c r="M2272">
        <v>1.46336965632858E-2</v>
      </c>
      <c r="N2272">
        <v>1.92155574762316E-2</v>
      </c>
      <c r="O2272">
        <v>1.48243670264966E-2</v>
      </c>
      <c r="P2272">
        <v>1.2734665293511801E-2</v>
      </c>
      <c r="Q2272">
        <v>8054769</v>
      </c>
      <c r="R2272">
        <v>7154017</v>
      </c>
      <c r="S2272">
        <v>7853341</v>
      </c>
      <c r="T2272">
        <v>7402801</v>
      </c>
      <c r="U2272">
        <v>5385763</v>
      </c>
      <c r="V2272">
        <v>5347921</v>
      </c>
      <c r="W2272">
        <v>5120432</v>
      </c>
      <c r="X2272">
        <v>4972090</v>
      </c>
      <c r="Y2272">
        <v>4582610</v>
      </c>
      <c r="Z2272">
        <v>-0.77</v>
      </c>
      <c r="AA2272">
        <v>1.4999999999999999E-2</v>
      </c>
      <c r="AB2272">
        <v>9</v>
      </c>
    </row>
    <row r="2273" spans="1:28">
      <c r="A2273" t="s">
        <v>8</v>
      </c>
      <c r="B2273" t="s">
        <v>9</v>
      </c>
      <c r="C2273" t="s">
        <v>73</v>
      </c>
      <c r="D2273" t="s">
        <v>25</v>
      </c>
      <c r="E2273" t="s">
        <v>21</v>
      </c>
      <c r="F2273" t="s">
        <v>12</v>
      </c>
      <c r="G2273" t="s">
        <v>40</v>
      </c>
      <c r="H2273">
        <v>5.5809090909090904E-3</v>
      </c>
      <c r="I2273">
        <v>4.9390307101727397E-3</v>
      </c>
      <c r="J2273">
        <v>6.6064257028112501E-3</v>
      </c>
      <c r="K2273">
        <v>6.3018933969769299E-3</v>
      </c>
      <c r="L2273">
        <v>4.9080237154150198E-3</v>
      </c>
      <c r="M2273">
        <v>8.2756077116512995E-3</v>
      </c>
      <c r="N2273">
        <v>9.3562662057044103E-3</v>
      </c>
      <c r="O2273">
        <v>7.4674877330716399E-3</v>
      </c>
      <c r="P2273">
        <v>5.05116374871267E-3</v>
      </c>
      <c r="Q2273">
        <v>7650904</v>
      </c>
      <c r="R2273">
        <v>8088391</v>
      </c>
      <c r="S2273">
        <v>5913518</v>
      </c>
      <c r="T2273">
        <v>4689098</v>
      </c>
      <c r="U2273">
        <v>3433945</v>
      </c>
      <c r="V2273">
        <v>3310190</v>
      </c>
      <c r="W2273">
        <v>3394115</v>
      </c>
      <c r="X2273">
        <v>3199997</v>
      </c>
      <c r="Y2273">
        <v>3317731</v>
      </c>
      <c r="Z2273">
        <v>-0.45900000000000002</v>
      </c>
      <c r="AA2273">
        <v>0.214</v>
      </c>
      <c r="AB2273">
        <v>9</v>
      </c>
    </row>
    <row r="2274" spans="1:28">
      <c r="A2274" t="s">
        <v>8</v>
      </c>
      <c r="B2274" t="s">
        <v>9</v>
      </c>
      <c r="C2274" t="s">
        <v>73</v>
      </c>
      <c r="D2274" t="s">
        <v>25</v>
      </c>
      <c r="E2274" t="s">
        <v>21</v>
      </c>
      <c r="F2274" t="s">
        <v>12</v>
      </c>
      <c r="G2274" t="s">
        <v>15</v>
      </c>
      <c r="H2274">
        <v>5.8969696969696998E-4</v>
      </c>
      <c r="I2274">
        <v>4.4801343570057602E-4</v>
      </c>
      <c r="J2274">
        <v>1.42369477911647E-3</v>
      </c>
      <c r="K2274">
        <v>3.8725536992840099E-4</v>
      </c>
      <c r="L2274">
        <v>6.1505928853754905E-4</v>
      </c>
      <c r="M2274">
        <v>6.7473595976529804E-4</v>
      </c>
      <c r="N2274">
        <v>5.6003457216940403E-4</v>
      </c>
      <c r="O2274">
        <v>5.1050049067713401E-4</v>
      </c>
      <c r="P2274">
        <v>2.8955715756951599E-4</v>
      </c>
      <c r="Q2274">
        <v>7650904</v>
      </c>
      <c r="R2274">
        <v>8088391</v>
      </c>
      <c r="S2274">
        <v>5913518</v>
      </c>
      <c r="T2274">
        <v>4689098</v>
      </c>
      <c r="U2274">
        <v>3433945</v>
      </c>
      <c r="V2274">
        <v>3310190</v>
      </c>
      <c r="W2274">
        <v>3394115</v>
      </c>
      <c r="X2274">
        <v>3199997</v>
      </c>
      <c r="Y2274">
        <v>3317731</v>
      </c>
      <c r="Z2274">
        <v>0.183</v>
      </c>
      <c r="AA2274">
        <v>0.63800000000000001</v>
      </c>
      <c r="AB2274">
        <v>9</v>
      </c>
    </row>
    <row r="2275" spans="1:28">
      <c r="A2275" t="s">
        <v>8</v>
      </c>
      <c r="B2275" t="s">
        <v>9</v>
      </c>
      <c r="C2275" t="s">
        <v>73</v>
      </c>
      <c r="D2275" t="s">
        <v>25</v>
      </c>
      <c r="E2275" t="s">
        <v>21</v>
      </c>
      <c r="F2275" t="s">
        <v>12</v>
      </c>
      <c r="G2275" t="s">
        <v>14</v>
      </c>
      <c r="H2275">
        <v>4.9912121212121203E-3</v>
      </c>
      <c r="I2275">
        <v>4.4910172744721697E-3</v>
      </c>
      <c r="J2275">
        <v>5.1827309236947804E-3</v>
      </c>
      <c r="K2275">
        <v>5.9146380270485299E-3</v>
      </c>
      <c r="L2275">
        <v>4.2929644268774698E-3</v>
      </c>
      <c r="M2275">
        <v>7.600871751886E-3</v>
      </c>
      <c r="N2275">
        <v>8.7962316335350108E-3</v>
      </c>
      <c r="O2275">
        <v>6.9569872423944999E-3</v>
      </c>
      <c r="P2275">
        <v>4.7616065911431499E-3</v>
      </c>
      <c r="Q2275">
        <v>7650904</v>
      </c>
      <c r="R2275">
        <v>8088391</v>
      </c>
      <c r="S2275">
        <v>5913518</v>
      </c>
      <c r="T2275">
        <v>4689098</v>
      </c>
      <c r="U2275">
        <v>3433945</v>
      </c>
      <c r="V2275">
        <v>3310190</v>
      </c>
      <c r="W2275">
        <v>3394115</v>
      </c>
      <c r="X2275">
        <v>3199997</v>
      </c>
      <c r="Y2275">
        <v>3317731</v>
      </c>
      <c r="Z2275">
        <v>-0.505</v>
      </c>
      <c r="AA2275">
        <v>0.16600000000000001</v>
      </c>
      <c r="AB2275">
        <v>9</v>
      </c>
    </row>
    <row r="2276" spans="1:28">
      <c r="A2276" t="s">
        <v>8</v>
      </c>
      <c r="B2276" t="s">
        <v>9</v>
      </c>
      <c r="C2276" t="s">
        <v>73</v>
      </c>
      <c r="D2276" t="s">
        <v>25</v>
      </c>
      <c r="E2276" t="s">
        <v>22</v>
      </c>
      <c r="F2276" t="s">
        <v>12</v>
      </c>
      <c r="G2276" t="s">
        <v>40</v>
      </c>
      <c r="H2276">
        <v>8.0393939393939395E-4</v>
      </c>
      <c r="I2276">
        <v>6.0037428023032601E-4</v>
      </c>
      <c r="J2276">
        <v>3.4136546184739003E-4</v>
      </c>
      <c r="K2276">
        <v>2.7933174224343697E-4</v>
      </c>
      <c r="L2276">
        <v>1.1703557312253E-4</v>
      </c>
      <c r="M2276">
        <v>4.9019279128248102E-5</v>
      </c>
      <c r="N2276">
        <v>3.35350043215212E-6</v>
      </c>
      <c r="O2276">
        <v>0</v>
      </c>
      <c r="P2276">
        <v>0</v>
      </c>
      <c r="Q2276">
        <v>3276080</v>
      </c>
      <c r="R2276">
        <v>3226366</v>
      </c>
      <c r="S2276">
        <v>2586161</v>
      </c>
      <c r="T2276">
        <v>1822500</v>
      </c>
      <c r="U2276">
        <v>846368</v>
      </c>
      <c r="V2276">
        <v>939474</v>
      </c>
      <c r="W2276">
        <v>607063</v>
      </c>
      <c r="X2276">
        <v>1077111</v>
      </c>
      <c r="Y2276">
        <v>334898</v>
      </c>
      <c r="Z2276">
        <v>0.95</v>
      </c>
      <c r="AA2276">
        <v>0</v>
      </c>
      <c r="AB2276">
        <v>9</v>
      </c>
    </row>
    <row r="2277" spans="1:28">
      <c r="A2277" t="s">
        <v>8</v>
      </c>
      <c r="B2277" t="s">
        <v>9</v>
      </c>
      <c r="C2277" t="s">
        <v>73</v>
      </c>
      <c r="D2277" t="s">
        <v>25</v>
      </c>
      <c r="E2277" t="s">
        <v>22</v>
      </c>
      <c r="F2277" t="s">
        <v>12</v>
      </c>
      <c r="G2277" t="s">
        <v>15</v>
      </c>
      <c r="H2277">
        <v>0</v>
      </c>
      <c r="I2277">
        <v>1.6324376199616101E-5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3276080</v>
      </c>
      <c r="R2277">
        <v>3226366</v>
      </c>
      <c r="S2277">
        <v>2586161</v>
      </c>
      <c r="T2277">
        <v>1822500</v>
      </c>
      <c r="U2277">
        <v>846368</v>
      </c>
      <c r="V2277">
        <v>939474</v>
      </c>
      <c r="W2277">
        <v>607063</v>
      </c>
      <c r="X2277">
        <v>1077111</v>
      </c>
      <c r="Y2277">
        <v>334898</v>
      </c>
      <c r="Z2277">
        <v>0.52500000000000002</v>
      </c>
      <c r="AA2277">
        <v>0.14699999999999999</v>
      </c>
      <c r="AB2277">
        <v>9</v>
      </c>
    </row>
    <row r="2278" spans="1:28">
      <c r="A2278" t="s">
        <v>8</v>
      </c>
      <c r="B2278" t="s">
        <v>9</v>
      </c>
      <c r="C2278" t="s">
        <v>73</v>
      </c>
      <c r="D2278" t="s">
        <v>25</v>
      </c>
      <c r="E2278" t="s">
        <v>22</v>
      </c>
      <c r="F2278" t="s">
        <v>12</v>
      </c>
      <c r="G2278" t="s">
        <v>14</v>
      </c>
      <c r="H2278">
        <v>8.0393939393939395E-4</v>
      </c>
      <c r="I2278">
        <v>5.8404990403071E-4</v>
      </c>
      <c r="J2278">
        <v>3.4136546184739003E-4</v>
      </c>
      <c r="K2278">
        <v>2.7933174224343697E-4</v>
      </c>
      <c r="L2278">
        <v>1.1703557312253E-4</v>
      </c>
      <c r="M2278">
        <v>4.9019279128248102E-5</v>
      </c>
      <c r="N2278">
        <v>3.35350043215212E-6</v>
      </c>
      <c r="O2278">
        <v>0</v>
      </c>
      <c r="P2278">
        <v>0</v>
      </c>
      <c r="Q2278">
        <v>3276080</v>
      </c>
      <c r="R2278">
        <v>3226366</v>
      </c>
      <c r="S2278">
        <v>2586161</v>
      </c>
      <c r="T2278">
        <v>1822500</v>
      </c>
      <c r="U2278">
        <v>846368</v>
      </c>
      <c r="V2278">
        <v>939474</v>
      </c>
      <c r="W2278">
        <v>607063</v>
      </c>
      <c r="X2278">
        <v>1077111</v>
      </c>
      <c r="Y2278">
        <v>334898</v>
      </c>
      <c r="Z2278">
        <v>0.94799999999999995</v>
      </c>
      <c r="AA2278">
        <v>0</v>
      </c>
      <c r="AB2278">
        <v>9</v>
      </c>
    </row>
    <row r="2279" spans="1:28">
      <c r="A2279" t="s">
        <v>8</v>
      </c>
      <c r="B2279" t="s">
        <v>9</v>
      </c>
      <c r="C2279" t="s">
        <v>73</v>
      </c>
      <c r="D2279" t="s">
        <v>25</v>
      </c>
      <c r="E2279" t="s">
        <v>44</v>
      </c>
      <c r="F2279" t="s">
        <v>12</v>
      </c>
      <c r="G2279" t="s">
        <v>40</v>
      </c>
      <c r="H2279">
        <v>7.6363636363636401E-5</v>
      </c>
      <c r="I2279">
        <v>5.6228406909788902E-5</v>
      </c>
      <c r="J2279">
        <v>4.61847389558233E-5</v>
      </c>
      <c r="K2279">
        <v>1.1215592680986501E-4</v>
      </c>
      <c r="L2279">
        <v>2.7391304347826101E-5</v>
      </c>
      <c r="M2279">
        <v>3.1718357082984103E-5</v>
      </c>
      <c r="N2279">
        <v>3.3535004321521199E-5</v>
      </c>
      <c r="O2279">
        <v>3.6869479882237499E-5</v>
      </c>
      <c r="P2279">
        <v>2.6323377960865098E-5</v>
      </c>
      <c r="Q2279" t="s">
        <v>106</v>
      </c>
      <c r="R2279" t="s">
        <v>106</v>
      </c>
      <c r="S2279" t="s">
        <v>106</v>
      </c>
      <c r="T2279" t="s">
        <v>106</v>
      </c>
      <c r="U2279" t="s">
        <v>106</v>
      </c>
      <c r="V2279" t="s">
        <v>106</v>
      </c>
      <c r="W2279" t="s">
        <v>106</v>
      </c>
      <c r="X2279" t="s">
        <v>106</v>
      </c>
      <c r="Y2279" t="s">
        <v>106</v>
      </c>
      <c r="Z2279" t="s">
        <v>106</v>
      </c>
      <c r="AA2279" t="s">
        <v>106</v>
      </c>
      <c r="AB2279">
        <v>0</v>
      </c>
    </row>
    <row r="2280" spans="1:28">
      <c r="A2280" t="s">
        <v>8</v>
      </c>
      <c r="B2280" t="s">
        <v>9</v>
      </c>
      <c r="C2280" t="s">
        <v>73</v>
      </c>
      <c r="D2280" t="s">
        <v>25</v>
      </c>
      <c r="E2280" t="s">
        <v>44</v>
      </c>
      <c r="F2280" t="s">
        <v>12</v>
      </c>
      <c r="G2280" t="s">
        <v>15</v>
      </c>
      <c r="H2280">
        <v>0</v>
      </c>
      <c r="I2280">
        <v>0</v>
      </c>
      <c r="J2280">
        <v>0</v>
      </c>
      <c r="K2280">
        <v>2.1161495624502801E-6</v>
      </c>
      <c r="L2280">
        <v>0</v>
      </c>
      <c r="M2280">
        <v>5.7669740150880104E-6</v>
      </c>
      <c r="N2280">
        <v>0</v>
      </c>
      <c r="O2280">
        <v>0</v>
      </c>
      <c r="P2280">
        <v>0</v>
      </c>
      <c r="Q2280" t="s">
        <v>106</v>
      </c>
      <c r="R2280" t="s">
        <v>106</v>
      </c>
      <c r="S2280" t="s">
        <v>106</v>
      </c>
      <c r="T2280" t="s">
        <v>106</v>
      </c>
      <c r="U2280" t="s">
        <v>106</v>
      </c>
      <c r="V2280" t="s">
        <v>106</v>
      </c>
      <c r="W2280" t="s">
        <v>106</v>
      </c>
      <c r="X2280" t="s">
        <v>106</v>
      </c>
      <c r="Y2280" t="s">
        <v>106</v>
      </c>
      <c r="Z2280" t="s">
        <v>106</v>
      </c>
      <c r="AA2280" t="s">
        <v>106</v>
      </c>
      <c r="AB2280">
        <v>0</v>
      </c>
    </row>
    <row r="2281" spans="1:28">
      <c r="A2281" t="s">
        <v>8</v>
      </c>
      <c r="B2281" t="s">
        <v>9</v>
      </c>
      <c r="C2281" t="s">
        <v>73</v>
      </c>
      <c r="D2281" t="s">
        <v>25</v>
      </c>
      <c r="E2281" t="s">
        <v>44</v>
      </c>
      <c r="F2281" t="s">
        <v>12</v>
      </c>
      <c r="G2281" t="s">
        <v>14</v>
      </c>
      <c r="H2281">
        <v>7.6363636363636401E-5</v>
      </c>
      <c r="I2281">
        <v>5.6228406909788902E-5</v>
      </c>
      <c r="J2281">
        <v>4.61847389558233E-5</v>
      </c>
      <c r="K2281">
        <v>1.1003977724741399E-4</v>
      </c>
      <c r="L2281">
        <v>2.7391304347826101E-5</v>
      </c>
      <c r="M2281">
        <v>2.5951383067896101E-5</v>
      </c>
      <c r="N2281">
        <v>3.3535004321521199E-5</v>
      </c>
      <c r="O2281">
        <v>3.6869479882237499E-5</v>
      </c>
      <c r="P2281">
        <v>2.6323377960865098E-5</v>
      </c>
      <c r="Q2281" t="s">
        <v>106</v>
      </c>
      <c r="R2281" t="s">
        <v>106</v>
      </c>
      <c r="S2281" t="s">
        <v>106</v>
      </c>
      <c r="T2281" t="s">
        <v>106</v>
      </c>
      <c r="U2281" t="s">
        <v>106</v>
      </c>
      <c r="V2281" t="s">
        <v>106</v>
      </c>
      <c r="W2281" t="s">
        <v>106</v>
      </c>
      <c r="X2281" t="s">
        <v>106</v>
      </c>
      <c r="Y2281" t="s">
        <v>106</v>
      </c>
      <c r="Z2281" t="s">
        <v>106</v>
      </c>
      <c r="AA2281" t="s">
        <v>106</v>
      </c>
      <c r="AB2281">
        <v>0</v>
      </c>
    </row>
    <row r="2282" spans="1:28">
      <c r="A2282" t="s">
        <v>8</v>
      </c>
      <c r="B2282" t="s">
        <v>9</v>
      </c>
      <c r="C2282" t="s">
        <v>73</v>
      </c>
      <c r="D2282" t="s">
        <v>37</v>
      </c>
      <c r="E2282" t="s">
        <v>92</v>
      </c>
      <c r="F2282" t="s">
        <v>12</v>
      </c>
      <c r="G2282" t="s">
        <v>40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616804</v>
      </c>
      <c r="R2282">
        <v>376869</v>
      </c>
      <c r="S2282">
        <v>372475</v>
      </c>
      <c r="T2282">
        <v>196837</v>
      </c>
      <c r="U2282">
        <v>366833</v>
      </c>
      <c r="V2282">
        <v>361104</v>
      </c>
      <c r="W2282">
        <v>517798</v>
      </c>
      <c r="X2282">
        <v>476966</v>
      </c>
      <c r="Y2282">
        <v>153483</v>
      </c>
      <c r="Z2282" t="s">
        <v>106</v>
      </c>
      <c r="AA2282" t="s">
        <v>106</v>
      </c>
      <c r="AB2282">
        <v>9</v>
      </c>
    </row>
    <row r="2283" spans="1:28">
      <c r="A2283" t="s">
        <v>8</v>
      </c>
      <c r="B2283" t="s">
        <v>9</v>
      </c>
      <c r="C2283" t="s">
        <v>73</v>
      </c>
      <c r="D2283" t="s">
        <v>37</v>
      </c>
      <c r="E2283" t="s">
        <v>92</v>
      </c>
      <c r="F2283" t="s">
        <v>12</v>
      </c>
      <c r="G2283" t="s">
        <v>15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616804</v>
      </c>
      <c r="R2283">
        <v>376869</v>
      </c>
      <c r="S2283">
        <v>372475</v>
      </c>
      <c r="T2283">
        <v>196837</v>
      </c>
      <c r="U2283">
        <v>366833</v>
      </c>
      <c r="V2283">
        <v>361104</v>
      </c>
      <c r="W2283">
        <v>517798</v>
      </c>
      <c r="X2283">
        <v>476966</v>
      </c>
      <c r="Y2283">
        <v>153483</v>
      </c>
      <c r="Z2283" t="s">
        <v>106</v>
      </c>
      <c r="AA2283" t="s">
        <v>106</v>
      </c>
      <c r="AB2283">
        <v>9</v>
      </c>
    </row>
    <row r="2284" spans="1:28">
      <c r="A2284" t="s">
        <v>8</v>
      </c>
      <c r="B2284" t="s">
        <v>9</v>
      </c>
      <c r="C2284" t="s">
        <v>73</v>
      </c>
      <c r="D2284" t="s">
        <v>37</v>
      </c>
      <c r="E2284" t="s">
        <v>92</v>
      </c>
      <c r="F2284" t="s">
        <v>12</v>
      </c>
      <c r="G2284" t="s">
        <v>14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616804</v>
      </c>
      <c r="R2284">
        <v>376869</v>
      </c>
      <c r="S2284">
        <v>372475</v>
      </c>
      <c r="T2284">
        <v>196837</v>
      </c>
      <c r="U2284">
        <v>366833</v>
      </c>
      <c r="V2284">
        <v>361104</v>
      </c>
      <c r="W2284">
        <v>517798</v>
      </c>
      <c r="X2284">
        <v>476966</v>
      </c>
      <c r="Y2284">
        <v>153483</v>
      </c>
      <c r="Z2284" t="s">
        <v>106</v>
      </c>
      <c r="AA2284" t="s">
        <v>106</v>
      </c>
      <c r="AB2284">
        <v>9</v>
      </c>
    </row>
    <row r="2285" spans="1:28">
      <c r="A2285" t="s">
        <v>8</v>
      </c>
      <c r="B2285" t="s">
        <v>9</v>
      </c>
      <c r="C2285" t="s">
        <v>73</v>
      </c>
      <c r="D2285" t="s">
        <v>37</v>
      </c>
      <c r="E2285" t="s">
        <v>11</v>
      </c>
      <c r="F2285" t="s">
        <v>12</v>
      </c>
      <c r="G2285" t="s">
        <v>40</v>
      </c>
      <c r="H2285">
        <v>4.2424242424242397E-6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1060810</v>
      </c>
      <c r="R2285">
        <v>671129</v>
      </c>
      <c r="S2285">
        <v>618160</v>
      </c>
      <c r="T2285">
        <v>1321240</v>
      </c>
      <c r="U2285">
        <v>305837</v>
      </c>
      <c r="V2285">
        <v>228530</v>
      </c>
      <c r="W2285">
        <v>265710</v>
      </c>
      <c r="X2285">
        <v>202684</v>
      </c>
      <c r="Y2285">
        <v>169873</v>
      </c>
      <c r="Z2285">
        <v>0.47099999999999997</v>
      </c>
      <c r="AA2285">
        <v>0.2</v>
      </c>
      <c r="AB2285">
        <v>9</v>
      </c>
    </row>
    <row r="2286" spans="1:28">
      <c r="A2286" t="s">
        <v>8</v>
      </c>
      <c r="B2286" t="s">
        <v>9</v>
      </c>
      <c r="C2286" t="s">
        <v>73</v>
      </c>
      <c r="D2286" t="s">
        <v>37</v>
      </c>
      <c r="E2286" t="s">
        <v>11</v>
      </c>
      <c r="F2286" t="s">
        <v>12</v>
      </c>
      <c r="G2286" t="s">
        <v>15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1060810</v>
      </c>
      <c r="R2286">
        <v>671129</v>
      </c>
      <c r="S2286">
        <v>618160</v>
      </c>
      <c r="T2286">
        <v>1321240</v>
      </c>
      <c r="U2286">
        <v>305837</v>
      </c>
      <c r="V2286">
        <v>228530</v>
      </c>
      <c r="W2286">
        <v>265710</v>
      </c>
      <c r="X2286">
        <v>202684</v>
      </c>
      <c r="Y2286">
        <v>169873</v>
      </c>
      <c r="Z2286" t="s">
        <v>106</v>
      </c>
      <c r="AA2286" t="s">
        <v>106</v>
      </c>
      <c r="AB2286">
        <v>9</v>
      </c>
    </row>
    <row r="2287" spans="1:28">
      <c r="A2287" t="s">
        <v>8</v>
      </c>
      <c r="B2287" t="s">
        <v>9</v>
      </c>
      <c r="C2287" t="s">
        <v>73</v>
      </c>
      <c r="D2287" t="s">
        <v>37</v>
      </c>
      <c r="E2287" t="s">
        <v>11</v>
      </c>
      <c r="F2287" t="s">
        <v>12</v>
      </c>
      <c r="G2287" t="s">
        <v>14</v>
      </c>
      <c r="H2287">
        <v>4.2424242424242397E-6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1060810</v>
      </c>
      <c r="R2287">
        <v>671129</v>
      </c>
      <c r="S2287">
        <v>618160</v>
      </c>
      <c r="T2287">
        <v>1321240</v>
      </c>
      <c r="U2287">
        <v>305837</v>
      </c>
      <c r="V2287">
        <v>228530</v>
      </c>
      <c r="W2287">
        <v>265710</v>
      </c>
      <c r="X2287">
        <v>202684</v>
      </c>
      <c r="Y2287">
        <v>169873</v>
      </c>
      <c r="Z2287">
        <v>0.47099999999999997</v>
      </c>
      <c r="AA2287">
        <v>0.2</v>
      </c>
      <c r="AB2287">
        <v>9</v>
      </c>
    </row>
    <row r="2288" spans="1:28">
      <c r="A2288" t="s">
        <v>8</v>
      </c>
      <c r="B2288" t="s">
        <v>9</v>
      </c>
      <c r="C2288" t="s">
        <v>73</v>
      </c>
      <c r="D2288" t="s">
        <v>37</v>
      </c>
      <c r="E2288" t="s">
        <v>16</v>
      </c>
      <c r="F2288" t="s">
        <v>12</v>
      </c>
      <c r="G2288" t="s">
        <v>40</v>
      </c>
      <c r="H2288">
        <v>0</v>
      </c>
      <c r="I2288">
        <v>1.08829174664107E-5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3572791</v>
      </c>
      <c r="R2288">
        <v>4230884</v>
      </c>
      <c r="S2288">
        <v>4470070</v>
      </c>
      <c r="T2288">
        <v>3333673</v>
      </c>
      <c r="U2288">
        <v>3576089</v>
      </c>
      <c r="V2288">
        <v>2343694</v>
      </c>
      <c r="W2288">
        <v>2891909</v>
      </c>
      <c r="X2288">
        <v>3528678</v>
      </c>
      <c r="Y2288">
        <v>2942307</v>
      </c>
      <c r="Z2288">
        <v>0.45300000000000001</v>
      </c>
      <c r="AA2288">
        <v>0.22</v>
      </c>
      <c r="AB2288">
        <v>9</v>
      </c>
    </row>
    <row r="2289" spans="1:28">
      <c r="A2289" t="s">
        <v>8</v>
      </c>
      <c r="B2289" t="s">
        <v>9</v>
      </c>
      <c r="C2289" t="s">
        <v>73</v>
      </c>
      <c r="D2289" t="s">
        <v>37</v>
      </c>
      <c r="E2289" t="s">
        <v>16</v>
      </c>
      <c r="F2289" t="s">
        <v>12</v>
      </c>
      <c r="G2289" t="s">
        <v>15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3572791</v>
      </c>
      <c r="R2289">
        <v>4230884</v>
      </c>
      <c r="S2289">
        <v>4470070</v>
      </c>
      <c r="T2289">
        <v>3333673</v>
      </c>
      <c r="U2289">
        <v>3576089</v>
      </c>
      <c r="V2289">
        <v>2343694</v>
      </c>
      <c r="W2289">
        <v>2891909</v>
      </c>
      <c r="X2289">
        <v>3528678</v>
      </c>
      <c r="Y2289">
        <v>2942307</v>
      </c>
      <c r="Z2289" t="s">
        <v>106</v>
      </c>
      <c r="AA2289" t="s">
        <v>106</v>
      </c>
      <c r="AB2289">
        <v>9</v>
      </c>
    </row>
    <row r="2290" spans="1:28">
      <c r="A2290" t="s">
        <v>8</v>
      </c>
      <c r="B2290" t="s">
        <v>9</v>
      </c>
      <c r="C2290" t="s">
        <v>73</v>
      </c>
      <c r="D2290" t="s">
        <v>37</v>
      </c>
      <c r="E2290" t="s">
        <v>16</v>
      </c>
      <c r="F2290" t="s">
        <v>12</v>
      </c>
      <c r="G2290" t="s">
        <v>14</v>
      </c>
      <c r="H2290">
        <v>0</v>
      </c>
      <c r="I2290">
        <v>1.08829174664107E-5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3572791</v>
      </c>
      <c r="R2290">
        <v>4230884</v>
      </c>
      <c r="S2290">
        <v>4470070</v>
      </c>
      <c r="T2290">
        <v>3333673</v>
      </c>
      <c r="U2290">
        <v>3576089</v>
      </c>
      <c r="V2290">
        <v>2343694</v>
      </c>
      <c r="W2290">
        <v>2891909</v>
      </c>
      <c r="X2290">
        <v>3528678</v>
      </c>
      <c r="Y2290">
        <v>2942307</v>
      </c>
      <c r="Z2290">
        <v>0.45300000000000001</v>
      </c>
      <c r="AA2290">
        <v>0.22</v>
      </c>
      <c r="AB2290">
        <v>9</v>
      </c>
    </row>
    <row r="2291" spans="1:28">
      <c r="A2291" t="s">
        <v>8</v>
      </c>
      <c r="B2291" t="s">
        <v>9</v>
      </c>
      <c r="C2291" t="s">
        <v>73</v>
      </c>
      <c r="D2291" t="s">
        <v>37</v>
      </c>
      <c r="E2291" t="s">
        <v>17</v>
      </c>
      <c r="F2291" t="s">
        <v>12</v>
      </c>
      <c r="G2291" t="s">
        <v>40</v>
      </c>
      <c r="H2291">
        <v>2.1212121212121199E-6</v>
      </c>
      <c r="I2291">
        <v>1.8138195777351201E-6</v>
      </c>
      <c r="J2291">
        <v>2.0080321285140598E-6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342138</v>
      </c>
      <c r="R2291">
        <v>362508</v>
      </c>
      <c r="S2291">
        <v>308493</v>
      </c>
      <c r="T2291">
        <v>311045</v>
      </c>
      <c r="U2291">
        <v>182202</v>
      </c>
      <c r="V2291">
        <v>75938</v>
      </c>
      <c r="W2291">
        <v>188216</v>
      </c>
      <c r="X2291">
        <v>211651</v>
      </c>
      <c r="Y2291">
        <v>252170</v>
      </c>
      <c r="Z2291">
        <v>0.71699999999999997</v>
      </c>
      <c r="AA2291">
        <v>0.03</v>
      </c>
      <c r="AB2291">
        <v>9</v>
      </c>
    </row>
    <row r="2292" spans="1:28">
      <c r="A2292" t="s">
        <v>8</v>
      </c>
      <c r="B2292" t="s">
        <v>9</v>
      </c>
      <c r="C2292" t="s">
        <v>73</v>
      </c>
      <c r="D2292" t="s">
        <v>37</v>
      </c>
      <c r="E2292" t="s">
        <v>17</v>
      </c>
      <c r="F2292" t="s">
        <v>12</v>
      </c>
      <c r="G2292" t="s">
        <v>15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342138</v>
      </c>
      <c r="R2292">
        <v>362508</v>
      </c>
      <c r="S2292">
        <v>308493</v>
      </c>
      <c r="T2292">
        <v>311045</v>
      </c>
      <c r="U2292">
        <v>182202</v>
      </c>
      <c r="V2292">
        <v>75938</v>
      </c>
      <c r="W2292">
        <v>188216</v>
      </c>
      <c r="X2292">
        <v>211651</v>
      </c>
      <c r="Y2292">
        <v>252170</v>
      </c>
      <c r="Z2292" t="s">
        <v>106</v>
      </c>
      <c r="AA2292" t="s">
        <v>106</v>
      </c>
      <c r="AB2292">
        <v>9</v>
      </c>
    </row>
    <row r="2293" spans="1:28">
      <c r="A2293" t="s">
        <v>8</v>
      </c>
      <c r="B2293" t="s">
        <v>9</v>
      </c>
      <c r="C2293" t="s">
        <v>73</v>
      </c>
      <c r="D2293" t="s">
        <v>37</v>
      </c>
      <c r="E2293" t="s">
        <v>17</v>
      </c>
      <c r="F2293" t="s">
        <v>12</v>
      </c>
      <c r="G2293" t="s">
        <v>14</v>
      </c>
      <c r="H2293">
        <v>2.1212121212121199E-6</v>
      </c>
      <c r="I2293">
        <v>1.8138195777351201E-6</v>
      </c>
      <c r="J2293">
        <v>2.0080321285140598E-6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342138</v>
      </c>
      <c r="R2293">
        <v>362508</v>
      </c>
      <c r="S2293">
        <v>308493</v>
      </c>
      <c r="T2293">
        <v>311045</v>
      </c>
      <c r="U2293">
        <v>182202</v>
      </c>
      <c r="V2293">
        <v>75938</v>
      </c>
      <c r="W2293">
        <v>188216</v>
      </c>
      <c r="X2293">
        <v>211651</v>
      </c>
      <c r="Y2293">
        <v>252170</v>
      </c>
      <c r="Z2293">
        <v>0.71699999999999997</v>
      </c>
      <c r="AA2293">
        <v>0.03</v>
      </c>
      <c r="AB2293">
        <v>9</v>
      </c>
    </row>
    <row r="2294" spans="1:28">
      <c r="A2294" t="s">
        <v>8</v>
      </c>
      <c r="B2294" t="s">
        <v>9</v>
      </c>
      <c r="C2294" t="s">
        <v>73</v>
      </c>
      <c r="D2294" t="s">
        <v>37</v>
      </c>
      <c r="E2294" t="s">
        <v>18</v>
      </c>
      <c r="F2294" t="s">
        <v>12</v>
      </c>
      <c r="G2294" t="s">
        <v>40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12387</v>
      </c>
      <c r="R2294">
        <v>10306</v>
      </c>
      <c r="S2294">
        <v>14525</v>
      </c>
      <c r="T2294">
        <v>17181</v>
      </c>
      <c r="U2294">
        <v>10999</v>
      </c>
      <c r="V2294">
        <v>22498</v>
      </c>
      <c r="W2294">
        <v>18440</v>
      </c>
      <c r="X2294">
        <v>25367</v>
      </c>
      <c r="Y2294">
        <v>20026</v>
      </c>
      <c r="Z2294" t="s">
        <v>106</v>
      </c>
      <c r="AA2294" t="s">
        <v>106</v>
      </c>
      <c r="AB2294">
        <v>9</v>
      </c>
    </row>
    <row r="2295" spans="1:28">
      <c r="A2295" t="s">
        <v>8</v>
      </c>
      <c r="B2295" t="s">
        <v>9</v>
      </c>
      <c r="C2295" t="s">
        <v>73</v>
      </c>
      <c r="D2295" t="s">
        <v>37</v>
      </c>
      <c r="E2295" t="s">
        <v>18</v>
      </c>
      <c r="F2295" t="s">
        <v>12</v>
      </c>
      <c r="G2295" t="s">
        <v>15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12387</v>
      </c>
      <c r="R2295">
        <v>10306</v>
      </c>
      <c r="S2295">
        <v>14525</v>
      </c>
      <c r="T2295">
        <v>17181</v>
      </c>
      <c r="U2295">
        <v>10999</v>
      </c>
      <c r="V2295">
        <v>22498</v>
      </c>
      <c r="W2295">
        <v>18440</v>
      </c>
      <c r="X2295">
        <v>25367</v>
      </c>
      <c r="Y2295">
        <v>20026</v>
      </c>
      <c r="Z2295" t="s">
        <v>106</v>
      </c>
      <c r="AA2295" t="s">
        <v>106</v>
      </c>
      <c r="AB2295">
        <v>9</v>
      </c>
    </row>
    <row r="2296" spans="1:28">
      <c r="A2296" t="s">
        <v>8</v>
      </c>
      <c r="B2296" t="s">
        <v>9</v>
      </c>
      <c r="C2296" t="s">
        <v>73</v>
      </c>
      <c r="D2296" t="s">
        <v>37</v>
      </c>
      <c r="E2296" t="s">
        <v>18</v>
      </c>
      <c r="F2296" t="s">
        <v>12</v>
      </c>
      <c r="G2296" t="s">
        <v>14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12387</v>
      </c>
      <c r="R2296">
        <v>10306</v>
      </c>
      <c r="S2296">
        <v>14525</v>
      </c>
      <c r="T2296">
        <v>17181</v>
      </c>
      <c r="U2296">
        <v>10999</v>
      </c>
      <c r="V2296">
        <v>22498</v>
      </c>
      <c r="W2296">
        <v>18440</v>
      </c>
      <c r="X2296">
        <v>25367</v>
      </c>
      <c r="Y2296">
        <v>20026</v>
      </c>
      <c r="Z2296" t="s">
        <v>106</v>
      </c>
      <c r="AA2296" t="s">
        <v>106</v>
      </c>
      <c r="AB2296">
        <v>9</v>
      </c>
    </row>
    <row r="2297" spans="1:28">
      <c r="A2297" t="s">
        <v>8</v>
      </c>
      <c r="B2297" t="s">
        <v>9</v>
      </c>
      <c r="C2297" t="s">
        <v>73</v>
      </c>
      <c r="D2297" t="s">
        <v>37</v>
      </c>
      <c r="E2297" t="s">
        <v>19</v>
      </c>
      <c r="F2297" t="s">
        <v>12</v>
      </c>
      <c r="G2297" t="s">
        <v>40</v>
      </c>
      <c r="H2297">
        <v>2.1212121212121199E-6</v>
      </c>
      <c r="I2297">
        <v>0</v>
      </c>
      <c r="J2297">
        <v>2.0080321285140598E-6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147068</v>
      </c>
      <c r="R2297">
        <v>115019</v>
      </c>
      <c r="S2297">
        <v>182590</v>
      </c>
      <c r="T2297">
        <v>95139</v>
      </c>
      <c r="U2297">
        <v>53675</v>
      </c>
      <c r="V2297">
        <v>45863</v>
      </c>
      <c r="W2297">
        <v>42923</v>
      </c>
      <c r="X2297">
        <v>57724</v>
      </c>
      <c r="Y2297">
        <v>44458</v>
      </c>
      <c r="Z2297">
        <v>0.85299999999999998</v>
      </c>
      <c r="AA2297">
        <v>3.0000000000000001E-3</v>
      </c>
      <c r="AB2297">
        <v>9</v>
      </c>
    </row>
    <row r="2298" spans="1:28">
      <c r="A2298" t="s">
        <v>8</v>
      </c>
      <c r="B2298" t="s">
        <v>9</v>
      </c>
      <c r="C2298" t="s">
        <v>73</v>
      </c>
      <c r="D2298" t="s">
        <v>37</v>
      </c>
      <c r="E2298" t="s">
        <v>19</v>
      </c>
      <c r="F2298" t="s">
        <v>12</v>
      </c>
      <c r="G2298" t="s">
        <v>15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147068</v>
      </c>
      <c r="R2298">
        <v>115019</v>
      </c>
      <c r="S2298">
        <v>182590</v>
      </c>
      <c r="T2298">
        <v>95139</v>
      </c>
      <c r="U2298">
        <v>53675</v>
      </c>
      <c r="V2298">
        <v>45863</v>
      </c>
      <c r="W2298">
        <v>42923</v>
      </c>
      <c r="X2298">
        <v>57724</v>
      </c>
      <c r="Y2298">
        <v>44458</v>
      </c>
      <c r="Z2298" t="s">
        <v>106</v>
      </c>
      <c r="AA2298" t="s">
        <v>106</v>
      </c>
      <c r="AB2298">
        <v>9</v>
      </c>
    </row>
    <row r="2299" spans="1:28">
      <c r="A2299" t="s">
        <v>8</v>
      </c>
      <c r="B2299" t="s">
        <v>9</v>
      </c>
      <c r="C2299" t="s">
        <v>73</v>
      </c>
      <c r="D2299" t="s">
        <v>37</v>
      </c>
      <c r="E2299" t="s">
        <v>19</v>
      </c>
      <c r="F2299" t="s">
        <v>12</v>
      </c>
      <c r="G2299" t="s">
        <v>14</v>
      </c>
      <c r="H2299">
        <v>2.1212121212121199E-6</v>
      </c>
      <c r="I2299">
        <v>0</v>
      </c>
      <c r="J2299">
        <v>2.0080321285140598E-6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147068</v>
      </c>
      <c r="R2299">
        <v>115019</v>
      </c>
      <c r="S2299">
        <v>182590</v>
      </c>
      <c r="T2299">
        <v>95139</v>
      </c>
      <c r="U2299">
        <v>53675</v>
      </c>
      <c r="V2299">
        <v>45863</v>
      </c>
      <c r="W2299">
        <v>42923</v>
      </c>
      <c r="X2299">
        <v>57724</v>
      </c>
      <c r="Y2299">
        <v>44458</v>
      </c>
      <c r="Z2299">
        <v>0.85299999999999998</v>
      </c>
      <c r="AA2299">
        <v>3.0000000000000001E-3</v>
      </c>
      <c r="AB2299">
        <v>9</v>
      </c>
    </row>
    <row r="2300" spans="1:28">
      <c r="A2300" t="s">
        <v>8</v>
      </c>
      <c r="B2300" t="s">
        <v>9</v>
      </c>
      <c r="C2300" t="s">
        <v>73</v>
      </c>
      <c r="D2300" t="s">
        <v>37</v>
      </c>
      <c r="E2300" t="s">
        <v>94</v>
      </c>
      <c r="F2300" t="s">
        <v>12</v>
      </c>
      <c r="G2300" t="s">
        <v>40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21751</v>
      </c>
      <c r="R2300">
        <v>71009</v>
      </c>
      <c r="S2300">
        <v>205188</v>
      </c>
      <c r="T2300">
        <v>234755</v>
      </c>
      <c r="U2300">
        <v>25843</v>
      </c>
      <c r="V2300">
        <v>53290</v>
      </c>
      <c r="W2300">
        <v>20314</v>
      </c>
      <c r="X2300">
        <v>15400</v>
      </c>
      <c r="Y2300">
        <v>182326</v>
      </c>
      <c r="Z2300" t="s">
        <v>106</v>
      </c>
      <c r="AA2300" t="s">
        <v>106</v>
      </c>
      <c r="AB2300">
        <v>9</v>
      </c>
    </row>
    <row r="2301" spans="1:28">
      <c r="A2301" t="s">
        <v>8</v>
      </c>
      <c r="B2301" t="s">
        <v>9</v>
      </c>
      <c r="C2301" t="s">
        <v>73</v>
      </c>
      <c r="D2301" t="s">
        <v>37</v>
      </c>
      <c r="E2301" t="s">
        <v>94</v>
      </c>
      <c r="F2301" t="s">
        <v>12</v>
      </c>
      <c r="G2301" t="s">
        <v>15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21751</v>
      </c>
      <c r="R2301">
        <v>71009</v>
      </c>
      <c r="S2301">
        <v>205188</v>
      </c>
      <c r="T2301">
        <v>234755</v>
      </c>
      <c r="U2301">
        <v>25843</v>
      </c>
      <c r="V2301">
        <v>53290</v>
      </c>
      <c r="W2301">
        <v>20314</v>
      </c>
      <c r="X2301">
        <v>15400</v>
      </c>
      <c r="Y2301">
        <v>182326</v>
      </c>
      <c r="Z2301" t="s">
        <v>106</v>
      </c>
      <c r="AA2301" t="s">
        <v>106</v>
      </c>
      <c r="AB2301">
        <v>9</v>
      </c>
    </row>
    <row r="2302" spans="1:28">
      <c r="A2302" t="s">
        <v>8</v>
      </c>
      <c r="B2302" t="s">
        <v>9</v>
      </c>
      <c r="C2302" t="s">
        <v>73</v>
      </c>
      <c r="D2302" t="s">
        <v>37</v>
      </c>
      <c r="E2302" t="s">
        <v>94</v>
      </c>
      <c r="F2302" t="s">
        <v>12</v>
      </c>
      <c r="G2302" t="s">
        <v>14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21751</v>
      </c>
      <c r="R2302">
        <v>71009</v>
      </c>
      <c r="S2302">
        <v>205188</v>
      </c>
      <c r="T2302">
        <v>234755</v>
      </c>
      <c r="U2302">
        <v>25843</v>
      </c>
      <c r="V2302">
        <v>53290</v>
      </c>
      <c r="W2302">
        <v>20314</v>
      </c>
      <c r="X2302">
        <v>15400</v>
      </c>
      <c r="Y2302">
        <v>182326</v>
      </c>
      <c r="Z2302" t="s">
        <v>106</v>
      </c>
      <c r="AA2302" t="s">
        <v>106</v>
      </c>
      <c r="AB2302">
        <v>9</v>
      </c>
    </row>
    <row r="2303" spans="1:28">
      <c r="A2303" t="s">
        <v>8</v>
      </c>
      <c r="B2303" t="s">
        <v>9</v>
      </c>
      <c r="C2303" t="s">
        <v>73</v>
      </c>
      <c r="D2303" t="s">
        <v>37</v>
      </c>
      <c r="E2303" t="s">
        <v>96</v>
      </c>
      <c r="F2303" t="s">
        <v>12</v>
      </c>
      <c r="G2303" t="s">
        <v>40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1777397</v>
      </c>
      <c r="R2303">
        <v>1622481</v>
      </c>
      <c r="S2303">
        <v>1674995</v>
      </c>
      <c r="T2303">
        <v>1561894</v>
      </c>
      <c r="U2303">
        <v>1716972</v>
      </c>
      <c r="V2303">
        <v>1537759</v>
      </c>
      <c r="W2303">
        <v>1458846</v>
      </c>
      <c r="X2303">
        <v>1495974</v>
      </c>
      <c r="Y2303">
        <v>1610174</v>
      </c>
      <c r="Z2303" t="s">
        <v>106</v>
      </c>
      <c r="AA2303" t="s">
        <v>106</v>
      </c>
      <c r="AB2303">
        <v>9</v>
      </c>
    </row>
    <row r="2304" spans="1:28">
      <c r="A2304" t="s">
        <v>8</v>
      </c>
      <c r="B2304" t="s">
        <v>9</v>
      </c>
      <c r="C2304" t="s">
        <v>73</v>
      </c>
      <c r="D2304" t="s">
        <v>37</v>
      </c>
      <c r="E2304" t="s">
        <v>96</v>
      </c>
      <c r="F2304" t="s">
        <v>12</v>
      </c>
      <c r="G2304" t="s">
        <v>15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1777397</v>
      </c>
      <c r="R2304">
        <v>1622481</v>
      </c>
      <c r="S2304">
        <v>1674995</v>
      </c>
      <c r="T2304">
        <v>1561894</v>
      </c>
      <c r="U2304">
        <v>1716972</v>
      </c>
      <c r="V2304">
        <v>1537759</v>
      </c>
      <c r="W2304">
        <v>1458846</v>
      </c>
      <c r="X2304">
        <v>1495974</v>
      </c>
      <c r="Y2304">
        <v>1610174</v>
      </c>
      <c r="Z2304" t="s">
        <v>106</v>
      </c>
      <c r="AA2304" t="s">
        <v>106</v>
      </c>
      <c r="AB2304">
        <v>9</v>
      </c>
    </row>
    <row r="2305" spans="1:28">
      <c r="A2305" t="s">
        <v>8</v>
      </c>
      <c r="B2305" t="s">
        <v>9</v>
      </c>
      <c r="C2305" t="s">
        <v>73</v>
      </c>
      <c r="D2305" t="s">
        <v>37</v>
      </c>
      <c r="E2305" t="s">
        <v>96</v>
      </c>
      <c r="F2305" t="s">
        <v>12</v>
      </c>
      <c r="G2305" t="s">
        <v>14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1777397</v>
      </c>
      <c r="R2305">
        <v>1622481</v>
      </c>
      <c r="S2305">
        <v>1674995</v>
      </c>
      <c r="T2305">
        <v>1561894</v>
      </c>
      <c r="U2305">
        <v>1716972</v>
      </c>
      <c r="V2305">
        <v>1537759</v>
      </c>
      <c r="W2305">
        <v>1458846</v>
      </c>
      <c r="X2305">
        <v>1495974</v>
      </c>
      <c r="Y2305">
        <v>1610174</v>
      </c>
      <c r="Z2305" t="s">
        <v>106</v>
      </c>
      <c r="AA2305" t="s">
        <v>106</v>
      </c>
      <c r="AB2305">
        <v>9</v>
      </c>
    </row>
    <row r="2306" spans="1:28">
      <c r="A2306" t="s">
        <v>8</v>
      </c>
      <c r="B2306" t="s">
        <v>9</v>
      </c>
      <c r="C2306" t="s">
        <v>73</v>
      </c>
      <c r="D2306" t="s">
        <v>37</v>
      </c>
      <c r="E2306" t="s">
        <v>20</v>
      </c>
      <c r="F2306" t="s">
        <v>24</v>
      </c>
      <c r="G2306" t="s">
        <v>40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1.23308210890233E-2</v>
      </c>
      <c r="O2306">
        <v>1.19457114818449E-2</v>
      </c>
      <c r="P2306">
        <v>1.18279711637487E-2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2145727</v>
      </c>
      <c r="X2306">
        <v>2110555</v>
      </c>
      <c r="Y2306">
        <v>2142321</v>
      </c>
      <c r="Z2306" t="s">
        <v>106</v>
      </c>
      <c r="AA2306" t="s">
        <v>106</v>
      </c>
      <c r="AB2306">
        <v>3</v>
      </c>
    </row>
    <row r="2307" spans="1:28">
      <c r="A2307" t="s">
        <v>8</v>
      </c>
      <c r="B2307" t="s">
        <v>9</v>
      </c>
      <c r="C2307" t="s">
        <v>73</v>
      </c>
      <c r="D2307" t="s">
        <v>37</v>
      </c>
      <c r="E2307" t="s">
        <v>20</v>
      </c>
      <c r="F2307" t="s">
        <v>24</v>
      </c>
      <c r="G2307" t="s">
        <v>15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4.6949006050129602E-5</v>
      </c>
      <c r="O2307">
        <v>3.2898920510304199E-4</v>
      </c>
      <c r="P2307">
        <v>9.0376930998970102E-4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2145727</v>
      </c>
      <c r="X2307">
        <v>2110555</v>
      </c>
      <c r="Y2307">
        <v>2142321</v>
      </c>
      <c r="Z2307" t="s">
        <v>106</v>
      </c>
      <c r="AA2307" t="s">
        <v>106</v>
      </c>
      <c r="AB2307">
        <v>3</v>
      </c>
    </row>
    <row r="2308" spans="1:28">
      <c r="A2308" t="s">
        <v>8</v>
      </c>
      <c r="B2308" t="s">
        <v>9</v>
      </c>
      <c r="C2308" t="s">
        <v>73</v>
      </c>
      <c r="D2308" t="s">
        <v>37</v>
      </c>
      <c r="E2308" t="s">
        <v>20</v>
      </c>
      <c r="F2308" t="s">
        <v>24</v>
      </c>
      <c r="G2308" t="s">
        <v>14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1.2283872082973201E-2</v>
      </c>
      <c r="O2308">
        <v>1.16167222767419E-2</v>
      </c>
      <c r="P2308">
        <v>1.0924201853759001E-2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2145727</v>
      </c>
      <c r="X2308">
        <v>2110555</v>
      </c>
      <c r="Y2308">
        <v>2142321</v>
      </c>
      <c r="Z2308" t="s">
        <v>106</v>
      </c>
      <c r="AA2308" t="s">
        <v>106</v>
      </c>
      <c r="AB2308">
        <v>3</v>
      </c>
    </row>
    <row r="2309" spans="1:28">
      <c r="A2309" t="s">
        <v>8</v>
      </c>
      <c r="B2309" t="s">
        <v>9</v>
      </c>
      <c r="C2309" t="s">
        <v>73</v>
      </c>
      <c r="D2309" t="s">
        <v>37</v>
      </c>
      <c r="E2309" t="s">
        <v>20</v>
      </c>
      <c r="F2309" t="s">
        <v>12</v>
      </c>
      <c r="G2309" t="s">
        <v>40</v>
      </c>
      <c r="H2309">
        <v>8.0669696969696992E-3</v>
      </c>
      <c r="I2309">
        <v>3.4789059500959698E-3</v>
      </c>
      <c r="J2309">
        <v>6.8192771084337302E-3</v>
      </c>
      <c r="K2309">
        <v>9.2518058870326193E-3</v>
      </c>
      <c r="L2309">
        <v>1.18952964426877E-2</v>
      </c>
      <c r="M2309">
        <v>1.1196580050293401E-2</v>
      </c>
      <c r="N2309">
        <v>0</v>
      </c>
      <c r="O2309">
        <v>0</v>
      </c>
      <c r="P2309">
        <v>0</v>
      </c>
      <c r="Q2309">
        <v>2375456</v>
      </c>
      <c r="R2309">
        <v>1498089</v>
      </c>
      <c r="S2309">
        <v>1256186</v>
      </c>
      <c r="T2309">
        <v>1824680</v>
      </c>
      <c r="U2309">
        <v>1501767</v>
      </c>
      <c r="V2309">
        <v>1851664</v>
      </c>
      <c r="W2309">
        <v>0</v>
      </c>
      <c r="X2309">
        <v>0</v>
      </c>
      <c r="Y2309">
        <v>0</v>
      </c>
      <c r="Z2309">
        <v>0.215</v>
      </c>
      <c r="AA2309">
        <v>0.68200000000000005</v>
      </c>
      <c r="AB2309">
        <v>6</v>
      </c>
    </row>
    <row r="2310" spans="1:28">
      <c r="A2310" t="s">
        <v>8</v>
      </c>
      <c r="B2310" t="s">
        <v>9</v>
      </c>
      <c r="C2310" t="s">
        <v>73</v>
      </c>
      <c r="D2310" t="s">
        <v>37</v>
      </c>
      <c r="E2310" t="s">
        <v>20</v>
      </c>
      <c r="F2310" t="s">
        <v>12</v>
      </c>
      <c r="G2310" t="s">
        <v>15</v>
      </c>
      <c r="H2310">
        <v>3.2496969696969701E-3</v>
      </c>
      <c r="I2310">
        <v>9.9941458733205399E-4</v>
      </c>
      <c r="J2310">
        <v>5.7831325301204795E-4</v>
      </c>
      <c r="K2310">
        <v>1.65059665871122E-3</v>
      </c>
      <c r="L2310">
        <v>4.9179841897233198E-3</v>
      </c>
      <c r="M2310">
        <v>1.9636546521374699E-3</v>
      </c>
      <c r="N2310">
        <v>0</v>
      </c>
      <c r="O2310">
        <v>0</v>
      </c>
      <c r="P2310">
        <v>0</v>
      </c>
      <c r="Q2310">
        <v>2375456</v>
      </c>
      <c r="R2310">
        <v>1498089</v>
      </c>
      <c r="S2310">
        <v>1256186</v>
      </c>
      <c r="T2310">
        <v>1824680</v>
      </c>
      <c r="U2310">
        <v>1501767</v>
      </c>
      <c r="V2310">
        <v>1851664</v>
      </c>
      <c r="W2310">
        <v>0</v>
      </c>
      <c r="X2310">
        <v>0</v>
      </c>
      <c r="Y2310">
        <v>0</v>
      </c>
      <c r="Z2310">
        <v>0.32500000000000001</v>
      </c>
      <c r="AA2310">
        <v>0.53</v>
      </c>
      <c r="AB2310">
        <v>6</v>
      </c>
    </row>
    <row r="2311" spans="1:28">
      <c r="A2311" t="s">
        <v>8</v>
      </c>
      <c r="B2311" t="s">
        <v>9</v>
      </c>
      <c r="C2311" t="s">
        <v>73</v>
      </c>
      <c r="D2311" t="s">
        <v>37</v>
      </c>
      <c r="E2311" t="s">
        <v>20</v>
      </c>
      <c r="F2311" t="s">
        <v>12</v>
      </c>
      <c r="G2311" t="s">
        <v>14</v>
      </c>
      <c r="H2311">
        <v>4.8172727272727299E-3</v>
      </c>
      <c r="I2311">
        <v>2.4794913627639199E-3</v>
      </c>
      <c r="J2311">
        <v>6.2409638554216896E-3</v>
      </c>
      <c r="K2311">
        <v>7.6012092283214002E-3</v>
      </c>
      <c r="L2311">
        <v>6.9773122529644301E-3</v>
      </c>
      <c r="M2311">
        <v>9.2329253981559105E-3</v>
      </c>
      <c r="N2311">
        <v>0</v>
      </c>
      <c r="O2311">
        <v>0</v>
      </c>
      <c r="P2311">
        <v>0</v>
      </c>
      <c r="Q2311">
        <v>2375456</v>
      </c>
      <c r="R2311">
        <v>1498089</v>
      </c>
      <c r="S2311">
        <v>1256186</v>
      </c>
      <c r="T2311">
        <v>1824680</v>
      </c>
      <c r="U2311">
        <v>1501767</v>
      </c>
      <c r="V2311">
        <v>1851664</v>
      </c>
      <c r="W2311">
        <v>0</v>
      </c>
      <c r="X2311">
        <v>0</v>
      </c>
      <c r="Y2311">
        <v>0</v>
      </c>
      <c r="Z2311">
        <v>0.06</v>
      </c>
      <c r="AA2311">
        <v>0.91</v>
      </c>
      <c r="AB2311">
        <v>6</v>
      </c>
    </row>
    <row r="2312" spans="1:28">
      <c r="A2312" t="s">
        <v>8</v>
      </c>
      <c r="B2312" t="s">
        <v>9</v>
      </c>
      <c r="C2312" t="s">
        <v>73</v>
      </c>
      <c r="D2312" t="s">
        <v>37</v>
      </c>
      <c r="E2312" t="s">
        <v>21</v>
      </c>
      <c r="F2312" t="s">
        <v>24</v>
      </c>
      <c r="G2312" t="s">
        <v>40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5.7009507346586003E-5</v>
      </c>
      <c r="O2312">
        <v>4.53778213935231E-5</v>
      </c>
      <c r="P2312">
        <v>3.5097837281153399E-5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1910232</v>
      </c>
      <c r="X2312">
        <v>1720025</v>
      </c>
      <c r="Y2312">
        <v>1620355</v>
      </c>
      <c r="Z2312" t="s">
        <v>106</v>
      </c>
      <c r="AA2312" t="s">
        <v>106</v>
      </c>
      <c r="AB2312">
        <v>3</v>
      </c>
    </row>
    <row r="2313" spans="1:28">
      <c r="A2313" t="s">
        <v>8</v>
      </c>
      <c r="B2313" t="s">
        <v>9</v>
      </c>
      <c r="C2313" t="s">
        <v>73</v>
      </c>
      <c r="D2313" t="s">
        <v>37</v>
      </c>
      <c r="E2313" t="s">
        <v>21</v>
      </c>
      <c r="F2313" t="s">
        <v>24</v>
      </c>
      <c r="G2313" t="s">
        <v>15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2.8361138370951898E-5</v>
      </c>
      <c r="P2313">
        <v>2.6323377960865098E-5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1910232</v>
      </c>
      <c r="X2313">
        <v>1720025</v>
      </c>
      <c r="Y2313">
        <v>1620355</v>
      </c>
      <c r="Z2313" t="s">
        <v>106</v>
      </c>
      <c r="AA2313" t="s">
        <v>106</v>
      </c>
      <c r="AB2313">
        <v>3</v>
      </c>
    </row>
    <row r="2314" spans="1:28">
      <c r="A2314" t="s">
        <v>8</v>
      </c>
      <c r="B2314" t="s">
        <v>9</v>
      </c>
      <c r="C2314" t="s">
        <v>73</v>
      </c>
      <c r="D2314" t="s">
        <v>37</v>
      </c>
      <c r="E2314" t="s">
        <v>21</v>
      </c>
      <c r="F2314" t="s">
        <v>24</v>
      </c>
      <c r="G2314" t="s">
        <v>14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5.7009507346586003E-5</v>
      </c>
      <c r="O2314">
        <v>1.70166830225711E-5</v>
      </c>
      <c r="P2314">
        <v>8.7744593202883599E-6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1910232</v>
      </c>
      <c r="X2314">
        <v>1720025</v>
      </c>
      <c r="Y2314">
        <v>1620355</v>
      </c>
      <c r="Z2314" t="s">
        <v>106</v>
      </c>
      <c r="AA2314" t="s">
        <v>106</v>
      </c>
      <c r="AB2314">
        <v>3</v>
      </c>
    </row>
    <row r="2315" spans="1:28">
      <c r="A2315" t="s">
        <v>8</v>
      </c>
      <c r="B2315" t="s">
        <v>9</v>
      </c>
      <c r="C2315" t="s">
        <v>73</v>
      </c>
      <c r="D2315" t="s">
        <v>37</v>
      </c>
      <c r="E2315" t="s">
        <v>21</v>
      </c>
      <c r="F2315" t="s">
        <v>12</v>
      </c>
      <c r="G2315" t="s">
        <v>40</v>
      </c>
      <c r="H2315">
        <v>6.5757575757575799E-5</v>
      </c>
      <c r="I2315">
        <v>4.53454894433781E-5</v>
      </c>
      <c r="J2315">
        <v>4.0160642570281098E-5</v>
      </c>
      <c r="K2315">
        <v>4.02068416865553E-5</v>
      </c>
      <c r="L2315">
        <v>4.4822134387351798E-5</v>
      </c>
      <c r="M2315">
        <v>3.5178541492036903E-4</v>
      </c>
      <c r="N2315">
        <v>0</v>
      </c>
      <c r="O2315">
        <v>0</v>
      </c>
      <c r="P2315">
        <v>0</v>
      </c>
      <c r="Q2315">
        <v>2098696</v>
      </c>
      <c r="R2315">
        <v>1976703</v>
      </c>
      <c r="S2315">
        <v>2187597</v>
      </c>
      <c r="T2315">
        <v>1892451</v>
      </c>
      <c r="U2315">
        <v>1769650</v>
      </c>
      <c r="V2315">
        <v>1959629</v>
      </c>
      <c r="W2315">
        <v>0</v>
      </c>
      <c r="X2315">
        <v>0</v>
      </c>
      <c r="Y2315">
        <v>0</v>
      </c>
      <c r="Z2315">
        <v>-0.05</v>
      </c>
      <c r="AA2315">
        <v>0.92600000000000005</v>
      </c>
      <c r="AB2315">
        <v>6</v>
      </c>
    </row>
    <row r="2316" spans="1:28">
      <c r="A2316" t="s">
        <v>8</v>
      </c>
      <c r="B2316" t="s">
        <v>9</v>
      </c>
      <c r="C2316" t="s">
        <v>73</v>
      </c>
      <c r="D2316" t="s">
        <v>37</v>
      </c>
      <c r="E2316" t="s">
        <v>21</v>
      </c>
      <c r="F2316" t="s">
        <v>12</v>
      </c>
      <c r="G2316" t="s">
        <v>15</v>
      </c>
      <c r="H2316">
        <v>1.0606060606060601E-5</v>
      </c>
      <c r="I2316">
        <v>1.08829174664107E-5</v>
      </c>
      <c r="J2316">
        <v>2.0080321285140598E-6</v>
      </c>
      <c r="K2316">
        <v>4.2322991249005603E-6</v>
      </c>
      <c r="L2316">
        <v>4.9802371541502002E-6</v>
      </c>
      <c r="M2316">
        <v>2.9699916177703301E-4</v>
      </c>
      <c r="N2316">
        <v>0</v>
      </c>
      <c r="O2316">
        <v>0</v>
      </c>
      <c r="P2316">
        <v>0</v>
      </c>
      <c r="Q2316">
        <v>2098696</v>
      </c>
      <c r="R2316">
        <v>1976703</v>
      </c>
      <c r="S2316">
        <v>2187597</v>
      </c>
      <c r="T2316">
        <v>1892451</v>
      </c>
      <c r="U2316">
        <v>1769650</v>
      </c>
      <c r="V2316">
        <v>1959629</v>
      </c>
      <c r="W2316">
        <v>0</v>
      </c>
      <c r="X2316">
        <v>0</v>
      </c>
      <c r="Y2316">
        <v>0</v>
      </c>
      <c r="Z2316">
        <v>-6.9000000000000006E-2</v>
      </c>
      <c r="AA2316">
        <v>0.89600000000000002</v>
      </c>
      <c r="AB2316">
        <v>6</v>
      </c>
    </row>
    <row r="2317" spans="1:28">
      <c r="A2317" t="s">
        <v>8</v>
      </c>
      <c r="B2317" t="s">
        <v>9</v>
      </c>
      <c r="C2317" t="s">
        <v>73</v>
      </c>
      <c r="D2317" t="s">
        <v>37</v>
      </c>
      <c r="E2317" t="s">
        <v>21</v>
      </c>
      <c r="F2317" t="s">
        <v>12</v>
      </c>
      <c r="G2317" t="s">
        <v>14</v>
      </c>
      <c r="H2317">
        <v>5.5151515151515197E-5</v>
      </c>
      <c r="I2317">
        <v>3.44625719769674E-5</v>
      </c>
      <c r="J2317">
        <v>3.8152610441767098E-5</v>
      </c>
      <c r="K2317">
        <v>3.59745425616547E-5</v>
      </c>
      <c r="L2317">
        <v>3.9841897233201602E-5</v>
      </c>
      <c r="M2317">
        <v>5.47862531433361E-5</v>
      </c>
      <c r="N2317">
        <v>0</v>
      </c>
      <c r="O2317">
        <v>0</v>
      </c>
      <c r="P2317">
        <v>0</v>
      </c>
      <c r="Q2317">
        <v>2098696</v>
      </c>
      <c r="R2317">
        <v>1976703</v>
      </c>
      <c r="S2317">
        <v>2187597</v>
      </c>
      <c r="T2317">
        <v>1892451</v>
      </c>
      <c r="U2317">
        <v>1769650</v>
      </c>
      <c r="V2317">
        <v>1959629</v>
      </c>
      <c r="W2317">
        <v>0</v>
      </c>
      <c r="X2317">
        <v>0</v>
      </c>
      <c r="Y2317">
        <v>0</v>
      </c>
      <c r="Z2317">
        <v>0.216</v>
      </c>
      <c r="AA2317">
        <v>0.68100000000000005</v>
      </c>
      <c r="AB2317">
        <v>6</v>
      </c>
    </row>
    <row r="2318" spans="1:28">
      <c r="A2318" t="s">
        <v>8</v>
      </c>
      <c r="B2318" t="s">
        <v>9</v>
      </c>
      <c r="C2318" t="s">
        <v>73</v>
      </c>
      <c r="D2318" t="s">
        <v>37</v>
      </c>
      <c r="E2318" t="s">
        <v>44</v>
      </c>
      <c r="F2318" t="s">
        <v>12</v>
      </c>
      <c r="G2318" t="s">
        <v>40</v>
      </c>
      <c r="H2318">
        <v>0</v>
      </c>
      <c r="I2318">
        <v>1.8138195777351201E-6</v>
      </c>
      <c r="J2318">
        <v>0</v>
      </c>
      <c r="K2318">
        <v>0</v>
      </c>
      <c r="L2318">
        <v>2.4901185770751001E-6</v>
      </c>
      <c r="M2318">
        <v>0</v>
      </c>
      <c r="N2318">
        <v>0</v>
      </c>
      <c r="O2318">
        <v>2.8361138370951899E-6</v>
      </c>
      <c r="P2318">
        <v>0</v>
      </c>
      <c r="Q2318" t="s">
        <v>106</v>
      </c>
      <c r="R2318" t="s">
        <v>106</v>
      </c>
      <c r="S2318" t="s">
        <v>106</v>
      </c>
      <c r="T2318" t="s">
        <v>106</v>
      </c>
      <c r="U2318" t="s">
        <v>106</v>
      </c>
      <c r="V2318" t="s">
        <v>106</v>
      </c>
      <c r="W2318" t="s">
        <v>106</v>
      </c>
      <c r="X2318" t="s">
        <v>106</v>
      </c>
      <c r="Y2318" t="s">
        <v>106</v>
      </c>
      <c r="Z2318" t="s">
        <v>106</v>
      </c>
      <c r="AA2318" t="s">
        <v>106</v>
      </c>
      <c r="AB2318">
        <v>0</v>
      </c>
    </row>
    <row r="2319" spans="1:28">
      <c r="A2319" t="s">
        <v>8</v>
      </c>
      <c r="B2319" t="s">
        <v>9</v>
      </c>
      <c r="C2319" t="s">
        <v>73</v>
      </c>
      <c r="D2319" t="s">
        <v>37</v>
      </c>
      <c r="E2319" t="s">
        <v>44</v>
      </c>
      <c r="F2319" t="s">
        <v>12</v>
      </c>
      <c r="G2319" t="s">
        <v>15</v>
      </c>
      <c r="H2319">
        <v>0</v>
      </c>
      <c r="I2319">
        <v>1.8138195777351201E-6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 t="s">
        <v>106</v>
      </c>
      <c r="R2319" t="s">
        <v>106</v>
      </c>
      <c r="S2319" t="s">
        <v>106</v>
      </c>
      <c r="T2319" t="s">
        <v>106</v>
      </c>
      <c r="U2319" t="s">
        <v>106</v>
      </c>
      <c r="V2319" t="s">
        <v>106</v>
      </c>
      <c r="W2319" t="s">
        <v>106</v>
      </c>
      <c r="X2319" t="s">
        <v>106</v>
      </c>
      <c r="Y2319" t="s">
        <v>106</v>
      </c>
      <c r="Z2319" t="s">
        <v>106</v>
      </c>
      <c r="AA2319" t="s">
        <v>106</v>
      </c>
      <c r="AB2319">
        <v>0</v>
      </c>
    </row>
    <row r="2320" spans="1:28">
      <c r="A2320" t="s">
        <v>8</v>
      </c>
      <c r="B2320" t="s">
        <v>9</v>
      </c>
      <c r="C2320" t="s">
        <v>73</v>
      </c>
      <c r="D2320" t="s">
        <v>37</v>
      </c>
      <c r="E2320" t="s">
        <v>44</v>
      </c>
      <c r="F2320" t="s">
        <v>12</v>
      </c>
      <c r="G2320" t="s">
        <v>14</v>
      </c>
      <c r="H2320">
        <v>0</v>
      </c>
      <c r="I2320">
        <v>0</v>
      </c>
      <c r="J2320">
        <v>0</v>
      </c>
      <c r="K2320">
        <v>0</v>
      </c>
      <c r="L2320">
        <v>2.4901185770751001E-6</v>
      </c>
      <c r="M2320">
        <v>0</v>
      </c>
      <c r="N2320">
        <v>0</v>
      </c>
      <c r="O2320">
        <v>2.8361138370951899E-6</v>
      </c>
      <c r="P2320">
        <v>0</v>
      </c>
      <c r="Q2320" t="s">
        <v>106</v>
      </c>
      <c r="R2320" t="s">
        <v>106</v>
      </c>
      <c r="S2320" t="s">
        <v>106</v>
      </c>
      <c r="T2320" t="s">
        <v>106</v>
      </c>
      <c r="U2320" t="s">
        <v>106</v>
      </c>
      <c r="V2320" t="s">
        <v>106</v>
      </c>
      <c r="W2320" t="s">
        <v>106</v>
      </c>
      <c r="X2320" t="s">
        <v>106</v>
      </c>
      <c r="Y2320" t="s">
        <v>106</v>
      </c>
      <c r="Z2320" t="s">
        <v>106</v>
      </c>
      <c r="AA2320" t="s">
        <v>106</v>
      </c>
      <c r="AB2320">
        <v>0</v>
      </c>
    </row>
    <row r="2321" spans="1:28">
      <c r="A2321" t="s">
        <v>8</v>
      </c>
      <c r="B2321" t="s">
        <v>9</v>
      </c>
      <c r="C2321" t="s">
        <v>73</v>
      </c>
      <c r="D2321" t="s">
        <v>26</v>
      </c>
      <c r="E2321" t="s">
        <v>99</v>
      </c>
      <c r="F2321" t="s">
        <v>12</v>
      </c>
      <c r="G2321" t="s">
        <v>40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5.6722276741903797E-5</v>
      </c>
      <c r="P2321">
        <v>0</v>
      </c>
      <c r="Q2321">
        <v>342949</v>
      </c>
      <c r="R2321">
        <v>426736</v>
      </c>
      <c r="S2321">
        <v>2984712</v>
      </c>
      <c r="T2321">
        <v>418391</v>
      </c>
      <c r="U2321">
        <v>424220</v>
      </c>
      <c r="V2321">
        <v>261365</v>
      </c>
      <c r="W2321">
        <v>261365</v>
      </c>
      <c r="X2321">
        <v>163222</v>
      </c>
      <c r="Y2321">
        <v>385995</v>
      </c>
      <c r="Z2321">
        <v>-0.19700000000000001</v>
      </c>
      <c r="AA2321">
        <v>0.61099999999999999</v>
      </c>
      <c r="AB2321">
        <v>9</v>
      </c>
    </row>
    <row r="2322" spans="1:28">
      <c r="A2322" t="s">
        <v>8</v>
      </c>
      <c r="B2322" t="s">
        <v>9</v>
      </c>
      <c r="C2322" t="s">
        <v>73</v>
      </c>
      <c r="D2322" t="s">
        <v>26</v>
      </c>
      <c r="E2322" t="s">
        <v>99</v>
      </c>
      <c r="F2322" t="s">
        <v>12</v>
      </c>
      <c r="G2322" t="s">
        <v>15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342949</v>
      </c>
      <c r="R2322">
        <v>426736</v>
      </c>
      <c r="S2322">
        <v>2984712</v>
      </c>
      <c r="T2322">
        <v>418391</v>
      </c>
      <c r="U2322">
        <v>424220</v>
      </c>
      <c r="V2322">
        <v>261365</v>
      </c>
      <c r="W2322">
        <v>261365</v>
      </c>
      <c r="X2322">
        <v>163222</v>
      </c>
      <c r="Y2322">
        <v>385995</v>
      </c>
      <c r="Z2322" t="s">
        <v>106</v>
      </c>
      <c r="AA2322" t="s">
        <v>106</v>
      </c>
      <c r="AB2322">
        <v>9</v>
      </c>
    </row>
    <row r="2323" spans="1:28">
      <c r="A2323" t="s">
        <v>8</v>
      </c>
      <c r="B2323" t="s">
        <v>9</v>
      </c>
      <c r="C2323" t="s">
        <v>73</v>
      </c>
      <c r="D2323" t="s">
        <v>26</v>
      </c>
      <c r="E2323" t="s">
        <v>99</v>
      </c>
      <c r="F2323" t="s">
        <v>12</v>
      </c>
      <c r="G2323" t="s">
        <v>14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5.6722276741903797E-5</v>
      </c>
      <c r="P2323">
        <v>0</v>
      </c>
      <c r="Q2323">
        <v>342949</v>
      </c>
      <c r="R2323">
        <v>426736</v>
      </c>
      <c r="S2323">
        <v>2984712</v>
      </c>
      <c r="T2323">
        <v>418391</v>
      </c>
      <c r="U2323">
        <v>424220</v>
      </c>
      <c r="V2323">
        <v>261365</v>
      </c>
      <c r="W2323">
        <v>261365</v>
      </c>
      <c r="X2323">
        <v>163222</v>
      </c>
      <c r="Y2323">
        <v>385995</v>
      </c>
      <c r="Z2323">
        <v>-0.19700000000000001</v>
      </c>
      <c r="AA2323">
        <v>0.61099999999999999</v>
      </c>
      <c r="AB2323">
        <v>9</v>
      </c>
    </row>
    <row r="2324" spans="1:28">
      <c r="A2324" t="s">
        <v>8</v>
      </c>
      <c r="B2324" t="s">
        <v>9</v>
      </c>
      <c r="C2324" t="s">
        <v>73</v>
      </c>
      <c r="D2324" t="s">
        <v>26</v>
      </c>
      <c r="E2324" t="s">
        <v>17</v>
      </c>
      <c r="F2324" t="s">
        <v>12</v>
      </c>
      <c r="G2324" t="s">
        <v>40</v>
      </c>
      <c r="H2324">
        <v>0</v>
      </c>
      <c r="I2324">
        <v>0</v>
      </c>
      <c r="J2324">
        <v>0</v>
      </c>
      <c r="K2324">
        <v>0</v>
      </c>
      <c r="L2324">
        <v>2.4901185770751001E-6</v>
      </c>
      <c r="M2324">
        <v>0</v>
      </c>
      <c r="N2324">
        <v>0</v>
      </c>
      <c r="O2324">
        <v>0</v>
      </c>
      <c r="P2324">
        <v>0</v>
      </c>
      <c r="Q2324">
        <v>622444</v>
      </c>
      <c r="R2324">
        <v>406304</v>
      </c>
      <c r="S2324">
        <v>289076</v>
      </c>
      <c r="T2324">
        <v>332356</v>
      </c>
      <c r="U2324">
        <v>448038</v>
      </c>
      <c r="V2324">
        <v>198741</v>
      </c>
      <c r="W2324">
        <v>197488</v>
      </c>
      <c r="X2324">
        <v>100810</v>
      </c>
      <c r="Y2324">
        <v>52988</v>
      </c>
      <c r="Z2324">
        <v>0.32</v>
      </c>
      <c r="AA2324">
        <v>0.40100000000000002</v>
      </c>
      <c r="AB2324">
        <v>9</v>
      </c>
    </row>
    <row r="2325" spans="1:28">
      <c r="A2325" t="s">
        <v>8</v>
      </c>
      <c r="B2325" t="s">
        <v>9</v>
      </c>
      <c r="C2325" t="s">
        <v>73</v>
      </c>
      <c r="D2325" t="s">
        <v>26</v>
      </c>
      <c r="E2325" t="s">
        <v>17</v>
      </c>
      <c r="F2325" t="s">
        <v>12</v>
      </c>
      <c r="G2325" t="s">
        <v>15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622444</v>
      </c>
      <c r="R2325">
        <v>406304</v>
      </c>
      <c r="S2325">
        <v>289076</v>
      </c>
      <c r="T2325">
        <v>332356</v>
      </c>
      <c r="U2325">
        <v>448038</v>
      </c>
      <c r="V2325">
        <v>198741</v>
      </c>
      <c r="W2325">
        <v>197488</v>
      </c>
      <c r="X2325">
        <v>100810</v>
      </c>
      <c r="Y2325">
        <v>52988</v>
      </c>
      <c r="Z2325" t="s">
        <v>106</v>
      </c>
      <c r="AA2325" t="s">
        <v>106</v>
      </c>
      <c r="AB2325">
        <v>9</v>
      </c>
    </row>
    <row r="2326" spans="1:28">
      <c r="A2326" t="s">
        <v>8</v>
      </c>
      <c r="B2326" t="s">
        <v>9</v>
      </c>
      <c r="C2326" t="s">
        <v>73</v>
      </c>
      <c r="D2326" t="s">
        <v>26</v>
      </c>
      <c r="E2326" t="s">
        <v>17</v>
      </c>
      <c r="F2326" t="s">
        <v>12</v>
      </c>
      <c r="G2326" t="s">
        <v>14</v>
      </c>
      <c r="H2326">
        <v>0</v>
      </c>
      <c r="I2326">
        <v>0</v>
      </c>
      <c r="J2326">
        <v>0</v>
      </c>
      <c r="K2326">
        <v>0</v>
      </c>
      <c r="L2326">
        <v>2.4901185770751001E-6</v>
      </c>
      <c r="M2326">
        <v>0</v>
      </c>
      <c r="N2326">
        <v>0</v>
      </c>
      <c r="O2326">
        <v>0</v>
      </c>
      <c r="P2326">
        <v>0</v>
      </c>
      <c r="Q2326">
        <v>622444</v>
      </c>
      <c r="R2326">
        <v>406304</v>
      </c>
      <c r="S2326">
        <v>289076</v>
      </c>
      <c r="T2326">
        <v>332356</v>
      </c>
      <c r="U2326">
        <v>448038</v>
      </c>
      <c r="V2326">
        <v>198741</v>
      </c>
      <c r="W2326">
        <v>197488</v>
      </c>
      <c r="X2326">
        <v>100810</v>
      </c>
      <c r="Y2326">
        <v>52988</v>
      </c>
      <c r="Z2326">
        <v>0.32</v>
      </c>
      <c r="AA2326">
        <v>0.40100000000000002</v>
      </c>
      <c r="AB2326">
        <v>9</v>
      </c>
    </row>
    <row r="2327" spans="1:28">
      <c r="A2327" t="s">
        <v>8</v>
      </c>
      <c r="B2327" t="s">
        <v>9</v>
      </c>
      <c r="C2327" t="s">
        <v>73</v>
      </c>
      <c r="D2327" t="s">
        <v>26</v>
      </c>
      <c r="E2327" t="s">
        <v>18</v>
      </c>
      <c r="F2327" t="s">
        <v>12</v>
      </c>
      <c r="G2327" t="s">
        <v>40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4.53778213935231E-5</v>
      </c>
      <c r="P2327">
        <v>2.1643666323377999E-4</v>
      </c>
      <c r="Q2327">
        <v>3383987</v>
      </c>
      <c r="R2327">
        <v>3426003</v>
      </c>
      <c r="S2327">
        <v>4121419</v>
      </c>
      <c r="T2327">
        <v>5467522</v>
      </c>
      <c r="U2327">
        <v>5292713</v>
      </c>
      <c r="V2327">
        <v>3621742</v>
      </c>
      <c r="W2327">
        <v>3617988</v>
      </c>
      <c r="X2327">
        <v>2431158</v>
      </c>
      <c r="Y2327">
        <v>2529724</v>
      </c>
      <c r="Z2327">
        <v>-0.53900000000000003</v>
      </c>
      <c r="AA2327">
        <v>0.13400000000000001</v>
      </c>
      <c r="AB2327">
        <v>9</v>
      </c>
    </row>
    <row r="2328" spans="1:28">
      <c r="A2328" t="s">
        <v>8</v>
      </c>
      <c r="B2328" t="s">
        <v>9</v>
      </c>
      <c r="C2328" t="s">
        <v>73</v>
      </c>
      <c r="D2328" t="s">
        <v>26</v>
      </c>
      <c r="E2328" t="s">
        <v>18</v>
      </c>
      <c r="F2328" t="s">
        <v>12</v>
      </c>
      <c r="G2328" t="s">
        <v>15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3383987</v>
      </c>
      <c r="R2328">
        <v>3426003</v>
      </c>
      <c r="S2328">
        <v>4121419</v>
      </c>
      <c r="T2328">
        <v>5467522</v>
      </c>
      <c r="U2328">
        <v>5292713</v>
      </c>
      <c r="V2328">
        <v>3621742</v>
      </c>
      <c r="W2328">
        <v>3617988</v>
      </c>
      <c r="X2328">
        <v>2431158</v>
      </c>
      <c r="Y2328">
        <v>2529724</v>
      </c>
      <c r="Z2328" t="s">
        <v>106</v>
      </c>
      <c r="AA2328" t="s">
        <v>106</v>
      </c>
      <c r="AB2328">
        <v>9</v>
      </c>
    </row>
    <row r="2329" spans="1:28">
      <c r="A2329" t="s">
        <v>8</v>
      </c>
      <c r="B2329" t="s">
        <v>9</v>
      </c>
      <c r="C2329" t="s">
        <v>73</v>
      </c>
      <c r="D2329" t="s">
        <v>26</v>
      </c>
      <c r="E2329" t="s">
        <v>18</v>
      </c>
      <c r="F2329" t="s">
        <v>12</v>
      </c>
      <c r="G2329" t="s">
        <v>14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4.53778213935231E-5</v>
      </c>
      <c r="P2329">
        <v>2.1643666323377999E-4</v>
      </c>
      <c r="Q2329">
        <v>3383987</v>
      </c>
      <c r="R2329">
        <v>3426003</v>
      </c>
      <c r="S2329">
        <v>4121419</v>
      </c>
      <c r="T2329">
        <v>5467522</v>
      </c>
      <c r="U2329">
        <v>5292713</v>
      </c>
      <c r="V2329">
        <v>3621742</v>
      </c>
      <c r="W2329">
        <v>3617988</v>
      </c>
      <c r="X2329">
        <v>2431158</v>
      </c>
      <c r="Y2329">
        <v>2529724</v>
      </c>
      <c r="Z2329">
        <v>-0.53900000000000003</v>
      </c>
      <c r="AA2329">
        <v>0.13400000000000001</v>
      </c>
      <c r="AB2329">
        <v>9</v>
      </c>
    </row>
    <row r="2330" spans="1:28">
      <c r="A2330" t="s">
        <v>8</v>
      </c>
      <c r="B2330" t="s">
        <v>9</v>
      </c>
      <c r="C2330" t="s">
        <v>73</v>
      </c>
      <c r="D2330" t="s">
        <v>26</v>
      </c>
      <c r="E2330" t="s">
        <v>19</v>
      </c>
      <c r="F2330" t="s">
        <v>12</v>
      </c>
      <c r="G2330" t="s">
        <v>40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8.6504610226320203E-6</v>
      </c>
      <c r="N2330">
        <v>1.0060501296456399E-5</v>
      </c>
      <c r="O2330">
        <v>5.6722276741903799E-6</v>
      </c>
      <c r="P2330">
        <v>5.84963954685891E-6</v>
      </c>
      <c r="Q2330">
        <v>144804</v>
      </c>
      <c r="R2330">
        <v>163370</v>
      </c>
      <c r="S2330">
        <v>97311</v>
      </c>
      <c r="T2330">
        <v>114742</v>
      </c>
      <c r="U2330">
        <v>162573</v>
      </c>
      <c r="V2330">
        <v>216282</v>
      </c>
      <c r="W2330">
        <v>216282</v>
      </c>
      <c r="X2330">
        <v>166766</v>
      </c>
      <c r="Y2330">
        <v>94156</v>
      </c>
      <c r="Z2330">
        <v>0.60399999999999998</v>
      </c>
      <c r="AA2330">
        <v>8.5000000000000006E-2</v>
      </c>
      <c r="AB2330">
        <v>9</v>
      </c>
    </row>
    <row r="2331" spans="1:28">
      <c r="A2331" t="s">
        <v>8</v>
      </c>
      <c r="B2331" t="s">
        <v>9</v>
      </c>
      <c r="C2331" t="s">
        <v>73</v>
      </c>
      <c r="D2331" t="s">
        <v>26</v>
      </c>
      <c r="E2331" t="s">
        <v>19</v>
      </c>
      <c r="F2331" t="s">
        <v>12</v>
      </c>
      <c r="G2331" t="s">
        <v>15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144804</v>
      </c>
      <c r="R2331">
        <v>163370</v>
      </c>
      <c r="S2331">
        <v>97311</v>
      </c>
      <c r="T2331">
        <v>114742</v>
      </c>
      <c r="U2331">
        <v>162573</v>
      </c>
      <c r="V2331">
        <v>216282</v>
      </c>
      <c r="W2331">
        <v>216282</v>
      </c>
      <c r="X2331">
        <v>166766</v>
      </c>
      <c r="Y2331">
        <v>94156</v>
      </c>
      <c r="Z2331" t="s">
        <v>106</v>
      </c>
      <c r="AA2331" t="s">
        <v>106</v>
      </c>
      <c r="AB2331">
        <v>9</v>
      </c>
    </row>
    <row r="2332" spans="1:28">
      <c r="A2332" t="s">
        <v>8</v>
      </c>
      <c r="B2332" t="s">
        <v>9</v>
      </c>
      <c r="C2332" t="s">
        <v>73</v>
      </c>
      <c r="D2332" t="s">
        <v>26</v>
      </c>
      <c r="E2332" t="s">
        <v>19</v>
      </c>
      <c r="F2332" t="s">
        <v>12</v>
      </c>
      <c r="G2332" t="s">
        <v>14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8.6504610226320203E-6</v>
      </c>
      <c r="N2332">
        <v>1.0060501296456399E-5</v>
      </c>
      <c r="O2332">
        <v>5.6722276741903799E-6</v>
      </c>
      <c r="P2332">
        <v>5.84963954685891E-6</v>
      </c>
      <c r="Q2332">
        <v>144804</v>
      </c>
      <c r="R2332">
        <v>163370</v>
      </c>
      <c r="S2332">
        <v>97311</v>
      </c>
      <c r="T2332">
        <v>114742</v>
      </c>
      <c r="U2332">
        <v>162573</v>
      </c>
      <c r="V2332">
        <v>216282</v>
      </c>
      <c r="W2332">
        <v>216282</v>
      </c>
      <c r="X2332">
        <v>166766</v>
      </c>
      <c r="Y2332">
        <v>94156</v>
      </c>
      <c r="Z2332">
        <v>0.60399999999999998</v>
      </c>
      <c r="AA2332">
        <v>8.5000000000000006E-2</v>
      </c>
      <c r="AB2332">
        <v>9</v>
      </c>
    </row>
    <row r="2333" spans="1:28">
      <c r="A2333" t="s">
        <v>8</v>
      </c>
      <c r="B2333" t="s">
        <v>9</v>
      </c>
      <c r="C2333" t="s">
        <v>73</v>
      </c>
      <c r="D2333" t="s">
        <v>26</v>
      </c>
      <c r="E2333" t="s">
        <v>94</v>
      </c>
      <c r="F2333" t="s">
        <v>12</v>
      </c>
      <c r="G2333" t="s">
        <v>40</v>
      </c>
      <c r="H2333">
        <v>0</v>
      </c>
      <c r="I2333">
        <v>1.8138195777351201E-6</v>
      </c>
      <c r="J2333">
        <v>4.7188755020080299E-4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298339</v>
      </c>
      <c r="R2333">
        <v>636070</v>
      </c>
      <c r="S2333">
        <v>1036891</v>
      </c>
      <c r="T2333">
        <v>460154</v>
      </c>
      <c r="U2333">
        <v>231101</v>
      </c>
      <c r="V2333">
        <v>191204</v>
      </c>
      <c r="W2333">
        <v>192634</v>
      </c>
      <c r="X2333">
        <v>153569</v>
      </c>
      <c r="Y2333">
        <v>159997</v>
      </c>
      <c r="Z2333">
        <v>0.84099999999999997</v>
      </c>
      <c r="AA2333">
        <v>4.0000000000000001E-3</v>
      </c>
      <c r="AB2333">
        <v>9</v>
      </c>
    </row>
    <row r="2334" spans="1:28">
      <c r="A2334" t="s">
        <v>8</v>
      </c>
      <c r="B2334" t="s">
        <v>9</v>
      </c>
      <c r="C2334" t="s">
        <v>73</v>
      </c>
      <c r="D2334" t="s">
        <v>26</v>
      </c>
      <c r="E2334" t="s">
        <v>94</v>
      </c>
      <c r="F2334" t="s">
        <v>12</v>
      </c>
      <c r="G2334" t="s">
        <v>15</v>
      </c>
      <c r="H2334">
        <v>0</v>
      </c>
      <c r="I2334">
        <v>0</v>
      </c>
      <c r="J2334">
        <v>4.0160642570281103E-6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298339</v>
      </c>
      <c r="R2334">
        <v>636070</v>
      </c>
      <c r="S2334">
        <v>1036891</v>
      </c>
      <c r="T2334">
        <v>460154</v>
      </c>
      <c r="U2334">
        <v>231101</v>
      </c>
      <c r="V2334">
        <v>191204</v>
      </c>
      <c r="W2334">
        <v>192634</v>
      </c>
      <c r="X2334">
        <v>153569</v>
      </c>
      <c r="Y2334">
        <v>159997</v>
      </c>
      <c r="Z2334">
        <v>0.84</v>
      </c>
      <c r="AA2334">
        <v>5.0000000000000001E-3</v>
      </c>
      <c r="AB2334">
        <v>9</v>
      </c>
    </row>
    <row r="2335" spans="1:28">
      <c r="A2335" t="s">
        <v>8</v>
      </c>
      <c r="B2335" t="s">
        <v>9</v>
      </c>
      <c r="C2335" t="s">
        <v>73</v>
      </c>
      <c r="D2335" t="s">
        <v>26</v>
      </c>
      <c r="E2335" t="s">
        <v>94</v>
      </c>
      <c r="F2335" t="s">
        <v>12</v>
      </c>
      <c r="G2335" t="s">
        <v>14</v>
      </c>
      <c r="H2335">
        <v>0</v>
      </c>
      <c r="I2335">
        <v>1.8138195777351201E-6</v>
      </c>
      <c r="J2335">
        <v>4.6787148594377499E-4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298339</v>
      </c>
      <c r="R2335">
        <v>636070</v>
      </c>
      <c r="S2335">
        <v>1036891</v>
      </c>
      <c r="T2335">
        <v>460154</v>
      </c>
      <c r="U2335">
        <v>231101</v>
      </c>
      <c r="V2335">
        <v>191204</v>
      </c>
      <c r="W2335">
        <v>192634</v>
      </c>
      <c r="X2335">
        <v>153569</v>
      </c>
      <c r="Y2335">
        <v>159997</v>
      </c>
      <c r="Z2335">
        <v>0.84099999999999997</v>
      </c>
      <c r="AA2335">
        <v>4.0000000000000001E-3</v>
      </c>
      <c r="AB2335">
        <v>9</v>
      </c>
    </row>
    <row r="2336" spans="1:28">
      <c r="A2336" t="s">
        <v>8</v>
      </c>
      <c r="B2336" t="s">
        <v>9</v>
      </c>
      <c r="C2336" t="s">
        <v>73</v>
      </c>
      <c r="D2336" t="s">
        <v>26</v>
      </c>
      <c r="E2336" t="s">
        <v>95</v>
      </c>
      <c r="F2336" t="s">
        <v>12</v>
      </c>
      <c r="G2336" t="s">
        <v>40</v>
      </c>
      <c r="H2336">
        <v>0</v>
      </c>
      <c r="I2336">
        <v>7.5273512476007698E-4</v>
      </c>
      <c r="J2336">
        <v>0</v>
      </c>
      <c r="K2336">
        <v>4.2322991249005599E-5</v>
      </c>
      <c r="L2336">
        <v>2.4901185770751001E-6</v>
      </c>
      <c r="M2336">
        <v>0</v>
      </c>
      <c r="N2336">
        <v>0</v>
      </c>
      <c r="O2336">
        <v>0</v>
      </c>
      <c r="P2336">
        <v>0</v>
      </c>
      <c r="Q2336">
        <v>2415518</v>
      </c>
      <c r="R2336">
        <v>2943442</v>
      </c>
      <c r="S2336">
        <v>3349014</v>
      </c>
      <c r="T2336">
        <v>3533202</v>
      </c>
      <c r="U2336">
        <v>2930465</v>
      </c>
      <c r="V2336">
        <v>2157846</v>
      </c>
      <c r="W2336">
        <v>2157568</v>
      </c>
      <c r="X2336">
        <v>1224046</v>
      </c>
      <c r="Y2336">
        <v>943507</v>
      </c>
      <c r="Z2336">
        <v>0.254</v>
      </c>
      <c r="AA2336">
        <v>0.50900000000000001</v>
      </c>
      <c r="AB2336">
        <v>9</v>
      </c>
    </row>
    <row r="2337" spans="1:28">
      <c r="A2337" t="s">
        <v>8</v>
      </c>
      <c r="B2337" t="s">
        <v>9</v>
      </c>
      <c r="C2337" t="s">
        <v>73</v>
      </c>
      <c r="D2337" t="s">
        <v>26</v>
      </c>
      <c r="E2337" t="s">
        <v>95</v>
      </c>
      <c r="F2337" t="s">
        <v>12</v>
      </c>
      <c r="G2337" t="s">
        <v>15</v>
      </c>
      <c r="H2337">
        <v>0</v>
      </c>
      <c r="I2337">
        <v>5.0605566218809997E-4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2415518</v>
      </c>
      <c r="R2337">
        <v>2943442</v>
      </c>
      <c r="S2337">
        <v>3349014</v>
      </c>
      <c r="T2337">
        <v>3533202</v>
      </c>
      <c r="U2337">
        <v>2930465</v>
      </c>
      <c r="V2337">
        <v>2157846</v>
      </c>
      <c r="W2337">
        <v>2157568</v>
      </c>
      <c r="X2337">
        <v>1224046</v>
      </c>
      <c r="Y2337">
        <v>943507</v>
      </c>
      <c r="Z2337">
        <v>0.22600000000000001</v>
      </c>
      <c r="AA2337">
        <v>0.55900000000000005</v>
      </c>
      <c r="AB2337">
        <v>9</v>
      </c>
    </row>
    <row r="2338" spans="1:28">
      <c r="A2338" t="s">
        <v>8</v>
      </c>
      <c r="B2338" t="s">
        <v>9</v>
      </c>
      <c r="C2338" t="s">
        <v>73</v>
      </c>
      <c r="D2338" t="s">
        <v>26</v>
      </c>
      <c r="E2338" t="s">
        <v>95</v>
      </c>
      <c r="F2338" t="s">
        <v>12</v>
      </c>
      <c r="G2338" t="s">
        <v>14</v>
      </c>
      <c r="H2338">
        <v>0</v>
      </c>
      <c r="I2338">
        <v>2.4667946257197701E-4</v>
      </c>
      <c r="J2338">
        <v>0</v>
      </c>
      <c r="K2338">
        <v>4.2322991249005599E-5</v>
      </c>
      <c r="L2338">
        <v>2.4901185770751001E-6</v>
      </c>
      <c r="M2338">
        <v>0</v>
      </c>
      <c r="N2338">
        <v>0</v>
      </c>
      <c r="O2338">
        <v>0</v>
      </c>
      <c r="P2338">
        <v>0</v>
      </c>
      <c r="Q2338">
        <v>2415518</v>
      </c>
      <c r="R2338">
        <v>2943442</v>
      </c>
      <c r="S2338">
        <v>3349014</v>
      </c>
      <c r="T2338">
        <v>3533202</v>
      </c>
      <c r="U2338">
        <v>2930465</v>
      </c>
      <c r="V2338">
        <v>2157846</v>
      </c>
      <c r="W2338">
        <v>2157568</v>
      </c>
      <c r="X2338">
        <v>1224046</v>
      </c>
      <c r="Y2338">
        <v>943507</v>
      </c>
      <c r="Z2338">
        <v>0.312</v>
      </c>
      <c r="AA2338">
        <v>0.41399999999999998</v>
      </c>
      <c r="AB2338">
        <v>9</v>
      </c>
    </row>
    <row r="2339" spans="1:28">
      <c r="A2339" t="s">
        <v>8</v>
      </c>
      <c r="B2339" t="s">
        <v>9</v>
      </c>
      <c r="C2339" t="s">
        <v>73</v>
      </c>
      <c r="D2339" t="s">
        <v>26</v>
      </c>
      <c r="E2339" t="s">
        <v>20</v>
      </c>
      <c r="F2339" t="s">
        <v>12</v>
      </c>
      <c r="G2339" t="s">
        <v>40</v>
      </c>
      <c r="H2339">
        <v>7.7114545454545505E-2</v>
      </c>
      <c r="I2339">
        <v>4.4547408829174698E-2</v>
      </c>
      <c r="J2339">
        <v>3.5383534136546199E-2</v>
      </c>
      <c r="K2339">
        <v>4.9543293556085902E-2</v>
      </c>
      <c r="L2339">
        <v>7.5614940711462394E-2</v>
      </c>
      <c r="M2339">
        <v>4.9091366303436697E-2</v>
      </c>
      <c r="N2339">
        <v>5.4906862575626603E-2</v>
      </c>
      <c r="O2339">
        <v>1.52157507360157E-2</v>
      </c>
      <c r="P2339">
        <v>2.2687826982492301E-2</v>
      </c>
      <c r="Q2339">
        <v>3485216</v>
      </c>
      <c r="R2339">
        <v>2348974</v>
      </c>
      <c r="S2339">
        <v>1961936</v>
      </c>
      <c r="T2339">
        <v>2724981</v>
      </c>
      <c r="U2339">
        <v>2642190</v>
      </c>
      <c r="V2339">
        <v>2787798</v>
      </c>
      <c r="W2339">
        <v>2696190</v>
      </c>
      <c r="X2339">
        <v>2004742</v>
      </c>
      <c r="Y2339">
        <v>1841280</v>
      </c>
      <c r="Z2339">
        <v>0.85699999999999998</v>
      </c>
      <c r="AA2339">
        <v>3.0000000000000001E-3</v>
      </c>
      <c r="AB2339">
        <v>9</v>
      </c>
    </row>
    <row r="2340" spans="1:28">
      <c r="A2340" t="s">
        <v>8</v>
      </c>
      <c r="B2340" t="s">
        <v>9</v>
      </c>
      <c r="C2340" t="s">
        <v>73</v>
      </c>
      <c r="D2340" t="s">
        <v>26</v>
      </c>
      <c r="E2340" t="s">
        <v>20</v>
      </c>
      <c r="F2340" t="s">
        <v>12</v>
      </c>
      <c r="G2340" t="s">
        <v>15</v>
      </c>
      <c r="H2340">
        <v>3.7125454545454503E-2</v>
      </c>
      <c r="I2340">
        <v>1.97996545105566E-2</v>
      </c>
      <c r="J2340">
        <v>1.18293172690763E-2</v>
      </c>
      <c r="K2340">
        <v>1.2483166268894201E-2</v>
      </c>
      <c r="L2340">
        <v>3.5810395256917003E-2</v>
      </c>
      <c r="M2340">
        <v>8.3621123218776197E-4</v>
      </c>
      <c r="N2340">
        <v>2.04563526361279E-4</v>
      </c>
      <c r="O2340">
        <v>1.70166830225711E-5</v>
      </c>
      <c r="P2340">
        <v>2.6323377960865098E-5</v>
      </c>
      <c r="Q2340">
        <v>3485216</v>
      </c>
      <c r="R2340">
        <v>2348974</v>
      </c>
      <c r="S2340">
        <v>1961936</v>
      </c>
      <c r="T2340">
        <v>2724981</v>
      </c>
      <c r="U2340">
        <v>2642190</v>
      </c>
      <c r="V2340">
        <v>2787798</v>
      </c>
      <c r="W2340">
        <v>2696190</v>
      </c>
      <c r="X2340">
        <v>2004742</v>
      </c>
      <c r="Y2340">
        <v>1841280</v>
      </c>
      <c r="Z2340">
        <v>0.56999999999999995</v>
      </c>
      <c r="AA2340">
        <v>0.109</v>
      </c>
      <c r="AB2340">
        <v>9</v>
      </c>
    </row>
    <row r="2341" spans="1:28">
      <c r="A2341" t="s">
        <v>8</v>
      </c>
      <c r="B2341" t="s">
        <v>9</v>
      </c>
      <c r="C2341" t="s">
        <v>73</v>
      </c>
      <c r="D2341" t="s">
        <v>26</v>
      </c>
      <c r="E2341" t="s">
        <v>20</v>
      </c>
      <c r="F2341" t="s">
        <v>12</v>
      </c>
      <c r="G2341" t="s">
        <v>14</v>
      </c>
      <c r="H2341">
        <v>3.9989090909090898E-2</v>
      </c>
      <c r="I2341">
        <v>2.4747754318618E-2</v>
      </c>
      <c r="J2341">
        <v>2.3554216867469901E-2</v>
      </c>
      <c r="K2341">
        <v>3.7060127287191699E-2</v>
      </c>
      <c r="L2341">
        <v>3.9804545454545398E-2</v>
      </c>
      <c r="M2341">
        <v>4.8255155071249001E-2</v>
      </c>
      <c r="N2341">
        <v>5.47022990492654E-2</v>
      </c>
      <c r="O2341">
        <v>1.51987340529931E-2</v>
      </c>
      <c r="P2341">
        <v>2.26615036045314E-2</v>
      </c>
      <c r="Q2341">
        <v>3485216</v>
      </c>
      <c r="R2341">
        <v>2348974</v>
      </c>
      <c r="S2341">
        <v>1961936</v>
      </c>
      <c r="T2341">
        <v>2724981</v>
      </c>
      <c r="U2341">
        <v>2642190</v>
      </c>
      <c r="V2341">
        <v>2787798</v>
      </c>
      <c r="W2341">
        <v>2696190</v>
      </c>
      <c r="X2341">
        <v>2004742</v>
      </c>
      <c r="Y2341">
        <v>1841280</v>
      </c>
      <c r="Z2341">
        <v>0.72</v>
      </c>
      <c r="AA2341">
        <v>2.9000000000000001E-2</v>
      </c>
      <c r="AB2341">
        <v>9</v>
      </c>
    </row>
    <row r="2342" spans="1:28">
      <c r="A2342" t="s">
        <v>8</v>
      </c>
      <c r="B2342" t="s">
        <v>9</v>
      </c>
      <c r="C2342" t="s">
        <v>73</v>
      </c>
      <c r="D2342" t="s">
        <v>26</v>
      </c>
      <c r="E2342" t="s">
        <v>21</v>
      </c>
      <c r="F2342" t="s">
        <v>12</v>
      </c>
      <c r="G2342" t="s">
        <v>40</v>
      </c>
      <c r="H2342">
        <v>0</v>
      </c>
      <c r="I2342">
        <v>0</v>
      </c>
      <c r="J2342">
        <v>2.0080321285140598E-6</v>
      </c>
      <c r="K2342">
        <v>0</v>
      </c>
      <c r="L2342">
        <v>2.4901185770751001E-6</v>
      </c>
      <c r="M2342">
        <v>4.9019279128248102E-5</v>
      </c>
      <c r="N2342">
        <v>1.6096802074330201E-4</v>
      </c>
      <c r="O2342">
        <v>2.8361138370951899E-6</v>
      </c>
      <c r="P2342">
        <v>5.84963954685891E-6</v>
      </c>
      <c r="Q2342">
        <v>14154807</v>
      </c>
      <c r="R2342">
        <v>14841436</v>
      </c>
      <c r="S2342">
        <v>13427913</v>
      </c>
      <c r="T2342">
        <v>15043571</v>
      </c>
      <c r="U2342">
        <v>14787652</v>
      </c>
      <c r="V2342">
        <v>12000527</v>
      </c>
      <c r="W2342">
        <v>11759062</v>
      </c>
      <c r="X2342">
        <v>8070194</v>
      </c>
      <c r="Y2342">
        <v>7727033</v>
      </c>
      <c r="Z2342">
        <v>-0.13200000000000001</v>
      </c>
      <c r="AA2342">
        <v>0.73499999999999999</v>
      </c>
      <c r="AB2342">
        <v>9</v>
      </c>
    </row>
    <row r="2343" spans="1:28">
      <c r="A2343" t="s">
        <v>8</v>
      </c>
      <c r="B2343" t="s">
        <v>9</v>
      </c>
      <c r="C2343" t="s">
        <v>73</v>
      </c>
      <c r="D2343" t="s">
        <v>26</v>
      </c>
      <c r="E2343" t="s">
        <v>21</v>
      </c>
      <c r="F2343" t="s">
        <v>12</v>
      </c>
      <c r="G2343" t="s">
        <v>15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2.8834870075440099E-6</v>
      </c>
      <c r="N2343">
        <v>6.7070008643042399E-6</v>
      </c>
      <c r="O2343">
        <v>0</v>
      </c>
      <c r="P2343">
        <v>0</v>
      </c>
      <c r="Q2343">
        <v>14154807</v>
      </c>
      <c r="R2343">
        <v>14841436</v>
      </c>
      <c r="S2343">
        <v>13427913</v>
      </c>
      <c r="T2343">
        <v>15043571</v>
      </c>
      <c r="U2343">
        <v>14787652</v>
      </c>
      <c r="V2343">
        <v>12000527</v>
      </c>
      <c r="W2343">
        <v>11759062</v>
      </c>
      <c r="X2343">
        <v>8070194</v>
      </c>
      <c r="Y2343">
        <v>7727033</v>
      </c>
      <c r="Z2343">
        <v>-0.108</v>
      </c>
      <c r="AA2343">
        <v>0.78200000000000003</v>
      </c>
      <c r="AB2343">
        <v>9</v>
      </c>
    </row>
    <row r="2344" spans="1:28">
      <c r="A2344" t="s">
        <v>8</v>
      </c>
      <c r="B2344" t="s">
        <v>9</v>
      </c>
      <c r="C2344" t="s">
        <v>73</v>
      </c>
      <c r="D2344" t="s">
        <v>26</v>
      </c>
      <c r="E2344" t="s">
        <v>21</v>
      </c>
      <c r="F2344" t="s">
        <v>12</v>
      </c>
      <c r="G2344" t="s">
        <v>14</v>
      </c>
      <c r="H2344">
        <v>0</v>
      </c>
      <c r="I2344">
        <v>0</v>
      </c>
      <c r="J2344">
        <v>2.0080321285140598E-6</v>
      </c>
      <c r="K2344">
        <v>0</v>
      </c>
      <c r="L2344">
        <v>2.4901185770751001E-6</v>
      </c>
      <c r="M2344">
        <v>4.6135792120704097E-5</v>
      </c>
      <c r="N2344">
        <v>1.5426101987899699E-4</v>
      </c>
      <c r="O2344">
        <v>2.8361138370951899E-6</v>
      </c>
      <c r="P2344">
        <v>5.84963954685891E-6</v>
      </c>
      <c r="Q2344">
        <v>14154807</v>
      </c>
      <c r="R2344">
        <v>14841436</v>
      </c>
      <c r="S2344">
        <v>13427913</v>
      </c>
      <c r="T2344">
        <v>15043571</v>
      </c>
      <c r="U2344">
        <v>14787652</v>
      </c>
      <c r="V2344">
        <v>12000527</v>
      </c>
      <c r="W2344">
        <v>11759062</v>
      </c>
      <c r="X2344">
        <v>8070194</v>
      </c>
      <c r="Y2344">
        <v>7727033</v>
      </c>
      <c r="Z2344">
        <v>-0.13300000000000001</v>
      </c>
      <c r="AA2344">
        <v>0.73299999999999998</v>
      </c>
      <c r="AB2344">
        <v>9</v>
      </c>
    </row>
    <row r="2345" spans="1:28">
      <c r="A2345" t="s">
        <v>8</v>
      </c>
      <c r="B2345" t="s">
        <v>9</v>
      </c>
      <c r="C2345" t="s">
        <v>73</v>
      </c>
      <c r="D2345" t="s">
        <v>26</v>
      </c>
      <c r="E2345" t="s">
        <v>22</v>
      </c>
      <c r="F2345" t="s">
        <v>12</v>
      </c>
      <c r="G2345" t="s">
        <v>40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76197</v>
      </c>
      <c r="R2345">
        <v>81511</v>
      </c>
      <c r="S2345">
        <v>106826</v>
      </c>
      <c r="T2345">
        <v>115612</v>
      </c>
      <c r="U2345">
        <v>138596</v>
      </c>
      <c r="V2345">
        <v>67827</v>
      </c>
      <c r="W2345">
        <v>66507</v>
      </c>
      <c r="X2345">
        <v>148174</v>
      </c>
      <c r="Y2345">
        <v>125135</v>
      </c>
      <c r="Z2345" t="s">
        <v>106</v>
      </c>
      <c r="AA2345" t="s">
        <v>106</v>
      </c>
      <c r="AB2345">
        <v>9</v>
      </c>
    </row>
    <row r="2346" spans="1:28">
      <c r="A2346" t="s">
        <v>8</v>
      </c>
      <c r="B2346" t="s">
        <v>9</v>
      </c>
      <c r="C2346" t="s">
        <v>73</v>
      </c>
      <c r="D2346" t="s">
        <v>26</v>
      </c>
      <c r="E2346" t="s">
        <v>22</v>
      </c>
      <c r="F2346" t="s">
        <v>12</v>
      </c>
      <c r="G2346" t="s">
        <v>15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76197</v>
      </c>
      <c r="R2346">
        <v>81511</v>
      </c>
      <c r="S2346">
        <v>106826</v>
      </c>
      <c r="T2346">
        <v>115612</v>
      </c>
      <c r="U2346">
        <v>138596</v>
      </c>
      <c r="V2346">
        <v>67827</v>
      </c>
      <c r="W2346">
        <v>66507</v>
      </c>
      <c r="X2346">
        <v>148174</v>
      </c>
      <c r="Y2346">
        <v>125135</v>
      </c>
      <c r="Z2346" t="s">
        <v>106</v>
      </c>
      <c r="AA2346" t="s">
        <v>106</v>
      </c>
      <c r="AB2346">
        <v>9</v>
      </c>
    </row>
    <row r="2347" spans="1:28">
      <c r="A2347" t="s">
        <v>8</v>
      </c>
      <c r="B2347" t="s">
        <v>9</v>
      </c>
      <c r="C2347" t="s">
        <v>73</v>
      </c>
      <c r="D2347" t="s">
        <v>26</v>
      </c>
      <c r="E2347" t="s">
        <v>22</v>
      </c>
      <c r="F2347" t="s">
        <v>12</v>
      </c>
      <c r="G2347" t="s">
        <v>14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76197</v>
      </c>
      <c r="R2347">
        <v>81511</v>
      </c>
      <c r="S2347">
        <v>106826</v>
      </c>
      <c r="T2347">
        <v>115612</v>
      </c>
      <c r="U2347">
        <v>138596</v>
      </c>
      <c r="V2347">
        <v>67827</v>
      </c>
      <c r="W2347">
        <v>66507</v>
      </c>
      <c r="X2347">
        <v>148174</v>
      </c>
      <c r="Y2347">
        <v>125135</v>
      </c>
      <c r="Z2347" t="s">
        <v>106</v>
      </c>
      <c r="AA2347" t="s">
        <v>106</v>
      </c>
      <c r="AB2347">
        <v>9</v>
      </c>
    </row>
    <row r="2348" spans="1:28">
      <c r="A2348" t="s">
        <v>8</v>
      </c>
      <c r="B2348" t="s">
        <v>9</v>
      </c>
      <c r="C2348" t="s">
        <v>73</v>
      </c>
      <c r="D2348" t="s">
        <v>26</v>
      </c>
      <c r="E2348" t="s">
        <v>44</v>
      </c>
      <c r="F2348" t="s">
        <v>12</v>
      </c>
      <c r="G2348" t="s">
        <v>40</v>
      </c>
      <c r="H2348">
        <v>0</v>
      </c>
      <c r="I2348">
        <v>0</v>
      </c>
      <c r="J2348">
        <v>0</v>
      </c>
      <c r="K2348">
        <v>0</v>
      </c>
      <c r="L2348">
        <v>2.4901185770751001E-6</v>
      </c>
      <c r="M2348">
        <v>0</v>
      </c>
      <c r="N2348">
        <v>0</v>
      </c>
      <c r="O2348">
        <v>8.5083415112855702E-6</v>
      </c>
      <c r="P2348">
        <v>0</v>
      </c>
      <c r="Q2348" t="s">
        <v>106</v>
      </c>
      <c r="R2348" t="s">
        <v>106</v>
      </c>
      <c r="S2348" t="s">
        <v>106</v>
      </c>
      <c r="T2348" t="s">
        <v>106</v>
      </c>
      <c r="U2348" t="s">
        <v>106</v>
      </c>
      <c r="V2348" t="s">
        <v>106</v>
      </c>
      <c r="W2348" t="s">
        <v>106</v>
      </c>
      <c r="X2348" t="s">
        <v>106</v>
      </c>
      <c r="Y2348" t="s">
        <v>106</v>
      </c>
      <c r="Z2348" t="s">
        <v>106</v>
      </c>
      <c r="AA2348" t="s">
        <v>106</v>
      </c>
      <c r="AB2348">
        <v>0</v>
      </c>
    </row>
    <row r="2349" spans="1:28">
      <c r="A2349" t="s">
        <v>8</v>
      </c>
      <c r="B2349" t="s">
        <v>9</v>
      </c>
      <c r="C2349" t="s">
        <v>73</v>
      </c>
      <c r="D2349" t="s">
        <v>26</v>
      </c>
      <c r="E2349" t="s">
        <v>44</v>
      </c>
      <c r="F2349" t="s">
        <v>12</v>
      </c>
      <c r="G2349" t="s">
        <v>15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 t="s">
        <v>106</v>
      </c>
      <c r="R2349" t="s">
        <v>106</v>
      </c>
      <c r="S2349" t="s">
        <v>106</v>
      </c>
      <c r="T2349" t="s">
        <v>106</v>
      </c>
      <c r="U2349" t="s">
        <v>106</v>
      </c>
      <c r="V2349" t="s">
        <v>106</v>
      </c>
      <c r="W2349" t="s">
        <v>106</v>
      </c>
      <c r="X2349" t="s">
        <v>106</v>
      </c>
      <c r="Y2349" t="s">
        <v>106</v>
      </c>
      <c r="Z2349" t="s">
        <v>106</v>
      </c>
      <c r="AA2349" t="s">
        <v>106</v>
      </c>
      <c r="AB2349">
        <v>0</v>
      </c>
    </row>
    <row r="2350" spans="1:28">
      <c r="A2350" t="s">
        <v>8</v>
      </c>
      <c r="B2350" t="s">
        <v>9</v>
      </c>
      <c r="C2350" t="s">
        <v>73</v>
      </c>
      <c r="D2350" t="s">
        <v>26</v>
      </c>
      <c r="E2350" t="s">
        <v>44</v>
      </c>
      <c r="F2350" t="s">
        <v>12</v>
      </c>
      <c r="G2350" t="s">
        <v>14</v>
      </c>
      <c r="H2350">
        <v>0</v>
      </c>
      <c r="I2350">
        <v>0</v>
      </c>
      <c r="J2350">
        <v>0</v>
      </c>
      <c r="K2350">
        <v>0</v>
      </c>
      <c r="L2350">
        <v>2.4901185770751001E-6</v>
      </c>
      <c r="M2350">
        <v>0</v>
      </c>
      <c r="N2350">
        <v>0</v>
      </c>
      <c r="O2350">
        <v>8.5083415112855702E-6</v>
      </c>
      <c r="P2350">
        <v>0</v>
      </c>
      <c r="Q2350" t="s">
        <v>106</v>
      </c>
      <c r="R2350" t="s">
        <v>106</v>
      </c>
      <c r="S2350" t="s">
        <v>106</v>
      </c>
      <c r="T2350" t="s">
        <v>106</v>
      </c>
      <c r="U2350" t="s">
        <v>106</v>
      </c>
      <c r="V2350" t="s">
        <v>106</v>
      </c>
      <c r="W2350" t="s">
        <v>106</v>
      </c>
      <c r="X2350" t="s">
        <v>106</v>
      </c>
      <c r="Y2350" t="s">
        <v>106</v>
      </c>
      <c r="Z2350" t="s">
        <v>106</v>
      </c>
      <c r="AA2350" t="s">
        <v>106</v>
      </c>
      <c r="AB2350">
        <v>0</v>
      </c>
    </row>
    <row r="2351" spans="1:28">
      <c r="A2351" t="s">
        <v>8</v>
      </c>
      <c r="B2351" t="s">
        <v>9</v>
      </c>
      <c r="C2351" t="s">
        <v>73</v>
      </c>
      <c r="D2351" t="s">
        <v>27</v>
      </c>
      <c r="E2351" t="s">
        <v>95</v>
      </c>
      <c r="F2351" t="s">
        <v>12</v>
      </c>
      <c r="G2351" t="s">
        <v>40</v>
      </c>
      <c r="H2351">
        <v>0</v>
      </c>
      <c r="I2351">
        <v>5.4414587332053704E-6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572709</v>
      </c>
      <c r="R2351">
        <v>748326</v>
      </c>
      <c r="S2351">
        <v>464756</v>
      </c>
      <c r="T2351">
        <v>229833</v>
      </c>
      <c r="U2351">
        <v>493774</v>
      </c>
      <c r="V2351">
        <v>403659</v>
      </c>
      <c r="W2351">
        <v>429847</v>
      </c>
      <c r="X2351">
        <v>373223</v>
      </c>
      <c r="Y2351">
        <v>458943</v>
      </c>
      <c r="Z2351">
        <v>0.751</v>
      </c>
      <c r="AA2351">
        <v>0.02</v>
      </c>
      <c r="AB2351">
        <v>9</v>
      </c>
    </row>
    <row r="2352" spans="1:28">
      <c r="A2352" t="s">
        <v>8</v>
      </c>
      <c r="B2352" t="s">
        <v>9</v>
      </c>
      <c r="C2352" t="s">
        <v>73</v>
      </c>
      <c r="D2352" t="s">
        <v>27</v>
      </c>
      <c r="E2352" t="s">
        <v>95</v>
      </c>
      <c r="F2352" t="s">
        <v>12</v>
      </c>
      <c r="G2352" t="s">
        <v>15</v>
      </c>
      <c r="H2352">
        <v>0</v>
      </c>
      <c r="I2352">
        <v>3.6276391554702499E-6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572709</v>
      </c>
      <c r="R2352">
        <v>748326</v>
      </c>
      <c r="S2352">
        <v>464756</v>
      </c>
      <c r="T2352">
        <v>229833</v>
      </c>
      <c r="U2352">
        <v>493774</v>
      </c>
      <c r="V2352">
        <v>403659</v>
      </c>
      <c r="W2352">
        <v>429847</v>
      </c>
      <c r="X2352">
        <v>373223</v>
      </c>
      <c r="Y2352">
        <v>458943</v>
      </c>
      <c r="Z2352">
        <v>0.751</v>
      </c>
      <c r="AA2352">
        <v>0.02</v>
      </c>
      <c r="AB2352">
        <v>9</v>
      </c>
    </row>
    <row r="2353" spans="1:28">
      <c r="A2353" t="s">
        <v>8</v>
      </c>
      <c r="B2353" t="s">
        <v>9</v>
      </c>
      <c r="C2353" t="s">
        <v>73</v>
      </c>
      <c r="D2353" t="s">
        <v>27</v>
      </c>
      <c r="E2353" t="s">
        <v>95</v>
      </c>
      <c r="F2353" t="s">
        <v>12</v>
      </c>
      <c r="G2353" t="s">
        <v>14</v>
      </c>
      <c r="H2353">
        <v>0</v>
      </c>
      <c r="I2353">
        <v>1.8138195777351201E-6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572709</v>
      </c>
      <c r="R2353">
        <v>748326</v>
      </c>
      <c r="S2353">
        <v>464756</v>
      </c>
      <c r="T2353">
        <v>229833</v>
      </c>
      <c r="U2353">
        <v>493774</v>
      </c>
      <c r="V2353">
        <v>403659</v>
      </c>
      <c r="W2353">
        <v>429847</v>
      </c>
      <c r="X2353">
        <v>373223</v>
      </c>
      <c r="Y2353">
        <v>458943</v>
      </c>
      <c r="Z2353">
        <v>0.751</v>
      </c>
      <c r="AA2353">
        <v>0.02</v>
      </c>
      <c r="AB2353">
        <v>9</v>
      </c>
    </row>
    <row r="2354" spans="1:28">
      <c r="A2354" t="s">
        <v>8</v>
      </c>
      <c r="B2354" t="s">
        <v>9</v>
      </c>
      <c r="C2354" t="s">
        <v>73</v>
      </c>
      <c r="D2354" t="s">
        <v>27</v>
      </c>
      <c r="E2354" t="s">
        <v>20</v>
      </c>
      <c r="F2354" t="s">
        <v>12</v>
      </c>
      <c r="G2354" t="s">
        <v>40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1847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 t="s">
        <v>106</v>
      </c>
      <c r="AA2354" t="s">
        <v>106</v>
      </c>
      <c r="AB2354">
        <v>1</v>
      </c>
    </row>
    <row r="2355" spans="1:28">
      <c r="A2355" t="s">
        <v>8</v>
      </c>
      <c r="B2355" t="s">
        <v>9</v>
      </c>
      <c r="C2355" t="s">
        <v>73</v>
      </c>
      <c r="D2355" t="s">
        <v>27</v>
      </c>
      <c r="E2355" t="s">
        <v>20</v>
      </c>
      <c r="F2355" t="s">
        <v>12</v>
      </c>
      <c r="G2355" t="s">
        <v>15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1847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 t="s">
        <v>106</v>
      </c>
      <c r="AA2355" t="s">
        <v>106</v>
      </c>
      <c r="AB2355">
        <v>1</v>
      </c>
    </row>
    <row r="2356" spans="1:28">
      <c r="A2356" t="s">
        <v>8</v>
      </c>
      <c r="B2356" t="s">
        <v>9</v>
      </c>
      <c r="C2356" t="s">
        <v>73</v>
      </c>
      <c r="D2356" t="s">
        <v>27</v>
      </c>
      <c r="E2356" t="s">
        <v>20</v>
      </c>
      <c r="F2356" t="s">
        <v>12</v>
      </c>
      <c r="G2356" t="s">
        <v>14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1847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 t="s">
        <v>106</v>
      </c>
      <c r="AA2356" t="s">
        <v>106</v>
      </c>
      <c r="AB2356">
        <v>1</v>
      </c>
    </row>
    <row r="2357" spans="1:28">
      <c r="A2357" t="s">
        <v>8</v>
      </c>
      <c r="B2357" t="s">
        <v>9</v>
      </c>
      <c r="C2357" t="s">
        <v>73</v>
      </c>
      <c r="D2357" t="s">
        <v>27</v>
      </c>
      <c r="E2357" t="s">
        <v>21</v>
      </c>
      <c r="F2357" t="s">
        <v>12</v>
      </c>
      <c r="G2357" t="s">
        <v>40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54</v>
      </c>
      <c r="R2357">
        <v>884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 t="s">
        <v>106</v>
      </c>
      <c r="AA2357" t="s">
        <v>106</v>
      </c>
      <c r="AB2357">
        <v>2</v>
      </c>
    </row>
    <row r="2358" spans="1:28">
      <c r="A2358" t="s">
        <v>8</v>
      </c>
      <c r="B2358" t="s">
        <v>9</v>
      </c>
      <c r="C2358" t="s">
        <v>73</v>
      </c>
      <c r="D2358" t="s">
        <v>27</v>
      </c>
      <c r="E2358" t="s">
        <v>21</v>
      </c>
      <c r="F2358" t="s">
        <v>12</v>
      </c>
      <c r="G2358" t="s">
        <v>15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54</v>
      </c>
      <c r="R2358">
        <v>884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 t="s">
        <v>106</v>
      </c>
      <c r="AA2358" t="s">
        <v>106</v>
      </c>
      <c r="AB2358">
        <v>2</v>
      </c>
    </row>
    <row r="2359" spans="1:28">
      <c r="A2359" t="s">
        <v>8</v>
      </c>
      <c r="B2359" t="s">
        <v>9</v>
      </c>
      <c r="C2359" t="s">
        <v>73</v>
      </c>
      <c r="D2359" t="s">
        <v>27</v>
      </c>
      <c r="E2359" t="s">
        <v>21</v>
      </c>
      <c r="F2359" t="s">
        <v>12</v>
      </c>
      <c r="G2359" t="s">
        <v>14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54</v>
      </c>
      <c r="R2359">
        <v>884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 t="s">
        <v>106</v>
      </c>
      <c r="AA2359" t="s">
        <v>106</v>
      </c>
      <c r="AB2359">
        <v>2</v>
      </c>
    </row>
    <row r="2360" spans="1:28">
      <c r="A2360" t="s">
        <v>8</v>
      </c>
      <c r="B2360" t="s">
        <v>9</v>
      </c>
      <c r="C2360" t="s">
        <v>73</v>
      </c>
      <c r="D2360" t="s">
        <v>39</v>
      </c>
      <c r="E2360" t="s">
        <v>11</v>
      </c>
      <c r="F2360" t="s">
        <v>12</v>
      </c>
      <c r="G2360" t="s">
        <v>40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965239</v>
      </c>
      <c r="R2360">
        <v>543305</v>
      </c>
      <c r="S2360">
        <v>36825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 t="s">
        <v>106</v>
      </c>
      <c r="AA2360" t="s">
        <v>106</v>
      </c>
      <c r="AB2360">
        <v>3</v>
      </c>
    </row>
    <row r="2361" spans="1:28">
      <c r="A2361" t="s">
        <v>8</v>
      </c>
      <c r="B2361" t="s">
        <v>9</v>
      </c>
      <c r="C2361" t="s">
        <v>73</v>
      </c>
      <c r="D2361" t="s">
        <v>39</v>
      </c>
      <c r="E2361" t="s">
        <v>11</v>
      </c>
      <c r="F2361" t="s">
        <v>12</v>
      </c>
      <c r="G2361" t="s">
        <v>15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965239</v>
      </c>
      <c r="R2361">
        <v>543305</v>
      </c>
      <c r="S2361">
        <v>36825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 t="s">
        <v>106</v>
      </c>
      <c r="AA2361" t="s">
        <v>106</v>
      </c>
      <c r="AB2361">
        <v>3</v>
      </c>
    </row>
    <row r="2362" spans="1:28">
      <c r="A2362" t="s">
        <v>8</v>
      </c>
      <c r="B2362" t="s">
        <v>9</v>
      </c>
      <c r="C2362" t="s">
        <v>73</v>
      </c>
      <c r="D2362" t="s">
        <v>39</v>
      </c>
      <c r="E2362" t="s">
        <v>11</v>
      </c>
      <c r="F2362" t="s">
        <v>12</v>
      </c>
      <c r="G2362" t="s">
        <v>14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965239</v>
      </c>
      <c r="R2362">
        <v>543305</v>
      </c>
      <c r="S2362">
        <v>36825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 t="s">
        <v>106</v>
      </c>
      <c r="AA2362" t="s">
        <v>106</v>
      </c>
      <c r="AB2362">
        <v>3</v>
      </c>
    </row>
    <row r="2363" spans="1:28">
      <c r="A2363" t="s">
        <v>8</v>
      </c>
      <c r="B2363" t="s">
        <v>9</v>
      </c>
      <c r="C2363" t="s">
        <v>73</v>
      </c>
      <c r="D2363" t="s">
        <v>39</v>
      </c>
      <c r="E2363" t="s">
        <v>20</v>
      </c>
      <c r="F2363" t="s">
        <v>24</v>
      </c>
      <c r="G2363" t="s">
        <v>40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1.6767502160760599E-5</v>
      </c>
      <c r="O2363">
        <v>2.8361138370951899E-6</v>
      </c>
      <c r="P2363">
        <v>2.9248197734294499E-6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56140</v>
      </c>
      <c r="X2363">
        <v>29360</v>
      </c>
      <c r="Y2363">
        <v>33246</v>
      </c>
      <c r="Z2363" t="s">
        <v>106</v>
      </c>
      <c r="AA2363" t="s">
        <v>106</v>
      </c>
      <c r="AB2363">
        <v>3</v>
      </c>
    </row>
    <row r="2364" spans="1:28">
      <c r="A2364" t="s">
        <v>8</v>
      </c>
      <c r="B2364" t="s">
        <v>9</v>
      </c>
      <c r="C2364" t="s">
        <v>73</v>
      </c>
      <c r="D2364" t="s">
        <v>39</v>
      </c>
      <c r="E2364" t="s">
        <v>20</v>
      </c>
      <c r="F2364" t="s">
        <v>24</v>
      </c>
      <c r="G2364" t="s">
        <v>15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56140</v>
      </c>
      <c r="X2364">
        <v>29360</v>
      </c>
      <c r="Y2364">
        <v>33246</v>
      </c>
      <c r="Z2364" t="s">
        <v>106</v>
      </c>
      <c r="AA2364" t="s">
        <v>106</v>
      </c>
      <c r="AB2364">
        <v>3</v>
      </c>
    </row>
    <row r="2365" spans="1:28">
      <c r="A2365" t="s">
        <v>8</v>
      </c>
      <c r="B2365" t="s">
        <v>9</v>
      </c>
      <c r="C2365" t="s">
        <v>73</v>
      </c>
      <c r="D2365" t="s">
        <v>39</v>
      </c>
      <c r="E2365" t="s">
        <v>20</v>
      </c>
      <c r="F2365" t="s">
        <v>24</v>
      </c>
      <c r="G2365" t="s">
        <v>14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1.6767502160760599E-5</v>
      </c>
      <c r="O2365">
        <v>2.8361138370951899E-6</v>
      </c>
      <c r="P2365">
        <v>2.9248197734294499E-6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56140</v>
      </c>
      <c r="X2365">
        <v>29360</v>
      </c>
      <c r="Y2365">
        <v>33246</v>
      </c>
      <c r="Z2365" t="s">
        <v>106</v>
      </c>
      <c r="AA2365" t="s">
        <v>106</v>
      </c>
      <c r="AB2365">
        <v>3</v>
      </c>
    </row>
    <row r="2366" spans="1:28">
      <c r="A2366" t="s">
        <v>8</v>
      </c>
      <c r="B2366" t="s">
        <v>9</v>
      </c>
      <c r="C2366" t="s">
        <v>73</v>
      </c>
      <c r="D2366" t="s">
        <v>39</v>
      </c>
      <c r="E2366" t="s">
        <v>20</v>
      </c>
      <c r="F2366" t="s">
        <v>12</v>
      </c>
      <c r="G2366" t="s">
        <v>40</v>
      </c>
      <c r="H2366">
        <v>0</v>
      </c>
      <c r="I2366">
        <v>0</v>
      </c>
      <c r="J2366">
        <v>1.4056224899598401E-5</v>
      </c>
      <c r="K2366">
        <v>0</v>
      </c>
      <c r="L2366">
        <v>4.7312252964426902E-5</v>
      </c>
      <c r="M2366">
        <v>1.4417435037719999E-5</v>
      </c>
      <c r="N2366">
        <v>0</v>
      </c>
      <c r="O2366">
        <v>0</v>
      </c>
      <c r="P2366">
        <v>0</v>
      </c>
      <c r="Q2366">
        <v>0</v>
      </c>
      <c r="R2366">
        <v>16948</v>
      </c>
      <c r="S2366">
        <v>70711</v>
      </c>
      <c r="T2366">
        <v>51951</v>
      </c>
      <c r="U2366">
        <v>61460</v>
      </c>
      <c r="V2366">
        <v>49104</v>
      </c>
      <c r="W2366">
        <v>0</v>
      </c>
      <c r="X2366">
        <v>0</v>
      </c>
      <c r="Y2366">
        <v>0</v>
      </c>
      <c r="Z2366">
        <v>0.51900000000000002</v>
      </c>
      <c r="AA2366">
        <v>0.37</v>
      </c>
      <c r="AB2366">
        <v>5</v>
      </c>
    </row>
    <row r="2367" spans="1:28">
      <c r="A2367" t="s">
        <v>8</v>
      </c>
      <c r="B2367" t="s">
        <v>9</v>
      </c>
      <c r="C2367" t="s">
        <v>73</v>
      </c>
      <c r="D2367" t="s">
        <v>39</v>
      </c>
      <c r="E2367" t="s">
        <v>20</v>
      </c>
      <c r="F2367" t="s">
        <v>12</v>
      </c>
      <c r="G2367" t="s">
        <v>15</v>
      </c>
      <c r="H2367">
        <v>0</v>
      </c>
      <c r="I2367">
        <v>0</v>
      </c>
      <c r="J2367">
        <v>8.0321285140562206E-6</v>
      </c>
      <c r="K2367">
        <v>0</v>
      </c>
      <c r="L2367">
        <v>2.4901185770751E-5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16948</v>
      </c>
      <c r="S2367">
        <v>70711</v>
      </c>
      <c r="T2367">
        <v>51951</v>
      </c>
      <c r="U2367">
        <v>61460</v>
      </c>
      <c r="V2367">
        <v>49104</v>
      </c>
      <c r="W2367">
        <v>0</v>
      </c>
      <c r="X2367">
        <v>0</v>
      </c>
      <c r="Y2367">
        <v>0</v>
      </c>
      <c r="Z2367">
        <v>0.51200000000000001</v>
      </c>
      <c r="AA2367">
        <v>0.378</v>
      </c>
      <c r="AB2367">
        <v>5</v>
      </c>
    </row>
    <row r="2368" spans="1:28">
      <c r="A2368" t="s">
        <v>8</v>
      </c>
      <c r="B2368" t="s">
        <v>9</v>
      </c>
      <c r="C2368" t="s">
        <v>73</v>
      </c>
      <c r="D2368" t="s">
        <v>39</v>
      </c>
      <c r="E2368" t="s">
        <v>20</v>
      </c>
      <c r="F2368" t="s">
        <v>12</v>
      </c>
      <c r="G2368" t="s">
        <v>14</v>
      </c>
      <c r="H2368">
        <v>0</v>
      </c>
      <c r="I2368">
        <v>0</v>
      </c>
      <c r="J2368">
        <v>6.0240963855421701E-6</v>
      </c>
      <c r="K2368">
        <v>0</v>
      </c>
      <c r="L2368">
        <v>2.2411067193675899E-5</v>
      </c>
      <c r="M2368">
        <v>1.4417435037719999E-5</v>
      </c>
      <c r="N2368">
        <v>0</v>
      </c>
      <c r="O2368">
        <v>0</v>
      </c>
      <c r="P2368">
        <v>0</v>
      </c>
      <c r="Q2368">
        <v>0</v>
      </c>
      <c r="R2368">
        <v>16948</v>
      </c>
      <c r="S2368">
        <v>70711</v>
      </c>
      <c r="T2368">
        <v>51951</v>
      </c>
      <c r="U2368">
        <v>61460</v>
      </c>
      <c r="V2368">
        <v>49104</v>
      </c>
      <c r="W2368">
        <v>0</v>
      </c>
      <c r="X2368">
        <v>0</v>
      </c>
      <c r="Y2368">
        <v>0</v>
      </c>
      <c r="Z2368">
        <v>0.46300000000000002</v>
      </c>
      <c r="AA2368">
        <v>0.432</v>
      </c>
      <c r="AB2368">
        <v>5</v>
      </c>
    </row>
    <row r="2369" spans="1:28">
      <c r="A2369" t="s">
        <v>8</v>
      </c>
      <c r="B2369" t="s">
        <v>9</v>
      </c>
      <c r="C2369" t="s">
        <v>73</v>
      </c>
      <c r="D2369" t="s">
        <v>39</v>
      </c>
      <c r="E2369" t="s">
        <v>21</v>
      </c>
      <c r="F2369" t="s">
        <v>24</v>
      </c>
      <c r="G2369" t="s">
        <v>40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3.6888504753673303E-5</v>
      </c>
      <c r="O2369">
        <v>6.5230618253189404E-5</v>
      </c>
      <c r="P2369">
        <v>1.5794026776519101E-4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385631</v>
      </c>
      <c r="X2369">
        <v>398496</v>
      </c>
      <c r="Y2369">
        <v>273858</v>
      </c>
      <c r="Z2369" t="s">
        <v>106</v>
      </c>
      <c r="AA2369" t="s">
        <v>106</v>
      </c>
      <c r="AB2369">
        <v>3</v>
      </c>
    </row>
    <row r="2370" spans="1:28">
      <c r="A2370" t="s">
        <v>8</v>
      </c>
      <c r="B2370" t="s">
        <v>9</v>
      </c>
      <c r="C2370" t="s">
        <v>73</v>
      </c>
      <c r="D2370" t="s">
        <v>39</v>
      </c>
      <c r="E2370" t="s">
        <v>21</v>
      </c>
      <c r="F2370" t="s">
        <v>24</v>
      </c>
      <c r="G2370" t="s">
        <v>15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3.4033366045142301E-5</v>
      </c>
      <c r="P2370">
        <v>1.2284243048403699E-4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385631</v>
      </c>
      <c r="X2370">
        <v>398496</v>
      </c>
      <c r="Y2370">
        <v>273858</v>
      </c>
      <c r="Z2370" t="s">
        <v>106</v>
      </c>
      <c r="AA2370" t="s">
        <v>106</v>
      </c>
      <c r="AB2370">
        <v>3</v>
      </c>
    </row>
    <row r="2371" spans="1:28">
      <c r="A2371" t="s">
        <v>8</v>
      </c>
      <c r="B2371" t="s">
        <v>9</v>
      </c>
      <c r="C2371" t="s">
        <v>73</v>
      </c>
      <c r="D2371" t="s">
        <v>39</v>
      </c>
      <c r="E2371" t="s">
        <v>21</v>
      </c>
      <c r="F2371" t="s">
        <v>24</v>
      </c>
      <c r="G2371" t="s">
        <v>14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3.6888504753673303E-5</v>
      </c>
      <c r="O2371">
        <v>3.1197252208047103E-5</v>
      </c>
      <c r="P2371">
        <v>3.5097837281153501E-5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385631</v>
      </c>
      <c r="X2371">
        <v>398496</v>
      </c>
      <c r="Y2371">
        <v>273858</v>
      </c>
      <c r="Z2371" t="s">
        <v>106</v>
      </c>
      <c r="AA2371" t="s">
        <v>106</v>
      </c>
      <c r="AB2371">
        <v>3</v>
      </c>
    </row>
    <row r="2372" spans="1:28">
      <c r="A2372" t="s">
        <v>8</v>
      </c>
      <c r="B2372" t="s">
        <v>9</v>
      </c>
      <c r="C2372" t="s">
        <v>73</v>
      </c>
      <c r="D2372" t="s">
        <v>39</v>
      </c>
      <c r="E2372" t="s">
        <v>21</v>
      </c>
      <c r="F2372" t="s">
        <v>12</v>
      </c>
      <c r="G2372" t="s">
        <v>40</v>
      </c>
      <c r="H2372">
        <v>0</v>
      </c>
      <c r="I2372">
        <v>0</v>
      </c>
      <c r="J2372">
        <v>6.0240963855421701E-6</v>
      </c>
      <c r="K2372">
        <v>2.3277645186953099E-5</v>
      </c>
      <c r="L2372">
        <v>6.9723320158102798E-5</v>
      </c>
      <c r="M2372">
        <v>2.9988264878457702E-4</v>
      </c>
      <c r="N2372">
        <v>0</v>
      </c>
      <c r="O2372">
        <v>0</v>
      </c>
      <c r="P2372">
        <v>0</v>
      </c>
      <c r="Q2372">
        <v>6784</v>
      </c>
      <c r="R2372">
        <v>12440</v>
      </c>
      <c r="S2372">
        <v>221904</v>
      </c>
      <c r="T2372">
        <v>532885</v>
      </c>
      <c r="U2372">
        <v>758972</v>
      </c>
      <c r="V2372">
        <v>409182</v>
      </c>
      <c r="W2372">
        <v>0</v>
      </c>
      <c r="X2372">
        <v>0</v>
      </c>
      <c r="Y2372">
        <v>0</v>
      </c>
      <c r="Z2372">
        <v>0.34300000000000003</v>
      </c>
      <c r="AA2372">
        <v>0.50600000000000001</v>
      </c>
      <c r="AB2372">
        <v>6</v>
      </c>
    </row>
    <row r="2373" spans="1:28">
      <c r="A2373" t="s">
        <v>8</v>
      </c>
      <c r="B2373" t="s">
        <v>9</v>
      </c>
      <c r="C2373" t="s">
        <v>73</v>
      </c>
      <c r="D2373" t="s">
        <v>39</v>
      </c>
      <c r="E2373" t="s">
        <v>21</v>
      </c>
      <c r="F2373" t="s">
        <v>12</v>
      </c>
      <c r="G2373" t="s">
        <v>15</v>
      </c>
      <c r="H2373">
        <v>0</v>
      </c>
      <c r="I2373">
        <v>0</v>
      </c>
      <c r="J2373">
        <v>2.0080321285140598E-6</v>
      </c>
      <c r="K2373">
        <v>2.1161495624502801E-6</v>
      </c>
      <c r="L2373">
        <v>9.9604743083004004E-6</v>
      </c>
      <c r="M2373">
        <v>2.6816429170159299E-4</v>
      </c>
      <c r="N2373">
        <v>0</v>
      </c>
      <c r="O2373">
        <v>0</v>
      </c>
      <c r="P2373">
        <v>0</v>
      </c>
      <c r="Q2373">
        <v>6784</v>
      </c>
      <c r="R2373">
        <v>12440</v>
      </c>
      <c r="S2373">
        <v>221904</v>
      </c>
      <c r="T2373">
        <v>532885</v>
      </c>
      <c r="U2373">
        <v>758972</v>
      </c>
      <c r="V2373">
        <v>409182</v>
      </c>
      <c r="W2373">
        <v>0</v>
      </c>
      <c r="X2373">
        <v>0</v>
      </c>
      <c r="Y2373">
        <v>0</v>
      </c>
      <c r="Z2373">
        <v>0.16900000000000001</v>
      </c>
      <c r="AA2373">
        <v>0.748</v>
      </c>
      <c r="AB2373">
        <v>6</v>
      </c>
    </row>
    <row r="2374" spans="1:28">
      <c r="A2374" t="s">
        <v>8</v>
      </c>
      <c r="B2374" t="s">
        <v>9</v>
      </c>
      <c r="C2374" t="s">
        <v>73</v>
      </c>
      <c r="D2374" t="s">
        <v>39</v>
      </c>
      <c r="E2374" t="s">
        <v>21</v>
      </c>
      <c r="F2374" t="s">
        <v>12</v>
      </c>
      <c r="G2374" t="s">
        <v>14</v>
      </c>
      <c r="H2374">
        <v>0</v>
      </c>
      <c r="I2374">
        <v>0</v>
      </c>
      <c r="J2374">
        <v>4.0160642570281103E-6</v>
      </c>
      <c r="K2374">
        <v>2.11614956245028E-5</v>
      </c>
      <c r="L2374">
        <v>5.9762845849802399E-5</v>
      </c>
      <c r="M2374">
        <v>3.1718357082984103E-5</v>
      </c>
      <c r="N2374">
        <v>0</v>
      </c>
      <c r="O2374">
        <v>0</v>
      </c>
      <c r="P2374">
        <v>0</v>
      </c>
      <c r="Q2374">
        <v>6784</v>
      </c>
      <c r="R2374">
        <v>12440</v>
      </c>
      <c r="S2374">
        <v>221904</v>
      </c>
      <c r="T2374">
        <v>532885</v>
      </c>
      <c r="U2374">
        <v>758972</v>
      </c>
      <c r="V2374">
        <v>409182</v>
      </c>
      <c r="W2374">
        <v>0</v>
      </c>
      <c r="X2374">
        <v>0</v>
      </c>
      <c r="Y2374">
        <v>0</v>
      </c>
      <c r="Z2374">
        <v>0.92900000000000005</v>
      </c>
      <c r="AA2374">
        <v>7.0000000000000001E-3</v>
      </c>
      <c r="AB2374">
        <v>6</v>
      </c>
    </row>
    <row r="2375" spans="1:28">
      <c r="A2375" t="s">
        <v>8</v>
      </c>
      <c r="B2375" t="s">
        <v>9</v>
      </c>
      <c r="C2375" t="s">
        <v>73</v>
      </c>
      <c r="D2375" t="s">
        <v>28</v>
      </c>
      <c r="E2375" t="s">
        <v>20</v>
      </c>
      <c r="F2375" t="s">
        <v>12</v>
      </c>
      <c r="G2375" t="s">
        <v>40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5.7009507346586003E-5</v>
      </c>
      <c r="O2375">
        <v>5.6722276741903799E-6</v>
      </c>
      <c r="P2375">
        <v>6.7270854788877401E-5</v>
      </c>
      <c r="Q2375">
        <v>689783</v>
      </c>
      <c r="R2375">
        <v>593232</v>
      </c>
      <c r="S2375">
        <v>547564</v>
      </c>
      <c r="T2375">
        <v>532260</v>
      </c>
      <c r="U2375">
        <v>648039</v>
      </c>
      <c r="V2375">
        <v>1411644</v>
      </c>
      <c r="W2375">
        <v>1323312</v>
      </c>
      <c r="X2375">
        <v>1415882</v>
      </c>
      <c r="Y2375">
        <v>1176692</v>
      </c>
      <c r="Z2375">
        <v>0.49299999999999999</v>
      </c>
      <c r="AA2375">
        <v>0.17799999999999999</v>
      </c>
      <c r="AB2375">
        <v>9</v>
      </c>
    </row>
    <row r="2376" spans="1:28">
      <c r="A2376" t="s">
        <v>8</v>
      </c>
      <c r="B2376" t="s">
        <v>9</v>
      </c>
      <c r="C2376" t="s">
        <v>73</v>
      </c>
      <c r="D2376" t="s">
        <v>28</v>
      </c>
      <c r="E2376" t="s">
        <v>20</v>
      </c>
      <c r="F2376" t="s">
        <v>12</v>
      </c>
      <c r="G2376" t="s">
        <v>15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3.35350043215212E-6</v>
      </c>
      <c r="O2376">
        <v>0</v>
      </c>
      <c r="P2376">
        <v>0</v>
      </c>
      <c r="Q2376">
        <v>689783</v>
      </c>
      <c r="R2376">
        <v>593232</v>
      </c>
      <c r="S2376">
        <v>547564</v>
      </c>
      <c r="T2376">
        <v>532260</v>
      </c>
      <c r="U2376">
        <v>648039</v>
      </c>
      <c r="V2376">
        <v>1411644</v>
      </c>
      <c r="W2376">
        <v>1323312</v>
      </c>
      <c r="X2376">
        <v>1415882</v>
      </c>
      <c r="Y2376">
        <v>1176692</v>
      </c>
      <c r="Z2376">
        <v>0.378</v>
      </c>
      <c r="AA2376">
        <v>0.316</v>
      </c>
      <c r="AB2376">
        <v>9</v>
      </c>
    </row>
    <row r="2377" spans="1:28">
      <c r="A2377" t="s">
        <v>8</v>
      </c>
      <c r="B2377" t="s">
        <v>9</v>
      </c>
      <c r="C2377" t="s">
        <v>73</v>
      </c>
      <c r="D2377" t="s">
        <v>28</v>
      </c>
      <c r="E2377" t="s">
        <v>20</v>
      </c>
      <c r="F2377" t="s">
        <v>12</v>
      </c>
      <c r="G2377" t="s">
        <v>14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5.3656006914433899E-5</v>
      </c>
      <c r="O2377">
        <v>5.6722276741903799E-6</v>
      </c>
      <c r="P2377">
        <v>6.7270854788877401E-5</v>
      </c>
      <c r="Q2377">
        <v>689783</v>
      </c>
      <c r="R2377">
        <v>593232</v>
      </c>
      <c r="S2377">
        <v>547564</v>
      </c>
      <c r="T2377">
        <v>532260</v>
      </c>
      <c r="U2377">
        <v>648039</v>
      </c>
      <c r="V2377">
        <v>1411644</v>
      </c>
      <c r="W2377">
        <v>1323312</v>
      </c>
      <c r="X2377">
        <v>1415882</v>
      </c>
      <c r="Y2377">
        <v>1176692</v>
      </c>
      <c r="Z2377">
        <v>0.48899999999999999</v>
      </c>
      <c r="AA2377">
        <v>0.182</v>
      </c>
      <c r="AB2377">
        <v>9</v>
      </c>
    </row>
    <row r="2378" spans="1:28">
      <c r="A2378" t="s">
        <v>8</v>
      </c>
      <c r="B2378" t="s">
        <v>9</v>
      </c>
      <c r="C2378" t="s">
        <v>73</v>
      </c>
      <c r="D2378" t="s">
        <v>28</v>
      </c>
      <c r="E2378" t="s">
        <v>21</v>
      </c>
      <c r="F2378" t="s">
        <v>12</v>
      </c>
      <c r="G2378" t="s">
        <v>40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2089748</v>
      </c>
      <c r="R2378">
        <v>1813096</v>
      </c>
      <c r="S2378">
        <v>1643732</v>
      </c>
      <c r="T2378">
        <v>1512140</v>
      </c>
      <c r="U2378">
        <v>1819497</v>
      </c>
      <c r="V2378">
        <v>2482280</v>
      </c>
      <c r="W2378">
        <v>1937751</v>
      </c>
      <c r="X2378">
        <v>1936340</v>
      </c>
      <c r="Y2378">
        <v>1921901</v>
      </c>
      <c r="Z2378" t="s">
        <v>106</v>
      </c>
      <c r="AA2378" t="s">
        <v>106</v>
      </c>
      <c r="AB2378">
        <v>9</v>
      </c>
    </row>
    <row r="2379" spans="1:28">
      <c r="A2379" t="s">
        <v>8</v>
      </c>
      <c r="B2379" t="s">
        <v>9</v>
      </c>
      <c r="C2379" t="s">
        <v>73</v>
      </c>
      <c r="D2379" t="s">
        <v>28</v>
      </c>
      <c r="E2379" t="s">
        <v>21</v>
      </c>
      <c r="F2379" t="s">
        <v>12</v>
      </c>
      <c r="G2379" t="s">
        <v>15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2089748</v>
      </c>
      <c r="R2379">
        <v>1813096</v>
      </c>
      <c r="S2379">
        <v>1643732</v>
      </c>
      <c r="T2379">
        <v>1512140</v>
      </c>
      <c r="U2379">
        <v>1819497</v>
      </c>
      <c r="V2379">
        <v>2482280</v>
      </c>
      <c r="W2379">
        <v>1937751</v>
      </c>
      <c r="X2379">
        <v>1936340</v>
      </c>
      <c r="Y2379">
        <v>1921901</v>
      </c>
      <c r="Z2379" t="s">
        <v>106</v>
      </c>
      <c r="AA2379" t="s">
        <v>106</v>
      </c>
      <c r="AB2379">
        <v>9</v>
      </c>
    </row>
    <row r="2380" spans="1:28">
      <c r="A2380" t="s">
        <v>8</v>
      </c>
      <c r="B2380" t="s">
        <v>9</v>
      </c>
      <c r="C2380" t="s">
        <v>73</v>
      </c>
      <c r="D2380" t="s">
        <v>28</v>
      </c>
      <c r="E2380" t="s">
        <v>21</v>
      </c>
      <c r="F2380" t="s">
        <v>12</v>
      </c>
      <c r="G2380" t="s">
        <v>14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2089748</v>
      </c>
      <c r="R2380">
        <v>1813096</v>
      </c>
      <c r="S2380">
        <v>1643732</v>
      </c>
      <c r="T2380">
        <v>1512140</v>
      </c>
      <c r="U2380">
        <v>1819497</v>
      </c>
      <c r="V2380">
        <v>2482280</v>
      </c>
      <c r="W2380">
        <v>1937751</v>
      </c>
      <c r="X2380">
        <v>1936340</v>
      </c>
      <c r="Y2380">
        <v>1921901</v>
      </c>
      <c r="Z2380" t="s">
        <v>106</v>
      </c>
      <c r="AA2380" t="s">
        <v>106</v>
      </c>
      <c r="AB2380">
        <v>9</v>
      </c>
    </row>
    <row r="2381" spans="1:28">
      <c r="A2381" t="s">
        <v>8</v>
      </c>
      <c r="B2381" t="s">
        <v>9</v>
      </c>
      <c r="C2381" t="s">
        <v>73</v>
      </c>
      <c r="D2381" t="s">
        <v>28</v>
      </c>
      <c r="E2381" t="s">
        <v>44</v>
      </c>
      <c r="F2381" t="s">
        <v>12</v>
      </c>
      <c r="G2381" t="s">
        <v>40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 t="s">
        <v>106</v>
      </c>
      <c r="R2381" t="s">
        <v>106</v>
      </c>
      <c r="S2381" t="s">
        <v>106</v>
      </c>
      <c r="T2381" t="s">
        <v>106</v>
      </c>
      <c r="U2381" t="s">
        <v>106</v>
      </c>
      <c r="V2381" t="s">
        <v>106</v>
      </c>
      <c r="W2381" t="s">
        <v>106</v>
      </c>
      <c r="X2381" t="s">
        <v>106</v>
      </c>
      <c r="Y2381" t="s">
        <v>106</v>
      </c>
      <c r="Z2381" t="s">
        <v>106</v>
      </c>
      <c r="AA2381" t="s">
        <v>106</v>
      </c>
      <c r="AB2381">
        <v>0</v>
      </c>
    </row>
    <row r="2382" spans="1:28">
      <c r="A2382" t="s">
        <v>8</v>
      </c>
      <c r="B2382" t="s">
        <v>9</v>
      </c>
      <c r="C2382" t="s">
        <v>73</v>
      </c>
      <c r="D2382" t="s">
        <v>28</v>
      </c>
      <c r="E2382" t="s">
        <v>44</v>
      </c>
      <c r="F2382" t="s">
        <v>12</v>
      </c>
      <c r="G2382" t="s">
        <v>15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 t="s">
        <v>106</v>
      </c>
      <c r="R2382" t="s">
        <v>106</v>
      </c>
      <c r="S2382" t="s">
        <v>106</v>
      </c>
      <c r="T2382" t="s">
        <v>106</v>
      </c>
      <c r="U2382" t="s">
        <v>106</v>
      </c>
      <c r="V2382" t="s">
        <v>106</v>
      </c>
      <c r="W2382" t="s">
        <v>106</v>
      </c>
      <c r="X2382" t="s">
        <v>106</v>
      </c>
      <c r="Y2382" t="s">
        <v>106</v>
      </c>
      <c r="Z2382" t="s">
        <v>106</v>
      </c>
      <c r="AA2382" t="s">
        <v>106</v>
      </c>
      <c r="AB2382">
        <v>0</v>
      </c>
    </row>
    <row r="2383" spans="1:28">
      <c r="A2383" t="s">
        <v>8</v>
      </c>
      <c r="B2383" t="s">
        <v>9</v>
      </c>
      <c r="C2383" t="s">
        <v>73</v>
      </c>
      <c r="D2383" t="s">
        <v>28</v>
      </c>
      <c r="E2383" t="s">
        <v>44</v>
      </c>
      <c r="F2383" t="s">
        <v>12</v>
      </c>
      <c r="G2383" t="s">
        <v>14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 t="s">
        <v>106</v>
      </c>
      <c r="R2383" t="s">
        <v>106</v>
      </c>
      <c r="S2383" t="s">
        <v>106</v>
      </c>
      <c r="T2383" t="s">
        <v>106</v>
      </c>
      <c r="U2383" t="s">
        <v>106</v>
      </c>
      <c r="V2383" t="s">
        <v>106</v>
      </c>
      <c r="W2383" t="s">
        <v>106</v>
      </c>
      <c r="X2383" t="s">
        <v>106</v>
      </c>
      <c r="Y2383" t="s">
        <v>106</v>
      </c>
      <c r="Z2383" t="s">
        <v>106</v>
      </c>
      <c r="AA2383" t="s">
        <v>106</v>
      </c>
      <c r="AB2383">
        <v>0</v>
      </c>
    </row>
    <row r="2384" spans="1:28">
      <c r="A2384" t="s">
        <v>8</v>
      </c>
      <c r="B2384" t="s">
        <v>9</v>
      </c>
      <c r="C2384" t="s">
        <v>73</v>
      </c>
      <c r="D2384" t="s">
        <v>29</v>
      </c>
      <c r="E2384" t="s">
        <v>11</v>
      </c>
      <c r="F2384" t="s">
        <v>12</v>
      </c>
      <c r="G2384" t="s">
        <v>40</v>
      </c>
      <c r="H2384">
        <v>4.2424242424242397E-6</v>
      </c>
      <c r="I2384">
        <v>3.6276391554702499E-6</v>
      </c>
      <c r="J2384">
        <v>0</v>
      </c>
      <c r="K2384">
        <v>0</v>
      </c>
      <c r="L2384">
        <v>2.4901185770751001E-6</v>
      </c>
      <c r="M2384">
        <v>0</v>
      </c>
      <c r="N2384">
        <v>0</v>
      </c>
      <c r="O2384">
        <v>0</v>
      </c>
      <c r="P2384">
        <v>0</v>
      </c>
      <c r="Q2384">
        <v>866666</v>
      </c>
      <c r="R2384">
        <v>694716</v>
      </c>
      <c r="S2384">
        <v>730810</v>
      </c>
      <c r="T2384">
        <v>603091</v>
      </c>
      <c r="U2384">
        <v>349914</v>
      </c>
      <c r="V2384">
        <v>68568</v>
      </c>
      <c r="W2384">
        <v>53082</v>
      </c>
      <c r="X2384">
        <v>0</v>
      </c>
      <c r="Y2384">
        <v>0</v>
      </c>
      <c r="Z2384">
        <v>0.55400000000000005</v>
      </c>
      <c r="AA2384">
        <v>0.19600000000000001</v>
      </c>
      <c r="AB2384">
        <v>7</v>
      </c>
    </row>
    <row r="2385" spans="1:28">
      <c r="A2385" t="s">
        <v>8</v>
      </c>
      <c r="B2385" t="s">
        <v>9</v>
      </c>
      <c r="C2385" t="s">
        <v>73</v>
      </c>
      <c r="D2385" t="s">
        <v>29</v>
      </c>
      <c r="E2385" t="s">
        <v>11</v>
      </c>
      <c r="F2385" t="s">
        <v>12</v>
      </c>
      <c r="G2385" t="s">
        <v>15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866666</v>
      </c>
      <c r="R2385">
        <v>694716</v>
      </c>
      <c r="S2385">
        <v>730810</v>
      </c>
      <c r="T2385">
        <v>603091</v>
      </c>
      <c r="U2385">
        <v>349914</v>
      </c>
      <c r="V2385">
        <v>68568</v>
      </c>
      <c r="W2385">
        <v>53082</v>
      </c>
      <c r="X2385">
        <v>0</v>
      </c>
      <c r="Y2385">
        <v>0</v>
      </c>
      <c r="Z2385" t="s">
        <v>106</v>
      </c>
      <c r="AA2385" t="s">
        <v>106</v>
      </c>
      <c r="AB2385">
        <v>7</v>
      </c>
    </row>
    <row r="2386" spans="1:28">
      <c r="A2386" t="s">
        <v>8</v>
      </c>
      <c r="B2386" t="s">
        <v>9</v>
      </c>
      <c r="C2386" t="s">
        <v>73</v>
      </c>
      <c r="D2386" t="s">
        <v>29</v>
      </c>
      <c r="E2386" t="s">
        <v>11</v>
      </c>
      <c r="F2386" t="s">
        <v>12</v>
      </c>
      <c r="G2386" t="s">
        <v>14</v>
      </c>
      <c r="H2386">
        <v>4.2424242424242397E-6</v>
      </c>
      <c r="I2386">
        <v>3.6276391554702499E-6</v>
      </c>
      <c r="J2386">
        <v>0</v>
      </c>
      <c r="K2386">
        <v>0</v>
      </c>
      <c r="L2386">
        <v>2.4901185770751001E-6</v>
      </c>
      <c r="M2386">
        <v>0</v>
      </c>
      <c r="N2386">
        <v>0</v>
      </c>
      <c r="O2386">
        <v>0</v>
      </c>
      <c r="P2386">
        <v>0</v>
      </c>
      <c r="Q2386">
        <v>866666</v>
      </c>
      <c r="R2386">
        <v>694716</v>
      </c>
      <c r="S2386">
        <v>730810</v>
      </c>
      <c r="T2386">
        <v>603091</v>
      </c>
      <c r="U2386">
        <v>349914</v>
      </c>
      <c r="V2386">
        <v>68568</v>
      </c>
      <c r="W2386">
        <v>53082</v>
      </c>
      <c r="X2386">
        <v>0</v>
      </c>
      <c r="Y2386">
        <v>0</v>
      </c>
      <c r="Z2386">
        <v>0.55400000000000005</v>
      </c>
      <c r="AA2386">
        <v>0.19600000000000001</v>
      </c>
      <c r="AB2386">
        <v>7</v>
      </c>
    </row>
    <row r="2387" spans="1:28">
      <c r="A2387" t="s">
        <v>8</v>
      </c>
      <c r="B2387" t="s">
        <v>9</v>
      </c>
      <c r="C2387" t="s">
        <v>73</v>
      </c>
      <c r="D2387" t="s">
        <v>29</v>
      </c>
      <c r="E2387" t="s">
        <v>16</v>
      </c>
      <c r="F2387" t="s">
        <v>12</v>
      </c>
      <c r="G2387" t="s">
        <v>40</v>
      </c>
      <c r="H2387">
        <v>0</v>
      </c>
      <c r="I2387">
        <v>3.6276391554702499E-6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3766255</v>
      </c>
      <c r="R2387">
        <v>4610314</v>
      </c>
      <c r="S2387">
        <v>4185264</v>
      </c>
      <c r="T2387">
        <v>3109683</v>
      </c>
      <c r="U2387">
        <v>2800641</v>
      </c>
      <c r="V2387">
        <v>1354776</v>
      </c>
      <c r="W2387">
        <v>560729</v>
      </c>
      <c r="X2387">
        <v>144306</v>
      </c>
      <c r="Y2387">
        <v>0</v>
      </c>
      <c r="Z2387">
        <v>0.48899999999999999</v>
      </c>
      <c r="AA2387">
        <v>0.219</v>
      </c>
      <c r="AB2387">
        <v>8</v>
      </c>
    </row>
    <row r="2388" spans="1:28">
      <c r="A2388" t="s">
        <v>8</v>
      </c>
      <c r="B2388" t="s">
        <v>9</v>
      </c>
      <c r="C2388" t="s">
        <v>73</v>
      </c>
      <c r="D2388" t="s">
        <v>29</v>
      </c>
      <c r="E2388" t="s">
        <v>16</v>
      </c>
      <c r="F2388" t="s">
        <v>12</v>
      </c>
      <c r="G2388" t="s">
        <v>15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3766255</v>
      </c>
      <c r="R2388">
        <v>4610314</v>
      </c>
      <c r="S2388">
        <v>4185264</v>
      </c>
      <c r="T2388">
        <v>3109683</v>
      </c>
      <c r="U2388">
        <v>2800641</v>
      </c>
      <c r="V2388">
        <v>1354776</v>
      </c>
      <c r="W2388">
        <v>560729</v>
      </c>
      <c r="X2388">
        <v>144306</v>
      </c>
      <c r="Y2388">
        <v>0</v>
      </c>
      <c r="Z2388" t="s">
        <v>106</v>
      </c>
      <c r="AA2388" t="s">
        <v>106</v>
      </c>
      <c r="AB2388">
        <v>8</v>
      </c>
    </row>
    <row r="2389" spans="1:28">
      <c r="A2389" t="s">
        <v>8</v>
      </c>
      <c r="B2389" t="s">
        <v>9</v>
      </c>
      <c r="C2389" t="s">
        <v>73</v>
      </c>
      <c r="D2389" t="s">
        <v>29</v>
      </c>
      <c r="E2389" t="s">
        <v>16</v>
      </c>
      <c r="F2389" t="s">
        <v>12</v>
      </c>
      <c r="G2389" t="s">
        <v>14</v>
      </c>
      <c r="H2389">
        <v>0</v>
      </c>
      <c r="I2389">
        <v>3.6276391554702499E-6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3766255</v>
      </c>
      <c r="R2389">
        <v>4610314</v>
      </c>
      <c r="S2389">
        <v>4185264</v>
      </c>
      <c r="T2389">
        <v>3109683</v>
      </c>
      <c r="U2389">
        <v>2800641</v>
      </c>
      <c r="V2389">
        <v>1354776</v>
      </c>
      <c r="W2389">
        <v>560729</v>
      </c>
      <c r="X2389">
        <v>144306</v>
      </c>
      <c r="Y2389">
        <v>0</v>
      </c>
      <c r="Z2389">
        <v>0.48899999999999999</v>
      </c>
      <c r="AA2389">
        <v>0.219</v>
      </c>
      <c r="AB2389">
        <v>8</v>
      </c>
    </row>
    <row r="2390" spans="1:28">
      <c r="A2390" t="s">
        <v>8</v>
      </c>
      <c r="B2390" t="s">
        <v>9</v>
      </c>
      <c r="C2390" t="s">
        <v>73</v>
      </c>
      <c r="D2390" t="s">
        <v>29</v>
      </c>
      <c r="E2390" t="s">
        <v>98</v>
      </c>
      <c r="F2390" t="s">
        <v>12</v>
      </c>
      <c r="G2390" t="s">
        <v>40</v>
      </c>
      <c r="H2390">
        <v>0</v>
      </c>
      <c r="I2390">
        <v>0</v>
      </c>
      <c r="J2390">
        <v>1.20481927710843E-5</v>
      </c>
      <c r="K2390">
        <v>0</v>
      </c>
      <c r="L2390">
        <v>7.4703557312252999E-6</v>
      </c>
      <c r="M2390">
        <v>0</v>
      </c>
      <c r="N2390">
        <v>0</v>
      </c>
      <c r="O2390">
        <v>0</v>
      </c>
      <c r="P2390">
        <v>0</v>
      </c>
      <c r="Q2390">
        <v>17167</v>
      </c>
      <c r="R2390">
        <v>9270</v>
      </c>
      <c r="S2390">
        <v>22780</v>
      </c>
      <c r="T2390">
        <v>1710</v>
      </c>
      <c r="U2390">
        <v>11182</v>
      </c>
      <c r="V2390">
        <v>2138</v>
      </c>
      <c r="W2390">
        <v>746</v>
      </c>
      <c r="X2390">
        <v>905</v>
      </c>
      <c r="Y2390">
        <v>1125</v>
      </c>
      <c r="Z2390">
        <v>0.72899999999999998</v>
      </c>
      <c r="AA2390">
        <v>2.5999999999999999E-2</v>
      </c>
      <c r="AB2390">
        <v>9</v>
      </c>
    </row>
    <row r="2391" spans="1:28">
      <c r="A2391" t="s">
        <v>8</v>
      </c>
      <c r="B2391" t="s">
        <v>9</v>
      </c>
      <c r="C2391" t="s">
        <v>73</v>
      </c>
      <c r="D2391" t="s">
        <v>29</v>
      </c>
      <c r="E2391" t="s">
        <v>98</v>
      </c>
      <c r="F2391" t="s">
        <v>12</v>
      </c>
      <c r="G2391" t="s">
        <v>15</v>
      </c>
      <c r="H2391">
        <v>0</v>
      </c>
      <c r="I2391">
        <v>0</v>
      </c>
      <c r="J2391">
        <v>8.0321285140562206E-6</v>
      </c>
      <c r="K2391">
        <v>0</v>
      </c>
      <c r="L2391">
        <v>2.4901185770751001E-6</v>
      </c>
      <c r="M2391">
        <v>0</v>
      </c>
      <c r="N2391">
        <v>0</v>
      </c>
      <c r="O2391">
        <v>0</v>
      </c>
      <c r="P2391">
        <v>0</v>
      </c>
      <c r="Q2391">
        <v>17167</v>
      </c>
      <c r="R2391">
        <v>9270</v>
      </c>
      <c r="S2391">
        <v>22780</v>
      </c>
      <c r="T2391">
        <v>1710</v>
      </c>
      <c r="U2391">
        <v>11182</v>
      </c>
      <c r="V2391">
        <v>2138</v>
      </c>
      <c r="W2391">
        <v>746</v>
      </c>
      <c r="X2391">
        <v>905</v>
      </c>
      <c r="Y2391">
        <v>1125</v>
      </c>
      <c r="Z2391">
        <v>0.749</v>
      </c>
      <c r="AA2391">
        <v>0.02</v>
      </c>
      <c r="AB2391">
        <v>9</v>
      </c>
    </row>
    <row r="2392" spans="1:28">
      <c r="A2392" t="s">
        <v>8</v>
      </c>
      <c r="B2392" t="s">
        <v>9</v>
      </c>
      <c r="C2392" t="s">
        <v>73</v>
      </c>
      <c r="D2392" t="s">
        <v>29</v>
      </c>
      <c r="E2392" t="s">
        <v>98</v>
      </c>
      <c r="F2392" t="s">
        <v>12</v>
      </c>
      <c r="G2392" t="s">
        <v>14</v>
      </c>
      <c r="H2392">
        <v>0</v>
      </c>
      <c r="I2392">
        <v>0</v>
      </c>
      <c r="J2392">
        <v>4.0160642570281103E-6</v>
      </c>
      <c r="K2392">
        <v>0</v>
      </c>
      <c r="L2392">
        <v>4.9802371541502002E-6</v>
      </c>
      <c r="M2392">
        <v>0</v>
      </c>
      <c r="N2392">
        <v>0</v>
      </c>
      <c r="O2392">
        <v>0</v>
      </c>
      <c r="P2392">
        <v>0</v>
      </c>
      <c r="Q2392">
        <v>17167</v>
      </c>
      <c r="R2392">
        <v>9270</v>
      </c>
      <c r="S2392">
        <v>22780</v>
      </c>
      <c r="T2392">
        <v>1710</v>
      </c>
      <c r="U2392">
        <v>11182</v>
      </c>
      <c r="V2392">
        <v>2138</v>
      </c>
      <c r="W2392">
        <v>746</v>
      </c>
      <c r="X2392">
        <v>905</v>
      </c>
      <c r="Y2392">
        <v>1125</v>
      </c>
      <c r="Z2392">
        <v>0.61299999999999999</v>
      </c>
      <c r="AA2392">
        <v>7.9000000000000001E-2</v>
      </c>
      <c r="AB2392">
        <v>9</v>
      </c>
    </row>
    <row r="2393" spans="1:28">
      <c r="A2393" t="s">
        <v>8</v>
      </c>
      <c r="B2393" t="s">
        <v>9</v>
      </c>
      <c r="C2393" t="s">
        <v>73</v>
      </c>
      <c r="D2393" t="s">
        <v>29</v>
      </c>
      <c r="E2393" t="s">
        <v>99</v>
      </c>
      <c r="F2393" t="s">
        <v>12</v>
      </c>
      <c r="G2393" t="s">
        <v>40</v>
      </c>
      <c r="H2393">
        <v>0</v>
      </c>
      <c r="I2393">
        <v>0</v>
      </c>
      <c r="J2393">
        <v>0</v>
      </c>
      <c r="K2393">
        <v>0</v>
      </c>
      <c r="L2393">
        <v>4.9802371541502002E-6</v>
      </c>
      <c r="M2393">
        <v>0</v>
      </c>
      <c r="N2393">
        <v>0</v>
      </c>
      <c r="O2393">
        <v>0</v>
      </c>
      <c r="P2393">
        <v>2.9248197734294499E-6</v>
      </c>
      <c r="Q2393">
        <v>1499738</v>
      </c>
      <c r="R2393">
        <v>2174726</v>
      </c>
      <c r="S2393">
        <v>1607320</v>
      </c>
      <c r="T2393">
        <v>1679565</v>
      </c>
      <c r="U2393">
        <v>1893820</v>
      </c>
      <c r="V2393">
        <v>1569186</v>
      </c>
      <c r="W2393">
        <v>1981832</v>
      </c>
      <c r="X2393">
        <v>2616884</v>
      </c>
      <c r="Y2393">
        <v>2204099</v>
      </c>
      <c r="Z2393">
        <v>0.13900000000000001</v>
      </c>
      <c r="AA2393">
        <v>0.72099999999999997</v>
      </c>
      <c r="AB2393">
        <v>9</v>
      </c>
    </row>
    <row r="2394" spans="1:28">
      <c r="A2394" t="s">
        <v>8</v>
      </c>
      <c r="B2394" t="s">
        <v>9</v>
      </c>
      <c r="C2394" t="s">
        <v>73</v>
      </c>
      <c r="D2394" t="s">
        <v>29</v>
      </c>
      <c r="E2394" t="s">
        <v>99</v>
      </c>
      <c r="F2394" t="s">
        <v>12</v>
      </c>
      <c r="G2394" t="s">
        <v>15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1499738</v>
      </c>
      <c r="R2394">
        <v>2174726</v>
      </c>
      <c r="S2394">
        <v>1607320</v>
      </c>
      <c r="T2394">
        <v>1679565</v>
      </c>
      <c r="U2394">
        <v>1893820</v>
      </c>
      <c r="V2394">
        <v>1569186</v>
      </c>
      <c r="W2394">
        <v>1981832</v>
      </c>
      <c r="X2394">
        <v>2616884</v>
      </c>
      <c r="Y2394">
        <v>2204099</v>
      </c>
      <c r="Z2394" t="s">
        <v>106</v>
      </c>
      <c r="AA2394" t="s">
        <v>106</v>
      </c>
      <c r="AB2394">
        <v>9</v>
      </c>
    </row>
    <row r="2395" spans="1:28">
      <c r="A2395" t="s">
        <v>8</v>
      </c>
      <c r="B2395" t="s">
        <v>9</v>
      </c>
      <c r="C2395" t="s">
        <v>73</v>
      </c>
      <c r="D2395" t="s">
        <v>29</v>
      </c>
      <c r="E2395" t="s">
        <v>99</v>
      </c>
      <c r="F2395" t="s">
        <v>12</v>
      </c>
      <c r="G2395" t="s">
        <v>14</v>
      </c>
      <c r="H2395">
        <v>0</v>
      </c>
      <c r="I2395">
        <v>0</v>
      </c>
      <c r="J2395">
        <v>0</v>
      </c>
      <c r="K2395">
        <v>0</v>
      </c>
      <c r="L2395">
        <v>4.9802371541502002E-6</v>
      </c>
      <c r="M2395">
        <v>0</v>
      </c>
      <c r="N2395">
        <v>0</v>
      </c>
      <c r="O2395">
        <v>0</v>
      </c>
      <c r="P2395">
        <v>2.9248197734294499E-6</v>
      </c>
      <c r="Q2395">
        <v>1499738</v>
      </c>
      <c r="R2395">
        <v>2174726</v>
      </c>
      <c r="S2395">
        <v>1607320</v>
      </c>
      <c r="T2395">
        <v>1679565</v>
      </c>
      <c r="U2395">
        <v>1893820</v>
      </c>
      <c r="V2395">
        <v>1569186</v>
      </c>
      <c r="W2395">
        <v>1981832</v>
      </c>
      <c r="X2395">
        <v>2616884</v>
      </c>
      <c r="Y2395">
        <v>2204099</v>
      </c>
      <c r="Z2395">
        <v>0.13900000000000001</v>
      </c>
      <c r="AA2395">
        <v>0.72099999999999997</v>
      </c>
      <c r="AB2395">
        <v>9</v>
      </c>
    </row>
    <row r="2396" spans="1:28">
      <c r="A2396" t="s">
        <v>8</v>
      </c>
      <c r="B2396" t="s">
        <v>9</v>
      </c>
      <c r="C2396" t="s">
        <v>73</v>
      </c>
      <c r="D2396" t="s">
        <v>29</v>
      </c>
      <c r="E2396" t="s">
        <v>17</v>
      </c>
      <c r="F2396" t="s">
        <v>12</v>
      </c>
      <c r="G2396" t="s">
        <v>40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196852</v>
      </c>
      <c r="R2396">
        <v>197407</v>
      </c>
      <c r="S2396">
        <v>165644</v>
      </c>
      <c r="T2396">
        <v>293823</v>
      </c>
      <c r="U2396">
        <v>320785</v>
      </c>
      <c r="V2396">
        <v>417076</v>
      </c>
      <c r="W2396">
        <v>376332</v>
      </c>
      <c r="X2396">
        <v>440579</v>
      </c>
      <c r="Y2396">
        <v>607650</v>
      </c>
      <c r="Z2396" t="s">
        <v>106</v>
      </c>
      <c r="AA2396" t="s">
        <v>106</v>
      </c>
      <c r="AB2396">
        <v>9</v>
      </c>
    </row>
    <row r="2397" spans="1:28">
      <c r="A2397" t="s">
        <v>8</v>
      </c>
      <c r="B2397" t="s">
        <v>9</v>
      </c>
      <c r="C2397" t="s">
        <v>73</v>
      </c>
      <c r="D2397" t="s">
        <v>29</v>
      </c>
      <c r="E2397" t="s">
        <v>17</v>
      </c>
      <c r="F2397" t="s">
        <v>12</v>
      </c>
      <c r="G2397" t="s">
        <v>15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196852</v>
      </c>
      <c r="R2397">
        <v>197407</v>
      </c>
      <c r="S2397">
        <v>165644</v>
      </c>
      <c r="T2397">
        <v>293823</v>
      </c>
      <c r="U2397">
        <v>320785</v>
      </c>
      <c r="V2397">
        <v>417076</v>
      </c>
      <c r="W2397">
        <v>376332</v>
      </c>
      <c r="X2397">
        <v>440579</v>
      </c>
      <c r="Y2397">
        <v>607650</v>
      </c>
      <c r="Z2397" t="s">
        <v>106</v>
      </c>
      <c r="AA2397" t="s">
        <v>106</v>
      </c>
      <c r="AB2397">
        <v>9</v>
      </c>
    </row>
    <row r="2398" spans="1:28">
      <c r="A2398" t="s">
        <v>8</v>
      </c>
      <c r="B2398" t="s">
        <v>9</v>
      </c>
      <c r="C2398" t="s">
        <v>73</v>
      </c>
      <c r="D2398" t="s">
        <v>29</v>
      </c>
      <c r="E2398" t="s">
        <v>17</v>
      </c>
      <c r="F2398" t="s">
        <v>12</v>
      </c>
      <c r="G2398" t="s">
        <v>14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196852</v>
      </c>
      <c r="R2398">
        <v>197407</v>
      </c>
      <c r="S2398">
        <v>165644</v>
      </c>
      <c r="T2398">
        <v>293823</v>
      </c>
      <c r="U2398">
        <v>320785</v>
      </c>
      <c r="V2398">
        <v>417076</v>
      </c>
      <c r="W2398">
        <v>376332</v>
      </c>
      <c r="X2398">
        <v>440579</v>
      </c>
      <c r="Y2398">
        <v>607650</v>
      </c>
      <c r="Z2398" t="s">
        <v>106</v>
      </c>
      <c r="AA2398" t="s">
        <v>106</v>
      </c>
      <c r="AB2398">
        <v>9</v>
      </c>
    </row>
    <row r="2399" spans="1:28">
      <c r="A2399" t="s">
        <v>8</v>
      </c>
      <c r="B2399" t="s">
        <v>9</v>
      </c>
      <c r="C2399" t="s">
        <v>73</v>
      </c>
      <c r="D2399" t="s">
        <v>29</v>
      </c>
      <c r="E2399" t="s">
        <v>19</v>
      </c>
      <c r="F2399" t="s">
        <v>12</v>
      </c>
      <c r="G2399" t="s">
        <v>40</v>
      </c>
      <c r="H2399">
        <v>0</v>
      </c>
      <c r="I2399">
        <v>0</v>
      </c>
      <c r="J2399">
        <v>0</v>
      </c>
      <c r="K2399">
        <v>1.69291964996022E-5</v>
      </c>
      <c r="L2399">
        <v>4.9802371541502002E-6</v>
      </c>
      <c r="M2399">
        <v>2.8834870075440099E-6</v>
      </c>
      <c r="N2399">
        <v>0</v>
      </c>
      <c r="O2399">
        <v>2.8361138370951899E-6</v>
      </c>
      <c r="P2399">
        <v>0</v>
      </c>
      <c r="Q2399">
        <v>57163</v>
      </c>
      <c r="R2399">
        <v>4350</v>
      </c>
      <c r="S2399">
        <v>0</v>
      </c>
      <c r="T2399">
        <v>7542</v>
      </c>
      <c r="U2399">
        <v>1487</v>
      </c>
      <c r="V2399">
        <v>276674</v>
      </c>
      <c r="W2399">
        <v>620890</v>
      </c>
      <c r="X2399">
        <v>301689</v>
      </c>
      <c r="Y2399">
        <v>156352</v>
      </c>
      <c r="Z2399">
        <v>-0.36</v>
      </c>
      <c r="AA2399">
        <v>0.38100000000000001</v>
      </c>
      <c r="AB2399">
        <v>8</v>
      </c>
    </row>
    <row r="2400" spans="1:28">
      <c r="A2400" t="s">
        <v>8</v>
      </c>
      <c r="B2400" t="s">
        <v>9</v>
      </c>
      <c r="C2400" t="s">
        <v>73</v>
      </c>
      <c r="D2400" t="s">
        <v>29</v>
      </c>
      <c r="E2400" t="s">
        <v>19</v>
      </c>
      <c r="F2400" t="s">
        <v>12</v>
      </c>
      <c r="G2400" t="s">
        <v>15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57163</v>
      </c>
      <c r="R2400">
        <v>4350</v>
      </c>
      <c r="S2400">
        <v>0</v>
      </c>
      <c r="T2400">
        <v>7542</v>
      </c>
      <c r="U2400">
        <v>1487</v>
      </c>
      <c r="V2400">
        <v>276674</v>
      </c>
      <c r="W2400">
        <v>620890</v>
      </c>
      <c r="X2400">
        <v>301689</v>
      </c>
      <c r="Y2400">
        <v>156352</v>
      </c>
      <c r="Z2400" t="s">
        <v>106</v>
      </c>
      <c r="AA2400" t="s">
        <v>106</v>
      </c>
      <c r="AB2400">
        <v>8</v>
      </c>
    </row>
    <row r="2401" spans="1:28">
      <c r="A2401" t="s">
        <v>8</v>
      </c>
      <c r="B2401" t="s">
        <v>9</v>
      </c>
      <c r="C2401" t="s">
        <v>73</v>
      </c>
      <c r="D2401" t="s">
        <v>29</v>
      </c>
      <c r="E2401" t="s">
        <v>19</v>
      </c>
      <c r="F2401" t="s">
        <v>12</v>
      </c>
      <c r="G2401" t="s">
        <v>14</v>
      </c>
      <c r="H2401">
        <v>0</v>
      </c>
      <c r="I2401">
        <v>0</v>
      </c>
      <c r="J2401">
        <v>0</v>
      </c>
      <c r="K2401">
        <v>1.69291964996022E-5</v>
      </c>
      <c r="L2401">
        <v>4.9802371541502002E-6</v>
      </c>
      <c r="M2401">
        <v>2.8834870075440099E-6</v>
      </c>
      <c r="N2401">
        <v>0</v>
      </c>
      <c r="O2401">
        <v>2.8361138370951899E-6</v>
      </c>
      <c r="P2401">
        <v>0</v>
      </c>
      <c r="Q2401">
        <v>57163</v>
      </c>
      <c r="R2401">
        <v>4350</v>
      </c>
      <c r="S2401">
        <v>0</v>
      </c>
      <c r="T2401">
        <v>7542</v>
      </c>
      <c r="U2401">
        <v>1487</v>
      </c>
      <c r="V2401">
        <v>276674</v>
      </c>
      <c r="W2401">
        <v>620890</v>
      </c>
      <c r="X2401">
        <v>301689</v>
      </c>
      <c r="Y2401">
        <v>156352</v>
      </c>
      <c r="Z2401">
        <v>-0.36</v>
      </c>
      <c r="AA2401">
        <v>0.38100000000000001</v>
      </c>
      <c r="AB2401">
        <v>8</v>
      </c>
    </row>
    <row r="2402" spans="1:28">
      <c r="A2402" t="s">
        <v>8</v>
      </c>
      <c r="B2402" t="s">
        <v>9</v>
      </c>
      <c r="C2402" t="s">
        <v>73</v>
      </c>
      <c r="D2402" t="s">
        <v>29</v>
      </c>
      <c r="E2402" t="s">
        <v>94</v>
      </c>
      <c r="F2402" t="s">
        <v>12</v>
      </c>
      <c r="G2402" t="s">
        <v>40</v>
      </c>
      <c r="H2402">
        <v>6.36363636363636E-6</v>
      </c>
      <c r="I2402">
        <v>7.2552783109404998E-6</v>
      </c>
      <c r="J2402">
        <v>0</v>
      </c>
      <c r="K2402">
        <v>0</v>
      </c>
      <c r="L2402">
        <v>9.9604743083004004E-6</v>
      </c>
      <c r="M2402">
        <v>6.0553227158424098E-5</v>
      </c>
      <c r="N2402">
        <v>0</v>
      </c>
      <c r="O2402">
        <v>0</v>
      </c>
      <c r="P2402">
        <v>3.5097837281153399E-5</v>
      </c>
      <c r="Q2402">
        <v>545510</v>
      </c>
      <c r="R2402">
        <v>765990</v>
      </c>
      <c r="S2402">
        <v>570700</v>
      </c>
      <c r="T2402">
        <v>284732</v>
      </c>
      <c r="U2402">
        <v>317093</v>
      </c>
      <c r="V2402">
        <v>377965</v>
      </c>
      <c r="W2402">
        <v>465452</v>
      </c>
      <c r="X2402">
        <v>857080</v>
      </c>
      <c r="Y2402">
        <v>668510</v>
      </c>
      <c r="Z2402">
        <v>-0.17299999999999999</v>
      </c>
      <c r="AA2402">
        <v>0.65700000000000003</v>
      </c>
      <c r="AB2402">
        <v>9</v>
      </c>
    </row>
    <row r="2403" spans="1:28">
      <c r="A2403" t="s">
        <v>8</v>
      </c>
      <c r="B2403" t="s">
        <v>9</v>
      </c>
      <c r="C2403" t="s">
        <v>73</v>
      </c>
      <c r="D2403" t="s">
        <v>29</v>
      </c>
      <c r="E2403" t="s">
        <v>94</v>
      </c>
      <c r="F2403" t="s">
        <v>12</v>
      </c>
      <c r="G2403" t="s">
        <v>15</v>
      </c>
      <c r="H2403">
        <v>2.1212121212121199E-6</v>
      </c>
      <c r="I2403">
        <v>3.6276391554702499E-6</v>
      </c>
      <c r="J2403">
        <v>0</v>
      </c>
      <c r="K2403">
        <v>0</v>
      </c>
      <c r="L2403">
        <v>0</v>
      </c>
      <c r="M2403">
        <v>2.88348700754401E-5</v>
      </c>
      <c r="N2403">
        <v>0</v>
      </c>
      <c r="O2403">
        <v>0</v>
      </c>
      <c r="P2403">
        <v>0</v>
      </c>
      <c r="Q2403">
        <v>545510</v>
      </c>
      <c r="R2403">
        <v>765990</v>
      </c>
      <c r="S2403">
        <v>570700</v>
      </c>
      <c r="T2403">
        <v>284732</v>
      </c>
      <c r="U2403">
        <v>317093</v>
      </c>
      <c r="V2403">
        <v>377965</v>
      </c>
      <c r="W2403">
        <v>465452</v>
      </c>
      <c r="X2403">
        <v>857080</v>
      </c>
      <c r="Y2403">
        <v>668510</v>
      </c>
      <c r="Z2403">
        <v>-0.254</v>
      </c>
      <c r="AA2403">
        <v>0.51</v>
      </c>
      <c r="AB2403">
        <v>9</v>
      </c>
    </row>
    <row r="2404" spans="1:28">
      <c r="A2404" t="s">
        <v>8</v>
      </c>
      <c r="B2404" t="s">
        <v>9</v>
      </c>
      <c r="C2404" t="s">
        <v>73</v>
      </c>
      <c r="D2404" t="s">
        <v>29</v>
      </c>
      <c r="E2404" t="s">
        <v>94</v>
      </c>
      <c r="F2404" t="s">
        <v>12</v>
      </c>
      <c r="G2404" t="s">
        <v>14</v>
      </c>
      <c r="H2404">
        <v>4.2424242424242397E-6</v>
      </c>
      <c r="I2404">
        <v>3.6276391554702499E-6</v>
      </c>
      <c r="J2404">
        <v>0</v>
      </c>
      <c r="K2404">
        <v>0</v>
      </c>
      <c r="L2404">
        <v>9.9604743083004004E-6</v>
      </c>
      <c r="M2404">
        <v>3.1718357082984103E-5</v>
      </c>
      <c r="N2404">
        <v>0</v>
      </c>
      <c r="O2404">
        <v>0</v>
      </c>
      <c r="P2404">
        <v>3.5097837281153501E-5</v>
      </c>
      <c r="Q2404">
        <v>545510</v>
      </c>
      <c r="R2404">
        <v>765990</v>
      </c>
      <c r="S2404">
        <v>570700</v>
      </c>
      <c r="T2404">
        <v>284732</v>
      </c>
      <c r="U2404">
        <v>317093</v>
      </c>
      <c r="V2404">
        <v>377965</v>
      </c>
      <c r="W2404">
        <v>465452</v>
      </c>
      <c r="X2404">
        <v>857080</v>
      </c>
      <c r="Y2404">
        <v>668510</v>
      </c>
      <c r="Z2404">
        <v>-8.6999999999999994E-2</v>
      </c>
      <c r="AA2404">
        <v>0.82399999999999995</v>
      </c>
      <c r="AB2404">
        <v>9</v>
      </c>
    </row>
    <row r="2405" spans="1:28">
      <c r="A2405" t="s">
        <v>8</v>
      </c>
      <c r="B2405" t="s">
        <v>9</v>
      </c>
      <c r="C2405" t="s">
        <v>73</v>
      </c>
      <c r="D2405" t="s">
        <v>29</v>
      </c>
      <c r="E2405" t="s">
        <v>112</v>
      </c>
      <c r="F2405" t="s">
        <v>12</v>
      </c>
      <c r="G2405" t="s">
        <v>40</v>
      </c>
      <c r="H2405">
        <v>0</v>
      </c>
      <c r="I2405">
        <v>0</v>
      </c>
      <c r="J2405">
        <v>2.8112449799196802E-5</v>
      </c>
      <c r="K2405">
        <v>0</v>
      </c>
      <c r="L2405">
        <v>0</v>
      </c>
      <c r="M2405">
        <v>0</v>
      </c>
      <c r="N2405">
        <v>0</v>
      </c>
      <c r="O2405">
        <v>2.55250245338567E-5</v>
      </c>
      <c r="P2405">
        <v>0</v>
      </c>
      <c r="Q2405">
        <v>922</v>
      </c>
      <c r="R2405">
        <v>3620</v>
      </c>
      <c r="S2405">
        <v>8532</v>
      </c>
      <c r="T2405">
        <v>5556</v>
      </c>
      <c r="U2405">
        <v>0</v>
      </c>
      <c r="V2405">
        <v>0</v>
      </c>
      <c r="W2405">
        <v>0</v>
      </c>
      <c r="X2405">
        <v>1006</v>
      </c>
      <c r="Y2405">
        <v>61300</v>
      </c>
      <c r="Z2405">
        <v>-0.28000000000000003</v>
      </c>
      <c r="AA2405">
        <v>0.59099999999999997</v>
      </c>
      <c r="AB2405">
        <v>6</v>
      </c>
    </row>
    <row r="2406" spans="1:28">
      <c r="A2406" t="s">
        <v>8</v>
      </c>
      <c r="B2406" t="s">
        <v>9</v>
      </c>
      <c r="C2406" t="s">
        <v>73</v>
      </c>
      <c r="D2406" t="s">
        <v>29</v>
      </c>
      <c r="E2406" t="s">
        <v>112</v>
      </c>
      <c r="F2406" t="s">
        <v>12</v>
      </c>
      <c r="G2406" t="s">
        <v>15</v>
      </c>
      <c r="H2406">
        <v>0</v>
      </c>
      <c r="I2406">
        <v>0</v>
      </c>
      <c r="J2406">
        <v>1.00401606425703E-5</v>
      </c>
      <c r="K2406">
        <v>0</v>
      </c>
      <c r="L2406">
        <v>0</v>
      </c>
      <c r="M2406">
        <v>0</v>
      </c>
      <c r="N2406">
        <v>0</v>
      </c>
      <c r="O2406">
        <v>2.8361138370951899E-6</v>
      </c>
      <c r="P2406">
        <v>0</v>
      </c>
      <c r="Q2406">
        <v>922</v>
      </c>
      <c r="R2406">
        <v>3620</v>
      </c>
      <c r="S2406">
        <v>8532</v>
      </c>
      <c r="T2406">
        <v>5556</v>
      </c>
      <c r="U2406">
        <v>0</v>
      </c>
      <c r="V2406">
        <v>0</v>
      </c>
      <c r="W2406">
        <v>0</v>
      </c>
      <c r="X2406">
        <v>1006</v>
      </c>
      <c r="Y2406">
        <v>61300</v>
      </c>
      <c r="Z2406">
        <v>-0.17899999999999999</v>
      </c>
      <c r="AA2406">
        <v>0.73399999999999999</v>
      </c>
      <c r="AB2406">
        <v>6</v>
      </c>
    </row>
    <row r="2407" spans="1:28">
      <c r="A2407" t="s">
        <v>8</v>
      </c>
      <c r="B2407" t="s">
        <v>9</v>
      </c>
      <c r="C2407" t="s">
        <v>73</v>
      </c>
      <c r="D2407" t="s">
        <v>29</v>
      </c>
      <c r="E2407" t="s">
        <v>112</v>
      </c>
      <c r="F2407" t="s">
        <v>12</v>
      </c>
      <c r="G2407" t="s">
        <v>14</v>
      </c>
      <c r="H2407">
        <v>0</v>
      </c>
      <c r="I2407">
        <v>0</v>
      </c>
      <c r="J2407">
        <v>1.8072289156626498E-5</v>
      </c>
      <c r="K2407">
        <v>0</v>
      </c>
      <c r="L2407">
        <v>0</v>
      </c>
      <c r="M2407">
        <v>0</v>
      </c>
      <c r="N2407">
        <v>0</v>
      </c>
      <c r="O2407">
        <v>2.2688910696761499E-5</v>
      </c>
      <c r="P2407">
        <v>0</v>
      </c>
      <c r="Q2407">
        <v>922</v>
      </c>
      <c r="R2407">
        <v>3620</v>
      </c>
      <c r="S2407">
        <v>8532</v>
      </c>
      <c r="T2407">
        <v>5556</v>
      </c>
      <c r="U2407">
        <v>0</v>
      </c>
      <c r="V2407">
        <v>0</v>
      </c>
      <c r="W2407">
        <v>0</v>
      </c>
      <c r="X2407">
        <v>1006</v>
      </c>
      <c r="Y2407">
        <v>61300</v>
      </c>
      <c r="Z2407">
        <v>-0.29699999999999999</v>
      </c>
      <c r="AA2407">
        <v>0.56699999999999995</v>
      </c>
      <c r="AB2407">
        <v>6</v>
      </c>
    </row>
    <row r="2408" spans="1:28">
      <c r="A2408" t="s">
        <v>8</v>
      </c>
      <c r="B2408" t="s">
        <v>9</v>
      </c>
      <c r="C2408" t="s">
        <v>73</v>
      </c>
      <c r="D2408" t="s">
        <v>29</v>
      </c>
      <c r="E2408" t="s">
        <v>95</v>
      </c>
      <c r="F2408" t="s">
        <v>12</v>
      </c>
      <c r="G2408" t="s">
        <v>40</v>
      </c>
      <c r="H2408">
        <v>0</v>
      </c>
      <c r="I2408">
        <v>1.16084452975048E-4</v>
      </c>
      <c r="J2408">
        <v>1.20481927710843E-5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4570772</v>
      </c>
      <c r="R2408">
        <v>4515236</v>
      </c>
      <c r="S2408">
        <v>2596357</v>
      </c>
      <c r="T2408">
        <v>2021581</v>
      </c>
      <c r="U2408">
        <v>2060211</v>
      </c>
      <c r="V2408">
        <v>1272431</v>
      </c>
      <c r="W2408">
        <v>1405802</v>
      </c>
      <c r="X2408">
        <v>1132259</v>
      </c>
      <c r="Y2408">
        <v>1283926</v>
      </c>
      <c r="Z2408">
        <v>0.624</v>
      </c>
      <c r="AA2408">
        <v>7.1999999999999995E-2</v>
      </c>
      <c r="AB2408">
        <v>9</v>
      </c>
    </row>
    <row r="2409" spans="1:28">
      <c r="A2409" t="s">
        <v>8</v>
      </c>
      <c r="B2409" t="s">
        <v>9</v>
      </c>
      <c r="C2409" t="s">
        <v>73</v>
      </c>
      <c r="D2409" t="s">
        <v>29</v>
      </c>
      <c r="E2409" t="s">
        <v>95</v>
      </c>
      <c r="F2409" t="s">
        <v>12</v>
      </c>
      <c r="G2409" t="s">
        <v>15</v>
      </c>
      <c r="H2409">
        <v>0</v>
      </c>
      <c r="I2409">
        <v>7.7994241842610295E-5</v>
      </c>
      <c r="J2409">
        <v>2.0080321285140598E-6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4570772</v>
      </c>
      <c r="R2409">
        <v>4515236</v>
      </c>
      <c r="S2409">
        <v>2596357</v>
      </c>
      <c r="T2409">
        <v>2021581</v>
      </c>
      <c r="U2409">
        <v>2060211</v>
      </c>
      <c r="V2409">
        <v>1272431</v>
      </c>
      <c r="W2409">
        <v>1405802</v>
      </c>
      <c r="X2409">
        <v>1132259</v>
      </c>
      <c r="Y2409">
        <v>1283926</v>
      </c>
      <c r="Z2409">
        <v>0.61499999999999999</v>
      </c>
      <c r="AA2409">
        <v>7.8E-2</v>
      </c>
      <c r="AB2409">
        <v>9</v>
      </c>
    </row>
    <row r="2410" spans="1:28">
      <c r="A2410" t="s">
        <v>8</v>
      </c>
      <c r="B2410" t="s">
        <v>9</v>
      </c>
      <c r="C2410" t="s">
        <v>73</v>
      </c>
      <c r="D2410" t="s">
        <v>29</v>
      </c>
      <c r="E2410" t="s">
        <v>95</v>
      </c>
      <c r="F2410" t="s">
        <v>12</v>
      </c>
      <c r="G2410" t="s">
        <v>14</v>
      </c>
      <c r="H2410">
        <v>0</v>
      </c>
      <c r="I2410">
        <v>3.8090211132437599E-5</v>
      </c>
      <c r="J2410">
        <v>1.00401606425703E-5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4570772</v>
      </c>
      <c r="R2410">
        <v>4515236</v>
      </c>
      <c r="S2410">
        <v>2596357</v>
      </c>
      <c r="T2410">
        <v>2021581</v>
      </c>
      <c r="U2410">
        <v>2060211</v>
      </c>
      <c r="V2410">
        <v>1272431</v>
      </c>
      <c r="W2410">
        <v>1405802</v>
      </c>
      <c r="X2410">
        <v>1132259</v>
      </c>
      <c r="Y2410">
        <v>1283926</v>
      </c>
      <c r="Z2410">
        <v>0.63100000000000001</v>
      </c>
      <c r="AA2410">
        <v>6.9000000000000006E-2</v>
      </c>
      <c r="AB2410">
        <v>9</v>
      </c>
    </row>
    <row r="2411" spans="1:28">
      <c r="A2411" t="s">
        <v>8</v>
      </c>
      <c r="B2411" t="s">
        <v>9</v>
      </c>
      <c r="C2411" t="s">
        <v>73</v>
      </c>
      <c r="D2411" t="s">
        <v>29</v>
      </c>
      <c r="E2411" t="s">
        <v>96</v>
      </c>
      <c r="F2411" t="s">
        <v>12</v>
      </c>
      <c r="G2411" t="s">
        <v>40</v>
      </c>
      <c r="H2411">
        <v>1.0606060606060601E-5</v>
      </c>
      <c r="I2411">
        <v>3.6276391554702499E-6</v>
      </c>
      <c r="J2411">
        <v>2.0080321285140598E-6</v>
      </c>
      <c r="K2411">
        <v>4.2322991249005603E-6</v>
      </c>
      <c r="L2411">
        <v>2.4901185770751001E-6</v>
      </c>
      <c r="M2411">
        <v>0</v>
      </c>
      <c r="N2411">
        <v>0</v>
      </c>
      <c r="O2411">
        <v>0</v>
      </c>
      <c r="P2411">
        <v>0</v>
      </c>
      <c r="Q2411">
        <v>948919</v>
      </c>
      <c r="R2411">
        <v>967366</v>
      </c>
      <c r="S2411">
        <v>885668</v>
      </c>
      <c r="T2411">
        <v>856992</v>
      </c>
      <c r="U2411">
        <v>846759</v>
      </c>
      <c r="V2411">
        <v>999028</v>
      </c>
      <c r="W2411">
        <v>1133562</v>
      </c>
      <c r="X2411">
        <v>1053821</v>
      </c>
      <c r="Y2411">
        <v>1058202</v>
      </c>
      <c r="Z2411">
        <v>-0.45500000000000002</v>
      </c>
      <c r="AA2411">
        <v>0.218</v>
      </c>
      <c r="AB2411">
        <v>9</v>
      </c>
    </row>
    <row r="2412" spans="1:28">
      <c r="A2412" t="s">
        <v>8</v>
      </c>
      <c r="B2412" t="s">
        <v>9</v>
      </c>
      <c r="C2412" t="s">
        <v>73</v>
      </c>
      <c r="D2412" t="s">
        <v>29</v>
      </c>
      <c r="E2412" t="s">
        <v>96</v>
      </c>
      <c r="F2412" t="s">
        <v>12</v>
      </c>
      <c r="G2412" t="s">
        <v>15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948919</v>
      </c>
      <c r="R2412">
        <v>967366</v>
      </c>
      <c r="S2412">
        <v>885668</v>
      </c>
      <c r="T2412">
        <v>856992</v>
      </c>
      <c r="U2412">
        <v>846759</v>
      </c>
      <c r="V2412">
        <v>999028</v>
      </c>
      <c r="W2412">
        <v>1133562</v>
      </c>
      <c r="X2412">
        <v>1053821</v>
      </c>
      <c r="Y2412">
        <v>1058202</v>
      </c>
      <c r="Z2412" t="s">
        <v>106</v>
      </c>
      <c r="AA2412" t="s">
        <v>106</v>
      </c>
      <c r="AB2412">
        <v>9</v>
      </c>
    </row>
    <row r="2413" spans="1:28">
      <c r="A2413" t="s">
        <v>8</v>
      </c>
      <c r="B2413" t="s">
        <v>9</v>
      </c>
      <c r="C2413" t="s">
        <v>73</v>
      </c>
      <c r="D2413" t="s">
        <v>29</v>
      </c>
      <c r="E2413" t="s">
        <v>96</v>
      </c>
      <c r="F2413" t="s">
        <v>12</v>
      </c>
      <c r="G2413" t="s">
        <v>14</v>
      </c>
      <c r="H2413">
        <v>1.0606060606060601E-5</v>
      </c>
      <c r="I2413">
        <v>3.6276391554702499E-6</v>
      </c>
      <c r="J2413">
        <v>2.0080321285140598E-6</v>
      </c>
      <c r="K2413">
        <v>4.2322991249005603E-6</v>
      </c>
      <c r="L2413">
        <v>2.4901185770751001E-6</v>
      </c>
      <c r="M2413">
        <v>0</v>
      </c>
      <c r="N2413">
        <v>0</v>
      </c>
      <c r="O2413">
        <v>0</v>
      </c>
      <c r="P2413">
        <v>0</v>
      </c>
      <c r="Q2413">
        <v>948919</v>
      </c>
      <c r="R2413">
        <v>967366</v>
      </c>
      <c r="S2413">
        <v>885668</v>
      </c>
      <c r="T2413">
        <v>856992</v>
      </c>
      <c r="U2413">
        <v>846759</v>
      </c>
      <c r="V2413">
        <v>999028</v>
      </c>
      <c r="W2413">
        <v>1133562</v>
      </c>
      <c r="X2413">
        <v>1053821</v>
      </c>
      <c r="Y2413">
        <v>1058202</v>
      </c>
      <c r="Z2413">
        <v>-0.45500000000000002</v>
      </c>
      <c r="AA2413">
        <v>0.218</v>
      </c>
      <c r="AB2413">
        <v>9</v>
      </c>
    </row>
    <row r="2414" spans="1:28">
      <c r="A2414" t="s">
        <v>8</v>
      </c>
      <c r="B2414" t="s">
        <v>9</v>
      </c>
      <c r="C2414" t="s">
        <v>73</v>
      </c>
      <c r="D2414" t="s">
        <v>29</v>
      </c>
      <c r="E2414" t="s">
        <v>20</v>
      </c>
      <c r="F2414" t="s">
        <v>24</v>
      </c>
      <c r="G2414" t="s">
        <v>40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2.84410371650821E-2</v>
      </c>
      <c r="O2414">
        <v>2.4538056918547602E-2</v>
      </c>
      <c r="P2414">
        <v>2.1459402677651899E-2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12245575</v>
      </c>
      <c r="X2414">
        <v>10444829</v>
      </c>
      <c r="Y2414">
        <v>9986666</v>
      </c>
      <c r="Z2414" t="s">
        <v>106</v>
      </c>
      <c r="AA2414" t="s">
        <v>106</v>
      </c>
      <c r="AB2414">
        <v>3</v>
      </c>
    </row>
    <row r="2415" spans="1:28">
      <c r="A2415" t="s">
        <v>8</v>
      </c>
      <c r="B2415" t="s">
        <v>9</v>
      </c>
      <c r="C2415" t="s">
        <v>73</v>
      </c>
      <c r="D2415" t="s">
        <v>29</v>
      </c>
      <c r="E2415" t="s">
        <v>20</v>
      </c>
      <c r="F2415" t="s">
        <v>24</v>
      </c>
      <c r="G2415" t="s">
        <v>15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4.02420051858254E-5</v>
      </c>
      <c r="O2415">
        <v>2.88432777232581E-3</v>
      </c>
      <c r="P2415">
        <v>2.9979402677651899E-3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12245575</v>
      </c>
      <c r="X2415">
        <v>10444829</v>
      </c>
      <c r="Y2415">
        <v>9986666</v>
      </c>
      <c r="Z2415" t="s">
        <v>106</v>
      </c>
      <c r="AA2415" t="s">
        <v>106</v>
      </c>
      <c r="AB2415">
        <v>3</v>
      </c>
    </row>
    <row r="2416" spans="1:28">
      <c r="A2416" t="s">
        <v>8</v>
      </c>
      <c r="B2416" t="s">
        <v>9</v>
      </c>
      <c r="C2416" t="s">
        <v>73</v>
      </c>
      <c r="D2416" t="s">
        <v>29</v>
      </c>
      <c r="E2416" t="s">
        <v>20</v>
      </c>
      <c r="F2416" t="s">
        <v>24</v>
      </c>
      <c r="G2416" t="s">
        <v>14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2.8400795159896301E-2</v>
      </c>
      <c r="O2416">
        <v>2.1653729146221799E-2</v>
      </c>
      <c r="P2416">
        <v>1.8461462409886699E-2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12245575</v>
      </c>
      <c r="X2416">
        <v>10444829</v>
      </c>
      <c r="Y2416">
        <v>9986666</v>
      </c>
      <c r="Z2416" t="s">
        <v>106</v>
      </c>
      <c r="AA2416" t="s">
        <v>106</v>
      </c>
      <c r="AB2416">
        <v>3</v>
      </c>
    </row>
    <row r="2417" spans="1:28">
      <c r="A2417" t="s">
        <v>8</v>
      </c>
      <c r="B2417" t="s">
        <v>9</v>
      </c>
      <c r="C2417" t="s">
        <v>73</v>
      </c>
      <c r="D2417" t="s">
        <v>29</v>
      </c>
      <c r="E2417" t="s">
        <v>20</v>
      </c>
      <c r="F2417" t="s">
        <v>12</v>
      </c>
      <c r="G2417" t="s">
        <v>40</v>
      </c>
      <c r="H2417">
        <v>1.88130303030303E-2</v>
      </c>
      <c r="I2417">
        <v>1.5783857965451099E-2</v>
      </c>
      <c r="J2417">
        <v>1.5136546184739001E-2</v>
      </c>
      <c r="K2417">
        <v>1.49421320604614E-2</v>
      </c>
      <c r="L2417">
        <v>3.0601067193675901E-2</v>
      </c>
      <c r="M2417">
        <v>3.15020955574183E-2</v>
      </c>
      <c r="N2417">
        <v>0</v>
      </c>
      <c r="O2417">
        <v>0</v>
      </c>
      <c r="P2417">
        <v>0</v>
      </c>
      <c r="Q2417">
        <v>16080003</v>
      </c>
      <c r="R2417">
        <v>12684328</v>
      </c>
      <c r="S2417">
        <v>12158294</v>
      </c>
      <c r="T2417">
        <v>11661338</v>
      </c>
      <c r="U2417">
        <v>11022980</v>
      </c>
      <c r="V2417">
        <v>12176291</v>
      </c>
      <c r="W2417">
        <v>0</v>
      </c>
      <c r="X2417">
        <v>0</v>
      </c>
      <c r="Y2417">
        <v>0</v>
      </c>
      <c r="Z2417">
        <v>-0.27900000000000003</v>
      </c>
      <c r="AA2417">
        <v>0.59299999999999997</v>
      </c>
      <c r="AB2417">
        <v>6</v>
      </c>
    </row>
    <row r="2418" spans="1:28">
      <c r="A2418" t="s">
        <v>8</v>
      </c>
      <c r="B2418" t="s">
        <v>9</v>
      </c>
      <c r="C2418" t="s">
        <v>73</v>
      </c>
      <c r="D2418" t="s">
        <v>29</v>
      </c>
      <c r="E2418" t="s">
        <v>20</v>
      </c>
      <c r="F2418" t="s">
        <v>12</v>
      </c>
      <c r="G2418" t="s">
        <v>15</v>
      </c>
      <c r="H2418">
        <v>1.0037575757575801E-2</v>
      </c>
      <c r="I2418">
        <v>7.7558925143953903E-3</v>
      </c>
      <c r="J2418">
        <v>4.7389558232931702E-3</v>
      </c>
      <c r="K2418">
        <v>3.8238822593476499E-3</v>
      </c>
      <c r="L2418">
        <v>1.5695217391304299E-2</v>
      </c>
      <c r="M2418">
        <v>8.1660352053646301E-3</v>
      </c>
      <c r="N2418">
        <v>0</v>
      </c>
      <c r="O2418">
        <v>0</v>
      </c>
      <c r="P2418">
        <v>0</v>
      </c>
      <c r="Q2418">
        <v>16080003</v>
      </c>
      <c r="R2418">
        <v>12684328</v>
      </c>
      <c r="S2418">
        <v>12158294</v>
      </c>
      <c r="T2418">
        <v>11661338</v>
      </c>
      <c r="U2418">
        <v>11022980</v>
      </c>
      <c r="V2418">
        <v>12176291</v>
      </c>
      <c r="W2418">
        <v>0</v>
      </c>
      <c r="X2418">
        <v>0</v>
      </c>
      <c r="Y2418">
        <v>0</v>
      </c>
      <c r="Z2418">
        <v>4.0000000000000001E-3</v>
      </c>
      <c r="AA2418">
        <v>0.99399999999999999</v>
      </c>
      <c r="AB2418">
        <v>6</v>
      </c>
    </row>
    <row r="2419" spans="1:28">
      <c r="A2419" t="s">
        <v>8</v>
      </c>
      <c r="B2419" t="s">
        <v>9</v>
      </c>
      <c r="C2419" t="s">
        <v>73</v>
      </c>
      <c r="D2419" t="s">
        <v>29</v>
      </c>
      <c r="E2419" t="s">
        <v>20</v>
      </c>
      <c r="F2419" t="s">
        <v>12</v>
      </c>
      <c r="G2419" t="s">
        <v>14</v>
      </c>
      <c r="H2419">
        <v>8.7754545454545394E-3</v>
      </c>
      <c r="I2419">
        <v>8.0279654510556596E-3</v>
      </c>
      <c r="J2419">
        <v>1.03975903614458E-2</v>
      </c>
      <c r="K2419">
        <v>1.11182498011138E-2</v>
      </c>
      <c r="L2419">
        <v>1.49058498023715E-2</v>
      </c>
      <c r="M2419">
        <v>2.33360603520536E-2</v>
      </c>
      <c r="N2419">
        <v>0</v>
      </c>
      <c r="O2419">
        <v>0</v>
      </c>
      <c r="P2419">
        <v>0</v>
      </c>
      <c r="Q2419">
        <v>16080003</v>
      </c>
      <c r="R2419">
        <v>12684328</v>
      </c>
      <c r="S2419">
        <v>12158294</v>
      </c>
      <c r="T2419">
        <v>11661338</v>
      </c>
      <c r="U2419">
        <v>11022980</v>
      </c>
      <c r="V2419">
        <v>12176291</v>
      </c>
      <c r="W2419">
        <v>0</v>
      </c>
      <c r="X2419">
        <v>0</v>
      </c>
      <c r="Y2419">
        <v>0</v>
      </c>
      <c r="Z2419">
        <v>-0.38400000000000001</v>
      </c>
      <c r="AA2419">
        <v>0.45200000000000001</v>
      </c>
      <c r="AB2419">
        <v>6</v>
      </c>
    </row>
    <row r="2420" spans="1:28">
      <c r="A2420" t="s">
        <v>8</v>
      </c>
      <c r="B2420" t="s">
        <v>9</v>
      </c>
      <c r="C2420" t="s">
        <v>73</v>
      </c>
      <c r="D2420" t="s">
        <v>29</v>
      </c>
      <c r="E2420" t="s">
        <v>21</v>
      </c>
      <c r="F2420" t="s">
        <v>108</v>
      </c>
      <c r="G2420" t="s">
        <v>40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5.6722276741903799E-6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97359</v>
      </c>
      <c r="Y2420">
        <v>38429</v>
      </c>
      <c r="Z2420" t="s">
        <v>106</v>
      </c>
      <c r="AA2420" t="s">
        <v>106</v>
      </c>
      <c r="AB2420">
        <v>2</v>
      </c>
    </row>
    <row r="2421" spans="1:28">
      <c r="A2421" t="s">
        <v>8</v>
      </c>
      <c r="B2421" t="s">
        <v>9</v>
      </c>
      <c r="C2421" t="s">
        <v>73</v>
      </c>
      <c r="D2421" t="s">
        <v>29</v>
      </c>
      <c r="E2421" t="s">
        <v>21</v>
      </c>
      <c r="F2421" t="s">
        <v>108</v>
      </c>
      <c r="G2421" t="s">
        <v>15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2.8361138370951899E-6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97359</v>
      </c>
      <c r="Y2421">
        <v>38429</v>
      </c>
      <c r="Z2421" t="s">
        <v>106</v>
      </c>
      <c r="AA2421" t="s">
        <v>106</v>
      </c>
      <c r="AB2421">
        <v>2</v>
      </c>
    </row>
    <row r="2422" spans="1:28">
      <c r="A2422" t="s">
        <v>8</v>
      </c>
      <c r="B2422" t="s">
        <v>9</v>
      </c>
      <c r="C2422" t="s">
        <v>73</v>
      </c>
      <c r="D2422" t="s">
        <v>29</v>
      </c>
      <c r="E2422" t="s">
        <v>21</v>
      </c>
      <c r="F2422" t="s">
        <v>108</v>
      </c>
      <c r="G2422" t="s">
        <v>14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2.8361138370951899E-6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97359</v>
      </c>
      <c r="Y2422">
        <v>38429</v>
      </c>
      <c r="Z2422" t="s">
        <v>106</v>
      </c>
      <c r="AA2422" t="s">
        <v>106</v>
      </c>
      <c r="AB2422">
        <v>2</v>
      </c>
    </row>
    <row r="2423" spans="1:28">
      <c r="A2423" t="s">
        <v>8</v>
      </c>
      <c r="B2423" t="s">
        <v>9</v>
      </c>
      <c r="C2423" t="s">
        <v>73</v>
      </c>
      <c r="D2423" t="s">
        <v>29</v>
      </c>
      <c r="E2423" t="s">
        <v>21</v>
      </c>
      <c r="F2423" t="s">
        <v>24</v>
      </c>
      <c r="G2423" t="s">
        <v>40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1.1234226447709599E-3</v>
      </c>
      <c r="O2423">
        <v>8.6501472031403303E-4</v>
      </c>
      <c r="P2423">
        <v>3.0184140061792E-3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8344074</v>
      </c>
      <c r="X2423">
        <v>8205442</v>
      </c>
      <c r="Y2423">
        <v>6768863</v>
      </c>
      <c r="Z2423" t="s">
        <v>106</v>
      </c>
      <c r="AA2423" t="s">
        <v>106</v>
      </c>
      <c r="AB2423">
        <v>3</v>
      </c>
    </row>
    <row r="2424" spans="1:28">
      <c r="A2424" t="s">
        <v>8</v>
      </c>
      <c r="B2424" t="s">
        <v>9</v>
      </c>
      <c r="C2424" t="s">
        <v>73</v>
      </c>
      <c r="D2424" t="s">
        <v>29</v>
      </c>
      <c r="E2424" t="s">
        <v>21</v>
      </c>
      <c r="F2424" t="s">
        <v>24</v>
      </c>
      <c r="G2424" t="s">
        <v>15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2.97791952894995E-4</v>
      </c>
      <c r="P2424">
        <v>2.3837281153450099E-3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8344074</v>
      </c>
      <c r="X2424">
        <v>8205442</v>
      </c>
      <c r="Y2424">
        <v>6768863</v>
      </c>
      <c r="Z2424" t="s">
        <v>106</v>
      </c>
      <c r="AA2424" t="s">
        <v>106</v>
      </c>
      <c r="AB2424">
        <v>3</v>
      </c>
    </row>
    <row r="2425" spans="1:28">
      <c r="A2425" t="s">
        <v>8</v>
      </c>
      <c r="B2425" t="s">
        <v>9</v>
      </c>
      <c r="C2425" t="s">
        <v>73</v>
      </c>
      <c r="D2425" t="s">
        <v>29</v>
      </c>
      <c r="E2425" t="s">
        <v>21</v>
      </c>
      <c r="F2425" t="s">
        <v>24</v>
      </c>
      <c r="G2425" t="s">
        <v>14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1.1234226447709599E-3</v>
      </c>
      <c r="O2425">
        <v>5.6722276741903797E-4</v>
      </c>
      <c r="P2425">
        <v>6.3468589083419196E-4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8344074</v>
      </c>
      <c r="X2425">
        <v>8205442</v>
      </c>
      <c r="Y2425">
        <v>6768863</v>
      </c>
      <c r="Z2425" t="s">
        <v>106</v>
      </c>
      <c r="AA2425" t="s">
        <v>106</v>
      </c>
      <c r="AB2425">
        <v>3</v>
      </c>
    </row>
    <row r="2426" spans="1:28">
      <c r="A2426" t="s">
        <v>8</v>
      </c>
      <c r="B2426" t="s">
        <v>9</v>
      </c>
      <c r="C2426" t="s">
        <v>73</v>
      </c>
      <c r="D2426" t="s">
        <v>29</v>
      </c>
      <c r="E2426" t="s">
        <v>21</v>
      </c>
      <c r="F2426" t="s">
        <v>12</v>
      </c>
      <c r="G2426" t="s">
        <v>40</v>
      </c>
      <c r="H2426">
        <v>2.1678787878787898E-3</v>
      </c>
      <c r="I2426">
        <v>2.4468426103646801E-3</v>
      </c>
      <c r="J2426">
        <v>2.1445783132530102E-3</v>
      </c>
      <c r="K2426">
        <v>1.41570405727924E-3</v>
      </c>
      <c r="L2426">
        <v>2.3930039525691701E-3</v>
      </c>
      <c r="M2426">
        <v>2.0991785414920402E-3</v>
      </c>
      <c r="N2426">
        <v>0</v>
      </c>
      <c r="O2426">
        <v>0</v>
      </c>
      <c r="P2426">
        <v>0</v>
      </c>
      <c r="Q2426">
        <v>10011344</v>
      </c>
      <c r="R2426">
        <v>9486074</v>
      </c>
      <c r="S2426">
        <v>9108230</v>
      </c>
      <c r="T2426">
        <v>8677821</v>
      </c>
      <c r="U2426">
        <v>8887263</v>
      </c>
      <c r="V2426">
        <v>9195955</v>
      </c>
      <c r="W2426">
        <v>0</v>
      </c>
      <c r="X2426">
        <v>0</v>
      </c>
      <c r="Y2426">
        <v>0</v>
      </c>
      <c r="Z2426">
        <v>0.47599999999999998</v>
      </c>
      <c r="AA2426">
        <v>0.34</v>
      </c>
      <c r="AB2426">
        <v>6</v>
      </c>
    </row>
    <row r="2427" spans="1:28">
      <c r="A2427" t="s">
        <v>8</v>
      </c>
      <c r="B2427" t="s">
        <v>9</v>
      </c>
      <c r="C2427" t="s">
        <v>73</v>
      </c>
      <c r="D2427" t="s">
        <v>29</v>
      </c>
      <c r="E2427" t="s">
        <v>21</v>
      </c>
      <c r="F2427" t="s">
        <v>12</v>
      </c>
      <c r="G2427" t="s">
        <v>15</v>
      </c>
      <c r="H2427">
        <v>9.5666666666666697E-4</v>
      </c>
      <c r="I2427">
        <v>1.40389635316699E-3</v>
      </c>
      <c r="J2427">
        <v>1.0080321285140599E-3</v>
      </c>
      <c r="K2427">
        <v>7.1737470167064401E-4</v>
      </c>
      <c r="L2427">
        <v>8.9395256916996002E-4</v>
      </c>
      <c r="M2427">
        <v>6.92036881810562E-4</v>
      </c>
      <c r="N2427">
        <v>0</v>
      </c>
      <c r="O2427">
        <v>0</v>
      </c>
      <c r="P2427">
        <v>0</v>
      </c>
      <c r="Q2427">
        <v>10011344</v>
      </c>
      <c r="R2427">
        <v>9486074</v>
      </c>
      <c r="S2427">
        <v>9108230</v>
      </c>
      <c r="T2427">
        <v>8677821</v>
      </c>
      <c r="U2427">
        <v>8887263</v>
      </c>
      <c r="V2427">
        <v>9195955</v>
      </c>
      <c r="W2427">
        <v>0</v>
      </c>
      <c r="X2427">
        <v>0</v>
      </c>
      <c r="Y2427">
        <v>0</v>
      </c>
      <c r="Z2427">
        <v>0.44400000000000001</v>
      </c>
      <c r="AA2427">
        <v>0.377</v>
      </c>
      <c r="AB2427">
        <v>6</v>
      </c>
    </row>
    <row r="2428" spans="1:28">
      <c r="A2428" t="s">
        <v>8</v>
      </c>
      <c r="B2428" t="s">
        <v>9</v>
      </c>
      <c r="C2428" t="s">
        <v>73</v>
      </c>
      <c r="D2428" t="s">
        <v>29</v>
      </c>
      <c r="E2428" t="s">
        <v>21</v>
      </c>
      <c r="F2428" t="s">
        <v>12</v>
      </c>
      <c r="G2428" t="s">
        <v>14</v>
      </c>
      <c r="H2428">
        <v>1.2112121212121199E-3</v>
      </c>
      <c r="I2428">
        <v>1.0429462571977001E-3</v>
      </c>
      <c r="J2428">
        <v>1.13654618473896E-3</v>
      </c>
      <c r="K2428">
        <v>6.9832935560859197E-4</v>
      </c>
      <c r="L2428">
        <v>1.4990513833992099E-3</v>
      </c>
      <c r="M2428">
        <v>1.40714165968148E-3</v>
      </c>
      <c r="N2428">
        <v>0</v>
      </c>
      <c r="O2428">
        <v>0</v>
      </c>
      <c r="P2428">
        <v>0</v>
      </c>
      <c r="Q2428">
        <v>10011344</v>
      </c>
      <c r="R2428">
        <v>9486074</v>
      </c>
      <c r="S2428">
        <v>9108230</v>
      </c>
      <c r="T2428">
        <v>8677821</v>
      </c>
      <c r="U2428">
        <v>8887263</v>
      </c>
      <c r="V2428">
        <v>9195955</v>
      </c>
      <c r="W2428">
        <v>0</v>
      </c>
      <c r="X2428">
        <v>0</v>
      </c>
      <c r="Y2428">
        <v>0</v>
      </c>
      <c r="Z2428">
        <v>0.21299999999999999</v>
      </c>
      <c r="AA2428">
        <v>0.68500000000000005</v>
      </c>
      <c r="AB2428">
        <v>6</v>
      </c>
    </row>
    <row r="2429" spans="1:28">
      <c r="A2429" t="s">
        <v>8</v>
      </c>
      <c r="B2429" t="s">
        <v>9</v>
      </c>
      <c r="C2429" t="s">
        <v>73</v>
      </c>
      <c r="D2429" t="s">
        <v>29</v>
      </c>
      <c r="E2429" t="s">
        <v>22</v>
      </c>
      <c r="F2429" t="s">
        <v>12</v>
      </c>
      <c r="G2429" t="s">
        <v>40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6377</v>
      </c>
      <c r="R2429">
        <v>5460</v>
      </c>
      <c r="S2429">
        <v>2356</v>
      </c>
      <c r="T2429">
        <v>116</v>
      </c>
      <c r="U2429">
        <v>11896</v>
      </c>
      <c r="V2429">
        <v>0</v>
      </c>
      <c r="W2429">
        <v>33117</v>
      </c>
      <c r="X2429">
        <v>27524</v>
      </c>
      <c r="Y2429">
        <v>0</v>
      </c>
      <c r="Z2429" t="s">
        <v>106</v>
      </c>
      <c r="AA2429" t="s">
        <v>106</v>
      </c>
      <c r="AB2429">
        <v>7</v>
      </c>
    </row>
    <row r="2430" spans="1:28">
      <c r="A2430" t="s">
        <v>8</v>
      </c>
      <c r="B2430" t="s">
        <v>9</v>
      </c>
      <c r="C2430" t="s">
        <v>73</v>
      </c>
      <c r="D2430" t="s">
        <v>29</v>
      </c>
      <c r="E2430" t="s">
        <v>22</v>
      </c>
      <c r="F2430" t="s">
        <v>12</v>
      </c>
      <c r="G2430" t="s">
        <v>15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6377</v>
      </c>
      <c r="R2430">
        <v>5460</v>
      </c>
      <c r="S2430">
        <v>2356</v>
      </c>
      <c r="T2430">
        <v>116</v>
      </c>
      <c r="U2430">
        <v>11896</v>
      </c>
      <c r="V2430">
        <v>0</v>
      </c>
      <c r="W2430">
        <v>33117</v>
      </c>
      <c r="X2430">
        <v>27524</v>
      </c>
      <c r="Y2430">
        <v>0</v>
      </c>
      <c r="Z2430" t="s">
        <v>106</v>
      </c>
      <c r="AA2430" t="s">
        <v>106</v>
      </c>
      <c r="AB2430">
        <v>7</v>
      </c>
    </row>
    <row r="2431" spans="1:28">
      <c r="A2431" t="s">
        <v>8</v>
      </c>
      <c r="B2431" t="s">
        <v>9</v>
      </c>
      <c r="C2431" t="s">
        <v>73</v>
      </c>
      <c r="D2431" t="s">
        <v>29</v>
      </c>
      <c r="E2431" t="s">
        <v>22</v>
      </c>
      <c r="F2431" t="s">
        <v>12</v>
      </c>
      <c r="G2431" t="s">
        <v>14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6377</v>
      </c>
      <c r="R2431">
        <v>5460</v>
      </c>
      <c r="S2431">
        <v>2356</v>
      </c>
      <c r="T2431">
        <v>116</v>
      </c>
      <c r="U2431">
        <v>11896</v>
      </c>
      <c r="V2431">
        <v>0</v>
      </c>
      <c r="W2431">
        <v>33117</v>
      </c>
      <c r="X2431">
        <v>27524</v>
      </c>
      <c r="Y2431">
        <v>0</v>
      </c>
      <c r="Z2431" t="s">
        <v>106</v>
      </c>
      <c r="AA2431" t="s">
        <v>106</v>
      </c>
      <c r="AB2431">
        <v>7</v>
      </c>
    </row>
    <row r="2432" spans="1:28">
      <c r="A2432" t="s">
        <v>8</v>
      </c>
      <c r="B2432" t="s">
        <v>9</v>
      </c>
      <c r="C2432" t="s">
        <v>73</v>
      </c>
      <c r="D2432" t="s">
        <v>29</v>
      </c>
      <c r="E2432" t="s">
        <v>44</v>
      </c>
      <c r="F2432" t="s">
        <v>12</v>
      </c>
      <c r="G2432" t="s">
        <v>40</v>
      </c>
      <c r="H2432">
        <v>3.8181818181818201E-5</v>
      </c>
      <c r="I2432">
        <v>3.2648752399232202E-5</v>
      </c>
      <c r="J2432">
        <v>2.00803212851406E-5</v>
      </c>
      <c r="K2432">
        <v>1.90453460620525E-5</v>
      </c>
      <c r="L2432">
        <v>2.4901185770751E-5</v>
      </c>
      <c r="M2432">
        <v>5.1902766135792101E-5</v>
      </c>
      <c r="N2432">
        <v>4.6949006050129602E-5</v>
      </c>
      <c r="O2432">
        <v>2.8361138370951898E-5</v>
      </c>
      <c r="P2432">
        <v>1.16992790937178E-5</v>
      </c>
      <c r="Q2432" t="s">
        <v>106</v>
      </c>
      <c r="R2432" t="s">
        <v>106</v>
      </c>
      <c r="S2432" t="s">
        <v>106</v>
      </c>
      <c r="T2432" t="s">
        <v>106</v>
      </c>
      <c r="U2432" t="s">
        <v>106</v>
      </c>
      <c r="V2432" t="s">
        <v>106</v>
      </c>
      <c r="W2432" t="s">
        <v>106</v>
      </c>
      <c r="X2432" t="s">
        <v>106</v>
      </c>
      <c r="Y2432" t="s">
        <v>106</v>
      </c>
      <c r="Z2432" t="s">
        <v>106</v>
      </c>
      <c r="AA2432" t="s">
        <v>106</v>
      </c>
      <c r="AB2432">
        <v>0</v>
      </c>
    </row>
    <row r="2433" spans="1:28">
      <c r="A2433" t="s">
        <v>8</v>
      </c>
      <c r="B2433" t="s">
        <v>9</v>
      </c>
      <c r="C2433" t="s">
        <v>73</v>
      </c>
      <c r="D2433" t="s">
        <v>29</v>
      </c>
      <c r="E2433" t="s">
        <v>44</v>
      </c>
      <c r="F2433" t="s">
        <v>12</v>
      </c>
      <c r="G2433" t="s">
        <v>15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 t="s">
        <v>106</v>
      </c>
      <c r="R2433" t="s">
        <v>106</v>
      </c>
      <c r="S2433" t="s">
        <v>106</v>
      </c>
      <c r="T2433" t="s">
        <v>106</v>
      </c>
      <c r="U2433" t="s">
        <v>106</v>
      </c>
      <c r="V2433" t="s">
        <v>106</v>
      </c>
      <c r="W2433" t="s">
        <v>106</v>
      </c>
      <c r="X2433" t="s">
        <v>106</v>
      </c>
      <c r="Y2433" t="s">
        <v>106</v>
      </c>
      <c r="Z2433" t="s">
        <v>106</v>
      </c>
      <c r="AA2433" t="s">
        <v>106</v>
      </c>
      <c r="AB2433">
        <v>0</v>
      </c>
    </row>
    <row r="2434" spans="1:28">
      <c r="A2434" t="s">
        <v>8</v>
      </c>
      <c r="B2434" t="s">
        <v>9</v>
      </c>
      <c r="C2434" t="s">
        <v>73</v>
      </c>
      <c r="D2434" t="s">
        <v>29</v>
      </c>
      <c r="E2434" t="s">
        <v>44</v>
      </c>
      <c r="F2434" t="s">
        <v>12</v>
      </c>
      <c r="G2434" t="s">
        <v>14</v>
      </c>
      <c r="H2434">
        <v>3.8181818181818201E-5</v>
      </c>
      <c r="I2434">
        <v>3.2648752399232202E-5</v>
      </c>
      <c r="J2434">
        <v>2.00803212851406E-5</v>
      </c>
      <c r="K2434">
        <v>1.90453460620525E-5</v>
      </c>
      <c r="L2434">
        <v>2.4901185770751E-5</v>
      </c>
      <c r="M2434">
        <v>5.1902766135792101E-5</v>
      </c>
      <c r="N2434">
        <v>4.6949006050129602E-5</v>
      </c>
      <c r="O2434">
        <v>2.8361138370951898E-5</v>
      </c>
      <c r="P2434">
        <v>1.16992790937178E-5</v>
      </c>
      <c r="Q2434" t="s">
        <v>106</v>
      </c>
      <c r="R2434" t="s">
        <v>106</v>
      </c>
      <c r="S2434" t="s">
        <v>106</v>
      </c>
      <c r="T2434" t="s">
        <v>106</v>
      </c>
      <c r="U2434" t="s">
        <v>106</v>
      </c>
      <c r="V2434" t="s">
        <v>106</v>
      </c>
      <c r="W2434" t="s">
        <v>106</v>
      </c>
      <c r="X2434" t="s">
        <v>106</v>
      </c>
      <c r="Y2434" t="s">
        <v>106</v>
      </c>
      <c r="Z2434" t="s">
        <v>106</v>
      </c>
      <c r="AA2434" t="s">
        <v>106</v>
      </c>
      <c r="AB2434">
        <v>0</v>
      </c>
    </row>
    <row r="2435" spans="1:28">
      <c r="A2435" t="s">
        <v>8</v>
      </c>
      <c r="B2435" t="s">
        <v>9</v>
      </c>
      <c r="C2435" t="s">
        <v>73</v>
      </c>
      <c r="D2435" t="s">
        <v>30</v>
      </c>
      <c r="E2435" t="s">
        <v>17</v>
      </c>
      <c r="F2435" t="s">
        <v>12</v>
      </c>
      <c r="G2435" t="s">
        <v>40</v>
      </c>
      <c r="H2435">
        <v>6.36363636363636E-6</v>
      </c>
      <c r="I2435">
        <v>5.4414587332053704E-6</v>
      </c>
      <c r="J2435">
        <v>8.0321285140562307E-6</v>
      </c>
      <c r="K2435">
        <v>1.2696897374701699E-5</v>
      </c>
      <c r="L2435">
        <v>7.4703557312252999E-6</v>
      </c>
      <c r="M2435">
        <v>8.6504610226320203E-6</v>
      </c>
      <c r="N2435">
        <v>1.34140017286085E-5</v>
      </c>
      <c r="O2435">
        <v>3.9705593719332697E-5</v>
      </c>
      <c r="P2435">
        <v>2.9248197734294499E-6</v>
      </c>
      <c r="Q2435">
        <v>102519</v>
      </c>
      <c r="R2435">
        <v>127286</v>
      </c>
      <c r="S2435">
        <v>89748</v>
      </c>
      <c r="T2435">
        <v>76409</v>
      </c>
      <c r="U2435">
        <v>58618</v>
      </c>
      <c r="V2435">
        <v>96877</v>
      </c>
      <c r="W2435">
        <v>101209</v>
      </c>
      <c r="X2435">
        <v>67326</v>
      </c>
      <c r="Y2435">
        <v>70682</v>
      </c>
      <c r="Z2435">
        <v>-0.34</v>
      </c>
      <c r="AA2435">
        <v>0.37</v>
      </c>
      <c r="AB2435">
        <v>9</v>
      </c>
    </row>
    <row r="2436" spans="1:28">
      <c r="A2436" t="s">
        <v>8</v>
      </c>
      <c r="B2436" t="s">
        <v>9</v>
      </c>
      <c r="C2436" t="s">
        <v>73</v>
      </c>
      <c r="D2436" t="s">
        <v>30</v>
      </c>
      <c r="E2436" t="s">
        <v>17</v>
      </c>
      <c r="F2436" t="s">
        <v>12</v>
      </c>
      <c r="G2436" t="s">
        <v>15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102519</v>
      </c>
      <c r="R2436">
        <v>127286</v>
      </c>
      <c r="S2436">
        <v>89748</v>
      </c>
      <c r="T2436">
        <v>76409</v>
      </c>
      <c r="U2436">
        <v>58618</v>
      </c>
      <c r="V2436">
        <v>96877</v>
      </c>
      <c r="W2436">
        <v>101209</v>
      </c>
      <c r="X2436">
        <v>67326</v>
      </c>
      <c r="Y2436">
        <v>70682</v>
      </c>
      <c r="Z2436" t="s">
        <v>106</v>
      </c>
      <c r="AA2436" t="s">
        <v>106</v>
      </c>
      <c r="AB2436">
        <v>9</v>
      </c>
    </row>
    <row r="2437" spans="1:28">
      <c r="A2437" t="s">
        <v>8</v>
      </c>
      <c r="B2437" t="s">
        <v>9</v>
      </c>
      <c r="C2437" t="s">
        <v>73</v>
      </c>
      <c r="D2437" t="s">
        <v>30</v>
      </c>
      <c r="E2437" t="s">
        <v>17</v>
      </c>
      <c r="F2437" t="s">
        <v>12</v>
      </c>
      <c r="G2437" t="s">
        <v>14</v>
      </c>
      <c r="H2437">
        <v>6.36363636363636E-6</v>
      </c>
      <c r="I2437">
        <v>5.4414587332053704E-6</v>
      </c>
      <c r="J2437">
        <v>8.0321285140562307E-6</v>
      </c>
      <c r="K2437">
        <v>1.2696897374701699E-5</v>
      </c>
      <c r="L2437">
        <v>7.4703557312252999E-6</v>
      </c>
      <c r="M2437">
        <v>8.6504610226320203E-6</v>
      </c>
      <c r="N2437">
        <v>1.34140017286085E-5</v>
      </c>
      <c r="O2437">
        <v>3.9705593719332697E-5</v>
      </c>
      <c r="P2437">
        <v>2.9248197734294499E-6</v>
      </c>
      <c r="Q2437">
        <v>102519</v>
      </c>
      <c r="R2437">
        <v>127286</v>
      </c>
      <c r="S2437">
        <v>89748</v>
      </c>
      <c r="T2437">
        <v>76409</v>
      </c>
      <c r="U2437">
        <v>58618</v>
      </c>
      <c r="V2437">
        <v>96877</v>
      </c>
      <c r="W2437">
        <v>101209</v>
      </c>
      <c r="X2437">
        <v>67326</v>
      </c>
      <c r="Y2437">
        <v>70682</v>
      </c>
      <c r="Z2437">
        <v>-0.34</v>
      </c>
      <c r="AA2437">
        <v>0.37</v>
      </c>
      <c r="AB2437">
        <v>9</v>
      </c>
    </row>
    <row r="2438" spans="1:28">
      <c r="A2438" t="s">
        <v>8</v>
      </c>
      <c r="B2438" t="s">
        <v>9</v>
      </c>
      <c r="C2438" t="s">
        <v>73</v>
      </c>
      <c r="D2438" t="s">
        <v>30</v>
      </c>
      <c r="E2438" t="s">
        <v>18</v>
      </c>
      <c r="F2438" t="s">
        <v>12</v>
      </c>
      <c r="G2438" t="s">
        <v>40</v>
      </c>
      <c r="H2438">
        <v>6.36363636363636E-6</v>
      </c>
      <c r="I2438">
        <v>1.8138195777351201E-6</v>
      </c>
      <c r="J2438">
        <v>4.0160642570281103E-6</v>
      </c>
      <c r="K2438">
        <v>6.3484486873508404E-6</v>
      </c>
      <c r="L2438">
        <v>4.9802371541502002E-6</v>
      </c>
      <c r="M2438">
        <v>2.8834870075440099E-6</v>
      </c>
      <c r="N2438">
        <v>1.6767502160760599E-5</v>
      </c>
      <c r="O2438">
        <v>1.9852796859666301E-5</v>
      </c>
      <c r="P2438">
        <v>2.9248197734294499E-6</v>
      </c>
      <c r="Q2438">
        <v>13801</v>
      </c>
      <c r="R2438">
        <v>16206</v>
      </c>
      <c r="S2438">
        <v>27824</v>
      </c>
      <c r="T2438">
        <v>56771</v>
      </c>
      <c r="U2438">
        <v>62309</v>
      </c>
      <c r="V2438">
        <v>63022</v>
      </c>
      <c r="W2438">
        <v>36250</v>
      </c>
      <c r="X2438">
        <v>21260</v>
      </c>
      <c r="Y2438">
        <v>23899</v>
      </c>
      <c r="Z2438">
        <v>-0.16900000000000001</v>
      </c>
      <c r="AA2438">
        <v>0.66400000000000003</v>
      </c>
      <c r="AB2438">
        <v>9</v>
      </c>
    </row>
    <row r="2439" spans="1:28">
      <c r="A2439" t="s">
        <v>8</v>
      </c>
      <c r="B2439" t="s">
        <v>9</v>
      </c>
      <c r="C2439" t="s">
        <v>73</v>
      </c>
      <c r="D2439" t="s">
        <v>30</v>
      </c>
      <c r="E2439" t="s">
        <v>18</v>
      </c>
      <c r="F2439" t="s">
        <v>12</v>
      </c>
      <c r="G2439" t="s">
        <v>15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13801</v>
      </c>
      <c r="R2439">
        <v>16206</v>
      </c>
      <c r="S2439">
        <v>27824</v>
      </c>
      <c r="T2439">
        <v>56771</v>
      </c>
      <c r="U2439">
        <v>62309</v>
      </c>
      <c r="V2439">
        <v>63022</v>
      </c>
      <c r="W2439">
        <v>36250</v>
      </c>
      <c r="X2439">
        <v>21260</v>
      </c>
      <c r="Y2439">
        <v>23899</v>
      </c>
      <c r="Z2439" t="s">
        <v>106</v>
      </c>
      <c r="AA2439" t="s">
        <v>106</v>
      </c>
      <c r="AB2439">
        <v>9</v>
      </c>
    </row>
    <row r="2440" spans="1:28">
      <c r="A2440" t="s">
        <v>8</v>
      </c>
      <c r="B2440" t="s">
        <v>9</v>
      </c>
      <c r="C2440" t="s">
        <v>73</v>
      </c>
      <c r="D2440" t="s">
        <v>30</v>
      </c>
      <c r="E2440" t="s">
        <v>18</v>
      </c>
      <c r="F2440" t="s">
        <v>12</v>
      </c>
      <c r="G2440" t="s">
        <v>14</v>
      </c>
      <c r="H2440">
        <v>6.36363636363636E-6</v>
      </c>
      <c r="I2440">
        <v>1.8138195777351201E-6</v>
      </c>
      <c r="J2440">
        <v>4.0160642570281103E-6</v>
      </c>
      <c r="K2440">
        <v>6.3484486873508404E-6</v>
      </c>
      <c r="L2440">
        <v>4.9802371541502002E-6</v>
      </c>
      <c r="M2440">
        <v>2.8834870075440099E-6</v>
      </c>
      <c r="N2440">
        <v>1.6767502160760599E-5</v>
      </c>
      <c r="O2440">
        <v>1.9852796859666301E-5</v>
      </c>
      <c r="P2440">
        <v>2.9248197734294499E-6</v>
      </c>
      <c r="Q2440">
        <v>13801</v>
      </c>
      <c r="R2440">
        <v>16206</v>
      </c>
      <c r="S2440">
        <v>27824</v>
      </c>
      <c r="T2440">
        <v>56771</v>
      </c>
      <c r="U2440">
        <v>62309</v>
      </c>
      <c r="V2440">
        <v>63022</v>
      </c>
      <c r="W2440">
        <v>36250</v>
      </c>
      <c r="X2440">
        <v>21260</v>
      </c>
      <c r="Y2440">
        <v>23899</v>
      </c>
      <c r="Z2440">
        <v>-0.16900000000000001</v>
      </c>
      <c r="AA2440">
        <v>0.66400000000000003</v>
      </c>
      <c r="AB2440">
        <v>9</v>
      </c>
    </row>
    <row r="2441" spans="1:28">
      <c r="A2441" t="s">
        <v>8</v>
      </c>
      <c r="B2441" t="s">
        <v>9</v>
      </c>
      <c r="C2441" t="s">
        <v>73</v>
      </c>
      <c r="D2441" t="s">
        <v>30</v>
      </c>
      <c r="E2441" t="s">
        <v>19</v>
      </c>
      <c r="F2441" t="s">
        <v>12</v>
      </c>
      <c r="G2441" t="s">
        <v>40</v>
      </c>
      <c r="H2441">
        <v>0</v>
      </c>
      <c r="I2441">
        <v>0</v>
      </c>
      <c r="J2441">
        <v>2.0080321285140598E-6</v>
      </c>
      <c r="K2441">
        <v>2.1161495624502801E-6</v>
      </c>
      <c r="L2441">
        <v>2.4901185770751001E-6</v>
      </c>
      <c r="M2441">
        <v>0</v>
      </c>
      <c r="N2441">
        <v>1.6767502160760599E-5</v>
      </c>
      <c r="O2441">
        <v>5.6722276741903799E-6</v>
      </c>
      <c r="P2441">
        <v>2.9248197734294499E-6</v>
      </c>
      <c r="Q2441">
        <v>32305</v>
      </c>
      <c r="R2441">
        <v>44221</v>
      </c>
      <c r="S2441">
        <v>42904</v>
      </c>
      <c r="T2441">
        <v>123481</v>
      </c>
      <c r="U2441">
        <v>165019</v>
      </c>
      <c r="V2441">
        <v>53381</v>
      </c>
      <c r="W2441">
        <v>11352</v>
      </c>
      <c r="X2441">
        <v>6600</v>
      </c>
      <c r="Y2441">
        <v>8580</v>
      </c>
      <c r="Z2441">
        <v>-0.312</v>
      </c>
      <c r="AA2441">
        <v>0.41299999999999998</v>
      </c>
      <c r="AB2441">
        <v>9</v>
      </c>
    </row>
    <row r="2442" spans="1:28">
      <c r="A2442" t="s">
        <v>8</v>
      </c>
      <c r="B2442" t="s">
        <v>9</v>
      </c>
      <c r="C2442" t="s">
        <v>73</v>
      </c>
      <c r="D2442" t="s">
        <v>30</v>
      </c>
      <c r="E2442" t="s">
        <v>19</v>
      </c>
      <c r="F2442" t="s">
        <v>12</v>
      </c>
      <c r="G2442" t="s">
        <v>15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32305</v>
      </c>
      <c r="R2442">
        <v>44221</v>
      </c>
      <c r="S2442">
        <v>42904</v>
      </c>
      <c r="T2442">
        <v>123481</v>
      </c>
      <c r="U2442">
        <v>165019</v>
      </c>
      <c r="V2442">
        <v>53381</v>
      </c>
      <c r="W2442">
        <v>11352</v>
      </c>
      <c r="X2442">
        <v>6600</v>
      </c>
      <c r="Y2442">
        <v>8580</v>
      </c>
      <c r="Z2442" t="s">
        <v>106</v>
      </c>
      <c r="AA2442" t="s">
        <v>106</v>
      </c>
      <c r="AB2442">
        <v>9</v>
      </c>
    </row>
    <row r="2443" spans="1:28">
      <c r="A2443" t="s">
        <v>8</v>
      </c>
      <c r="B2443" t="s">
        <v>9</v>
      </c>
      <c r="C2443" t="s">
        <v>73</v>
      </c>
      <c r="D2443" t="s">
        <v>30</v>
      </c>
      <c r="E2443" t="s">
        <v>19</v>
      </c>
      <c r="F2443" t="s">
        <v>12</v>
      </c>
      <c r="G2443" t="s">
        <v>14</v>
      </c>
      <c r="H2443">
        <v>0</v>
      </c>
      <c r="I2443">
        <v>0</v>
      </c>
      <c r="J2443">
        <v>2.0080321285140598E-6</v>
      </c>
      <c r="K2443">
        <v>2.1161495624502801E-6</v>
      </c>
      <c r="L2443">
        <v>2.4901185770751001E-6</v>
      </c>
      <c r="M2443">
        <v>0</v>
      </c>
      <c r="N2443">
        <v>1.6767502160760599E-5</v>
      </c>
      <c r="O2443">
        <v>5.6722276741903799E-6</v>
      </c>
      <c r="P2443">
        <v>2.9248197734294499E-6</v>
      </c>
      <c r="Q2443">
        <v>32305</v>
      </c>
      <c r="R2443">
        <v>44221</v>
      </c>
      <c r="S2443">
        <v>42904</v>
      </c>
      <c r="T2443">
        <v>123481</v>
      </c>
      <c r="U2443">
        <v>165019</v>
      </c>
      <c r="V2443">
        <v>53381</v>
      </c>
      <c r="W2443">
        <v>11352</v>
      </c>
      <c r="X2443">
        <v>6600</v>
      </c>
      <c r="Y2443">
        <v>8580</v>
      </c>
      <c r="Z2443">
        <v>-0.312</v>
      </c>
      <c r="AA2443">
        <v>0.41299999999999998</v>
      </c>
      <c r="AB2443">
        <v>9</v>
      </c>
    </row>
    <row r="2444" spans="1:28">
      <c r="A2444" t="s">
        <v>8</v>
      </c>
      <c r="B2444" t="s">
        <v>9</v>
      </c>
      <c r="C2444" t="s">
        <v>73</v>
      </c>
      <c r="D2444" t="s">
        <v>30</v>
      </c>
      <c r="E2444" t="s">
        <v>12</v>
      </c>
      <c r="F2444" t="s">
        <v>12</v>
      </c>
      <c r="G2444" t="s">
        <v>40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3.35350043215212E-6</v>
      </c>
      <c r="O2444">
        <v>4.53778213935231E-5</v>
      </c>
      <c r="P2444">
        <v>1.2284243048403699E-4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59870</v>
      </c>
      <c r="X2444">
        <v>84661</v>
      </c>
      <c r="Y2444">
        <v>98143</v>
      </c>
      <c r="Z2444" t="s">
        <v>106</v>
      </c>
      <c r="AA2444" t="s">
        <v>106</v>
      </c>
      <c r="AB2444">
        <v>3</v>
      </c>
    </row>
    <row r="2445" spans="1:28">
      <c r="A2445" t="s">
        <v>8</v>
      </c>
      <c r="B2445" t="s">
        <v>9</v>
      </c>
      <c r="C2445" t="s">
        <v>73</v>
      </c>
      <c r="D2445" t="s">
        <v>30</v>
      </c>
      <c r="E2445" t="s">
        <v>12</v>
      </c>
      <c r="F2445" t="s">
        <v>12</v>
      </c>
      <c r="G2445" t="s">
        <v>15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59870</v>
      </c>
      <c r="X2445">
        <v>84661</v>
      </c>
      <c r="Y2445">
        <v>98143</v>
      </c>
      <c r="Z2445" t="s">
        <v>106</v>
      </c>
      <c r="AA2445" t="s">
        <v>106</v>
      </c>
      <c r="AB2445">
        <v>3</v>
      </c>
    </row>
    <row r="2446" spans="1:28">
      <c r="A2446" t="s">
        <v>8</v>
      </c>
      <c r="B2446" t="s">
        <v>9</v>
      </c>
      <c r="C2446" t="s">
        <v>73</v>
      </c>
      <c r="D2446" t="s">
        <v>30</v>
      </c>
      <c r="E2446" t="s">
        <v>12</v>
      </c>
      <c r="F2446" t="s">
        <v>12</v>
      </c>
      <c r="G2446" t="s">
        <v>14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3.35350043215212E-6</v>
      </c>
      <c r="O2446">
        <v>4.53778213935231E-5</v>
      </c>
      <c r="P2446">
        <v>1.2284243048403699E-4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59870</v>
      </c>
      <c r="X2446">
        <v>84661</v>
      </c>
      <c r="Y2446">
        <v>98143</v>
      </c>
      <c r="Z2446" t="s">
        <v>106</v>
      </c>
      <c r="AA2446" t="s">
        <v>106</v>
      </c>
      <c r="AB2446">
        <v>3</v>
      </c>
    </row>
    <row r="2447" spans="1:28">
      <c r="A2447" t="s">
        <v>8</v>
      </c>
      <c r="B2447" t="s">
        <v>9</v>
      </c>
      <c r="C2447" t="s">
        <v>73</v>
      </c>
      <c r="D2447" t="s">
        <v>30</v>
      </c>
      <c r="E2447" t="s">
        <v>94</v>
      </c>
      <c r="F2447" t="s">
        <v>12</v>
      </c>
      <c r="G2447" t="s">
        <v>40</v>
      </c>
      <c r="H2447">
        <v>7.8060606060606095E-4</v>
      </c>
      <c r="I2447">
        <v>9.0146833013435702E-4</v>
      </c>
      <c r="J2447">
        <v>4.4979919678714899E-4</v>
      </c>
      <c r="K2447">
        <v>5.2903739061256996E-4</v>
      </c>
      <c r="L2447">
        <v>5.1296442687746998E-4</v>
      </c>
      <c r="M2447">
        <v>8.7946353730092199E-4</v>
      </c>
      <c r="N2447">
        <v>1.2139671564390701E-3</v>
      </c>
      <c r="O2447">
        <v>2.1809715407261998E-3</v>
      </c>
      <c r="P2447">
        <v>1.1874768280123601E-3</v>
      </c>
      <c r="Q2447">
        <v>2832417</v>
      </c>
      <c r="R2447">
        <v>3088476</v>
      </c>
      <c r="S2447">
        <v>2170140</v>
      </c>
      <c r="T2447">
        <v>2208858</v>
      </c>
      <c r="U2447">
        <v>1587401</v>
      </c>
      <c r="V2447">
        <v>1860216</v>
      </c>
      <c r="W2447">
        <v>2356432</v>
      </c>
      <c r="X2447">
        <v>2927617</v>
      </c>
      <c r="Y2447">
        <v>2986297</v>
      </c>
      <c r="Z2447">
        <v>0.54600000000000004</v>
      </c>
      <c r="AA2447">
        <v>0.129</v>
      </c>
      <c r="AB2447">
        <v>9</v>
      </c>
    </row>
    <row r="2448" spans="1:28">
      <c r="A2448" t="s">
        <v>8</v>
      </c>
      <c r="B2448" t="s">
        <v>9</v>
      </c>
      <c r="C2448" t="s">
        <v>73</v>
      </c>
      <c r="D2448" t="s">
        <v>30</v>
      </c>
      <c r="E2448" t="s">
        <v>94</v>
      </c>
      <c r="F2448" t="s">
        <v>12</v>
      </c>
      <c r="G2448" t="s">
        <v>15</v>
      </c>
      <c r="H2448">
        <v>3.7545454545454601E-4</v>
      </c>
      <c r="I2448">
        <v>3.19232245681382E-4</v>
      </c>
      <c r="J2448">
        <v>2.0080321285140598E-6</v>
      </c>
      <c r="K2448">
        <v>0</v>
      </c>
      <c r="L2448">
        <v>2.4901185770751E-5</v>
      </c>
      <c r="M2448">
        <v>4.84425817267393E-4</v>
      </c>
      <c r="N2448">
        <v>4.3260155574762301E-4</v>
      </c>
      <c r="O2448">
        <v>1.1259371933267899E-3</v>
      </c>
      <c r="P2448">
        <v>5.5571575695159601E-5</v>
      </c>
      <c r="Q2448">
        <v>2832417</v>
      </c>
      <c r="R2448">
        <v>3088476</v>
      </c>
      <c r="S2448">
        <v>2170140</v>
      </c>
      <c r="T2448">
        <v>2208858</v>
      </c>
      <c r="U2448">
        <v>1587401</v>
      </c>
      <c r="V2448">
        <v>1860216</v>
      </c>
      <c r="W2448">
        <v>2356432</v>
      </c>
      <c r="X2448">
        <v>2927617</v>
      </c>
      <c r="Y2448">
        <v>2986297</v>
      </c>
      <c r="Z2448">
        <v>0.37</v>
      </c>
      <c r="AA2448">
        <v>0.32700000000000001</v>
      </c>
      <c r="AB2448">
        <v>9</v>
      </c>
    </row>
    <row r="2449" spans="1:28">
      <c r="A2449" t="s">
        <v>8</v>
      </c>
      <c r="B2449" t="s">
        <v>9</v>
      </c>
      <c r="C2449" t="s">
        <v>73</v>
      </c>
      <c r="D2449" t="s">
        <v>30</v>
      </c>
      <c r="E2449" t="s">
        <v>94</v>
      </c>
      <c r="F2449" t="s">
        <v>12</v>
      </c>
      <c r="G2449" t="s">
        <v>14</v>
      </c>
      <c r="H2449">
        <v>4.05151515151515E-4</v>
      </c>
      <c r="I2449">
        <v>5.8223608445297497E-4</v>
      </c>
      <c r="J2449">
        <v>4.4779116465863499E-4</v>
      </c>
      <c r="K2449">
        <v>5.2903739061256996E-4</v>
      </c>
      <c r="L2449">
        <v>4.8806324110671901E-4</v>
      </c>
      <c r="M2449">
        <v>3.9503772003352899E-4</v>
      </c>
      <c r="N2449">
        <v>7.8136560069144397E-4</v>
      </c>
      <c r="O2449">
        <v>1.0550343473994101E-3</v>
      </c>
      <c r="P2449">
        <v>1.1319052523172E-3</v>
      </c>
      <c r="Q2449">
        <v>2832417</v>
      </c>
      <c r="R2449">
        <v>3088476</v>
      </c>
      <c r="S2449">
        <v>2170140</v>
      </c>
      <c r="T2449">
        <v>2208858</v>
      </c>
      <c r="U2449">
        <v>1587401</v>
      </c>
      <c r="V2449">
        <v>1860216</v>
      </c>
      <c r="W2449">
        <v>2356432</v>
      </c>
      <c r="X2449">
        <v>2927617</v>
      </c>
      <c r="Y2449">
        <v>2986297</v>
      </c>
      <c r="Z2449">
        <v>0.56499999999999995</v>
      </c>
      <c r="AA2449">
        <v>0.113</v>
      </c>
      <c r="AB2449">
        <v>9</v>
      </c>
    </row>
    <row r="2450" spans="1:28">
      <c r="A2450" t="s">
        <v>8</v>
      </c>
      <c r="B2450" t="s">
        <v>9</v>
      </c>
      <c r="C2450" t="s">
        <v>73</v>
      </c>
      <c r="D2450" t="s">
        <v>30</v>
      </c>
      <c r="E2450" t="s">
        <v>112</v>
      </c>
      <c r="F2450" t="s">
        <v>12</v>
      </c>
      <c r="G2450" t="s">
        <v>40</v>
      </c>
      <c r="H2450">
        <v>0</v>
      </c>
      <c r="I2450">
        <v>0</v>
      </c>
      <c r="J2450">
        <v>0</v>
      </c>
      <c r="K2450">
        <v>2.1161495624502801E-6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360132</v>
      </c>
      <c r="R2450">
        <v>383843</v>
      </c>
      <c r="S2450">
        <v>549987</v>
      </c>
      <c r="T2450">
        <v>434101</v>
      </c>
      <c r="U2450">
        <v>328030</v>
      </c>
      <c r="V2450">
        <v>243596</v>
      </c>
      <c r="W2450">
        <v>553485</v>
      </c>
      <c r="X2450">
        <v>444910</v>
      </c>
      <c r="Y2450">
        <v>622102</v>
      </c>
      <c r="Z2450">
        <v>-5.0000000000000001E-3</v>
      </c>
      <c r="AA2450">
        <v>0.99099999999999999</v>
      </c>
      <c r="AB2450">
        <v>9</v>
      </c>
    </row>
    <row r="2451" spans="1:28">
      <c r="A2451" t="s">
        <v>8</v>
      </c>
      <c r="B2451" t="s">
        <v>9</v>
      </c>
      <c r="C2451" t="s">
        <v>73</v>
      </c>
      <c r="D2451" t="s">
        <v>30</v>
      </c>
      <c r="E2451" t="s">
        <v>112</v>
      </c>
      <c r="F2451" t="s">
        <v>12</v>
      </c>
      <c r="G2451" t="s">
        <v>15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360132</v>
      </c>
      <c r="R2451">
        <v>383843</v>
      </c>
      <c r="S2451">
        <v>549987</v>
      </c>
      <c r="T2451">
        <v>434101</v>
      </c>
      <c r="U2451">
        <v>328030</v>
      </c>
      <c r="V2451">
        <v>243596</v>
      </c>
      <c r="W2451">
        <v>553485</v>
      </c>
      <c r="X2451">
        <v>444910</v>
      </c>
      <c r="Y2451">
        <v>622102</v>
      </c>
      <c r="Z2451" t="s">
        <v>106</v>
      </c>
      <c r="AA2451" t="s">
        <v>106</v>
      </c>
      <c r="AB2451">
        <v>9</v>
      </c>
    </row>
    <row r="2452" spans="1:28">
      <c r="A2452" t="s">
        <v>8</v>
      </c>
      <c r="B2452" t="s">
        <v>9</v>
      </c>
      <c r="C2452" t="s">
        <v>73</v>
      </c>
      <c r="D2452" t="s">
        <v>30</v>
      </c>
      <c r="E2452" t="s">
        <v>112</v>
      </c>
      <c r="F2452" t="s">
        <v>12</v>
      </c>
      <c r="G2452" t="s">
        <v>14</v>
      </c>
      <c r="H2452">
        <v>0</v>
      </c>
      <c r="I2452">
        <v>0</v>
      </c>
      <c r="J2452">
        <v>0</v>
      </c>
      <c r="K2452">
        <v>2.1161495624502801E-6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360132</v>
      </c>
      <c r="R2452">
        <v>383843</v>
      </c>
      <c r="S2452">
        <v>549987</v>
      </c>
      <c r="T2452">
        <v>434101</v>
      </c>
      <c r="U2452">
        <v>328030</v>
      </c>
      <c r="V2452">
        <v>243596</v>
      </c>
      <c r="W2452">
        <v>553485</v>
      </c>
      <c r="X2452">
        <v>444910</v>
      </c>
      <c r="Y2452">
        <v>622102</v>
      </c>
      <c r="Z2452">
        <v>-5.0000000000000001E-3</v>
      </c>
      <c r="AA2452">
        <v>0.99099999999999999</v>
      </c>
      <c r="AB2452">
        <v>9</v>
      </c>
    </row>
    <row r="2453" spans="1:28">
      <c r="A2453" t="s">
        <v>8</v>
      </c>
      <c r="B2453" t="s">
        <v>9</v>
      </c>
      <c r="C2453" t="s">
        <v>73</v>
      </c>
      <c r="D2453" t="s">
        <v>30</v>
      </c>
      <c r="E2453" t="s">
        <v>95</v>
      </c>
      <c r="F2453" t="s">
        <v>12</v>
      </c>
      <c r="G2453" t="s">
        <v>40</v>
      </c>
      <c r="H2453">
        <v>8.4848484848484794E-6</v>
      </c>
      <c r="I2453">
        <v>5.0786948176583497E-5</v>
      </c>
      <c r="J2453">
        <v>1.00401606425703E-5</v>
      </c>
      <c r="K2453">
        <v>0</v>
      </c>
      <c r="L2453">
        <v>2.4901185770751001E-6</v>
      </c>
      <c r="M2453">
        <v>0</v>
      </c>
      <c r="N2453">
        <v>0</v>
      </c>
      <c r="O2453">
        <v>0</v>
      </c>
      <c r="P2453">
        <v>0</v>
      </c>
      <c r="Q2453">
        <v>890029</v>
      </c>
      <c r="R2453">
        <v>594778</v>
      </c>
      <c r="S2453">
        <v>718380</v>
      </c>
      <c r="T2453">
        <v>447171</v>
      </c>
      <c r="U2453">
        <v>450874</v>
      </c>
      <c r="V2453">
        <v>255416</v>
      </c>
      <c r="W2453">
        <v>529588</v>
      </c>
      <c r="X2453">
        <v>627863</v>
      </c>
      <c r="Y2453">
        <v>463591</v>
      </c>
      <c r="Z2453">
        <v>0.26400000000000001</v>
      </c>
      <c r="AA2453">
        <v>0.49199999999999999</v>
      </c>
      <c r="AB2453">
        <v>9</v>
      </c>
    </row>
    <row r="2454" spans="1:28">
      <c r="A2454" t="s">
        <v>8</v>
      </c>
      <c r="B2454" t="s">
        <v>9</v>
      </c>
      <c r="C2454" t="s">
        <v>73</v>
      </c>
      <c r="D2454" t="s">
        <v>30</v>
      </c>
      <c r="E2454" t="s">
        <v>95</v>
      </c>
      <c r="F2454" t="s">
        <v>12</v>
      </c>
      <c r="G2454" t="s">
        <v>15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890029</v>
      </c>
      <c r="R2454">
        <v>594778</v>
      </c>
      <c r="S2454">
        <v>718380</v>
      </c>
      <c r="T2454">
        <v>447171</v>
      </c>
      <c r="U2454">
        <v>450874</v>
      </c>
      <c r="V2454">
        <v>255416</v>
      </c>
      <c r="W2454">
        <v>529588</v>
      </c>
      <c r="X2454">
        <v>627863</v>
      </c>
      <c r="Y2454">
        <v>463591</v>
      </c>
      <c r="Z2454" t="s">
        <v>106</v>
      </c>
      <c r="AA2454" t="s">
        <v>106</v>
      </c>
      <c r="AB2454">
        <v>9</v>
      </c>
    </row>
    <row r="2455" spans="1:28">
      <c r="A2455" t="s">
        <v>8</v>
      </c>
      <c r="B2455" t="s">
        <v>9</v>
      </c>
      <c r="C2455" t="s">
        <v>73</v>
      </c>
      <c r="D2455" t="s">
        <v>30</v>
      </c>
      <c r="E2455" t="s">
        <v>95</v>
      </c>
      <c r="F2455" t="s">
        <v>12</v>
      </c>
      <c r="G2455" t="s">
        <v>14</v>
      </c>
      <c r="H2455">
        <v>8.4848484848484794E-6</v>
      </c>
      <c r="I2455">
        <v>5.0786948176583497E-5</v>
      </c>
      <c r="J2455">
        <v>1.00401606425703E-5</v>
      </c>
      <c r="K2455">
        <v>0</v>
      </c>
      <c r="L2455">
        <v>2.4901185770751001E-6</v>
      </c>
      <c r="M2455">
        <v>0</v>
      </c>
      <c r="N2455">
        <v>0</v>
      </c>
      <c r="O2455">
        <v>0</v>
      </c>
      <c r="P2455">
        <v>0</v>
      </c>
      <c r="Q2455">
        <v>890029</v>
      </c>
      <c r="R2455">
        <v>594778</v>
      </c>
      <c r="S2455">
        <v>718380</v>
      </c>
      <c r="T2455">
        <v>447171</v>
      </c>
      <c r="U2455">
        <v>450874</v>
      </c>
      <c r="V2455">
        <v>255416</v>
      </c>
      <c r="W2455">
        <v>529588</v>
      </c>
      <c r="X2455">
        <v>627863</v>
      </c>
      <c r="Y2455">
        <v>463591</v>
      </c>
      <c r="Z2455">
        <v>0.26400000000000001</v>
      </c>
      <c r="AA2455">
        <v>0.49199999999999999</v>
      </c>
      <c r="AB2455">
        <v>9</v>
      </c>
    </row>
    <row r="2456" spans="1:28">
      <c r="A2456" t="s">
        <v>8</v>
      </c>
      <c r="B2456" t="s">
        <v>9</v>
      </c>
      <c r="C2456" t="s">
        <v>73</v>
      </c>
      <c r="D2456" t="s">
        <v>30</v>
      </c>
      <c r="E2456" t="s">
        <v>96</v>
      </c>
      <c r="F2456" t="s">
        <v>12</v>
      </c>
      <c r="G2456" t="s">
        <v>40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241592</v>
      </c>
      <c r="R2456">
        <v>291545</v>
      </c>
      <c r="S2456">
        <v>322315</v>
      </c>
      <c r="T2456">
        <v>365875</v>
      </c>
      <c r="U2456">
        <v>416564</v>
      </c>
      <c r="V2456">
        <v>539147</v>
      </c>
      <c r="W2456">
        <v>519185</v>
      </c>
      <c r="X2456">
        <v>504260</v>
      </c>
      <c r="Y2456">
        <v>504191</v>
      </c>
      <c r="Z2456" t="s">
        <v>106</v>
      </c>
      <c r="AA2456" t="s">
        <v>106</v>
      </c>
      <c r="AB2456">
        <v>9</v>
      </c>
    </row>
    <row r="2457" spans="1:28">
      <c r="A2457" t="s">
        <v>8</v>
      </c>
      <c r="B2457" t="s">
        <v>9</v>
      </c>
      <c r="C2457" t="s">
        <v>73</v>
      </c>
      <c r="D2457" t="s">
        <v>30</v>
      </c>
      <c r="E2457" t="s">
        <v>96</v>
      </c>
      <c r="F2457" t="s">
        <v>12</v>
      </c>
      <c r="G2457" t="s">
        <v>15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241592</v>
      </c>
      <c r="R2457">
        <v>291545</v>
      </c>
      <c r="S2457">
        <v>322315</v>
      </c>
      <c r="T2457">
        <v>365875</v>
      </c>
      <c r="U2457">
        <v>416564</v>
      </c>
      <c r="V2457">
        <v>539147</v>
      </c>
      <c r="W2457">
        <v>519185</v>
      </c>
      <c r="X2457">
        <v>504260</v>
      </c>
      <c r="Y2457">
        <v>504191</v>
      </c>
      <c r="Z2457" t="s">
        <v>106</v>
      </c>
      <c r="AA2457" t="s">
        <v>106</v>
      </c>
      <c r="AB2457">
        <v>9</v>
      </c>
    </row>
    <row r="2458" spans="1:28">
      <c r="A2458" t="s">
        <v>8</v>
      </c>
      <c r="B2458" t="s">
        <v>9</v>
      </c>
      <c r="C2458" t="s">
        <v>73</v>
      </c>
      <c r="D2458" t="s">
        <v>30</v>
      </c>
      <c r="E2458" t="s">
        <v>96</v>
      </c>
      <c r="F2458" t="s">
        <v>12</v>
      </c>
      <c r="G2458" t="s">
        <v>14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241592</v>
      </c>
      <c r="R2458">
        <v>291545</v>
      </c>
      <c r="S2458">
        <v>322315</v>
      </c>
      <c r="T2458">
        <v>365875</v>
      </c>
      <c r="U2458">
        <v>416564</v>
      </c>
      <c r="V2458">
        <v>539147</v>
      </c>
      <c r="W2458">
        <v>519185</v>
      </c>
      <c r="X2458">
        <v>504260</v>
      </c>
      <c r="Y2458">
        <v>504191</v>
      </c>
      <c r="Z2458" t="s">
        <v>106</v>
      </c>
      <c r="AA2458" t="s">
        <v>106</v>
      </c>
      <c r="AB2458">
        <v>9</v>
      </c>
    </row>
    <row r="2459" spans="1:28">
      <c r="A2459" t="s">
        <v>8</v>
      </c>
      <c r="B2459" t="s">
        <v>9</v>
      </c>
      <c r="C2459" t="s">
        <v>73</v>
      </c>
      <c r="D2459" t="s">
        <v>30</v>
      </c>
      <c r="E2459" t="s">
        <v>20</v>
      </c>
      <c r="F2459" t="s">
        <v>12</v>
      </c>
      <c r="G2459" t="s">
        <v>40</v>
      </c>
      <c r="H2459">
        <v>4.6157575757575803E-3</v>
      </c>
      <c r="I2459">
        <v>4.56357005758157E-3</v>
      </c>
      <c r="J2459">
        <v>3.8915662650602402E-3</v>
      </c>
      <c r="K2459">
        <v>2.69809069212411E-3</v>
      </c>
      <c r="L2459">
        <v>3.5334782608695699E-3</v>
      </c>
      <c r="M2459">
        <v>3.8206202849958102E-3</v>
      </c>
      <c r="N2459">
        <v>2.7465168539325801E-3</v>
      </c>
      <c r="O2459">
        <v>2.3794995093228701E-3</v>
      </c>
      <c r="P2459">
        <v>2.3223069001029901E-3</v>
      </c>
      <c r="Q2459">
        <v>553332</v>
      </c>
      <c r="R2459">
        <v>470803</v>
      </c>
      <c r="S2459">
        <v>496754</v>
      </c>
      <c r="T2459">
        <v>292520</v>
      </c>
      <c r="U2459">
        <v>357841</v>
      </c>
      <c r="V2459">
        <v>426261</v>
      </c>
      <c r="W2459">
        <v>255594</v>
      </c>
      <c r="X2459">
        <v>207882</v>
      </c>
      <c r="Y2459">
        <v>216991</v>
      </c>
      <c r="Z2459">
        <v>0.96399999999999997</v>
      </c>
      <c r="AA2459">
        <v>0</v>
      </c>
      <c r="AB2459">
        <v>9</v>
      </c>
    </row>
    <row r="2460" spans="1:28">
      <c r="A2460" t="s">
        <v>8</v>
      </c>
      <c r="B2460" t="s">
        <v>9</v>
      </c>
      <c r="C2460" t="s">
        <v>73</v>
      </c>
      <c r="D2460" t="s">
        <v>30</v>
      </c>
      <c r="E2460" t="s">
        <v>20</v>
      </c>
      <c r="F2460" t="s">
        <v>12</v>
      </c>
      <c r="G2460" t="s">
        <v>15</v>
      </c>
      <c r="H2460">
        <v>2.1212121212121201E-3</v>
      </c>
      <c r="I2460">
        <v>1.77210172744722E-3</v>
      </c>
      <c r="J2460">
        <v>7.2690763052208804E-4</v>
      </c>
      <c r="K2460">
        <v>6.8986475735879102E-4</v>
      </c>
      <c r="L2460">
        <v>1.3670750988142299E-3</v>
      </c>
      <c r="M2460">
        <v>5.1037720033528895E-4</v>
      </c>
      <c r="N2460">
        <v>1.1401901469317201E-4</v>
      </c>
      <c r="O2460">
        <v>7.09028459273798E-5</v>
      </c>
      <c r="P2460">
        <v>1.46240988671473E-5</v>
      </c>
      <c r="Q2460">
        <v>553332</v>
      </c>
      <c r="R2460">
        <v>470803</v>
      </c>
      <c r="S2460">
        <v>496754</v>
      </c>
      <c r="T2460">
        <v>292520</v>
      </c>
      <c r="U2460">
        <v>357841</v>
      </c>
      <c r="V2460">
        <v>426261</v>
      </c>
      <c r="W2460">
        <v>255594</v>
      </c>
      <c r="X2460">
        <v>207882</v>
      </c>
      <c r="Y2460">
        <v>216991</v>
      </c>
      <c r="Z2460">
        <v>0.80400000000000005</v>
      </c>
      <c r="AA2460">
        <v>8.9999999999999993E-3</v>
      </c>
      <c r="AB2460">
        <v>9</v>
      </c>
    </row>
    <row r="2461" spans="1:28">
      <c r="A2461" t="s">
        <v>8</v>
      </c>
      <c r="B2461" t="s">
        <v>9</v>
      </c>
      <c r="C2461" t="s">
        <v>73</v>
      </c>
      <c r="D2461" t="s">
        <v>30</v>
      </c>
      <c r="E2461" t="s">
        <v>20</v>
      </c>
      <c r="F2461" t="s">
        <v>12</v>
      </c>
      <c r="G2461" t="s">
        <v>14</v>
      </c>
      <c r="H2461">
        <v>2.4945454545454498E-3</v>
      </c>
      <c r="I2461">
        <v>2.79146833013436E-3</v>
      </c>
      <c r="J2461">
        <v>3.1646586345381502E-3</v>
      </c>
      <c r="K2461">
        <v>2.0082259347653101E-3</v>
      </c>
      <c r="L2461">
        <v>2.16640316205534E-3</v>
      </c>
      <c r="M2461">
        <v>3.31024308466052E-3</v>
      </c>
      <c r="N2461">
        <v>2.6324978392394099E-3</v>
      </c>
      <c r="O2461">
        <v>2.30859666339549E-3</v>
      </c>
      <c r="P2461">
        <v>2.30768280123584E-3</v>
      </c>
      <c r="Q2461">
        <v>553332</v>
      </c>
      <c r="R2461">
        <v>470803</v>
      </c>
      <c r="S2461">
        <v>496754</v>
      </c>
      <c r="T2461">
        <v>292520</v>
      </c>
      <c r="U2461">
        <v>357841</v>
      </c>
      <c r="V2461">
        <v>426261</v>
      </c>
      <c r="W2461">
        <v>255594</v>
      </c>
      <c r="X2461">
        <v>207882</v>
      </c>
      <c r="Y2461">
        <v>216991</v>
      </c>
      <c r="Z2461">
        <v>0.54800000000000004</v>
      </c>
      <c r="AA2461">
        <v>0.127</v>
      </c>
      <c r="AB2461">
        <v>9</v>
      </c>
    </row>
    <row r="2462" spans="1:28">
      <c r="A2462" t="s">
        <v>8</v>
      </c>
      <c r="B2462" t="s">
        <v>9</v>
      </c>
      <c r="C2462" t="s">
        <v>73</v>
      </c>
      <c r="D2462" t="s">
        <v>30</v>
      </c>
      <c r="E2462" t="s">
        <v>21</v>
      </c>
      <c r="F2462" t="s">
        <v>108</v>
      </c>
      <c r="G2462" t="s">
        <v>40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766754</v>
      </c>
      <c r="X2462">
        <v>699160</v>
      </c>
      <c r="Y2462">
        <v>695814</v>
      </c>
      <c r="Z2462" t="s">
        <v>106</v>
      </c>
      <c r="AA2462" t="s">
        <v>106</v>
      </c>
      <c r="AB2462">
        <v>3</v>
      </c>
    </row>
    <row r="2463" spans="1:28">
      <c r="A2463" t="s">
        <v>8</v>
      </c>
      <c r="B2463" t="s">
        <v>9</v>
      </c>
      <c r="C2463" t="s">
        <v>73</v>
      </c>
      <c r="D2463" t="s">
        <v>30</v>
      </c>
      <c r="E2463" t="s">
        <v>21</v>
      </c>
      <c r="F2463" t="s">
        <v>108</v>
      </c>
      <c r="G2463" t="s">
        <v>15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766754</v>
      </c>
      <c r="X2463">
        <v>699160</v>
      </c>
      <c r="Y2463">
        <v>695814</v>
      </c>
      <c r="Z2463" t="s">
        <v>106</v>
      </c>
      <c r="AA2463" t="s">
        <v>106</v>
      </c>
      <c r="AB2463">
        <v>3</v>
      </c>
    </row>
    <row r="2464" spans="1:28">
      <c r="A2464" t="s">
        <v>8</v>
      </c>
      <c r="B2464" t="s">
        <v>9</v>
      </c>
      <c r="C2464" t="s">
        <v>73</v>
      </c>
      <c r="D2464" t="s">
        <v>30</v>
      </c>
      <c r="E2464" t="s">
        <v>21</v>
      </c>
      <c r="F2464" t="s">
        <v>108</v>
      </c>
      <c r="G2464" t="s">
        <v>14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766754</v>
      </c>
      <c r="X2464">
        <v>699160</v>
      </c>
      <c r="Y2464">
        <v>695814</v>
      </c>
      <c r="Z2464" t="s">
        <v>106</v>
      </c>
      <c r="AA2464" t="s">
        <v>106</v>
      </c>
      <c r="AB2464">
        <v>3</v>
      </c>
    </row>
    <row r="2465" spans="1:28">
      <c r="A2465" t="s">
        <v>8</v>
      </c>
      <c r="B2465" t="s">
        <v>9</v>
      </c>
      <c r="C2465" t="s">
        <v>73</v>
      </c>
      <c r="D2465" t="s">
        <v>30</v>
      </c>
      <c r="E2465" t="s">
        <v>21</v>
      </c>
      <c r="F2465" t="s">
        <v>12</v>
      </c>
      <c r="G2465" t="s">
        <v>40</v>
      </c>
      <c r="H2465">
        <v>8.7181818181818204E-4</v>
      </c>
      <c r="I2465">
        <v>7.9445297504798502E-4</v>
      </c>
      <c r="J2465">
        <v>6.40562248995984E-4</v>
      </c>
      <c r="K2465">
        <v>1.5130469371519501E-3</v>
      </c>
      <c r="L2465">
        <v>7.96837944664032E-4</v>
      </c>
      <c r="M2465">
        <v>1.0178709136630299E-3</v>
      </c>
      <c r="N2465">
        <v>1.3078651685393299E-3</v>
      </c>
      <c r="O2465">
        <v>1.14862610402355E-3</v>
      </c>
      <c r="P2465">
        <v>3.1880535530381E-4</v>
      </c>
      <c r="Q2465">
        <v>2123156</v>
      </c>
      <c r="R2465">
        <v>1955220</v>
      </c>
      <c r="S2465">
        <v>1972039</v>
      </c>
      <c r="T2465">
        <v>2116735</v>
      </c>
      <c r="U2465">
        <v>2055318</v>
      </c>
      <c r="V2465">
        <v>2100952</v>
      </c>
      <c r="W2465">
        <v>781107</v>
      </c>
      <c r="X2465">
        <v>661331</v>
      </c>
      <c r="Y2465">
        <v>514449</v>
      </c>
      <c r="Z2465">
        <v>0.122</v>
      </c>
      <c r="AA2465">
        <v>0.755</v>
      </c>
      <c r="AB2465">
        <v>9</v>
      </c>
    </row>
    <row r="2466" spans="1:28">
      <c r="A2466" t="s">
        <v>8</v>
      </c>
      <c r="B2466" t="s">
        <v>9</v>
      </c>
      <c r="C2466" t="s">
        <v>73</v>
      </c>
      <c r="D2466" t="s">
        <v>30</v>
      </c>
      <c r="E2466" t="s">
        <v>21</v>
      </c>
      <c r="F2466" t="s">
        <v>12</v>
      </c>
      <c r="G2466" t="s">
        <v>15</v>
      </c>
      <c r="H2466">
        <v>6.9999999999999994E-5</v>
      </c>
      <c r="I2466">
        <v>1.88637236084453E-4</v>
      </c>
      <c r="J2466">
        <v>5.0200803212851401E-5</v>
      </c>
      <c r="K2466">
        <v>5.1210819411296696E-4</v>
      </c>
      <c r="L2466">
        <v>1.02094861660079E-4</v>
      </c>
      <c r="M2466">
        <v>1.7300922045264E-5</v>
      </c>
      <c r="N2466">
        <v>2.2803802938634401E-4</v>
      </c>
      <c r="O2466">
        <v>2.6659470068694801E-4</v>
      </c>
      <c r="P2466">
        <v>0</v>
      </c>
      <c r="Q2466">
        <v>2123156</v>
      </c>
      <c r="R2466">
        <v>1955220</v>
      </c>
      <c r="S2466">
        <v>1972039</v>
      </c>
      <c r="T2466">
        <v>2116735</v>
      </c>
      <c r="U2466">
        <v>2055318</v>
      </c>
      <c r="V2466">
        <v>2100952</v>
      </c>
      <c r="W2466">
        <v>781107</v>
      </c>
      <c r="X2466">
        <v>661331</v>
      </c>
      <c r="Y2466">
        <v>514449</v>
      </c>
      <c r="Z2466">
        <v>2.5999999999999999E-2</v>
      </c>
      <c r="AA2466">
        <v>0.94599999999999995</v>
      </c>
      <c r="AB2466">
        <v>9</v>
      </c>
    </row>
    <row r="2467" spans="1:28">
      <c r="A2467" t="s">
        <v>8</v>
      </c>
      <c r="B2467" t="s">
        <v>9</v>
      </c>
      <c r="C2467" t="s">
        <v>73</v>
      </c>
      <c r="D2467" t="s">
        <v>30</v>
      </c>
      <c r="E2467" t="s">
        <v>21</v>
      </c>
      <c r="F2467" t="s">
        <v>12</v>
      </c>
      <c r="G2467" t="s">
        <v>14</v>
      </c>
      <c r="H2467">
        <v>8.0181818181818197E-4</v>
      </c>
      <c r="I2467">
        <v>6.0581573896353197E-4</v>
      </c>
      <c r="J2467">
        <v>5.9036144578313195E-4</v>
      </c>
      <c r="K2467">
        <v>1.00093874303898E-3</v>
      </c>
      <c r="L2467">
        <v>6.9474308300395305E-4</v>
      </c>
      <c r="M2467">
        <v>1.0005699916177701E-3</v>
      </c>
      <c r="N2467">
        <v>1.0798271391529799E-3</v>
      </c>
      <c r="O2467">
        <v>8.8203140333660405E-4</v>
      </c>
      <c r="P2467">
        <v>3.1880535530381103E-4</v>
      </c>
      <c r="Q2467">
        <v>2123156</v>
      </c>
      <c r="R2467">
        <v>1955220</v>
      </c>
      <c r="S2467">
        <v>1972039</v>
      </c>
      <c r="T2467">
        <v>2116735</v>
      </c>
      <c r="U2467">
        <v>2055318</v>
      </c>
      <c r="V2467">
        <v>2100952</v>
      </c>
      <c r="W2467">
        <v>781107</v>
      </c>
      <c r="X2467">
        <v>661331</v>
      </c>
      <c r="Y2467">
        <v>514449</v>
      </c>
      <c r="Z2467">
        <v>0.161</v>
      </c>
      <c r="AA2467">
        <v>0.67900000000000005</v>
      </c>
      <c r="AB2467">
        <v>9</v>
      </c>
    </row>
    <row r="2468" spans="1:28">
      <c r="A2468" t="s">
        <v>8</v>
      </c>
      <c r="B2468" t="s">
        <v>9</v>
      </c>
      <c r="C2468" t="s">
        <v>73</v>
      </c>
      <c r="D2468" t="s">
        <v>30</v>
      </c>
      <c r="E2468" t="s">
        <v>22</v>
      </c>
      <c r="F2468" t="s">
        <v>12</v>
      </c>
      <c r="G2468" t="s">
        <v>40</v>
      </c>
      <c r="H2468">
        <v>0</v>
      </c>
      <c r="I2468">
        <v>3.6276391554702499E-6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3330</v>
      </c>
      <c r="S2468">
        <v>1564</v>
      </c>
      <c r="T2468">
        <v>588</v>
      </c>
      <c r="U2468">
        <v>919</v>
      </c>
      <c r="V2468">
        <v>0</v>
      </c>
      <c r="W2468">
        <v>0</v>
      </c>
      <c r="X2468">
        <v>1986</v>
      </c>
      <c r="Y2468">
        <v>0</v>
      </c>
      <c r="Z2468">
        <v>0.86099999999999999</v>
      </c>
      <c r="AA2468">
        <v>6.0999999999999999E-2</v>
      </c>
      <c r="AB2468">
        <v>5</v>
      </c>
    </row>
    <row r="2469" spans="1:28">
      <c r="A2469" t="s">
        <v>8</v>
      </c>
      <c r="B2469" t="s">
        <v>9</v>
      </c>
      <c r="C2469" t="s">
        <v>73</v>
      </c>
      <c r="D2469" t="s">
        <v>30</v>
      </c>
      <c r="E2469" t="s">
        <v>22</v>
      </c>
      <c r="F2469" t="s">
        <v>12</v>
      </c>
      <c r="G2469" t="s">
        <v>15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3330</v>
      </c>
      <c r="S2469">
        <v>1564</v>
      </c>
      <c r="T2469">
        <v>588</v>
      </c>
      <c r="U2469">
        <v>919</v>
      </c>
      <c r="V2469">
        <v>0</v>
      </c>
      <c r="W2469">
        <v>0</v>
      </c>
      <c r="X2469">
        <v>1986</v>
      </c>
      <c r="Y2469">
        <v>0</v>
      </c>
      <c r="Z2469" t="s">
        <v>106</v>
      </c>
      <c r="AA2469" t="s">
        <v>106</v>
      </c>
      <c r="AB2469">
        <v>5</v>
      </c>
    </row>
    <row r="2470" spans="1:28">
      <c r="A2470" t="s">
        <v>8</v>
      </c>
      <c r="B2470" t="s">
        <v>9</v>
      </c>
      <c r="C2470" t="s">
        <v>73</v>
      </c>
      <c r="D2470" t="s">
        <v>30</v>
      </c>
      <c r="E2470" t="s">
        <v>22</v>
      </c>
      <c r="F2470" t="s">
        <v>12</v>
      </c>
      <c r="G2470" t="s">
        <v>14</v>
      </c>
      <c r="H2470">
        <v>0</v>
      </c>
      <c r="I2470">
        <v>3.6276391554702499E-6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3330</v>
      </c>
      <c r="S2470">
        <v>1564</v>
      </c>
      <c r="T2470">
        <v>588</v>
      </c>
      <c r="U2470">
        <v>919</v>
      </c>
      <c r="V2470">
        <v>0</v>
      </c>
      <c r="W2470">
        <v>0</v>
      </c>
      <c r="X2470">
        <v>1986</v>
      </c>
      <c r="Y2470">
        <v>0</v>
      </c>
      <c r="Z2470">
        <v>0.86099999999999999</v>
      </c>
      <c r="AA2470">
        <v>6.0999999999999999E-2</v>
      </c>
      <c r="AB2470">
        <v>5</v>
      </c>
    </row>
    <row r="2471" spans="1:28">
      <c r="A2471" t="s">
        <v>8</v>
      </c>
      <c r="B2471" t="s">
        <v>9</v>
      </c>
      <c r="C2471" t="s">
        <v>73</v>
      </c>
      <c r="D2471" t="s">
        <v>30</v>
      </c>
      <c r="E2471" t="s">
        <v>44</v>
      </c>
      <c r="F2471" t="s">
        <v>12</v>
      </c>
      <c r="G2471" t="s">
        <v>40</v>
      </c>
      <c r="H2471">
        <v>8.4848484848484794E-6</v>
      </c>
      <c r="I2471">
        <v>5.4414587332053704E-6</v>
      </c>
      <c r="J2471">
        <v>4.0160642570281103E-6</v>
      </c>
      <c r="K2471">
        <v>4.2322991249005603E-6</v>
      </c>
      <c r="L2471">
        <v>2.4901185770751001E-6</v>
      </c>
      <c r="M2471">
        <v>2.8834870075440099E-6</v>
      </c>
      <c r="N2471">
        <v>1.34140017286085E-5</v>
      </c>
      <c r="O2471">
        <v>1.13444553483808E-5</v>
      </c>
      <c r="P2471">
        <v>2.9248197734294499E-6</v>
      </c>
      <c r="Q2471" t="s">
        <v>106</v>
      </c>
      <c r="R2471" t="s">
        <v>106</v>
      </c>
      <c r="S2471" t="s">
        <v>106</v>
      </c>
      <c r="T2471" t="s">
        <v>106</v>
      </c>
      <c r="U2471" t="s">
        <v>106</v>
      </c>
      <c r="V2471" t="s">
        <v>106</v>
      </c>
      <c r="W2471" t="s">
        <v>106</v>
      </c>
      <c r="X2471" t="s">
        <v>106</v>
      </c>
      <c r="Y2471" t="s">
        <v>106</v>
      </c>
      <c r="Z2471" t="s">
        <v>106</v>
      </c>
      <c r="AA2471" t="s">
        <v>106</v>
      </c>
      <c r="AB2471">
        <v>0</v>
      </c>
    </row>
    <row r="2472" spans="1:28">
      <c r="A2472" t="s">
        <v>8</v>
      </c>
      <c r="B2472" t="s">
        <v>9</v>
      </c>
      <c r="C2472" t="s">
        <v>73</v>
      </c>
      <c r="D2472" t="s">
        <v>30</v>
      </c>
      <c r="E2472" t="s">
        <v>44</v>
      </c>
      <c r="F2472" t="s">
        <v>12</v>
      </c>
      <c r="G2472" t="s">
        <v>15</v>
      </c>
      <c r="H2472">
        <v>0</v>
      </c>
      <c r="I2472">
        <v>1.8138195777351201E-6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2.8361138370951899E-6</v>
      </c>
      <c r="P2472">
        <v>0</v>
      </c>
      <c r="Q2472" t="s">
        <v>106</v>
      </c>
      <c r="R2472" t="s">
        <v>106</v>
      </c>
      <c r="S2472" t="s">
        <v>106</v>
      </c>
      <c r="T2472" t="s">
        <v>106</v>
      </c>
      <c r="U2472" t="s">
        <v>106</v>
      </c>
      <c r="V2472" t="s">
        <v>106</v>
      </c>
      <c r="W2472" t="s">
        <v>106</v>
      </c>
      <c r="X2472" t="s">
        <v>106</v>
      </c>
      <c r="Y2472" t="s">
        <v>106</v>
      </c>
      <c r="Z2472" t="s">
        <v>106</v>
      </c>
      <c r="AA2472" t="s">
        <v>106</v>
      </c>
      <c r="AB2472">
        <v>0</v>
      </c>
    </row>
    <row r="2473" spans="1:28">
      <c r="A2473" t="s">
        <v>8</v>
      </c>
      <c r="B2473" t="s">
        <v>9</v>
      </c>
      <c r="C2473" t="s">
        <v>73</v>
      </c>
      <c r="D2473" t="s">
        <v>30</v>
      </c>
      <c r="E2473" t="s">
        <v>44</v>
      </c>
      <c r="F2473" t="s">
        <v>12</v>
      </c>
      <c r="G2473" t="s">
        <v>14</v>
      </c>
      <c r="H2473">
        <v>8.4848484848484794E-6</v>
      </c>
      <c r="I2473">
        <v>3.6276391554702499E-6</v>
      </c>
      <c r="J2473">
        <v>4.0160642570281103E-6</v>
      </c>
      <c r="K2473">
        <v>4.2322991249005603E-6</v>
      </c>
      <c r="L2473">
        <v>2.4901185770751001E-6</v>
      </c>
      <c r="M2473">
        <v>2.8834870075440099E-6</v>
      </c>
      <c r="N2473">
        <v>1.34140017286085E-5</v>
      </c>
      <c r="O2473">
        <v>8.5083415112855702E-6</v>
      </c>
      <c r="P2473">
        <v>2.9248197734294499E-6</v>
      </c>
      <c r="Q2473" t="s">
        <v>106</v>
      </c>
      <c r="R2473" t="s">
        <v>106</v>
      </c>
      <c r="S2473" t="s">
        <v>106</v>
      </c>
      <c r="T2473" t="s">
        <v>106</v>
      </c>
      <c r="U2473" t="s">
        <v>106</v>
      </c>
      <c r="V2473" t="s">
        <v>106</v>
      </c>
      <c r="W2473" t="s">
        <v>106</v>
      </c>
      <c r="X2473" t="s">
        <v>106</v>
      </c>
      <c r="Y2473" t="s">
        <v>106</v>
      </c>
      <c r="Z2473" t="s">
        <v>106</v>
      </c>
      <c r="AA2473" t="s">
        <v>106</v>
      </c>
      <c r="AB2473">
        <v>0</v>
      </c>
    </row>
    <row r="2474" spans="1:28">
      <c r="A2474" t="s">
        <v>8</v>
      </c>
      <c r="B2474" t="s">
        <v>51</v>
      </c>
      <c r="C2474" t="s">
        <v>13</v>
      </c>
      <c r="D2474" t="s">
        <v>144</v>
      </c>
      <c r="E2474" t="s">
        <v>144</v>
      </c>
      <c r="F2474" t="s">
        <v>12</v>
      </c>
      <c r="G2474" t="s">
        <v>40</v>
      </c>
      <c r="H2474">
        <v>0.42664415197417399</v>
      </c>
      <c r="I2474">
        <v>0.806501061571125</v>
      </c>
      <c r="J2474">
        <v>0.751687120291616</v>
      </c>
      <c r="K2474">
        <v>0.93386656200941898</v>
      </c>
      <c r="L2474">
        <v>0.972067247820672</v>
      </c>
      <c r="M2474">
        <v>1.4226074906366999</v>
      </c>
      <c r="N2474">
        <v>0.81554929577464796</v>
      </c>
      <c r="O2474">
        <v>0.75800224719101095</v>
      </c>
      <c r="P2474">
        <v>0.36593858079904601</v>
      </c>
      <c r="Q2474">
        <v>12876516</v>
      </c>
      <c r="R2474">
        <v>10545727</v>
      </c>
      <c r="S2474">
        <v>10136374</v>
      </c>
      <c r="T2474">
        <v>8699081</v>
      </c>
      <c r="U2474">
        <v>8760003</v>
      </c>
      <c r="V2474">
        <v>8469326</v>
      </c>
      <c r="W2474">
        <v>7453648</v>
      </c>
      <c r="X2474">
        <v>6941700</v>
      </c>
      <c r="Y2474">
        <v>7025293</v>
      </c>
      <c r="Z2474">
        <v>-0.20599999999999999</v>
      </c>
      <c r="AA2474">
        <v>0.59399999999999997</v>
      </c>
      <c r="AB2474">
        <v>9</v>
      </c>
    </row>
    <row r="2475" spans="1:28">
      <c r="A2475" t="s">
        <v>8</v>
      </c>
      <c r="B2475" t="s">
        <v>51</v>
      </c>
      <c r="C2475" t="s">
        <v>13</v>
      </c>
      <c r="D2475" t="s">
        <v>144</v>
      </c>
      <c r="E2475" t="s">
        <v>144</v>
      </c>
      <c r="F2475" t="s">
        <v>12</v>
      </c>
      <c r="G2475" t="s">
        <v>15</v>
      </c>
      <c r="H2475">
        <v>6.3868885026073996E-4</v>
      </c>
      <c r="I2475">
        <v>6.3635881104033995E-2</v>
      </c>
      <c r="J2475">
        <v>2.9404009720534599E-2</v>
      </c>
      <c r="K2475">
        <v>5.94819466248038E-3</v>
      </c>
      <c r="L2475">
        <v>2.5890410958904101E-2</v>
      </c>
      <c r="M2475">
        <v>0.28769737827715403</v>
      </c>
      <c r="N2475">
        <v>1.3633802816901399E-2</v>
      </c>
      <c r="O2475">
        <v>0.23998876404494399</v>
      </c>
      <c r="P2475">
        <v>3.1851520572450803E-2</v>
      </c>
      <c r="Q2475">
        <v>12876516</v>
      </c>
      <c r="R2475">
        <v>10545727</v>
      </c>
      <c r="S2475">
        <v>10136374</v>
      </c>
      <c r="T2475">
        <v>8699081</v>
      </c>
      <c r="U2475">
        <v>8760003</v>
      </c>
      <c r="V2475">
        <v>8469326</v>
      </c>
      <c r="W2475">
        <v>7453648</v>
      </c>
      <c r="X2475">
        <v>6941700</v>
      </c>
      <c r="Y2475">
        <v>7025293</v>
      </c>
      <c r="Z2475">
        <v>-0.36</v>
      </c>
      <c r="AA2475">
        <v>0.34200000000000003</v>
      </c>
      <c r="AB2475">
        <v>9</v>
      </c>
    </row>
    <row r="2476" spans="1:28">
      <c r="A2476" t="s">
        <v>8</v>
      </c>
      <c r="B2476" t="s">
        <v>51</v>
      </c>
      <c r="C2476" t="s">
        <v>13</v>
      </c>
      <c r="D2476" t="s">
        <v>144</v>
      </c>
      <c r="E2476" t="s">
        <v>144</v>
      </c>
      <c r="F2476" t="s">
        <v>12</v>
      </c>
      <c r="G2476" t="s">
        <v>14</v>
      </c>
      <c r="H2476">
        <v>0.42600546312391402</v>
      </c>
      <c r="I2476">
        <v>0.74286518046709105</v>
      </c>
      <c r="J2476">
        <v>0.72228311057108197</v>
      </c>
      <c r="K2476">
        <v>0.927918367346939</v>
      </c>
      <c r="L2476">
        <v>0.94617683686176801</v>
      </c>
      <c r="M2476">
        <v>1.13491011235955</v>
      </c>
      <c r="N2476">
        <v>0.801915492957746</v>
      </c>
      <c r="O2476">
        <v>0.51801348314606699</v>
      </c>
      <c r="P2476">
        <v>0.33408706022659501</v>
      </c>
      <c r="Q2476">
        <v>12876516</v>
      </c>
      <c r="R2476">
        <v>10545727</v>
      </c>
      <c r="S2476">
        <v>10136374</v>
      </c>
      <c r="T2476">
        <v>8699081</v>
      </c>
      <c r="U2476">
        <v>8760003</v>
      </c>
      <c r="V2476">
        <v>8469326</v>
      </c>
      <c r="W2476">
        <v>7453648</v>
      </c>
      <c r="X2476">
        <v>6941700</v>
      </c>
      <c r="Y2476">
        <v>7025293</v>
      </c>
      <c r="Z2476">
        <v>-9.6000000000000002E-2</v>
      </c>
      <c r="AA2476">
        <v>0.80600000000000005</v>
      </c>
      <c r="AB2476">
        <v>9</v>
      </c>
    </row>
    <row r="2477" spans="1:28">
      <c r="A2477" t="s">
        <v>8</v>
      </c>
      <c r="B2477" t="s">
        <v>51</v>
      </c>
      <c r="C2477" t="s">
        <v>13</v>
      </c>
      <c r="D2477" t="s">
        <v>10</v>
      </c>
      <c r="E2477" t="s">
        <v>16</v>
      </c>
      <c r="F2477" t="s">
        <v>12</v>
      </c>
      <c r="G2477" t="s">
        <v>40</v>
      </c>
      <c r="H2477">
        <v>5.84400297988577E-2</v>
      </c>
      <c r="I2477">
        <v>6.8324840764331193E-2</v>
      </c>
      <c r="J2477">
        <v>8.5950182260024294E-2</v>
      </c>
      <c r="K2477">
        <v>5.55164835164835E-2</v>
      </c>
      <c r="L2477">
        <v>5.09962640099626E-2</v>
      </c>
      <c r="M2477">
        <v>1.6813483146067398E-2</v>
      </c>
      <c r="N2477">
        <v>2.2309859154929602E-2</v>
      </c>
      <c r="O2477">
        <v>2.0829213483146099E-2</v>
      </c>
      <c r="P2477">
        <v>4.3176505664877803E-2</v>
      </c>
      <c r="Q2477">
        <v>1884843</v>
      </c>
      <c r="R2477">
        <v>1482831</v>
      </c>
      <c r="S2477">
        <v>1694567</v>
      </c>
      <c r="T2477">
        <v>1153947</v>
      </c>
      <c r="U2477">
        <v>956953</v>
      </c>
      <c r="V2477">
        <v>554841</v>
      </c>
      <c r="W2477">
        <v>624989</v>
      </c>
      <c r="X2477">
        <v>649225</v>
      </c>
      <c r="Y2477">
        <v>660228</v>
      </c>
      <c r="Z2477">
        <v>0.86</v>
      </c>
      <c r="AA2477">
        <v>3.0000000000000001E-3</v>
      </c>
      <c r="AB2477">
        <v>9</v>
      </c>
    </row>
    <row r="2478" spans="1:28">
      <c r="A2478" t="s">
        <v>8</v>
      </c>
      <c r="B2478" t="s">
        <v>51</v>
      </c>
      <c r="C2478" t="s">
        <v>13</v>
      </c>
      <c r="D2478" t="s">
        <v>10</v>
      </c>
      <c r="E2478" t="s">
        <v>16</v>
      </c>
      <c r="F2478" t="s">
        <v>12</v>
      </c>
      <c r="G2478" t="s">
        <v>15</v>
      </c>
      <c r="H2478">
        <v>0</v>
      </c>
      <c r="I2478">
        <v>0</v>
      </c>
      <c r="J2478">
        <v>0</v>
      </c>
      <c r="K2478">
        <v>0</v>
      </c>
      <c r="L2478">
        <v>7.8455790784557906E-3</v>
      </c>
      <c r="M2478">
        <v>9.3408239700374502E-4</v>
      </c>
      <c r="N2478">
        <v>6.1971830985915501E-3</v>
      </c>
      <c r="O2478">
        <v>8.1505617977528106E-3</v>
      </c>
      <c r="P2478">
        <v>1.9818723911747198E-2</v>
      </c>
      <c r="Q2478">
        <v>1884843</v>
      </c>
      <c r="R2478">
        <v>1482831</v>
      </c>
      <c r="S2478">
        <v>1694567</v>
      </c>
      <c r="T2478">
        <v>1153947</v>
      </c>
      <c r="U2478">
        <v>956953</v>
      </c>
      <c r="V2478">
        <v>554841</v>
      </c>
      <c r="W2478">
        <v>624989</v>
      </c>
      <c r="X2478">
        <v>649225</v>
      </c>
      <c r="Y2478">
        <v>660228</v>
      </c>
      <c r="Z2478">
        <v>-0.58599999999999997</v>
      </c>
      <c r="AA2478">
        <v>9.7000000000000003E-2</v>
      </c>
      <c r="AB2478">
        <v>9</v>
      </c>
    </row>
    <row r="2479" spans="1:28">
      <c r="A2479" t="s">
        <v>8</v>
      </c>
      <c r="B2479" t="s">
        <v>51</v>
      </c>
      <c r="C2479" t="s">
        <v>13</v>
      </c>
      <c r="D2479" t="s">
        <v>10</v>
      </c>
      <c r="E2479" t="s">
        <v>16</v>
      </c>
      <c r="F2479" t="s">
        <v>12</v>
      </c>
      <c r="G2479" t="s">
        <v>14</v>
      </c>
      <c r="H2479">
        <v>5.84400297988577E-2</v>
      </c>
      <c r="I2479">
        <v>6.8324840764331193E-2</v>
      </c>
      <c r="J2479">
        <v>8.5950182260024294E-2</v>
      </c>
      <c r="K2479">
        <v>5.55164835164835E-2</v>
      </c>
      <c r="L2479">
        <v>4.3150684931506797E-2</v>
      </c>
      <c r="M2479">
        <v>1.5879400749063698E-2</v>
      </c>
      <c r="N2479">
        <v>1.6112676056338E-2</v>
      </c>
      <c r="O2479">
        <v>1.26786516853933E-2</v>
      </c>
      <c r="P2479">
        <v>2.3357781753130601E-2</v>
      </c>
      <c r="Q2479">
        <v>1884843</v>
      </c>
      <c r="R2479">
        <v>1482831</v>
      </c>
      <c r="S2479">
        <v>1694567</v>
      </c>
      <c r="T2479">
        <v>1153947</v>
      </c>
      <c r="U2479">
        <v>956953</v>
      </c>
      <c r="V2479">
        <v>554841</v>
      </c>
      <c r="W2479">
        <v>624989</v>
      </c>
      <c r="X2479">
        <v>649225</v>
      </c>
      <c r="Y2479">
        <v>660228</v>
      </c>
      <c r="Z2479">
        <v>0.90800000000000003</v>
      </c>
      <c r="AA2479">
        <v>1E-3</v>
      </c>
      <c r="AB2479">
        <v>9</v>
      </c>
    </row>
    <row r="2480" spans="1:28">
      <c r="A2480" t="s">
        <v>8</v>
      </c>
      <c r="B2480" t="s">
        <v>51</v>
      </c>
      <c r="C2480" t="s">
        <v>13</v>
      </c>
      <c r="D2480" t="s">
        <v>10</v>
      </c>
      <c r="E2480" t="s">
        <v>21</v>
      </c>
      <c r="F2480" t="s">
        <v>12</v>
      </c>
      <c r="G2480" t="s">
        <v>40</v>
      </c>
      <c r="H2480">
        <v>0</v>
      </c>
      <c r="I2480">
        <v>6.6985138004246295E-4</v>
      </c>
      <c r="J2480">
        <v>1.5078979343863901E-3</v>
      </c>
      <c r="K2480">
        <v>3.9654631083202501E-3</v>
      </c>
      <c r="L2480">
        <v>8.6301369863013705E-3</v>
      </c>
      <c r="M2480">
        <v>2.8022471910112399E-2</v>
      </c>
      <c r="N2480">
        <v>8.6760563380281694E-3</v>
      </c>
      <c r="O2480">
        <v>6.3393258426966302E-3</v>
      </c>
      <c r="P2480">
        <v>2.1234347048300498E-3</v>
      </c>
      <c r="Q2480">
        <v>0</v>
      </c>
      <c r="R2480">
        <v>13541</v>
      </c>
      <c r="S2480">
        <v>43486</v>
      </c>
      <c r="T2480">
        <v>34052</v>
      </c>
      <c r="U2480">
        <v>76789</v>
      </c>
      <c r="V2480">
        <v>67534</v>
      </c>
      <c r="W2480">
        <v>29980</v>
      </c>
      <c r="X2480">
        <v>14283</v>
      </c>
      <c r="Y2480">
        <v>28390</v>
      </c>
      <c r="Z2480">
        <v>0.60599999999999998</v>
      </c>
      <c r="AA2480">
        <v>0.111</v>
      </c>
      <c r="AB2480">
        <v>8</v>
      </c>
    </row>
    <row r="2481" spans="1:28">
      <c r="A2481" t="s">
        <v>8</v>
      </c>
      <c r="B2481" t="s">
        <v>51</v>
      </c>
      <c r="C2481" t="s">
        <v>13</v>
      </c>
      <c r="D2481" t="s">
        <v>10</v>
      </c>
      <c r="E2481" t="s">
        <v>21</v>
      </c>
      <c r="F2481" t="s">
        <v>12</v>
      </c>
      <c r="G2481" t="s">
        <v>15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1.8681647940074899E-2</v>
      </c>
      <c r="N2481">
        <v>0</v>
      </c>
      <c r="O2481">
        <v>0</v>
      </c>
      <c r="P2481">
        <v>0</v>
      </c>
      <c r="Q2481">
        <v>0</v>
      </c>
      <c r="R2481">
        <v>13541</v>
      </c>
      <c r="S2481">
        <v>43486</v>
      </c>
      <c r="T2481">
        <v>34052</v>
      </c>
      <c r="U2481">
        <v>76789</v>
      </c>
      <c r="V2481">
        <v>67534</v>
      </c>
      <c r="W2481">
        <v>29980</v>
      </c>
      <c r="X2481">
        <v>14283</v>
      </c>
      <c r="Y2481">
        <v>28390</v>
      </c>
      <c r="Z2481">
        <v>0.50800000000000001</v>
      </c>
      <c r="AA2481">
        <v>0.19900000000000001</v>
      </c>
      <c r="AB2481">
        <v>8</v>
      </c>
    </row>
    <row r="2482" spans="1:28">
      <c r="A2482" t="s">
        <v>8</v>
      </c>
      <c r="B2482" t="s">
        <v>51</v>
      </c>
      <c r="C2482" t="s">
        <v>13</v>
      </c>
      <c r="D2482" t="s">
        <v>10</v>
      </c>
      <c r="E2482" t="s">
        <v>21</v>
      </c>
      <c r="F2482" t="s">
        <v>12</v>
      </c>
      <c r="G2482" t="s">
        <v>14</v>
      </c>
      <c r="H2482">
        <v>0</v>
      </c>
      <c r="I2482">
        <v>6.6985138004246295E-4</v>
      </c>
      <c r="J2482">
        <v>1.5078979343863901E-3</v>
      </c>
      <c r="K2482">
        <v>3.9654631083202501E-3</v>
      </c>
      <c r="L2482">
        <v>8.6301369863013705E-3</v>
      </c>
      <c r="M2482">
        <v>9.3408239700374495E-3</v>
      </c>
      <c r="N2482">
        <v>8.6760563380281694E-3</v>
      </c>
      <c r="O2482">
        <v>6.3393258426966302E-3</v>
      </c>
      <c r="P2482">
        <v>2.1234347048300498E-3</v>
      </c>
      <c r="Q2482">
        <v>0</v>
      </c>
      <c r="R2482">
        <v>13541</v>
      </c>
      <c r="S2482">
        <v>43486</v>
      </c>
      <c r="T2482">
        <v>34052</v>
      </c>
      <c r="U2482">
        <v>76789</v>
      </c>
      <c r="V2482">
        <v>67534</v>
      </c>
      <c r="W2482">
        <v>29980</v>
      </c>
      <c r="X2482">
        <v>14283</v>
      </c>
      <c r="Y2482">
        <v>28390</v>
      </c>
      <c r="Z2482">
        <v>0.56999999999999995</v>
      </c>
      <c r="AA2482">
        <v>0.14099999999999999</v>
      </c>
      <c r="AB2482">
        <v>8</v>
      </c>
    </row>
    <row r="2483" spans="1:28">
      <c r="A2483" t="s">
        <v>8</v>
      </c>
      <c r="B2483" t="s">
        <v>51</v>
      </c>
      <c r="C2483" t="s">
        <v>13</v>
      </c>
      <c r="D2483" t="s">
        <v>37</v>
      </c>
      <c r="E2483" t="s">
        <v>16</v>
      </c>
      <c r="F2483" t="s">
        <v>12</v>
      </c>
      <c r="G2483" t="s">
        <v>40</v>
      </c>
      <c r="H2483">
        <v>2.2354109759125901E-3</v>
      </c>
      <c r="I2483">
        <v>6.6985138004246295E-4</v>
      </c>
      <c r="J2483">
        <v>4.5236938031591699E-3</v>
      </c>
      <c r="K2483">
        <v>9.9136577708006297E-4</v>
      </c>
      <c r="L2483">
        <v>7.8455790784557895E-4</v>
      </c>
      <c r="M2483">
        <v>0</v>
      </c>
      <c r="N2483">
        <v>0</v>
      </c>
      <c r="O2483">
        <v>0</v>
      </c>
      <c r="P2483">
        <v>0</v>
      </c>
      <c r="Q2483">
        <v>172354</v>
      </c>
      <c r="R2483">
        <v>68579</v>
      </c>
      <c r="S2483">
        <v>161500</v>
      </c>
      <c r="T2483">
        <v>59199</v>
      </c>
      <c r="U2483">
        <v>31112</v>
      </c>
      <c r="V2483">
        <v>17349</v>
      </c>
      <c r="W2483">
        <v>5808</v>
      </c>
      <c r="X2483">
        <v>1598</v>
      </c>
      <c r="Y2483">
        <v>41222</v>
      </c>
      <c r="Z2483">
        <v>0.88100000000000001</v>
      </c>
      <c r="AA2483">
        <v>2E-3</v>
      </c>
      <c r="AB2483">
        <v>9</v>
      </c>
    </row>
    <row r="2484" spans="1:28">
      <c r="A2484" t="s">
        <v>8</v>
      </c>
      <c r="B2484" t="s">
        <v>51</v>
      </c>
      <c r="C2484" t="s">
        <v>13</v>
      </c>
      <c r="D2484" t="s">
        <v>37</v>
      </c>
      <c r="E2484" t="s">
        <v>16</v>
      </c>
      <c r="F2484" t="s">
        <v>12</v>
      </c>
      <c r="G2484" t="s">
        <v>15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172354</v>
      </c>
      <c r="R2484">
        <v>68579</v>
      </c>
      <c r="S2484">
        <v>161500</v>
      </c>
      <c r="T2484">
        <v>59199</v>
      </c>
      <c r="U2484">
        <v>31112</v>
      </c>
      <c r="V2484">
        <v>17349</v>
      </c>
      <c r="W2484">
        <v>5808</v>
      </c>
      <c r="X2484">
        <v>1598</v>
      </c>
      <c r="Y2484">
        <v>41222</v>
      </c>
      <c r="Z2484" t="s">
        <v>106</v>
      </c>
      <c r="AA2484" t="s">
        <v>106</v>
      </c>
      <c r="AB2484">
        <v>9</v>
      </c>
    </row>
    <row r="2485" spans="1:28">
      <c r="A2485" t="s">
        <v>8</v>
      </c>
      <c r="B2485" t="s">
        <v>51</v>
      </c>
      <c r="C2485" t="s">
        <v>13</v>
      </c>
      <c r="D2485" t="s">
        <v>37</v>
      </c>
      <c r="E2485" t="s">
        <v>16</v>
      </c>
      <c r="F2485" t="s">
        <v>12</v>
      </c>
      <c r="G2485" t="s">
        <v>14</v>
      </c>
      <c r="H2485">
        <v>2.2354109759125901E-3</v>
      </c>
      <c r="I2485">
        <v>6.6985138004246295E-4</v>
      </c>
      <c r="J2485">
        <v>4.5236938031591699E-3</v>
      </c>
      <c r="K2485">
        <v>9.9136577708006297E-4</v>
      </c>
      <c r="L2485">
        <v>7.8455790784557895E-4</v>
      </c>
      <c r="M2485">
        <v>0</v>
      </c>
      <c r="N2485">
        <v>0</v>
      </c>
      <c r="O2485">
        <v>0</v>
      </c>
      <c r="P2485">
        <v>0</v>
      </c>
      <c r="Q2485">
        <v>172354</v>
      </c>
      <c r="R2485">
        <v>68579</v>
      </c>
      <c r="S2485">
        <v>161500</v>
      </c>
      <c r="T2485">
        <v>59199</v>
      </c>
      <c r="U2485">
        <v>31112</v>
      </c>
      <c r="V2485">
        <v>17349</v>
      </c>
      <c r="W2485">
        <v>5808</v>
      </c>
      <c r="X2485">
        <v>1598</v>
      </c>
      <c r="Y2485">
        <v>41222</v>
      </c>
      <c r="Z2485">
        <v>0.88100000000000001</v>
      </c>
      <c r="AA2485">
        <v>2E-3</v>
      </c>
      <c r="AB2485">
        <v>9</v>
      </c>
    </row>
    <row r="2486" spans="1:28">
      <c r="A2486" t="s">
        <v>8</v>
      </c>
      <c r="B2486" t="s">
        <v>51</v>
      </c>
      <c r="C2486" t="s">
        <v>13</v>
      </c>
      <c r="D2486" t="s">
        <v>37</v>
      </c>
      <c r="E2486" t="s">
        <v>17</v>
      </c>
      <c r="F2486" t="s">
        <v>12</v>
      </c>
      <c r="G2486" t="s">
        <v>40</v>
      </c>
      <c r="H2486">
        <v>1.9160665507822201E-3</v>
      </c>
      <c r="I2486">
        <v>4.68895966029724E-3</v>
      </c>
      <c r="J2486">
        <v>3.0157958687727802E-3</v>
      </c>
      <c r="K2486">
        <v>3.9654631083202501E-3</v>
      </c>
      <c r="L2486">
        <v>7.8455790784557895E-4</v>
      </c>
      <c r="M2486">
        <v>0</v>
      </c>
      <c r="N2486">
        <v>0</v>
      </c>
      <c r="O2486">
        <v>9.0561797752808999E-4</v>
      </c>
      <c r="P2486">
        <v>3.5390578413834199E-3</v>
      </c>
      <c r="Q2486">
        <v>14872</v>
      </c>
      <c r="R2486">
        <v>12326</v>
      </c>
      <c r="S2486">
        <v>10011</v>
      </c>
      <c r="T2486">
        <v>8378</v>
      </c>
      <c r="U2486">
        <v>3930</v>
      </c>
      <c r="V2486">
        <v>4297</v>
      </c>
      <c r="W2486">
        <v>684</v>
      </c>
      <c r="X2486">
        <v>2260</v>
      </c>
      <c r="Y2486">
        <v>3602</v>
      </c>
      <c r="Z2486">
        <v>0.59799999999999998</v>
      </c>
      <c r="AA2486">
        <v>8.8999999999999996E-2</v>
      </c>
      <c r="AB2486">
        <v>9</v>
      </c>
    </row>
    <row r="2487" spans="1:28">
      <c r="A2487" t="s">
        <v>8</v>
      </c>
      <c r="B2487" t="s">
        <v>51</v>
      </c>
      <c r="C2487" t="s">
        <v>13</v>
      </c>
      <c r="D2487" t="s">
        <v>37</v>
      </c>
      <c r="E2487" t="s">
        <v>17</v>
      </c>
      <c r="F2487" t="s">
        <v>12</v>
      </c>
      <c r="G2487" t="s">
        <v>15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14872</v>
      </c>
      <c r="R2487">
        <v>12326</v>
      </c>
      <c r="S2487">
        <v>10011</v>
      </c>
      <c r="T2487">
        <v>8378</v>
      </c>
      <c r="U2487">
        <v>3930</v>
      </c>
      <c r="V2487">
        <v>4297</v>
      </c>
      <c r="W2487">
        <v>684</v>
      </c>
      <c r="X2487">
        <v>2260</v>
      </c>
      <c r="Y2487">
        <v>3602</v>
      </c>
      <c r="Z2487" t="s">
        <v>106</v>
      </c>
      <c r="AA2487" t="s">
        <v>106</v>
      </c>
      <c r="AB2487">
        <v>9</v>
      </c>
    </row>
    <row r="2488" spans="1:28">
      <c r="A2488" t="s">
        <v>8</v>
      </c>
      <c r="B2488" t="s">
        <v>51</v>
      </c>
      <c r="C2488" t="s">
        <v>13</v>
      </c>
      <c r="D2488" t="s">
        <v>37</v>
      </c>
      <c r="E2488" t="s">
        <v>17</v>
      </c>
      <c r="F2488" t="s">
        <v>12</v>
      </c>
      <c r="G2488" t="s">
        <v>14</v>
      </c>
      <c r="H2488">
        <v>1.9160665507822201E-3</v>
      </c>
      <c r="I2488">
        <v>4.68895966029724E-3</v>
      </c>
      <c r="J2488">
        <v>3.0157958687727802E-3</v>
      </c>
      <c r="K2488">
        <v>3.9654631083202501E-3</v>
      </c>
      <c r="L2488">
        <v>7.8455790784557895E-4</v>
      </c>
      <c r="M2488">
        <v>0</v>
      </c>
      <c r="N2488">
        <v>0</v>
      </c>
      <c r="O2488">
        <v>9.0561797752808999E-4</v>
      </c>
      <c r="P2488">
        <v>3.5390578413834199E-3</v>
      </c>
      <c r="Q2488">
        <v>14872</v>
      </c>
      <c r="R2488">
        <v>12326</v>
      </c>
      <c r="S2488">
        <v>10011</v>
      </c>
      <c r="T2488">
        <v>8378</v>
      </c>
      <c r="U2488">
        <v>3930</v>
      </c>
      <c r="V2488">
        <v>4297</v>
      </c>
      <c r="W2488">
        <v>684</v>
      </c>
      <c r="X2488">
        <v>2260</v>
      </c>
      <c r="Y2488">
        <v>3602</v>
      </c>
      <c r="Z2488">
        <v>0.59799999999999998</v>
      </c>
      <c r="AA2488">
        <v>8.8999999999999996E-2</v>
      </c>
      <c r="AB2488">
        <v>9</v>
      </c>
    </row>
    <row r="2489" spans="1:28">
      <c r="A2489" t="s">
        <v>8</v>
      </c>
      <c r="B2489" t="s">
        <v>51</v>
      </c>
      <c r="C2489" t="s">
        <v>13</v>
      </c>
      <c r="D2489" t="s">
        <v>37</v>
      </c>
      <c r="E2489" t="s">
        <v>18</v>
      </c>
      <c r="F2489" t="s">
        <v>12</v>
      </c>
      <c r="G2489" t="s">
        <v>40</v>
      </c>
      <c r="H2489">
        <v>0</v>
      </c>
      <c r="I2489">
        <v>0</v>
      </c>
      <c r="J2489">
        <v>0</v>
      </c>
      <c r="K2489">
        <v>0</v>
      </c>
      <c r="L2489">
        <v>7.8455790784557895E-4</v>
      </c>
      <c r="M2489">
        <v>9.3408239700374502E-4</v>
      </c>
      <c r="N2489">
        <v>1.2394366197183101E-3</v>
      </c>
      <c r="O2489">
        <v>1.81123595505618E-3</v>
      </c>
      <c r="P2489">
        <v>7.0781156827668496E-4</v>
      </c>
      <c r="Q2489">
        <v>0</v>
      </c>
      <c r="R2489">
        <v>0</v>
      </c>
      <c r="S2489">
        <v>0</v>
      </c>
      <c r="T2489">
        <v>475</v>
      </c>
      <c r="U2489">
        <v>656</v>
      </c>
      <c r="V2489">
        <v>1066</v>
      </c>
      <c r="W2489">
        <v>2788</v>
      </c>
      <c r="X2489">
        <v>984</v>
      </c>
      <c r="Y2489">
        <v>1476</v>
      </c>
      <c r="Z2489">
        <v>0.39800000000000002</v>
      </c>
      <c r="AA2489">
        <v>0.435</v>
      </c>
      <c r="AB2489">
        <v>6</v>
      </c>
    </row>
    <row r="2490" spans="1:28">
      <c r="A2490" t="s">
        <v>8</v>
      </c>
      <c r="B2490" t="s">
        <v>51</v>
      </c>
      <c r="C2490" t="s">
        <v>13</v>
      </c>
      <c r="D2490" t="s">
        <v>37</v>
      </c>
      <c r="E2490" t="s">
        <v>18</v>
      </c>
      <c r="F2490" t="s">
        <v>12</v>
      </c>
      <c r="G2490" t="s">
        <v>15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475</v>
      </c>
      <c r="U2490">
        <v>656</v>
      </c>
      <c r="V2490">
        <v>1066</v>
      </c>
      <c r="W2490">
        <v>2788</v>
      </c>
      <c r="X2490">
        <v>984</v>
      </c>
      <c r="Y2490">
        <v>1476</v>
      </c>
      <c r="Z2490" t="s">
        <v>106</v>
      </c>
      <c r="AA2490" t="s">
        <v>106</v>
      </c>
      <c r="AB2490">
        <v>6</v>
      </c>
    </row>
    <row r="2491" spans="1:28">
      <c r="A2491" t="s">
        <v>8</v>
      </c>
      <c r="B2491" t="s">
        <v>51</v>
      </c>
      <c r="C2491" t="s">
        <v>13</v>
      </c>
      <c r="D2491" t="s">
        <v>37</v>
      </c>
      <c r="E2491" t="s">
        <v>18</v>
      </c>
      <c r="F2491" t="s">
        <v>12</v>
      </c>
      <c r="G2491" t="s">
        <v>14</v>
      </c>
      <c r="H2491">
        <v>0</v>
      </c>
      <c r="I2491">
        <v>0</v>
      </c>
      <c r="J2491">
        <v>0</v>
      </c>
      <c r="K2491">
        <v>0</v>
      </c>
      <c r="L2491">
        <v>7.8455790784557895E-4</v>
      </c>
      <c r="M2491">
        <v>9.3408239700374502E-4</v>
      </c>
      <c r="N2491">
        <v>1.2394366197183101E-3</v>
      </c>
      <c r="O2491">
        <v>1.81123595505618E-3</v>
      </c>
      <c r="P2491">
        <v>7.0781156827668496E-4</v>
      </c>
      <c r="Q2491">
        <v>0</v>
      </c>
      <c r="R2491">
        <v>0</v>
      </c>
      <c r="S2491">
        <v>0</v>
      </c>
      <c r="T2491">
        <v>475</v>
      </c>
      <c r="U2491">
        <v>656</v>
      </c>
      <c r="V2491">
        <v>1066</v>
      </c>
      <c r="W2491">
        <v>2788</v>
      </c>
      <c r="X2491">
        <v>984</v>
      </c>
      <c r="Y2491">
        <v>1476</v>
      </c>
      <c r="Z2491">
        <v>0.39800000000000002</v>
      </c>
      <c r="AA2491">
        <v>0.435</v>
      </c>
      <c r="AB2491">
        <v>6</v>
      </c>
    </row>
    <row r="2492" spans="1:28">
      <c r="A2492" t="s">
        <v>8</v>
      </c>
      <c r="B2492" t="s">
        <v>51</v>
      </c>
      <c r="C2492" t="s">
        <v>13</v>
      </c>
      <c r="D2492" t="s">
        <v>37</v>
      </c>
      <c r="E2492" t="s">
        <v>19</v>
      </c>
      <c r="F2492" t="s">
        <v>12</v>
      </c>
      <c r="G2492" t="s">
        <v>40</v>
      </c>
      <c r="H2492">
        <v>3.1934442513036998E-4</v>
      </c>
      <c r="I2492">
        <v>6.6985138004246295E-4</v>
      </c>
      <c r="J2492">
        <v>1.5078979343863901E-3</v>
      </c>
      <c r="K2492">
        <v>2.97409733124019E-3</v>
      </c>
      <c r="L2492">
        <v>7.8455790784557895E-4</v>
      </c>
      <c r="M2492">
        <v>0</v>
      </c>
      <c r="N2492">
        <v>0</v>
      </c>
      <c r="O2492">
        <v>0</v>
      </c>
      <c r="P2492">
        <v>0</v>
      </c>
      <c r="Q2492">
        <v>44138</v>
      </c>
      <c r="R2492">
        <v>58414</v>
      </c>
      <c r="S2492">
        <v>93773</v>
      </c>
      <c r="T2492">
        <v>59656</v>
      </c>
      <c r="U2492">
        <v>12238</v>
      </c>
      <c r="V2492">
        <v>840</v>
      </c>
      <c r="W2492">
        <v>924</v>
      </c>
      <c r="X2492">
        <v>0</v>
      </c>
      <c r="Y2492">
        <v>1543</v>
      </c>
      <c r="Z2492">
        <v>0.67</v>
      </c>
      <c r="AA2492">
        <v>6.9000000000000006E-2</v>
      </c>
      <c r="AB2492">
        <v>8</v>
      </c>
    </row>
    <row r="2493" spans="1:28">
      <c r="A2493" t="s">
        <v>8</v>
      </c>
      <c r="B2493" t="s">
        <v>51</v>
      </c>
      <c r="C2493" t="s">
        <v>13</v>
      </c>
      <c r="D2493" t="s">
        <v>37</v>
      </c>
      <c r="E2493" t="s">
        <v>19</v>
      </c>
      <c r="F2493" t="s">
        <v>12</v>
      </c>
      <c r="G2493" t="s">
        <v>15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44138</v>
      </c>
      <c r="R2493">
        <v>58414</v>
      </c>
      <c r="S2493">
        <v>93773</v>
      </c>
      <c r="T2493">
        <v>59656</v>
      </c>
      <c r="U2493">
        <v>12238</v>
      </c>
      <c r="V2493">
        <v>840</v>
      </c>
      <c r="W2493">
        <v>924</v>
      </c>
      <c r="X2493">
        <v>0</v>
      </c>
      <c r="Y2493">
        <v>1543</v>
      </c>
      <c r="Z2493" t="s">
        <v>106</v>
      </c>
      <c r="AA2493" t="s">
        <v>106</v>
      </c>
      <c r="AB2493">
        <v>8</v>
      </c>
    </row>
    <row r="2494" spans="1:28">
      <c r="A2494" t="s">
        <v>8</v>
      </c>
      <c r="B2494" t="s">
        <v>51</v>
      </c>
      <c r="C2494" t="s">
        <v>13</v>
      </c>
      <c r="D2494" t="s">
        <v>37</v>
      </c>
      <c r="E2494" t="s">
        <v>19</v>
      </c>
      <c r="F2494" t="s">
        <v>12</v>
      </c>
      <c r="G2494" t="s">
        <v>14</v>
      </c>
      <c r="H2494">
        <v>3.1934442513036998E-4</v>
      </c>
      <c r="I2494">
        <v>6.6985138004246295E-4</v>
      </c>
      <c r="J2494">
        <v>1.5078979343863901E-3</v>
      </c>
      <c r="K2494">
        <v>2.97409733124019E-3</v>
      </c>
      <c r="L2494">
        <v>7.8455790784557895E-4</v>
      </c>
      <c r="M2494">
        <v>0</v>
      </c>
      <c r="N2494">
        <v>0</v>
      </c>
      <c r="O2494">
        <v>0</v>
      </c>
      <c r="P2494">
        <v>0</v>
      </c>
      <c r="Q2494">
        <v>44138</v>
      </c>
      <c r="R2494">
        <v>58414</v>
      </c>
      <c r="S2494">
        <v>93773</v>
      </c>
      <c r="T2494">
        <v>59656</v>
      </c>
      <c r="U2494">
        <v>12238</v>
      </c>
      <c r="V2494">
        <v>840</v>
      </c>
      <c r="W2494">
        <v>924</v>
      </c>
      <c r="X2494">
        <v>0</v>
      </c>
      <c r="Y2494">
        <v>1543</v>
      </c>
      <c r="Z2494">
        <v>0.67</v>
      </c>
      <c r="AA2494">
        <v>6.9000000000000006E-2</v>
      </c>
      <c r="AB2494">
        <v>8</v>
      </c>
    </row>
    <row r="2495" spans="1:28">
      <c r="A2495" t="s">
        <v>8</v>
      </c>
      <c r="B2495" t="s">
        <v>51</v>
      </c>
      <c r="C2495" t="s">
        <v>13</v>
      </c>
      <c r="D2495" t="s">
        <v>37</v>
      </c>
      <c r="E2495" t="s">
        <v>94</v>
      </c>
      <c r="F2495" t="s">
        <v>12</v>
      </c>
      <c r="G2495" t="s">
        <v>40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62</v>
      </c>
      <c r="R2495">
        <v>76</v>
      </c>
      <c r="S2495">
        <v>1416</v>
      </c>
      <c r="T2495">
        <v>112</v>
      </c>
      <c r="U2495">
        <v>820</v>
      </c>
      <c r="V2495">
        <v>0</v>
      </c>
      <c r="W2495">
        <v>0</v>
      </c>
      <c r="X2495">
        <v>0</v>
      </c>
      <c r="Y2495">
        <v>188</v>
      </c>
      <c r="Z2495" t="s">
        <v>106</v>
      </c>
      <c r="AA2495" t="s">
        <v>106</v>
      </c>
      <c r="AB2495">
        <v>6</v>
      </c>
    </row>
    <row r="2496" spans="1:28">
      <c r="A2496" t="s">
        <v>8</v>
      </c>
      <c r="B2496" t="s">
        <v>51</v>
      </c>
      <c r="C2496" t="s">
        <v>13</v>
      </c>
      <c r="D2496" t="s">
        <v>37</v>
      </c>
      <c r="E2496" t="s">
        <v>94</v>
      </c>
      <c r="F2496" t="s">
        <v>12</v>
      </c>
      <c r="G2496" t="s">
        <v>15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62</v>
      </c>
      <c r="R2496">
        <v>76</v>
      </c>
      <c r="S2496">
        <v>1416</v>
      </c>
      <c r="T2496">
        <v>112</v>
      </c>
      <c r="U2496">
        <v>820</v>
      </c>
      <c r="V2496">
        <v>0</v>
      </c>
      <c r="W2496">
        <v>0</v>
      </c>
      <c r="X2496">
        <v>0</v>
      </c>
      <c r="Y2496">
        <v>188</v>
      </c>
      <c r="Z2496" t="s">
        <v>106</v>
      </c>
      <c r="AA2496" t="s">
        <v>106</v>
      </c>
      <c r="AB2496">
        <v>6</v>
      </c>
    </row>
    <row r="2497" spans="1:28">
      <c r="A2497" t="s">
        <v>8</v>
      </c>
      <c r="B2497" t="s">
        <v>51</v>
      </c>
      <c r="C2497" t="s">
        <v>13</v>
      </c>
      <c r="D2497" t="s">
        <v>37</v>
      </c>
      <c r="E2497" t="s">
        <v>94</v>
      </c>
      <c r="F2497" t="s">
        <v>12</v>
      </c>
      <c r="G2497" t="s">
        <v>14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62</v>
      </c>
      <c r="R2497">
        <v>76</v>
      </c>
      <c r="S2497">
        <v>1416</v>
      </c>
      <c r="T2497">
        <v>112</v>
      </c>
      <c r="U2497">
        <v>820</v>
      </c>
      <c r="V2497">
        <v>0</v>
      </c>
      <c r="W2497">
        <v>0</v>
      </c>
      <c r="X2497">
        <v>0</v>
      </c>
      <c r="Y2497">
        <v>188</v>
      </c>
      <c r="Z2497" t="s">
        <v>106</v>
      </c>
      <c r="AA2497" t="s">
        <v>106</v>
      </c>
      <c r="AB2497">
        <v>6</v>
      </c>
    </row>
    <row r="2498" spans="1:28">
      <c r="A2498" t="s">
        <v>8</v>
      </c>
      <c r="B2498" t="s">
        <v>51</v>
      </c>
      <c r="C2498" t="s">
        <v>13</v>
      </c>
      <c r="D2498" t="s">
        <v>37</v>
      </c>
      <c r="E2498" t="s">
        <v>20</v>
      </c>
      <c r="F2498" t="s">
        <v>24</v>
      </c>
      <c r="G2498" t="s">
        <v>40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4.9577464788732404E-3</v>
      </c>
      <c r="O2498">
        <v>8.1505617977528106E-3</v>
      </c>
      <c r="P2498">
        <v>3.5390578413834199E-3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21860</v>
      </c>
      <c r="X2498">
        <v>25111</v>
      </c>
      <c r="Y2498">
        <v>14364</v>
      </c>
      <c r="Z2498" t="s">
        <v>106</v>
      </c>
      <c r="AA2498" t="s">
        <v>106</v>
      </c>
      <c r="AB2498">
        <v>3</v>
      </c>
    </row>
    <row r="2499" spans="1:28">
      <c r="A2499" t="s">
        <v>8</v>
      </c>
      <c r="B2499" t="s">
        <v>51</v>
      </c>
      <c r="C2499" t="s">
        <v>13</v>
      </c>
      <c r="D2499" t="s">
        <v>37</v>
      </c>
      <c r="E2499" t="s">
        <v>20</v>
      </c>
      <c r="F2499" t="s">
        <v>24</v>
      </c>
      <c r="G2499" t="s">
        <v>15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21860</v>
      </c>
      <c r="X2499">
        <v>25111</v>
      </c>
      <c r="Y2499">
        <v>14364</v>
      </c>
      <c r="Z2499" t="s">
        <v>106</v>
      </c>
      <c r="AA2499" t="s">
        <v>106</v>
      </c>
      <c r="AB2499">
        <v>3</v>
      </c>
    </row>
    <row r="2500" spans="1:28">
      <c r="A2500" t="s">
        <v>8</v>
      </c>
      <c r="B2500" t="s">
        <v>51</v>
      </c>
      <c r="C2500" t="s">
        <v>13</v>
      </c>
      <c r="D2500" t="s">
        <v>37</v>
      </c>
      <c r="E2500" t="s">
        <v>20</v>
      </c>
      <c r="F2500" t="s">
        <v>24</v>
      </c>
      <c r="G2500" t="s">
        <v>14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4.9577464788732404E-3</v>
      </c>
      <c r="O2500">
        <v>8.1505617977528106E-3</v>
      </c>
      <c r="P2500">
        <v>3.5390578413834199E-3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21860</v>
      </c>
      <c r="X2500">
        <v>25111</v>
      </c>
      <c r="Y2500">
        <v>14364</v>
      </c>
      <c r="Z2500" t="s">
        <v>106</v>
      </c>
      <c r="AA2500" t="s">
        <v>106</v>
      </c>
      <c r="AB2500">
        <v>3</v>
      </c>
    </row>
    <row r="2501" spans="1:28">
      <c r="A2501" t="s">
        <v>8</v>
      </c>
      <c r="B2501" t="s">
        <v>51</v>
      </c>
      <c r="C2501" t="s">
        <v>13</v>
      </c>
      <c r="D2501" t="s">
        <v>37</v>
      </c>
      <c r="E2501" t="s">
        <v>20</v>
      </c>
      <c r="F2501" t="s">
        <v>12</v>
      </c>
      <c r="G2501" t="s">
        <v>40</v>
      </c>
      <c r="H2501">
        <v>2.3950831884777701E-2</v>
      </c>
      <c r="I2501">
        <v>4.8899150743099799E-2</v>
      </c>
      <c r="J2501">
        <v>1.80947752126367E-2</v>
      </c>
      <c r="K2501">
        <v>1.28877551020408E-2</v>
      </c>
      <c r="L2501">
        <v>2.3536737235367402E-3</v>
      </c>
      <c r="M2501">
        <v>9.3408239700374502E-4</v>
      </c>
      <c r="N2501">
        <v>0</v>
      </c>
      <c r="O2501">
        <v>0</v>
      </c>
      <c r="P2501">
        <v>0</v>
      </c>
      <c r="Q2501">
        <v>399886</v>
      </c>
      <c r="R2501">
        <v>197351</v>
      </c>
      <c r="S2501">
        <v>94201</v>
      </c>
      <c r="T2501">
        <v>68905</v>
      </c>
      <c r="U2501">
        <v>16846</v>
      </c>
      <c r="V2501">
        <v>5932</v>
      </c>
      <c r="W2501">
        <v>0</v>
      </c>
      <c r="X2501">
        <v>0</v>
      </c>
      <c r="Y2501">
        <v>0</v>
      </c>
      <c r="Z2501">
        <v>0.60199999999999998</v>
      </c>
      <c r="AA2501">
        <v>0.20599999999999999</v>
      </c>
      <c r="AB2501">
        <v>6</v>
      </c>
    </row>
    <row r="2502" spans="1:28">
      <c r="A2502" t="s">
        <v>8</v>
      </c>
      <c r="B2502" t="s">
        <v>51</v>
      </c>
      <c r="C2502" t="s">
        <v>13</v>
      </c>
      <c r="D2502" t="s">
        <v>37</v>
      </c>
      <c r="E2502" t="s">
        <v>20</v>
      </c>
      <c r="F2502" t="s">
        <v>12</v>
      </c>
      <c r="G2502" t="s">
        <v>15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399886</v>
      </c>
      <c r="R2502">
        <v>197351</v>
      </c>
      <c r="S2502">
        <v>94201</v>
      </c>
      <c r="T2502">
        <v>68905</v>
      </c>
      <c r="U2502">
        <v>16846</v>
      </c>
      <c r="V2502">
        <v>5932</v>
      </c>
      <c r="W2502">
        <v>0</v>
      </c>
      <c r="X2502">
        <v>0</v>
      </c>
      <c r="Y2502">
        <v>0</v>
      </c>
      <c r="Z2502" t="s">
        <v>106</v>
      </c>
      <c r="AA2502" t="s">
        <v>106</v>
      </c>
      <c r="AB2502">
        <v>6</v>
      </c>
    </row>
    <row r="2503" spans="1:28">
      <c r="A2503" t="s">
        <v>8</v>
      </c>
      <c r="B2503" t="s">
        <v>51</v>
      </c>
      <c r="C2503" t="s">
        <v>13</v>
      </c>
      <c r="D2503" t="s">
        <v>37</v>
      </c>
      <c r="E2503" t="s">
        <v>20</v>
      </c>
      <c r="F2503" t="s">
        <v>12</v>
      </c>
      <c r="G2503" t="s">
        <v>14</v>
      </c>
      <c r="H2503">
        <v>2.3950831884777798E-2</v>
      </c>
      <c r="I2503">
        <v>4.8899150743099799E-2</v>
      </c>
      <c r="J2503">
        <v>1.80947752126367E-2</v>
      </c>
      <c r="K2503">
        <v>1.28877551020408E-2</v>
      </c>
      <c r="L2503">
        <v>2.3536737235367402E-3</v>
      </c>
      <c r="M2503">
        <v>9.3408239700374502E-4</v>
      </c>
      <c r="N2503">
        <v>0</v>
      </c>
      <c r="O2503">
        <v>0</v>
      </c>
      <c r="P2503">
        <v>0</v>
      </c>
      <c r="Q2503">
        <v>399886</v>
      </c>
      <c r="R2503">
        <v>197351</v>
      </c>
      <c r="S2503">
        <v>94201</v>
      </c>
      <c r="T2503">
        <v>68905</v>
      </c>
      <c r="U2503">
        <v>16846</v>
      </c>
      <c r="V2503">
        <v>5932</v>
      </c>
      <c r="W2503">
        <v>0</v>
      </c>
      <c r="X2503">
        <v>0</v>
      </c>
      <c r="Y2503">
        <v>0</v>
      </c>
      <c r="Z2503">
        <v>0.60199999999999998</v>
      </c>
      <c r="AA2503">
        <v>0.20599999999999999</v>
      </c>
      <c r="AB2503">
        <v>6</v>
      </c>
    </row>
    <row r="2504" spans="1:28">
      <c r="A2504" t="s">
        <v>8</v>
      </c>
      <c r="B2504" t="s">
        <v>51</v>
      </c>
      <c r="C2504" t="s">
        <v>13</v>
      </c>
      <c r="D2504" t="s">
        <v>37</v>
      </c>
      <c r="E2504" t="s">
        <v>21</v>
      </c>
      <c r="F2504" t="s">
        <v>24</v>
      </c>
      <c r="G2504" t="s">
        <v>40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1.2394366197183101E-3</v>
      </c>
      <c r="O2504">
        <v>5.4337078651685404E-3</v>
      </c>
      <c r="P2504">
        <v>7.0781156827668496E-4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171656</v>
      </c>
      <c r="X2504">
        <v>180844</v>
      </c>
      <c r="Y2504">
        <v>161841</v>
      </c>
      <c r="Z2504" t="s">
        <v>106</v>
      </c>
      <c r="AA2504" t="s">
        <v>106</v>
      </c>
      <c r="AB2504">
        <v>3</v>
      </c>
    </row>
    <row r="2505" spans="1:28">
      <c r="A2505" t="s">
        <v>8</v>
      </c>
      <c r="B2505" t="s">
        <v>51</v>
      </c>
      <c r="C2505" t="s">
        <v>13</v>
      </c>
      <c r="D2505" t="s">
        <v>37</v>
      </c>
      <c r="E2505" t="s">
        <v>21</v>
      </c>
      <c r="F2505" t="s">
        <v>24</v>
      </c>
      <c r="G2505" t="s">
        <v>15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4.5280898876404498E-3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171656</v>
      </c>
      <c r="X2505">
        <v>180844</v>
      </c>
      <c r="Y2505">
        <v>161841</v>
      </c>
      <c r="Z2505" t="s">
        <v>106</v>
      </c>
      <c r="AA2505" t="s">
        <v>106</v>
      </c>
      <c r="AB2505">
        <v>3</v>
      </c>
    </row>
    <row r="2506" spans="1:28">
      <c r="A2506" t="s">
        <v>8</v>
      </c>
      <c r="B2506" t="s">
        <v>51</v>
      </c>
      <c r="C2506" t="s">
        <v>13</v>
      </c>
      <c r="D2506" t="s">
        <v>37</v>
      </c>
      <c r="E2506" t="s">
        <v>21</v>
      </c>
      <c r="F2506" t="s">
        <v>24</v>
      </c>
      <c r="G2506" t="s">
        <v>14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1.2394366197183101E-3</v>
      </c>
      <c r="O2506">
        <v>9.0561797752808999E-4</v>
      </c>
      <c r="P2506">
        <v>7.0781156827668496E-4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171656</v>
      </c>
      <c r="X2506">
        <v>180844</v>
      </c>
      <c r="Y2506">
        <v>161841</v>
      </c>
      <c r="Z2506" t="s">
        <v>106</v>
      </c>
      <c r="AA2506" t="s">
        <v>106</v>
      </c>
      <c r="AB2506">
        <v>3</v>
      </c>
    </row>
    <row r="2507" spans="1:28">
      <c r="A2507" t="s">
        <v>8</v>
      </c>
      <c r="B2507" t="s">
        <v>51</v>
      </c>
      <c r="C2507" t="s">
        <v>13</v>
      </c>
      <c r="D2507" t="s">
        <v>37</v>
      </c>
      <c r="E2507" t="s">
        <v>21</v>
      </c>
      <c r="F2507" t="s">
        <v>12</v>
      </c>
      <c r="G2507" t="s">
        <v>40</v>
      </c>
      <c r="H2507">
        <v>3.51278867643407E-3</v>
      </c>
      <c r="I2507">
        <v>1.27271762208068E-2</v>
      </c>
      <c r="J2507">
        <v>1.28171324422843E-2</v>
      </c>
      <c r="K2507">
        <v>2.97409733124019E-3</v>
      </c>
      <c r="L2507">
        <v>3.1382316313823201E-3</v>
      </c>
      <c r="M2507">
        <v>4.67041198501873E-3</v>
      </c>
      <c r="N2507">
        <v>0</v>
      </c>
      <c r="O2507">
        <v>0</v>
      </c>
      <c r="P2507">
        <v>0</v>
      </c>
      <c r="Q2507">
        <v>211774</v>
      </c>
      <c r="R2507">
        <v>347848</v>
      </c>
      <c r="S2507">
        <v>287791</v>
      </c>
      <c r="T2507">
        <v>247447</v>
      </c>
      <c r="U2507">
        <v>244461</v>
      </c>
      <c r="V2507">
        <v>219456</v>
      </c>
      <c r="W2507">
        <v>0</v>
      </c>
      <c r="X2507">
        <v>0</v>
      </c>
      <c r="Y2507">
        <v>0</v>
      </c>
      <c r="Z2507">
        <v>0.85499999999999998</v>
      </c>
      <c r="AA2507">
        <v>0.03</v>
      </c>
      <c r="AB2507">
        <v>6</v>
      </c>
    </row>
    <row r="2508" spans="1:28">
      <c r="A2508" t="s">
        <v>8</v>
      </c>
      <c r="B2508" t="s">
        <v>51</v>
      </c>
      <c r="C2508" t="s">
        <v>13</v>
      </c>
      <c r="D2508" t="s">
        <v>37</v>
      </c>
      <c r="E2508" t="s">
        <v>21</v>
      </c>
      <c r="F2508" t="s">
        <v>12</v>
      </c>
      <c r="G2508" t="s">
        <v>15</v>
      </c>
      <c r="H2508">
        <v>0</v>
      </c>
      <c r="I2508">
        <v>6.6985138004246295E-4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211774</v>
      </c>
      <c r="R2508">
        <v>347848</v>
      </c>
      <c r="S2508">
        <v>287791</v>
      </c>
      <c r="T2508">
        <v>247447</v>
      </c>
      <c r="U2508">
        <v>244461</v>
      </c>
      <c r="V2508">
        <v>219456</v>
      </c>
      <c r="W2508">
        <v>0</v>
      </c>
      <c r="X2508">
        <v>0</v>
      </c>
      <c r="Y2508">
        <v>0</v>
      </c>
      <c r="Z2508">
        <v>0.85099999999999998</v>
      </c>
      <c r="AA2508">
        <v>3.2000000000000001E-2</v>
      </c>
      <c r="AB2508">
        <v>6</v>
      </c>
    </row>
    <row r="2509" spans="1:28">
      <c r="A2509" t="s">
        <v>8</v>
      </c>
      <c r="B2509" t="s">
        <v>51</v>
      </c>
      <c r="C2509" t="s">
        <v>13</v>
      </c>
      <c r="D2509" t="s">
        <v>37</v>
      </c>
      <c r="E2509" t="s">
        <v>21</v>
      </c>
      <c r="F2509" t="s">
        <v>12</v>
      </c>
      <c r="G2509" t="s">
        <v>14</v>
      </c>
      <c r="H2509">
        <v>3.51278867643407E-3</v>
      </c>
      <c r="I2509">
        <v>1.20573248407643E-2</v>
      </c>
      <c r="J2509">
        <v>1.28171324422843E-2</v>
      </c>
      <c r="K2509">
        <v>2.97409733124019E-3</v>
      </c>
      <c r="L2509">
        <v>3.1382316313823201E-3</v>
      </c>
      <c r="M2509">
        <v>4.67041198501873E-3</v>
      </c>
      <c r="N2509">
        <v>0</v>
      </c>
      <c r="O2509">
        <v>0</v>
      </c>
      <c r="P2509">
        <v>0</v>
      </c>
      <c r="Q2509">
        <v>211774</v>
      </c>
      <c r="R2509">
        <v>347848</v>
      </c>
      <c r="S2509">
        <v>287791</v>
      </c>
      <c r="T2509">
        <v>247447</v>
      </c>
      <c r="U2509">
        <v>244461</v>
      </c>
      <c r="V2509">
        <v>219456</v>
      </c>
      <c r="W2509">
        <v>0</v>
      </c>
      <c r="X2509">
        <v>0</v>
      </c>
      <c r="Y2509">
        <v>0</v>
      </c>
      <c r="Z2509">
        <v>0.83499999999999996</v>
      </c>
      <c r="AA2509">
        <v>3.9E-2</v>
      </c>
      <c r="AB2509">
        <v>6</v>
      </c>
    </row>
    <row r="2510" spans="1:28">
      <c r="A2510" t="s">
        <v>8</v>
      </c>
      <c r="B2510" t="s">
        <v>51</v>
      </c>
      <c r="C2510" t="s">
        <v>13</v>
      </c>
      <c r="D2510" t="s">
        <v>37</v>
      </c>
      <c r="E2510" t="s">
        <v>44</v>
      </c>
      <c r="F2510" t="s">
        <v>12</v>
      </c>
      <c r="G2510" t="s">
        <v>40</v>
      </c>
      <c r="H2510">
        <v>9.5803327539111004E-4</v>
      </c>
      <c r="I2510">
        <v>1.33970276008493E-3</v>
      </c>
      <c r="J2510">
        <v>3.0157958687727802E-3</v>
      </c>
      <c r="K2510">
        <v>4.9568288854003103E-3</v>
      </c>
      <c r="L2510">
        <v>3.9227895392278996E-3</v>
      </c>
      <c r="M2510">
        <v>1.86816479400749E-3</v>
      </c>
      <c r="N2510">
        <v>2.4788732394366202E-3</v>
      </c>
      <c r="O2510">
        <v>0</v>
      </c>
      <c r="P2510">
        <v>7.0781156827668496E-4</v>
      </c>
      <c r="Q2510" t="s">
        <v>106</v>
      </c>
      <c r="R2510" t="s">
        <v>106</v>
      </c>
      <c r="S2510" t="s">
        <v>106</v>
      </c>
      <c r="T2510" t="s">
        <v>106</v>
      </c>
      <c r="U2510" t="s">
        <v>106</v>
      </c>
      <c r="V2510" t="s">
        <v>106</v>
      </c>
      <c r="W2510" t="s">
        <v>106</v>
      </c>
      <c r="X2510" t="s">
        <v>106</v>
      </c>
      <c r="Y2510" t="s">
        <v>106</v>
      </c>
      <c r="Z2510" t="s">
        <v>106</v>
      </c>
      <c r="AA2510" t="s">
        <v>106</v>
      </c>
      <c r="AB2510">
        <v>0</v>
      </c>
    </row>
    <row r="2511" spans="1:28">
      <c r="A2511" t="s">
        <v>8</v>
      </c>
      <c r="B2511" t="s">
        <v>51</v>
      </c>
      <c r="C2511" t="s">
        <v>13</v>
      </c>
      <c r="D2511" t="s">
        <v>37</v>
      </c>
      <c r="E2511" t="s">
        <v>44</v>
      </c>
      <c r="F2511" t="s">
        <v>12</v>
      </c>
      <c r="G2511" t="s">
        <v>15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 t="s">
        <v>106</v>
      </c>
      <c r="R2511" t="s">
        <v>106</v>
      </c>
      <c r="S2511" t="s">
        <v>106</v>
      </c>
      <c r="T2511" t="s">
        <v>106</v>
      </c>
      <c r="U2511" t="s">
        <v>106</v>
      </c>
      <c r="V2511" t="s">
        <v>106</v>
      </c>
      <c r="W2511" t="s">
        <v>106</v>
      </c>
      <c r="X2511" t="s">
        <v>106</v>
      </c>
      <c r="Y2511" t="s">
        <v>106</v>
      </c>
      <c r="Z2511" t="s">
        <v>106</v>
      </c>
      <c r="AA2511" t="s">
        <v>106</v>
      </c>
      <c r="AB2511">
        <v>0</v>
      </c>
    </row>
    <row r="2512" spans="1:28">
      <c r="A2512" t="s">
        <v>8</v>
      </c>
      <c r="B2512" t="s">
        <v>51</v>
      </c>
      <c r="C2512" t="s">
        <v>13</v>
      </c>
      <c r="D2512" t="s">
        <v>37</v>
      </c>
      <c r="E2512" t="s">
        <v>44</v>
      </c>
      <c r="F2512" t="s">
        <v>12</v>
      </c>
      <c r="G2512" t="s">
        <v>14</v>
      </c>
      <c r="H2512">
        <v>9.5803327539111004E-4</v>
      </c>
      <c r="I2512">
        <v>1.33970276008493E-3</v>
      </c>
      <c r="J2512">
        <v>3.0157958687727802E-3</v>
      </c>
      <c r="K2512">
        <v>4.9568288854003103E-3</v>
      </c>
      <c r="L2512">
        <v>3.9227895392278996E-3</v>
      </c>
      <c r="M2512">
        <v>1.86816479400749E-3</v>
      </c>
      <c r="N2512">
        <v>2.4788732394366202E-3</v>
      </c>
      <c r="O2512">
        <v>0</v>
      </c>
      <c r="P2512">
        <v>7.0781156827668496E-4</v>
      </c>
      <c r="Q2512" t="s">
        <v>106</v>
      </c>
      <c r="R2512" t="s">
        <v>106</v>
      </c>
      <c r="S2512" t="s">
        <v>106</v>
      </c>
      <c r="T2512" t="s">
        <v>106</v>
      </c>
      <c r="U2512" t="s">
        <v>106</v>
      </c>
      <c r="V2512" t="s">
        <v>106</v>
      </c>
      <c r="W2512" t="s">
        <v>106</v>
      </c>
      <c r="X2512" t="s">
        <v>106</v>
      </c>
      <c r="Y2512" t="s">
        <v>106</v>
      </c>
      <c r="Z2512" t="s">
        <v>106</v>
      </c>
      <c r="AA2512" t="s">
        <v>106</v>
      </c>
      <c r="AB2512">
        <v>0</v>
      </c>
    </row>
    <row r="2513" spans="1:28">
      <c r="A2513" t="s">
        <v>8</v>
      </c>
      <c r="B2513" t="s">
        <v>51</v>
      </c>
      <c r="C2513" t="s">
        <v>13</v>
      </c>
      <c r="D2513" t="s">
        <v>26</v>
      </c>
      <c r="E2513" t="s">
        <v>20</v>
      </c>
      <c r="F2513" t="s">
        <v>12</v>
      </c>
      <c r="G2513" t="s">
        <v>40</v>
      </c>
      <c r="H2513">
        <v>4.6304941643903599E-2</v>
      </c>
      <c r="I2513">
        <v>2.4784501061571099E-2</v>
      </c>
      <c r="J2513">
        <v>2.2618469015795901E-2</v>
      </c>
      <c r="K2513">
        <v>1.68532182103611E-2</v>
      </c>
      <c r="L2513">
        <v>1.41220423412204E-2</v>
      </c>
      <c r="M2513">
        <v>2.8022471910112401E-3</v>
      </c>
      <c r="N2513">
        <v>3.7183098591549299E-3</v>
      </c>
      <c r="O2513">
        <v>0</v>
      </c>
      <c r="P2513">
        <v>2.8312462731067399E-3</v>
      </c>
      <c r="Q2513">
        <v>264447</v>
      </c>
      <c r="R2513">
        <v>167253</v>
      </c>
      <c r="S2513">
        <v>180515</v>
      </c>
      <c r="T2513">
        <v>109174</v>
      </c>
      <c r="U2513">
        <v>67487</v>
      </c>
      <c r="V2513">
        <v>19701</v>
      </c>
      <c r="W2513">
        <v>19701</v>
      </c>
      <c r="X2513">
        <v>6668</v>
      </c>
      <c r="Y2513">
        <v>6138</v>
      </c>
      <c r="Z2513">
        <v>0.97899999999999998</v>
      </c>
      <c r="AA2513">
        <v>0</v>
      </c>
      <c r="AB2513">
        <v>9</v>
      </c>
    </row>
    <row r="2514" spans="1:28">
      <c r="A2514" t="s">
        <v>8</v>
      </c>
      <c r="B2514" t="s">
        <v>51</v>
      </c>
      <c r="C2514" t="s">
        <v>13</v>
      </c>
      <c r="D2514" t="s">
        <v>26</v>
      </c>
      <c r="E2514" t="s">
        <v>20</v>
      </c>
      <c r="F2514" t="s">
        <v>12</v>
      </c>
      <c r="G2514" t="s">
        <v>15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264447</v>
      </c>
      <c r="R2514">
        <v>167253</v>
      </c>
      <c r="S2514">
        <v>180515</v>
      </c>
      <c r="T2514">
        <v>109174</v>
      </c>
      <c r="U2514">
        <v>67487</v>
      </c>
      <c r="V2514">
        <v>19701</v>
      </c>
      <c r="W2514">
        <v>19701</v>
      </c>
      <c r="X2514">
        <v>6668</v>
      </c>
      <c r="Y2514">
        <v>6138</v>
      </c>
      <c r="Z2514" t="s">
        <v>106</v>
      </c>
      <c r="AA2514" t="s">
        <v>106</v>
      </c>
      <c r="AB2514">
        <v>9</v>
      </c>
    </row>
    <row r="2515" spans="1:28">
      <c r="A2515" t="s">
        <v>8</v>
      </c>
      <c r="B2515" t="s">
        <v>51</v>
      </c>
      <c r="C2515" t="s">
        <v>13</v>
      </c>
      <c r="D2515" t="s">
        <v>26</v>
      </c>
      <c r="E2515" t="s">
        <v>20</v>
      </c>
      <c r="F2515" t="s">
        <v>12</v>
      </c>
      <c r="G2515" t="s">
        <v>14</v>
      </c>
      <c r="H2515">
        <v>4.6304941643903703E-2</v>
      </c>
      <c r="I2515">
        <v>2.4784501061571099E-2</v>
      </c>
      <c r="J2515">
        <v>2.2618469015795901E-2</v>
      </c>
      <c r="K2515">
        <v>1.68532182103611E-2</v>
      </c>
      <c r="L2515">
        <v>1.41220423412204E-2</v>
      </c>
      <c r="M2515">
        <v>2.8022471910112401E-3</v>
      </c>
      <c r="N2515">
        <v>3.7183098591549299E-3</v>
      </c>
      <c r="O2515">
        <v>0</v>
      </c>
      <c r="P2515">
        <v>2.8312462731067399E-3</v>
      </c>
      <c r="Q2515">
        <v>264447</v>
      </c>
      <c r="R2515">
        <v>167253</v>
      </c>
      <c r="S2515">
        <v>180515</v>
      </c>
      <c r="T2515">
        <v>109174</v>
      </c>
      <c r="U2515">
        <v>67487</v>
      </c>
      <c r="V2515">
        <v>19701</v>
      </c>
      <c r="W2515">
        <v>19701</v>
      </c>
      <c r="X2515">
        <v>6668</v>
      </c>
      <c r="Y2515">
        <v>6138</v>
      </c>
      <c r="Z2515">
        <v>0.97899999999999998</v>
      </c>
      <c r="AA2515">
        <v>0</v>
      </c>
      <c r="AB2515">
        <v>9</v>
      </c>
    </row>
    <row r="2516" spans="1:28">
      <c r="A2516" t="s">
        <v>8</v>
      </c>
      <c r="B2516" t="s">
        <v>51</v>
      </c>
      <c r="C2516" t="s">
        <v>13</v>
      </c>
      <c r="D2516" t="s">
        <v>26</v>
      </c>
      <c r="E2516" t="s">
        <v>21</v>
      </c>
      <c r="F2516" t="s">
        <v>12</v>
      </c>
      <c r="G2516" t="s">
        <v>40</v>
      </c>
      <c r="H2516">
        <v>0</v>
      </c>
      <c r="I2516">
        <v>0</v>
      </c>
      <c r="J2516">
        <v>7.5394896719319603E-4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588</v>
      </c>
      <c r="R2516">
        <v>0</v>
      </c>
      <c r="S2516">
        <v>2352</v>
      </c>
      <c r="T2516">
        <v>0</v>
      </c>
      <c r="U2516">
        <v>810</v>
      </c>
      <c r="V2516">
        <v>0</v>
      </c>
      <c r="W2516">
        <v>0</v>
      </c>
      <c r="X2516">
        <v>0</v>
      </c>
      <c r="Y2516">
        <v>0</v>
      </c>
      <c r="Z2516" t="s">
        <v>106</v>
      </c>
      <c r="AA2516" t="s">
        <v>106</v>
      </c>
      <c r="AB2516">
        <v>3</v>
      </c>
    </row>
    <row r="2517" spans="1:28">
      <c r="A2517" t="s">
        <v>8</v>
      </c>
      <c r="B2517" t="s">
        <v>51</v>
      </c>
      <c r="C2517" t="s">
        <v>13</v>
      </c>
      <c r="D2517" t="s">
        <v>26</v>
      </c>
      <c r="E2517" t="s">
        <v>21</v>
      </c>
      <c r="F2517" t="s">
        <v>12</v>
      </c>
      <c r="G2517" t="s">
        <v>15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588</v>
      </c>
      <c r="R2517">
        <v>0</v>
      </c>
      <c r="S2517">
        <v>2352</v>
      </c>
      <c r="T2517">
        <v>0</v>
      </c>
      <c r="U2517">
        <v>810</v>
      </c>
      <c r="V2517">
        <v>0</v>
      </c>
      <c r="W2517">
        <v>0</v>
      </c>
      <c r="X2517">
        <v>0</v>
      </c>
      <c r="Y2517">
        <v>0</v>
      </c>
      <c r="Z2517" t="s">
        <v>106</v>
      </c>
      <c r="AA2517" t="s">
        <v>106</v>
      </c>
      <c r="AB2517">
        <v>3</v>
      </c>
    </row>
    <row r="2518" spans="1:28">
      <c r="A2518" t="s">
        <v>8</v>
      </c>
      <c r="B2518" t="s">
        <v>51</v>
      </c>
      <c r="C2518" t="s">
        <v>13</v>
      </c>
      <c r="D2518" t="s">
        <v>26</v>
      </c>
      <c r="E2518" t="s">
        <v>21</v>
      </c>
      <c r="F2518" t="s">
        <v>12</v>
      </c>
      <c r="G2518" t="s">
        <v>14</v>
      </c>
      <c r="H2518">
        <v>0</v>
      </c>
      <c r="I2518">
        <v>0</v>
      </c>
      <c r="J2518">
        <v>7.5394896719319603E-4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588</v>
      </c>
      <c r="R2518">
        <v>0</v>
      </c>
      <c r="S2518">
        <v>2352</v>
      </c>
      <c r="T2518">
        <v>0</v>
      </c>
      <c r="U2518">
        <v>810</v>
      </c>
      <c r="V2518">
        <v>0</v>
      </c>
      <c r="W2518">
        <v>0</v>
      </c>
      <c r="X2518">
        <v>0</v>
      </c>
      <c r="Y2518">
        <v>0</v>
      </c>
      <c r="Z2518" t="s">
        <v>106</v>
      </c>
      <c r="AA2518" t="s">
        <v>106</v>
      </c>
      <c r="AB2518">
        <v>3</v>
      </c>
    </row>
    <row r="2519" spans="1:28">
      <c r="A2519" t="s">
        <v>8</v>
      </c>
      <c r="B2519" t="s">
        <v>51</v>
      </c>
      <c r="C2519" t="s">
        <v>13</v>
      </c>
      <c r="D2519" t="s">
        <v>38</v>
      </c>
      <c r="E2519" t="s">
        <v>16</v>
      </c>
      <c r="F2519" t="s">
        <v>12</v>
      </c>
      <c r="G2519" t="s">
        <v>40</v>
      </c>
      <c r="H2519">
        <v>2.5547554010429598E-3</v>
      </c>
      <c r="I2519">
        <v>4.0191082802547799E-3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40878</v>
      </c>
      <c r="R2519">
        <v>42260</v>
      </c>
      <c r="S2519">
        <v>3542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 t="s">
        <v>106</v>
      </c>
      <c r="AA2519" t="s">
        <v>106</v>
      </c>
      <c r="AB2519">
        <v>3</v>
      </c>
    </row>
    <row r="2520" spans="1:28">
      <c r="A2520" t="s">
        <v>8</v>
      </c>
      <c r="B2520" t="s">
        <v>51</v>
      </c>
      <c r="C2520" t="s">
        <v>13</v>
      </c>
      <c r="D2520" t="s">
        <v>38</v>
      </c>
      <c r="E2520" t="s">
        <v>16</v>
      </c>
      <c r="F2520" t="s">
        <v>12</v>
      </c>
      <c r="G2520" t="s">
        <v>15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40878</v>
      </c>
      <c r="R2520">
        <v>42260</v>
      </c>
      <c r="S2520">
        <v>3542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 t="s">
        <v>106</v>
      </c>
      <c r="AA2520" t="s">
        <v>106</v>
      </c>
      <c r="AB2520">
        <v>3</v>
      </c>
    </row>
    <row r="2521" spans="1:28">
      <c r="A2521" t="s">
        <v>8</v>
      </c>
      <c r="B2521" t="s">
        <v>51</v>
      </c>
      <c r="C2521" t="s">
        <v>13</v>
      </c>
      <c r="D2521" t="s">
        <v>38</v>
      </c>
      <c r="E2521" t="s">
        <v>16</v>
      </c>
      <c r="F2521" t="s">
        <v>12</v>
      </c>
      <c r="G2521" t="s">
        <v>14</v>
      </c>
      <c r="H2521">
        <v>2.5547554010429598E-3</v>
      </c>
      <c r="I2521">
        <v>4.0191082802547799E-3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40878</v>
      </c>
      <c r="R2521">
        <v>42260</v>
      </c>
      <c r="S2521">
        <v>3542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 t="s">
        <v>106</v>
      </c>
      <c r="AA2521" t="s">
        <v>106</v>
      </c>
      <c r="AB2521">
        <v>3</v>
      </c>
    </row>
    <row r="2522" spans="1:28">
      <c r="A2522" t="s">
        <v>8</v>
      </c>
      <c r="B2522" t="s">
        <v>51</v>
      </c>
      <c r="C2522" t="s">
        <v>13</v>
      </c>
      <c r="D2522" t="s">
        <v>52</v>
      </c>
      <c r="E2522" t="s">
        <v>20</v>
      </c>
      <c r="F2522" t="s">
        <v>12</v>
      </c>
      <c r="G2522" t="s">
        <v>40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9070</v>
      </c>
      <c r="R2522">
        <v>362</v>
      </c>
      <c r="S2522">
        <v>172</v>
      </c>
      <c r="T2522">
        <v>0</v>
      </c>
      <c r="U2522">
        <v>649</v>
      </c>
      <c r="V2522">
        <v>895</v>
      </c>
      <c r="W2522">
        <v>0</v>
      </c>
      <c r="X2522">
        <v>0</v>
      </c>
      <c r="Y2522">
        <v>0</v>
      </c>
      <c r="Z2522" t="s">
        <v>106</v>
      </c>
      <c r="AA2522" t="s">
        <v>106</v>
      </c>
      <c r="AB2522">
        <v>5</v>
      </c>
    </row>
    <row r="2523" spans="1:28">
      <c r="A2523" t="s">
        <v>8</v>
      </c>
      <c r="B2523" t="s">
        <v>51</v>
      </c>
      <c r="C2523" t="s">
        <v>13</v>
      </c>
      <c r="D2523" t="s">
        <v>52</v>
      </c>
      <c r="E2523" t="s">
        <v>20</v>
      </c>
      <c r="F2523" t="s">
        <v>12</v>
      </c>
      <c r="G2523" t="s">
        <v>15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9070</v>
      </c>
      <c r="R2523">
        <v>362</v>
      </c>
      <c r="S2523">
        <v>172</v>
      </c>
      <c r="T2523">
        <v>0</v>
      </c>
      <c r="U2523">
        <v>649</v>
      </c>
      <c r="V2523">
        <v>895</v>
      </c>
      <c r="W2523">
        <v>0</v>
      </c>
      <c r="X2523">
        <v>0</v>
      </c>
      <c r="Y2523">
        <v>0</v>
      </c>
      <c r="Z2523" t="s">
        <v>106</v>
      </c>
      <c r="AA2523" t="s">
        <v>106</v>
      </c>
      <c r="AB2523">
        <v>5</v>
      </c>
    </row>
    <row r="2524" spans="1:28">
      <c r="A2524" t="s">
        <v>8</v>
      </c>
      <c r="B2524" t="s">
        <v>51</v>
      </c>
      <c r="C2524" t="s">
        <v>13</v>
      </c>
      <c r="D2524" t="s">
        <v>52</v>
      </c>
      <c r="E2524" t="s">
        <v>20</v>
      </c>
      <c r="F2524" t="s">
        <v>12</v>
      </c>
      <c r="G2524" t="s">
        <v>14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9070</v>
      </c>
      <c r="R2524">
        <v>362</v>
      </c>
      <c r="S2524">
        <v>172</v>
      </c>
      <c r="T2524">
        <v>0</v>
      </c>
      <c r="U2524">
        <v>649</v>
      </c>
      <c r="V2524">
        <v>895</v>
      </c>
      <c r="W2524">
        <v>0</v>
      </c>
      <c r="X2524">
        <v>0</v>
      </c>
      <c r="Y2524">
        <v>0</v>
      </c>
      <c r="Z2524" t="s">
        <v>106</v>
      </c>
      <c r="AA2524" t="s">
        <v>106</v>
      </c>
      <c r="AB2524">
        <v>5</v>
      </c>
    </row>
    <row r="2525" spans="1:28">
      <c r="A2525" t="s">
        <v>8</v>
      </c>
      <c r="B2525" t="s">
        <v>51</v>
      </c>
      <c r="C2525" t="s">
        <v>13</v>
      </c>
      <c r="D2525" t="s">
        <v>52</v>
      </c>
      <c r="E2525" t="s">
        <v>21</v>
      </c>
      <c r="F2525" t="s">
        <v>24</v>
      </c>
      <c r="G2525" t="s">
        <v>40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23022</v>
      </c>
      <c r="X2525">
        <v>23928</v>
      </c>
      <c r="Y2525">
        <v>154907</v>
      </c>
      <c r="Z2525" t="s">
        <v>106</v>
      </c>
      <c r="AA2525" t="s">
        <v>106</v>
      </c>
      <c r="AB2525">
        <v>3</v>
      </c>
    </row>
    <row r="2526" spans="1:28">
      <c r="A2526" t="s">
        <v>8</v>
      </c>
      <c r="B2526" t="s">
        <v>51</v>
      </c>
      <c r="C2526" t="s">
        <v>13</v>
      </c>
      <c r="D2526" t="s">
        <v>52</v>
      </c>
      <c r="E2526" t="s">
        <v>21</v>
      </c>
      <c r="F2526" t="s">
        <v>24</v>
      </c>
      <c r="G2526" t="s">
        <v>15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23022</v>
      </c>
      <c r="X2526">
        <v>23928</v>
      </c>
      <c r="Y2526">
        <v>154907</v>
      </c>
      <c r="Z2526" t="s">
        <v>106</v>
      </c>
      <c r="AA2526" t="s">
        <v>106</v>
      </c>
      <c r="AB2526">
        <v>3</v>
      </c>
    </row>
    <row r="2527" spans="1:28">
      <c r="A2527" t="s">
        <v>8</v>
      </c>
      <c r="B2527" t="s">
        <v>51</v>
      </c>
      <c r="C2527" t="s">
        <v>13</v>
      </c>
      <c r="D2527" t="s">
        <v>52</v>
      </c>
      <c r="E2527" t="s">
        <v>21</v>
      </c>
      <c r="F2527" t="s">
        <v>24</v>
      </c>
      <c r="G2527" t="s">
        <v>14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23022</v>
      </c>
      <c r="X2527">
        <v>23928</v>
      </c>
      <c r="Y2527">
        <v>154907</v>
      </c>
      <c r="Z2527" t="s">
        <v>106</v>
      </c>
      <c r="AA2527" t="s">
        <v>106</v>
      </c>
      <c r="AB2527">
        <v>3</v>
      </c>
    </row>
    <row r="2528" spans="1:28">
      <c r="A2528" t="s">
        <v>8</v>
      </c>
      <c r="B2528" t="s">
        <v>51</v>
      </c>
      <c r="C2528" t="s">
        <v>13</v>
      </c>
      <c r="D2528" t="s">
        <v>52</v>
      </c>
      <c r="E2528" t="s">
        <v>21</v>
      </c>
      <c r="F2528" t="s">
        <v>12</v>
      </c>
      <c r="G2528" t="s">
        <v>40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18628</v>
      </c>
      <c r="R2528">
        <v>10826</v>
      </c>
      <c r="S2528">
        <v>27205</v>
      </c>
      <c r="T2528">
        <v>5427</v>
      </c>
      <c r="U2528">
        <v>29763</v>
      </c>
      <c r="V2528">
        <v>14592</v>
      </c>
      <c r="W2528">
        <v>0</v>
      </c>
      <c r="X2528">
        <v>0</v>
      </c>
      <c r="Y2528">
        <v>0</v>
      </c>
      <c r="Z2528" t="s">
        <v>106</v>
      </c>
      <c r="AA2528" t="s">
        <v>106</v>
      </c>
      <c r="AB2528">
        <v>6</v>
      </c>
    </row>
    <row r="2529" spans="1:28">
      <c r="A2529" t="s">
        <v>8</v>
      </c>
      <c r="B2529" t="s">
        <v>51</v>
      </c>
      <c r="C2529" t="s">
        <v>13</v>
      </c>
      <c r="D2529" t="s">
        <v>52</v>
      </c>
      <c r="E2529" t="s">
        <v>21</v>
      </c>
      <c r="F2529" t="s">
        <v>12</v>
      </c>
      <c r="G2529" t="s">
        <v>15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18628</v>
      </c>
      <c r="R2529">
        <v>10826</v>
      </c>
      <c r="S2529">
        <v>27205</v>
      </c>
      <c r="T2529">
        <v>5427</v>
      </c>
      <c r="U2529">
        <v>29763</v>
      </c>
      <c r="V2529">
        <v>14592</v>
      </c>
      <c r="W2529">
        <v>0</v>
      </c>
      <c r="X2529">
        <v>0</v>
      </c>
      <c r="Y2529">
        <v>0</v>
      </c>
      <c r="Z2529" t="s">
        <v>106</v>
      </c>
      <c r="AA2529" t="s">
        <v>106</v>
      </c>
      <c r="AB2529">
        <v>6</v>
      </c>
    </row>
    <row r="2530" spans="1:28">
      <c r="A2530" t="s">
        <v>8</v>
      </c>
      <c r="B2530" t="s">
        <v>51</v>
      </c>
      <c r="C2530" t="s">
        <v>13</v>
      </c>
      <c r="D2530" t="s">
        <v>52</v>
      </c>
      <c r="E2530" t="s">
        <v>21</v>
      </c>
      <c r="F2530" t="s">
        <v>12</v>
      </c>
      <c r="G2530" t="s">
        <v>14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18628</v>
      </c>
      <c r="R2530">
        <v>10826</v>
      </c>
      <c r="S2530">
        <v>27205</v>
      </c>
      <c r="T2530">
        <v>5427</v>
      </c>
      <c r="U2530">
        <v>29763</v>
      </c>
      <c r="V2530">
        <v>14592</v>
      </c>
      <c r="W2530">
        <v>0</v>
      </c>
      <c r="X2530">
        <v>0</v>
      </c>
      <c r="Y2530">
        <v>0</v>
      </c>
      <c r="Z2530" t="s">
        <v>106</v>
      </c>
      <c r="AA2530" t="s">
        <v>106</v>
      </c>
      <c r="AB2530">
        <v>6</v>
      </c>
    </row>
    <row r="2531" spans="1:28">
      <c r="A2531" t="s">
        <v>8</v>
      </c>
      <c r="B2531" t="s">
        <v>51</v>
      </c>
      <c r="C2531" t="s">
        <v>13</v>
      </c>
      <c r="D2531" t="s">
        <v>52</v>
      </c>
      <c r="E2531" t="s">
        <v>44</v>
      </c>
      <c r="F2531" t="s">
        <v>12</v>
      </c>
      <c r="G2531" t="s">
        <v>40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 t="s">
        <v>106</v>
      </c>
      <c r="R2531" t="s">
        <v>106</v>
      </c>
      <c r="S2531" t="s">
        <v>106</v>
      </c>
      <c r="T2531" t="s">
        <v>106</v>
      </c>
      <c r="U2531" t="s">
        <v>106</v>
      </c>
      <c r="V2531" t="s">
        <v>106</v>
      </c>
      <c r="W2531" t="s">
        <v>106</v>
      </c>
      <c r="X2531" t="s">
        <v>106</v>
      </c>
      <c r="Y2531" t="s">
        <v>106</v>
      </c>
      <c r="Z2531" t="s">
        <v>106</v>
      </c>
      <c r="AA2531" t="s">
        <v>106</v>
      </c>
      <c r="AB2531">
        <v>0</v>
      </c>
    </row>
    <row r="2532" spans="1:28">
      <c r="A2532" t="s">
        <v>8</v>
      </c>
      <c r="B2532" t="s">
        <v>51</v>
      </c>
      <c r="C2532" t="s">
        <v>13</v>
      </c>
      <c r="D2532" t="s">
        <v>52</v>
      </c>
      <c r="E2532" t="s">
        <v>44</v>
      </c>
      <c r="F2532" t="s">
        <v>12</v>
      </c>
      <c r="G2532" t="s">
        <v>15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 t="s">
        <v>106</v>
      </c>
      <c r="R2532" t="s">
        <v>106</v>
      </c>
      <c r="S2532" t="s">
        <v>106</v>
      </c>
      <c r="T2532" t="s">
        <v>106</v>
      </c>
      <c r="U2532" t="s">
        <v>106</v>
      </c>
      <c r="V2532" t="s">
        <v>106</v>
      </c>
      <c r="W2532" t="s">
        <v>106</v>
      </c>
      <c r="X2532" t="s">
        <v>106</v>
      </c>
      <c r="Y2532" t="s">
        <v>106</v>
      </c>
      <c r="Z2532" t="s">
        <v>106</v>
      </c>
      <c r="AA2532" t="s">
        <v>106</v>
      </c>
      <c r="AB2532">
        <v>0</v>
      </c>
    </row>
    <row r="2533" spans="1:28">
      <c r="A2533" t="s">
        <v>8</v>
      </c>
      <c r="B2533" t="s">
        <v>51</v>
      </c>
      <c r="C2533" t="s">
        <v>13</v>
      </c>
      <c r="D2533" t="s">
        <v>52</v>
      </c>
      <c r="E2533" t="s">
        <v>44</v>
      </c>
      <c r="F2533" t="s">
        <v>12</v>
      </c>
      <c r="G2533" t="s">
        <v>14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 t="s">
        <v>106</v>
      </c>
      <c r="R2533" t="s">
        <v>106</v>
      </c>
      <c r="S2533" t="s">
        <v>106</v>
      </c>
      <c r="T2533" t="s">
        <v>106</v>
      </c>
      <c r="U2533" t="s">
        <v>106</v>
      </c>
      <c r="V2533" t="s">
        <v>106</v>
      </c>
      <c r="W2533" t="s">
        <v>106</v>
      </c>
      <c r="X2533" t="s">
        <v>106</v>
      </c>
      <c r="Y2533" t="s">
        <v>106</v>
      </c>
      <c r="Z2533" t="s">
        <v>106</v>
      </c>
      <c r="AA2533" t="s">
        <v>106</v>
      </c>
      <c r="AB2533">
        <v>0</v>
      </c>
    </row>
    <row r="2534" spans="1:28">
      <c r="A2534" t="s">
        <v>8</v>
      </c>
      <c r="B2534" t="s">
        <v>51</v>
      </c>
      <c r="C2534" t="s">
        <v>13</v>
      </c>
      <c r="D2534" t="s">
        <v>27</v>
      </c>
      <c r="E2534" t="s">
        <v>92</v>
      </c>
      <c r="F2534" t="s">
        <v>12</v>
      </c>
      <c r="G2534" t="s">
        <v>40</v>
      </c>
      <c r="H2534">
        <v>3.1934442513036998E-4</v>
      </c>
      <c r="I2534">
        <v>5.3588110403397001E-3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23853</v>
      </c>
      <c r="R2534">
        <v>159015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 t="s">
        <v>106</v>
      </c>
      <c r="AA2534" t="s">
        <v>106</v>
      </c>
      <c r="AB2534">
        <v>2</v>
      </c>
    </row>
    <row r="2535" spans="1:28">
      <c r="A2535" t="s">
        <v>8</v>
      </c>
      <c r="B2535" t="s">
        <v>51</v>
      </c>
      <c r="C2535" t="s">
        <v>13</v>
      </c>
      <c r="D2535" t="s">
        <v>27</v>
      </c>
      <c r="E2535" t="s">
        <v>92</v>
      </c>
      <c r="F2535" t="s">
        <v>12</v>
      </c>
      <c r="G2535" t="s">
        <v>15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23853</v>
      </c>
      <c r="R2535">
        <v>159015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 t="s">
        <v>106</v>
      </c>
      <c r="AA2535" t="s">
        <v>106</v>
      </c>
      <c r="AB2535">
        <v>2</v>
      </c>
    </row>
    <row r="2536" spans="1:28">
      <c r="A2536" t="s">
        <v>8</v>
      </c>
      <c r="B2536" t="s">
        <v>51</v>
      </c>
      <c r="C2536" t="s">
        <v>13</v>
      </c>
      <c r="D2536" t="s">
        <v>27</v>
      </c>
      <c r="E2536" t="s">
        <v>92</v>
      </c>
      <c r="F2536" t="s">
        <v>12</v>
      </c>
      <c r="G2536" t="s">
        <v>14</v>
      </c>
      <c r="H2536">
        <v>3.1934442513036998E-4</v>
      </c>
      <c r="I2536">
        <v>5.3588110403397001E-3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23853</v>
      </c>
      <c r="R2536">
        <v>159015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 t="s">
        <v>106</v>
      </c>
      <c r="AA2536" t="s">
        <v>106</v>
      </c>
      <c r="AB2536">
        <v>2</v>
      </c>
    </row>
    <row r="2537" spans="1:28">
      <c r="A2537" t="s">
        <v>8</v>
      </c>
      <c r="B2537" t="s">
        <v>51</v>
      </c>
      <c r="C2537" t="s">
        <v>13</v>
      </c>
      <c r="D2537" t="s">
        <v>27</v>
      </c>
      <c r="E2537" t="s">
        <v>16</v>
      </c>
      <c r="F2537" t="s">
        <v>12</v>
      </c>
      <c r="G2537" t="s">
        <v>40</v>
      </c>
      <c r="H2537">
        <v>1.5967221256518501E-2</v>
      </c>
      <c r="I2537">
        <v>1.00477707006369E-2</v>
      </c>
      <c r="J2537">
        <v>2.7142162818954998E-2</v>
      </c>
      <c r="K2537">
        <v>2.0818681318681299E-2</v>
      </c>
      <c r="L2537">
        <v>4.8642590286425903E-2</v>
      </c>
      <c r="M2537">
        <v>1.3077153558052401E-2</v>
      </c>
      <c r="N2537">
        <v>8.6760563380281694E-3</v>
      </c>
      <c r="O2537">
        <v>2.8979775280898901E-2</v>
      </c>
      <c r="P2537">
        <v>3.3267143709004202E-2</v>
      </c>
      <c r="Q2537">
        <v>860849</v>
      </c>
      <c r="R2537">
        <v>414446</v>
      </c>
      <c r="S2537">
        <v>514653</v>
      </c>
      <c r="T2537">
        <v>481404</v>
      </c>
      <c r="U2537">
        <v>550975</v>
      </c>
      <c r="V2537">
        <v>374494</v>
      </c>
      <c r="W2537">
        <v>173927</v>
      </c>
      <c r="X2537">
        <v>218054</v>
      </c>
      <c r="Y2537">
        <v>211367</v>
      </c>
      <c r="Z2537">
        <v>5.3999999999999999E-2</v>
      </c>
      <c r="AA2537">
        <v>0.88900000000000001</v>
      </c>
      <c r="AB2537">
        <v>9</v>
      </c>
    </row>
    <row r="2538" spans="1:28">
      <c r="A2538" t="s">
        <v>8</v>
      </c>
      <c r="B2538" t="s">
        <v>51</v>
      </c>
      <c r="C2538" t="s">
        <v>13</v>
      </c>
      <c r="D2538" t="s">
        <v>27</v>
      </c>
      <c r="E2538" t="s">
        <v>16</v>
      </c>
      <c r="F2538" t="s">
        <v>12</v>
      </c>
      <c r="G2538" t="s">
        <v>15</v>
      </c>
      <c r="H2538">
        <v>0</v>
      </c>
      <c r="I2538">
        <v>0</v>
      </c>
      <c r="J2538">
        <v>0</v>
      </c>
      <c r="K2538">
        <v>0</v>
      </c>
      <c r="L2538">
        <v>7.8455790784557906E-3</v>
      </c>
      <c r="M2538">
        <v>0</v>
      </c>
      <c r="N2538">
        <v>1.2394366197183101E-3</v>
      </c>
      <c r="O2538">
        <v>5.4337078651685404E-3</v>
      </c>
      <c r="P2538">
        <v>6.3703041144901598E-3</v>
      </c>
      <c r="Q2538">
        <v>860849</v>
      </c>
      <c r="R2538">
        <v>414446</v>
      </c>
      <c r="S2538">
        <v>514653</v>
      </c>
      <c r="T2538">
        <v>481404</v>
      </c>
      <c r="U2538">
        <v>550975</v>
      </c>
      <c r="V2538">
        <v>374494</v>
      </c>
      <c r="W2538">
        <v>173927</v>
      </c>
      <c r="X2538">
        <v>218054</v>
      </c>
      <c r="Y2538">
        <v>211367</v>
      </c>
      <c r="Z2538">
        <v>-0.312</v>
      </c>
      <c r="AA2538">
        <v>0.41299999999999998</v>
      </c>
      <c r="AB2538">
        <v>9</v>
      </c>
    </row>
    <row r="2539" spans="1:28">
      <c r="A2539" t="s">
        <v>8</v>
      </c>
      <c r="B2539" t="s">
        <v>51</v>
      </c>
      <c r="C2539" t="s">
        <v>13</v>
      </c>
      <c r="D2539" t="s">
        <v>27</v>
      </c>
      <c r="E2539" t="s">
        <v>16</v>
      </c>
      <c r="F2539" t="s">
        <v>12</v>
      </c>
      <c r="G2539" t="s">
        <v>14</v>
      </c>
      <c r="H2539">
        <v>1.5967221256518501E-2</v>
      </c>
      <c r="I2539">
        <v>1.00477707006369E-2</v>
      </c>
      <c r="J2539">
        <v>2.7142162818954998E-2</v>
      </c>
      <c r="K2539">
        <v>2.0818681318681299E-2</v>
      </c>
      <c r="L2539">
        <v>4.0797011207970101E-2</v>
      </c>
      <c r="M2539">
        <v>1.3077153558052401E-2</v>
      </c>
      <c r="N2539">
        <v>7.4366197183098597E-3</v>
      </c>
      <c r="O2539">
        <v>2.3546067415730301E-2</v>
      </c>
      <c r="P2539">
        <v>2.6896839594513999E-2</v>
      </c>
      <c r="Q2539">
        <v>860849</v>
      </c>
      <c r="R2539">
        <v>414446</v>
      </c>
      <c r="S2539">
        <v>514653</v>
      </c>
      <c r="T2539">
        <v>481404</v>
      </c>
      <c r="U2539">
        <v>550975</v>
      </c>
      <c r="V2539">
        <v>374494</v>
      </c>
      <c r="W2539">
        <v>173927</v>
      </c>
      <c r="X2539">
        <v>218054</v>
      </c>
      <c r="Y2539">
        <v>211367</v>
      </c>
      <c r="Z2539">
        <v>0.16600000000000001</v>
      </c>
      <c r="AA2539">
        <v>0.67</v>
      </c>
      <c r="AB2539">
        <v>9</v>
      </c>
    </row>
    <row r="2540" spans="1:28">
      <c r="A2540" t="s">
        <v>8</v>
      </c>
      <c r="B2540" t="s">
        <v>51</v>
      </c>
      <c r="C2540" t="s">
        <v>13</v>
      </c>
      <c r="D2540" t="s">
        <v>27</v>
      </c>
      <c r="E2540" t="s">
        <v>99</v>
      </c>
      <c r="F2540" t="s">
        <v>12</v>
      </c>
      <c r="G2540" t="s">
        <v>40</v>
      </c>
      <c r="H2540">
        <v>0</v>
      </c>
      <c r="I2540">
        <v>6.6985138004246295E-4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7.0781156827668496E-4</v>
      </c>
      <c r="Q2540">
        <v>413698</v>
      </c>
      <c r="R2540">
        <v>342029</v>
      </c>
      <c r="S2540">
        <v>170130</v>
      </c>
      <c r="T2540">
        <v>151968</v>
      </c>
      <c r="U2540">
        <v>223441</v>
      </c>
      <c r="V2540">
        <v>176175</v>
      </c>
      <c r="W2540">
        <v>197563</v>
      </c>
      <c r="X2540">
        <v>282282</v>
      </c>
      <c r="Y2540">
        <v>355481</v>
      </c>
      <c r="Z2540">
        <v>0.55000000000000004</v>
      </c>
      <c r="AA2540">
        <v>0.125</v>
      </c>
      <c r="AB2540">
        <v>9</v>
      </c>
    </row>
    <row r="2541" spans="1:28">
      <c r="A2541" t="s">
        <v>8</v>
      </c>
      <c r="B2541" t="s">
        <v>51</v>
      </c>
      <c r="C2541" t="s">
        <v>13</v>
      </c>
      <c r="D2541" t="s">
        <v>27</v>
      </c>
      <c r="E2541" t="s">
        <v>99</v>
      </c>
      <c r="F2541" t="s">
        <v>12</v>
      </c>
      <c r="G2541" t="s">
        <v>15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7.0781156827668496E-4</v>
      </c>
      <c r="Q2541">
        <v>413698</v>
      </c>
      <c r="R2541">
        <v>342029</v>
      </c>
      <c r="S2541">
        <v>170130</v>
      </c>
      <c r="T2541">
        <v>151968</v>
      </c>
      <c r="U2541">
        <v>223441</v>
      </c>
      <c r="V2541">
        <v>176175</v>
      </c>
      <c r="W2541">
        <v>197563</v>
      </c>
      <c r="X2541">
        <v>282282</v>
      </c>
      <c r="Y2541">
        <v>355481</v>
      </c>
      <c r="Z2541">
        <v>0.39</v>
      </c>
      <c r="AA2541">
        <v>0.3</v>
      </c>
      <c r="AB2541">
        <v>9</v>
      </c>
    </row>
    <row r="2542" spans="1:28">
      <c r="A2542" t="s">
        <v>8</v>
      </c>
      <c r="B2542" t="s">
        <v>51</v>
      </c>
      <c r="C2542" t="s">
        <v>13</v>
      </c>
      <c r="D2542" t="s">
        <v>27</v>
      </c>
      <c r="E2542" t="s">
        <v>99</v>
      </c>
      <c r="F2542" t="s">
        <v>12</v>
      </c>
      <c r="G2542" t="s">
        <v>14</v>
      </c>
      <c r="H2542">
        <v>0</v>
      </c>
      <c r="I2542">
        <v>6.6985138004246295E-4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413698</v>
      </c>
      <c r="R2542">
        <v>342029</v>
      </c>
      <c r="S2542">
        <v>170130</v>
      </c>
      <c r="T2542">
        <v>151968</v>
      </c>
      <c r="U2542">
        <v>223441</v>
      </c>
      <c r="V2542">
        <v>176175</v>
      </c>
      <c r="W2542">
        <v>197563</v>
      </c>
      <c r="X2542">
        <v>282282</v>
      </c>
      <c r="Y2542">
        <v>355481</v>
      </c>
      <c r="Z2542">
        <v>0.33600000000000002</v>
      </c>
      <c r="AA2542">
        <v>0.376</v>
      </c>
      <c r="AB2542">
        <v>9</v>
      </c>
    </row>
    <row r="2543" spans="1:28">
      <c r="A2543" t="s">
        <v>8</v>
      </c>
      <c r="B2543" t="s">
        <v>51</v>
      </c>
      <c r="C2543" t="s">
        <v>13</v>
      </c>
      <c r="D2543" t="s">
        <v>27</v>
      </c>
      <c r="E2543" t="s">
        <v>17</v>
      </c>
      <c r="F2543" t="s">
        <v>12</v>
      </c>
      <c r="G2543" t="s">
        <v>40</v>
      </c>
      <c r="H2543">
        <v>2.7782964986342199E-2</v>
      </c>
      <c r="I2543">
        <v>7.3013800424628406E-2</v>
      </c>
      <c r="J2543">
        <v>3.8451397326853001E-2</v>
      </c>
      <c r="K2543">
        <v>0.125903453689168</v>
      </c>
      <c r="L2543">
        <v>0.25811955168119499</v>
      </c>
      <c r="M2543">
        <v>0.36616029962546798</v>
      </c>
      <c r="N2543">
        <v>9.6676056338028199E-2</v>
      </c>
      <c r="O2543">
        <v>6.9732584269662903E-2</v>
      </c>
      <c r="P2543">
        <v>4.6007751937984502E-2</v>
      </c>
      <c r="Q2543">
        <v>92103</v>
      </c>
      <c r="R2543">
        <v>63069</v>
      </c>
      <c r="S2543">
        <v>26672</v>
      </c>
      <c r="T2543">
        <v>29531</v>
      </c>
      <c r="U2543">
        <v>47941</v>
      </c>
      <c r="V2543">
        <v>40957</v>
      </c>
      <c r="W2543">
        <v>22212</v>
      </c>
      <c r="X2543">
        <v>22162</v>
      </c>
      <c r="Y2543">
        <v>20315</v>
      </c>
      <c r="Z2543">
        <v>-3.5000000000000003E-2</v>
      </c>
      <c r="AA2543">
        <v>0.92900000000000005</v>
      </c>
      <c r="AB2543">
        <v>9</v>
      </c>
    </row>
    <row r="2544" spans="1:28">
      <c r="A2544" t="s">
        <v>8</v>
      </c>
      <c r="B2544" t="s">
        <v>51</v>
      </c>
      <c r="C2544" t="s">
        <v>13</v>
      </c>
      <c r="D2544" t="s">
        <v>27</v>
      </c>
      <c r="E2544" t="s">
        <v>17</v>
      </c>
      <c r="F2544" t="s">
        <v>12</v>
      </c>
      <c r="G2544" t="s">
        <v>15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92103</v>
      </c>
      <c r="R2544">
        <v>63069</v>
      </c>
      <c r="S2544">
        <v>26672</v>
      </c>
      <c r="T2544">
        <v>29531</v>
      </c>
      <c r="U2544">
        <v>47941</v>
      </c>
      <c r="V2544">
        <v>40957</v>
      </c>
      <c r="W2544">
        <v>22212</v>
      </c>
      <c r="X2544">
        <v>22162</v>
      </c>
      <c r="Y2544">
        <v>20315</v>
      </c>
      <c r="Z2544" t="s">
        <v>106</v>
      </c>
      <c r="AA2544" t="s">
        <v>106</v>
      </c>
      <c r="AB2544">
        <v>9</v>
      </c>
    </row>
    <row r="2545" spans="1:28">
      <c r="A2545" t="s">
        <v>8</v>
      </c>
      <c r="B2545" t="s">
        <v>51</v>
      </c>
      <c r="C2545" t="s">
        <v>13</v>
      </c>
      <c r="D2545" t="s">
        <v>27</v>
      </c>
      <c r="E2545" t="s">
        <v>17</v>
      </c>
      <c r="F2545" t="s">
        <v>12</v>
      </c>
      <c r="G2545" t="s">
        <v>14</v>
      </c>
      <c r="H2545">
        <v>2.7782964986342199E-2</v>
      </c>
      <c r="I2545">
        <v>7.3013800424628503E-2</v>
      </c>
      <c r="J2545">
        <v>3.8451397326853001E-2</v>
      </c>
      <c r="K2545">
        <v>0.125903453689168</v>
      </c>
      <c r="L2545">
        <v>0.25811955168119599</v>
      </c>
      <c r="M2545">
        <v>0.36616029962546798</v>
      </c>
      <c r="N2545">
        <v>9.6676056338028199E-2</v>
      </c>
      <c r="O2545">
        <v>6.9732584269662903E-2</v>
      </c>
      <c r="P2545">
        <v>4.6007751937984502E-2</v>
      </c>
      <c r="Q2545">
        <v>92103</v>
      </c>
      <c r="R2545">
        <v>63069</v>
      </c>
      <c r="S2545">
        <v>26672</v>
      </c>
      <c r="T2545">
        <v>29531</v>
      </c>
      <c r="U2545">
        <v>47941</v>
      </c>
      <c r="V2545">
        <v>40957</v>
      </c>
      <c r="W2545">
        <v>22212</v>
      </c>
      <c r="X2545">
        <v>22162</v>
      </c>
      <c r="Y2545">
        <v>20315</v>
      </c>
      <c r="Z2545">
        <v>-3.5000000000000003E-2</v>
      </c>
      <c r="AA2545">
        <v>0.92900000000000005</v>
      </c>
      <c r="AB2545">
        <v>9</v>
      </c>
    </row>
    <row r="2546" spans="1:28">
      <c r="A2546" t="s">
        <v>8</v>
      </c>
      <c r="B2546" t="s">
        <v>51</v>
      </c>
      <c r="C2546" t="s">
        <v>13</v>
      </c>
      <c r="D2546" t="s">
        <v>27</v>
      </c>
      <c r="E2546" t="s">
        <v>18</v>
      </c>
      <c r="F2546" t="s">
        <v>12</v>
      </c>
      <c r="G2546" t="s">
        <v>40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1327</v>
      </c>
      <c r="W2546">
        <v>1237</v>
      </c>
      <c r="X2546">
        <v>0</v>
      </c>
      <c r="Y2546">
        <v>0</v>
      </c>
      <c r="Z2546" t="s">
        <v>106</v>
      </c>
      <c r="AA2546" t="s">
        <v>106</v>
      </c>
      <c r="AB2546">
        <v>2</v>
      </c>
    </row>
    <row r="2547" spans="1:28">
      <c r="A2547" t="s">
        <v>8</v>
      </c>
      <c r="B2547" t="s">
        <v>51</v>
      </c>
      <c r="C2547" t="s">
        <v>13</v>
      </c>
      <c r="D2547" t="s">
        <v>27</v>
      </c>
      <c r="E2547" t="s">
        <v>18</v>
      </c>
      <c r="F2547" t="s">
        <v>12</v>
      </c>
      <c r="G2547" t="s">
        <v>15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1327</v>
      </c>
      <c r="W2547">
        <v>1237</v>
      </c>
      <c r="X2547">
        <v>0</v>
      </c>
      <c r="Y2547">
        <v>0</v>
      </c>
      <c r="Z2547" t="s">
        <v>106</v>
      </c>
      <c r="AA2547" t="s">
        <v>106</v>
      </c>
      <c r="AB2547">
        <v>2</v>
      </c>
    </row>
    <row r="2548" spans="1:28">
      <c r="A2548" t="s">
        <v>8</v>
      </c>
      <c r="B2548" t="s">
        <v>51</v>
      </c>
      <c r="C2548" t="s">
        <v>13</v>
      </c>
      <c r="D2548" t="s">
        <v>27</v>
      </c>
      <c r="E2548" t="s">
        <v>18</v>
      </c>
      <c r="F2548" t="s">
        <v>12</v>
      </c>
      <c r="G2548" t="s">
        <v>14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1327</v>
      </c>
      <c r="W2548">
        <v>1237</v>
      </c>
      <c r="X2548">
        <v>0</v>
      </c>
      <c r="Y2548">
        <v>0</v>
      </c>
      <c r="Z2548" t="s">
        <v>106</v>
      </c>
      <c r="AA2548" t="s">
        <v>106</v>
      </c>
      <c r="AB2548">
        <v>2</v>
      </c>
    </row>
    <row r="2549" spans="1:28">
      <c r="A2549" t="s">
        <v>8</v>
      </c>
      <c r="B2549" t="s">
        <v>51</v>
      </c>
      <c r="C2549" t="s">
        <v>13</v>
      </c>
      <c r="D2549" t="s">
        <v>27</v>
      </c>
      <c r="E2549" t="s">
        <v>19</v>
      </c>
      <c r="F2549" t="s">
        <v>12</v>
      </c>
      <c r="G2549" t="s">
        <v>40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1.12089887640449E-2</v>
      </c>
      <c r="N2549">
        <v>0</v>
      </c>
      <c r="O2549">
        <v>0</v>
      </c>
      <c r="P2549">
        <v>0</v>
      </c>
      <c r="Q2549">
        <v>0</v>
      </c>
      <c r="R2549">
        <v>800</v>
      </c>
      <c r="S2549">
        <v>0</v>
      </c>
      <c r="T2549">
        <v>0</v>
      </c>
      <c r="U2549">
        <v>0</v>
      </c>
      <c r="V2549">
        <v>24199</v>
      </c>
      <c r="W2549">
        <v>0</v>
      </c>
      <c r="X2549">
        <v>611</v>
      </c>
      <c r="Y2549">
        <v>146</v>
      </c>
      <c r="Z2549" t="s">
        <v>106</v>
      </c>
      <c r="AA2549" t="s">
        <v>106</v>
      </c>
      <c r="AB2549">
        <v>4</v>
      </c>
    </row>
    <row r="2550" spans="1:28">
      <c r="A2550" t="s">
        <v>8</v>
      </c>
      <c r="B2550" t="s">
        <v>51</v>
      </c>
      <c r="C2550" t="s">
        <v>13</v>
      </c>
      <c r="D2550" t="s">
        <v>27</v>
      </c>
      <c r="E2550" t="s">
        <v>19</v>
      </c>
      <c r="F2550" t="s">
        <v>12</v>
      </c>
      <c r="G2550" t="s">
        <v>15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800</v>
      </c>
      <c r="S2550">
        <v>0</v>
      </c>
      <c r="T2550">
        <v>0</v>
      </c>
      <c r="U2550">
        <v>0</v>
      </c>
      <c r="V2550">
        <v>24199</v>
      </c>
      <c r="W2550">
        <v>0</v>
      </c>
      <c r="X2550">
        <v>611</v>
      </c>
      <c r="Y2550">
        <v>146</v>
      </c>
      <c r="Z2550" t="s">
        <v>106</v>
      </c>
      <c r="AA2550" t="s">
        <v>106</v>
      </c>
      <c r="AB2550">
        <v>4</v>
      </c>
    </row>
    <row r="2551" spans="1:28">
      <c r="A2551" t="s">
        <v>8</v>
      </c>
      <c r="B2551" t="s">
        <v>51</v>
      </c>
      <c r="C2551" t="s">
        <v>13</v>
      </c>
      <c r="D2551" t="s">
        <v>27</v>
      </c>
      <c r="E2551" t="s">
        <v>19</v>
      </c>
      <c r="F2551" t="s">
        <v>12</v>
      </c>
      <c r="G2551" t="s">
        <v>14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1.12089887640449E-2</v>
      </c>
      <c r="N2551">
        <v>0</v>
      </c>
      <c r="O2551">
        <v>0</v>
      </c>
      <c r="P2551">
        <v>0</v>
      </c>
      <c r="Q2551">
        <v>0</v>
      </c>
      <c r="R2551">
        <v>800</v>
      </c>
      <c r="S2551">
        <v>0</v>
      </c>
      <c r="T2551">
        <v>0</v>
      </c>
      <c r="U2551">
        <v>0</v>
      </c>
      <c r="V2551">
        <v>24199</v>
      </c>
      <c r="W2551">
        <v>0</v>
      </c>
      <c r="X2551">
        <v>611</v>
      </c>
      <c r="Y2551">
        <v>146</v>
      </c>
      <c r="Z2551" t="s">
        <v>106</v>
      </c>
      <c r="AA2551" t="s">
        <v>106</v>
      </c>
      <c r="AB2551">
        <v>4</v>
      </c>
    </row>
    <row r="2552" spans="1:28">
      <c r="A2552" t="s">
        <v>8</v>
      </c>
      <c r="B2552" t="s">
        <v>51</v>
      </c>
      <c r="C2552" t="s">
        <v>13</v>
      </c>
      <c r="D2552" t="s">
        <v>27</v>
      </c>
      <c r="E2552" t="s">
        <v>94</v>
      </c>
      <c r="F2552" t="s">
        <v>12</v>
      </c>
      <c r="G2552" t="s">
        <v>40</v>
      </c>
      <c r="H2552">
        <v>1.5967221256518501E-3</v>
      </c>
      <c r="I2552">
        <v>6.0286624203821698E-3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24648</v>
      </c>
      <c r="R2552">
        <v>99895</v>
      </c>
      <c r="S2552">
        <v>4109</v>
      </c>
      <c r="T2552">
        <v>3940</v>
      </c>
      <c r="U2552">
        <v>0</v>
      </c>
      <c r="V2552">
        <v>0</v>
      </c>
      <c r="W2552">
        <v>455</v>
      </c>
      <c r="X2552">
        <v>2380</v>
      </c>
      <c r="Y2552">
        <v>291</v>
      </c>
      <c r="Z2552">
        <v>0.999</v>
      </c>
      <c r="AA2552">
        <v>0</v>
      </c>
      <c r="AB2552">
        <v>7</v>
      </c>
    </row>
    <row r="2553" spans="1:28">
      <c r="A2553" t="s">
        <v>8</v>
      </c>
      <c r="B2553" t="s">
        <v>51</v>
      </c>
      <c r="C2553" t="s">
        <v>13</v>
      </c>
      <c r="D2553" t="s">
        <v>27</v>
      </c>
      <c r="E2553" t="s">
        <v>94</v>
      </c>
      <c r="F2553" t="s">
        <v>12</v>
      </c>
      <c r="G2553" t="s">
        <v>15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24648</v>
      </c>
      <c r="R2553">
        <v>99895</v>
      </c>
      <c r="S2553">
        <v>4109</v>
      </c>
      <c r="T2553">
        <v>3940</v>
      </c>
      <c r="U2553">
        <v>0</v>
      </c>
      <c r="V2553">
        <v>0</v>
      </c>
      <c r="W2553">
        <v>455</v>
      </c>
      <c r="X2553">
        <v>2380</v>
      </c>
      <c r="Y2553">
        <v>291</v>
      </c>
      <c r="Z2553" t="s">
        <v>106</v>
      </c>
      <c r="AA2553" t="s">
        <v>106</v>
      </c>
      <c r="AB2553">
        <v>7</v>
      </c>
    </row>
    <row r="2554" spans="1:28">
      <c r="A2554" t="s">
        <v>8</v>
      </c>
      <c r="B2554" t="s">
        <v>51</v>
      </c>
      <c r="C2554" t="s">
        <v>13</v>
      </c>
      <c r="D2554" t="s">
        <v>27</v>
      </c>
      <c r="E2554" t="s">
        <v>94</v>
      </c>
      <c r="F2554" t="s">
        <v>12</v>
      </c>
      <c r="G2554" t="s">
        <v>14</v>
      </c>
      <c r="H2554">
        <v>1.5967221256518501E-3</v>
      </c>
      <c r="I2554">
        <v>6.0286624203821698E-3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24648</v>
      </c>
      <c r="R2554">
        <v>99895</v>
      </c>
      <c r="S2554">
        <v>4109</v>
      </c>
      <c r="T2554">
        <v>3940</v>
      </c>
      <c r="U2554">
        <v>0</v>
      </c>
      <c r="V2554">
        <v>0</v>
      </c>
      <c r="W2554">
        <v>455</v>
      </c>
      <c r="X2554">
        <v>2380</v>
      </c>
      <c r="Y2554">
        <v>291</v>
      </c>
      <c r="Z2554">
        <v>0.999</v>
      </c>
      <c r="AA2554">
        <v>0</v>
      </c>
      <c r="AB2554">
        <v>7</v>
      </c>
    </row>
    <row r="2555" spans="1:28">
      <c r="A2555" t="s">
        <v>8</v>
      </c>
      <c r="B2555" t="s">
        <v>51</v>
      </c>
      <c r="C2555" t="s">
        <v>13</v>
      </c>
      <c r="D2555" t="s">
        <v>27</v>
      </c>
      <c r="E2555" t="s">
        <v>112</v>
      </c>
      <c r="F2555" t="s">
        <v>12</v>
      </c>
      <c r="G2555" t="s">
        <v>40</v>
      </c>
      <c r="H2555">
        <v>0</v>
      </c>
      <c r="I2555">
        <v>6.6985138004246295E-4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560</v>
      </c>
      <c r="R2555">
        <v>5872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 t="s">
        <v>106</v>
      </c>
      <c r="AA2555" t="s">
        <v>106</v>
      </c>
      <c r="AB2555">
        <v>2</v>
      </c>
    </row>
    <row r="2556" spans="1:28">
      <c r="A2556" t="s">
        <v>8</v>
      </c>
      <c r="B2556" t="s">
        <v>51</v>
      </c>
      <c r="C2556" t="s">
        <v>13</v>
      </c>
      <c r="D2556" t="s">
        <v>27</v>
      </c>
      <c r="E2556" t="s">
        <v>112</v>
      </c>
      <c r="F2556" t="s">
        <v>12</v>
      </c>
      <c r="G2556" t="s">
        <v>15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560</v>
      </c>
      <c r="R2556">
        <v>5872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 t="s">
        <v>106</v>
      </c>
      <c r="AA2556" t="s">
        <v>106</v>
      </c>
      <c r="AB2556">
        <v>2</v>
      </c>
    </row>
    <row r="2557" spans="1:28">
      <c r="A2557" t="s">
        <v>8</v>
      </c>
      <c r="B2557" t="s">
        <v>51</v>
      </c>
      <c r="C2557" t="s">
        <v>13</v>
      </c>
      <c r="D2557" t="s">
        <v>27</v>
      </c>
      <c r="E2557" t="s">
        <v>112</v>
      </c>
      <c r="F2557" t="s">
        <v>12</v>
      </c>
      <c r="G2557" t="s">
        <v>14</v>
      </c>
      <c r="H2557">
        <v>0</v>
      </c>
      <c r="I2557">
        <v>6.6985138004246295E-4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560</v>
      </c>
      <c r="R2557">
        <v>5872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 t="s">
        <v>106</v>
      </c>
      <c r="AA2557" t="s">
        <v>106</v>
      </c>
      <c r="AB2557">
        <v>2</v>
      </c>
    </row>
    <row r="2558" spans="1:28">
      <c r="A2558" t="s">
        <v>8</v>
      </c>
      <c r="B2558" t="s">
        <v>51</v>
      </c>
      <c r="C2558" t="s">
        <v>13</v>
      </c>
      <c r="D2558" t="s">
        <v>27</v>
      </c>
      <c r="E2558" t="s">
        <v>95</v>
      </c>
      <c r="F2558" t="s">
        <v>12</v>
      </c>
      <c r="G2558" t="s">
        <v>40</v>
      </c>
      <c r="H2558">
        <v>6.3868885026073996E-4</v>
      </c>
      <c r="I2558">
        <v>1.33970276008493E-3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48375</v>
      </c>
      <c r="R2558">
        <v>146806</v>
      </c>
      <c r="S2558">
        <v>127361</v>
      </c>
      <c r="T2558">
        <v>59473</v>
      </c>
      <c r="U2558">
        <v>24970</v>
      </c>
      <c r="V2558">
        <v>13968</v>
      </c>
      <c r="W2558">
        <v>5569</v>
      </c>
      <c r="X2558">
        <v>70492</v>
      </c>
      <c r="Y2558">
        <v>38999</v>
      </c>
      <c r="Z2558">
        <v>0.59799999999999998</v>
      </c>
      <c r="AA2558">
        <v>8.8999999999999996E-2</v>
      </c>
      <c r="AB2558">
        <v>9</v>
      </c>
    </row>
    <row r="2559" spans="1:28">
      <c r="A2559" t="s">
        <v>8</v>
      </c>
      <c r="B2559" t="s">
        <v>51</v>
      </c>
      <c r="C2559" t="s">
        <v>13</v>
      </c>
      <c r="D2559" t="s">
        <v>27</v>
      </c>
      <c r="E2559" t="s">
        <v>95</v>
      </c>
      <c r="F2559" t="s">
        <v>12</v>
      </c>
      <c r="G2559" t="s">
        <v>15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48375</v>
      </c>
      <c r="R2559">
        <v>146806</v>
      </c>
      <c r="S2559">
        <v>127361</v>
      </c>
      <c r="T2559">
        <v>59473</v>
      </c>
      <c r="U2559">
        <v>24970</v>
      </c>
      <c r="V2559">
        <v>13968</v>
      </c>
      <c r="W2559">
        <v>5569</v>
      </c>
      <c r="X2559">
        <v>70492</v>
      </c>
      <c r="Y2559">
        <v>38999</v>
      </c>
      <c r="Z2559" t="s">
        <v>106</v>
      </c>
      <c r="AA2559" t="s">
        <v>106</v>
      </c>
      <c r="AB2559">
        <v>9</v>
      </c>
    </row>
    <row r="2560" spans="1:28">
      <c r="A2560" t="s">
        <v>8</v>
      </c>
      <c r="B2560" t="s">
        <v>51</v>
      </c>
      <c r="C2560" t="s">
        <v>13</v>
      </c>
      <c r="D2560" t="s">
        <v>27</v>
      </c>
      <c r="E2560" t="s">
        <v>95</v>
      </c>
      <c r="F2560" t="s">
        <v>12</v>
      </c>
      <c r="G2560" t="s">
        <v>14</v>
      </c>
      <c r="H2560">
        <v>6.3868885026073996E-4</v>
      </c>
      <c r="I2560">
        <v>1.33970276008493E-3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48375</v>
      </c>
      <c r="R2560">
        <v>146806</v>
      </c>
      <c r="S2560">
        <v>127361</v>
      </c>
      <c r="T2560">
        <v>59473</v>
      </c>
      <c r="U2560">
        <v>24970</v>
      </c>
      <c r="V2560">
        <v>13968</v>
      </c>
      <c r="W2560">
        <v>5569</v>
      </c>
      <c r="X2560">
        <v>70492</v>
      </c>
      <c r="Y2560">
        <v>38999</v>
      </c>
      <c r="Z2560">
        <v>0.59799999999999998</v>
      </c>
      <c r="AA2560">
        <v>8.8999999999999996E-2</v>
      </c>
      <c r="AB2560">
        <v>9</v>
      </c>
    </row>
    <row r="2561" spans="1:28">
      <c r="A2561" t="s">
        <v>8</v>
      </c>
      <c r="B2561" t="s">
        <v>51</v>
      </c>
      <c r="C2561" t="s">
        <v>13</v>
      </c>
      <c r="D2561" t="s">
        <v>27</v>
      </c>
      <c r="E2561" t="s">
        <v>96</v>
      </c>
      <c r="F2561" t="s">
        <v>12</v>
      </c>
      <c r="G2561" t="s">
        <v>40</v>
      </c>
      <c r="H2561">
        <v>3.1934442513036998E-4</v>
      </c>
      <c r="I2561">
        <v>2.6794055201698501E-3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100847</v>
      </c>
      <c r="R2561">
        <v>75874</v>
      </c>
      <c r="S2561">
        <v>115615</v>
      </c>
      <c r="T2561">
        <v>220696</v>
      </c>
      <c r="U2561">
        <v>196806</v>
      </c>
      <c r="V2561">
        <v>206455</v>
      </c>
      <c r="W2561">
        <v>228842</v>
      </c>
      <c r="X2561">
        <v>272023</v>
      </c>
      <c r="Y2561">
        <v>277778</v>
      </c>
      <c r="Z2561">
        <v>-0.629</v>
      </c>
      <c r="AA2561">
        <v>7.0000000000000007E-2</v>
      </c>
      <c r="AB2561">
        <v>9</v>
      </c>
    </row>
    <row r="2562" spans="1:28">
      <c r="A2562" t="s">
        <v>8</v>
      </c>
      <c r="B2562" t="s">
        <v>51</v>
      </c>
      <c r="C2562" t="s">
        <v>13</v>
      </c>
      <c r="D2562" t="s">
        <v>27</v>
      </c>
      <c r="E2562" t="s">
        <v>96</v>
      </c>
      <c r="F2562" t="s">
        <v>12</v>
      </c>
      <c r="G2562" t="s">
        <v>15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100847</v>
      </c>
      <c r="R2562">
        <v>75874</v>
      </c>
      <c r="S2562">
        <v>115615</v>
      </c>
      <c r="T2562">
        <v>220696</v>
      </c>
      <c r="U2562">
        <v>196806</v>
      </c>
      <c r="V2562">
        <v>206455</v>
      </c>
      <c r="W2562">
        <v>228842</v>
      </c>
      <c r="X2562">
        <v>272023</v>
      </c>
      <c r="Y2562">
        <v>277778</v>
      </c>
      <c r="Z2562" t="s">
        <v>106</v>
      </c>
      <c r="AA2562" t="s">
        <v>106</v>
      </c>
      <c r="AB2562">
        <v>9</v>
      </c>
    </row>
    <row r="2563" spans="1:28">
      <c r="A2563" t="s">
        <v>8</v>
      </c>
      <c r="B2563" t="s">
        <v>51</v>
      </c>
      <c r="C2563" t="s">
        <v>13</v>
      </c>
      <c r="D2563" t="s">
        <v>27</v>
      </c>
      <c r="E2563" t="s">
        <v>96</v>
      </c>
      <c r="F2563" t="s">
        <v>12</v>
      </c>
      <c r="G2563" t="s">
        <v>14</v>
      </c>
      <c r="H2563">
        <v>3.1934442513036998E-4</v>
      </c>
      <c r="I2563">
        <v>2.6794055201698501E-3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100847</v>
      </c>
      <c r="R2563">
        <v>75874</v>
      </c>
      <c r="S2563">
        <v>115615</v>
      </c>
      <c r="T2563">
        <v>220696</v>
      </c>
      <c r="U2563">
        <v>196806</v>
      </c>
      <c r="V2563">
        <v>206455</v>
      </c>
      <c r="W2563">
        <v>228842</v>
      </c>
      <c r="X2563">
        <v>272023</v>
      </c>
      <c r="Y2563">
        <v>277778</v>
      </c>
      <c r="Z2563">
        <v>-0.629</v>
      </c>
      <c r="AA2563">
        <v>7.0000000000000007E-2</v>
      </c>
      <c r="AB2563">
        <v>9</v>
      </c>
    </row>
    <row r="2564" spans="1:28">
      <c r="A2564" t="s">
        <v>8</v>
      </c>
      <c r="B2564" t="s">
        <v>51</v>
      </c>
      <c r="C2564" t="s">
        <v>13</v>
      </c>
      <c r="D2564" t="s">
        <v>27</v>
      </c>
      <c r="E2564" t="s">
        <v>20</v>
      </c>
      <c r="F2564" t="s">
        <v>12</v>
      </c>
      <c r="G2564" t="s">
        <v>40</v>
      </c>
      <c r="H2564">
        <v>4.2472808542339202E-2</v>
      </c>
      <c r="I2564">
        <v>1.8085987261146502E-2</v>
      </c>
      <c r="J2564">
        <v>6.78554070473876E-3</v>
      </c>
      <c r="K2564">
        <v>3.9654631083202501E-3</v>
      </c>
      <c r="L2564">
        <v>6.7471980074719801E-2</v>
      </c>
      <c r="M2564">
        <v>0.106485393258427</v>
      </c>
      <c r="N2564">
        <v>8.7999999999999995E-2</v>
      </c>
      <c r="O2564">
        <v>3.8941573033707898E-2</v>
      </c>
      <c r="P2564">
        <v>4.4592128801431097E-2</v>
      </c>
      <c r="Q2564">
        <v>381119</v>
      </c>
      <c r="R2564">
        <v>157955</v>
      </c>
      <c r="S2564">
        <v>87263</v>
      </c>
      <c r="T2564">
        <v>84550</v>
      </c>
      <c r="U2564">
        <v>141442</v>
      </c>
      <c r="V2564">
        <v>73625</v>
      </c>
      <c r="W2564">
        <v>60348</v>
      </c>
      <c r="X2564">
        <v>77897</v>
      </c>
      <c r="Y2564">
        <v>56161</v>
      </c>
      <c r="Z2564">
        <v>-0.127</v>
      </c>
      <c r="AA2564">
        <v>0.745</v>
      </c>
      <c r="AB2564">
        <v>9</v>
      </c>
    </row>
    <row r="2565" spans="1:28">
      <c r="A2565" t="s">
        <v>8</v>
      </c>
      <c r="B2565" t="s">
        <v>51</v>
      </c>
      <c r="C2565" t="s">
        <v>13</v>
      </c>
      <c r="D2565" t="s">
        <v>27</v>
      </c>
      <c r="E2565" t="s">
        <v>20</v>
      </c>
      <c r="F2565" t="s">
        <v>12</v>
      </c>
      <c r="G2565" t="s">
        <v>15</v>
      </c>
      <c r="H2565">
        <v>0</v>
      </c>
      <c r="I2565">
        <v>1.33970276008493E-3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381119</v>
      </c>
      <c r="R2565">
        <v>157955</v>
      </c>
      <c r="S2565">
        <v>87263</v>
      </c>
      <c r="T2565">
        <v>84550</v>
      </c>
      <c r="U2565">
        <v>141442</v>
      </c>
      <c r="V2565">
        <v>73625</v>
      </c>
      <c r="W2565">
        <v>60348</v>
      </c>
      <c r="X2565">
        <v>77897</v>
      </c>
      <c r="Y2565">
        <v>56161</v>
      </c>
      <c r="Z2565">
        <v>0.123</v>
      </c>
      <c r="AA2565">
        <v>0.753</v>
      </c>
      <c r="AB2565">
        <v>9</v>
      </c>
    </row>
    <row r="2566" spans="1:28">
      <c r="A2566" t="s">
        <v>8</v>
      </c>
      <c r="B2566" t="s">
        <v>51</v>
      </c>
      <c r="C2566" t="s">
        <v>13</v>
      </c>
      <c r="D2566" t="s">
        <v>27</v>
      </c>
      <c r="E2566" t="s">
        <v>20</v>
      </c>
      <c r="F2566" t="s">
        <v>12</v>
      </c>
      <c r="G2566" t="s">
        <v>14</v>
      </c>
      <c r="H2566">
        <v>4.2472808542339202E-2</v>
      </c>
      <c r="I2566">
        <v>1.6746284501061599E-2</v>
      </c>
      <c r="J2566">
        <v>6.78554070473876E-3</v>
      </c>
      <c r="K2566">
        <v>3.9654631083202501E-3</v>
      </c>
      <c r="L2566">
        <v>6.7471980074719801E-2</v>
      </c>
      <c r="M2566">
        <v>0.106485393258427</v>
      </c>
      <c r="N2566">
        <v>8.7999999999999995E-2</v>
      </c>
      <c r="O2566">
        <v>3.8941573033707898E-2</v>
      </c>
      <c r="P2566">
        <v>4.4592128801431097E-2</v>
      </c>
      <c r="Q2566">
        <v>381119</v>
      </c>
      <c r="R2566">
        <v>157955</v>
      </c>
      <c r="S2566">
        <v>87263</v>
      </c>
      <c r="T2566">
        <v>84550</v>
      </c>
      <c r="U2566">
        <v>141442</v>
      </c>
      <c r="V2566">
        <v>73625</v>
      </c>
      <c r="W2566">
        <v>60348</v>
      </c>
      <c r="X2566">
        <v>77897</v>
      </c>
      <c r="Y2566">
        <v>56161</v>
      </c>
      <c r="Z2566">
        <v>-0.128</v>
      </c>
      <c r="AA2566">
        <v>0.74299999999999999</v>
      </c>
      <c r="AB2566">
        <v>9</v>
      </c>
    </row>
    <row r="2567" spans="1:28">
      <c r="A2567" t="s">
        <v>8</v>
      </c>
      <c r="B2567" t="s">
        <v>51</v>
      </c>
      <c r="C2567" t="s">
        <v>13</v>
      </c>
      <c r="D2567" t="s">
        <v>27</v>
      </c>
      <c r="E2567" t="s">
        <v>21</v>
      </c>
      <c r="F2567" t="s">
        <v>108</v>
      </c>
      <c r="G2567" t="s">
        <v>40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7.0781156827668496E-4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107511</v>
      </c>
      <c r="Y2567">
        <v>231706</v>
      </c>
      <c r="Z2567" t="s">
        <v>106</v>
      </c>
      <c r="AA2567" t="s">
        <v>106</v>
      </c>
      <c r="AB2567">
        <v>2</v>
      </c>
    </row>
    <row r="2568" spans="1:28">
      <c r="A2568" t="s">
        <v>8</v>
      </c>
      <c r="B2568" t="s">
        <v>51</v>
      </c>
      <c r="C2568" t="s">
        <v>13</v>
      </c>
      <c r="D2568" t="s">
        <v>27</v>
      </c>
      <c r="E2568" t="s">
        <v>21</v>
      </c>
      <c r="F2568" t="s">
        <v>108</v>
      </c>
      <c r="G2568" t="s">
        <v>15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7.0781156827668496E-4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107511</v>
      </c>
      <c r="Y2568">
        <v>231706</v>
      </c>
      <c r="Z2568" t="s">
        <v>106</v>
      </c>
      <c r="AA2568" t="s">
        <v>106</v>
      </c>
      <c r="AB2568">
        <v>2</v>
      </c>
    </row>
    <row r="2569" spans="1:28">
      <c r="A2569" t="s">
        <v>8</v>
      </c>
      <c r="B2569" t="s">
        <v>51</v>
      </c>
      <c r="C2569" t="s">
        <v>13</v>
      </c>
      <c r="D2569" t="s">
        <v>27</v>
      </c>
      <c r="E2569" t="s">
        <v>21</v>
      </c>
      <c r="F2569" t="s">
        <v>108</v>
      </c>
      <c r="G2569" t="s">
        <v>14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107511</v>
      </c>
      <c r="Y2569">
        <v>231706</v>
      </c>
      <c r="Z2569" t="s">
        <v>106</v>
      </c>
      <c r="AA2569" t="s">
        <v>106</v>
      </c>
      <c r="AB2569">
        <v>2</v>
      </c>
    </row>
    <row r="2570" spans="1:28">
      <c r="A2570" t="s">
        <v>8</v>
      </c>
      <c r="B2570" t="s">
        <v>51</v>
      </c>
      <c r="C2570" t="s">
        <v>13</v>
      </c>
      <c r="D2570" t="s">
        <v>27</v>
      </c>
      <c r="E2570" t="s">
        <v>21</v>
      </c>
      <c r="F2570" t="s">
        <v>24</v>
      </c>
      <c r="G2570" t="s">
        <v>40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7.8567084078712005E-2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30827</v>
      </c>
      <c r="X2570">
        <v>115391</v>
      </c>
      <c r="Y2570">
        <v>838629</v>
      </c>
      <c r="Z2570" t="s">
        <v>106</v>
      </c>
      <c r="AA2570" t="s">
        <v>106</v>
      </c>
      <c r="AB2570">
        <v>3</v>
      </c>
    </row>
    <row r="2571" spans="1:28">
      <c r="A2571" t="s">
        <v>8</v>
      </c>
      <c r="B2571" t="s">
        <v>51</v>
      </c>
      <c r="C2571" t="s">
        <v>13</v>
      </c>
      <c r="D2571" t="s">
        <v>27</v>
      </c>
      <c r="E2571" t="s">
        <v>21</v>
      </c>
      <c r="F2571" t="s">
        <v>24</v>
      </c>
      <c r="G2571" t="s">
        <v>15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3.5390578413834199E-3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30827</v>
      </c>
      <c r="X2571">
        <v>115391</v>
      </c>
      <c r="Y2571">
        <v>838629</v>
      </c>
      <c r="Z2571" t="s">
        <v>106</v>
      </c>
      <c r="AA2571" t="s">
        <v>106</v>
      </c>
      <c r="AB2571">
        <v>3</v>
      </c>
    </row>
    <row r="2572" spans="1:28">
      <c r="A2572" t="s">
        <v>8</v>
      </c>
      <c r="B2572" t="s">
        <v>51</v>
      </c>
      <c r="C2572" t="s">
        <v>13</v>
      </c>
      <c r="D2572" t="s">
        <v>27</v>
      </c>
      <c r="E2572" t="s">
        <v>21</v>
      </c>
      <c r="F2572" t="s">
        <v>24</v>
      </c>
      <c r="G2572" t="s">
        <v>14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7.5028026237328599E-2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30827</v>
      </c>
      <c r="X2572">
        <v>115391</v>
      </c>
      <c r="Y2572">
        <v>838629</v>
      </c>
      <c r="Z2572" t="s">
        <v>106</v>
      </c>
      <c r="AA2572" t="s">
        <v>106</v>
      </c>
      <c r="AB2572">
        <v>3</v>
      </c>
    </row>
    <row r="2573" spans="1:28">
      <c r="A2573" t="s">
        <v>8</v>
      </c>
      <c r="B2573" t="s">
        <v>51</v>
      </c>
      <c r="C2573" t="s">
        <v>13</v>
      </c>
      <c r="D2573" t="s">
        <v>27</v>
      </c>
      <c r="E2573" t="s">
        <v>21</v>
      </c>
      <c r="F2573" t="s">
        <v>12</v>
      </c>
      <c r="G2573" t="s">
        <v>40</v>
      </c>
      <c r="H2573">
        <v>7.1213806804072494E-2</v>
      </c>
      <c r="I2573">
        <v>0.115214437367304</v>
      </c>
      <c r="J2573">
        <v>0.104044957472661</v>
      </c>
      <c r="K2573">
        <v>0.123920722135008</v>
      </c>
      <c r="L2573">
        <v>0.19300124533001201</v>
      </c>
      <c r="M2573">
        <v>0.107419475655431</v>
      </c>
      <c r="N2573">
        <v>0.10783098591549301</v>
      </c>
      <c r="O2573">
        <v>0.107768539325843</v>
      </c>
      <c r="P2573">
        <v>0</v>
      </c>
      <c r="Q2573">
        <v>1242769</v>
      </c>
      <c r="R2573">
        <v>1386883</v>
      </c>
      <c r="S2573">
        <v>1475114</v>
      </c>
      <c r="T2573">
        <v>1452830</v>
      </c>
      <c r="U2573">
        <v>1583605</v>
      </c>
      <c r="V2573">
        <v>1300696</v>
      </c>
      <c r="W2573">
        <v>806523</v>
      </c>
      <c r="X2573">
        <v>673682</v>
      </c>
      <c r="Y2573">
        <v>0</v>
      </c>
      <c r="Z2573">
        <v>0.41299999999999998</v>
      </c>
      <c r="AA2573">
        <v>0.309</v>
      </c>
      <c r="AB2573">
        <v>8</v>
      </c>
    </row>
    <row r="2574" spans="1:28">
      <c r="A2574" t="s">
        <v>8</v>
      </c>
      <c r="B2574" t="s">
        <v>51</v>
      </c>
      <c r="C2574" t="s">
        <v>13</v>
      </c>
      <c r="D2574" t="s">
        <v>27</v>
      </c>
      <c r="E2574" t="s">
        <v>21</v>
      </c>
      <c r="F2574" t="s">
        <v>12</v>
      </c>
      <c r="G2574" t="s">
        <v>15</v>
      </c>
      <c r="H2574">
        <v>6.3868885026073996E-4</v>
      </c>
      <c r="I2574">
        <v>2.0095541401273901E-2</v>
      </c>
      <c r="J2574">
        <v>1.0555285540704701E-2</v>
      </c>
      <c r="K2574">
        <v>2.97409733124019E-3</v>
      </c>
      <c r="L2574">
        <v>6.2764632627646299E-3</v>
      </c>
      <c r="M2574">
        <v>3.7363295880149801E-3</v>
      </c>
      <c r="N2574">
        <v>6.1971830985915501E-3</v>
      </c>
      <c r="O2574">
        <v>2.7168539325842702E-3</v>
      </c>
      <c r="P2574">
        <v>0</v>
      </c>
      <c r="Q2574">
        <v>1242769</v>
      </c>
      <c r="R2574">
        <v>1386883</v>
      </c>
      <c r="S2574">
        <v>1475114</v>
      </c>
      <c r="T2574">
        <v>1452830</v>
      </c>
      <c r="U2574">
        <v>1583605</v>
      </c>
      <c r="V2574">
        <v>1300696</v>
      </c>
      <c r="W2574">
        <v>806523</v>
      </c>
      <c r="X2574">
        <v>673682</v>
      </c>
      <c r="Y2574">
        <v>0</v>
      </c>
      <c r="Z2574">
        <v>0.29599999999999999</v>
      </c>
      <c r="AA2574">
        <v>0.47699999999999998</v>
      </c>
      <c r="AB2574">
        <v>8</v>
      </c>
    </row>
    <row r="2575" spans="1:28">
      <c r="A2575" t="s">
        <v>8</v>
      </c>
      <c r="B2575" t="s">
        <v>51</v>
      </c>
      <c r="C2575" t="s">
        <v>13</v>
      </c>
      <c r="D2575" t="s">
        <v>27</v>
      </c>
      <c r="E2575" t="s">
        <v>21</v>
      </c>
      <c r="F2575" t="s">
        <v>12</v>
      </c>
      <c r="G2575" t="s">
        <v>14</v>
      </c>
      <c r="H2575">
        <v>7.05751179538118E-2</v>
      </c>
      <c r="I2575">
        <v>9.5118895966029696E-2</v>
      </c>
      <c r="J2575">
        <v>9.34896719319563E-2</v>
      </c>
      <c r="K2575">
        <v>0.120946624803768</v>
      </c>
      <c r="L2575">
        <v>0.18672478206724799</v>
      </c>
      <c r="M2575">
        <v>0.10368314606741599</v>
      </c>
      <c r="N2575">
        <v>0.101633802816901</v>
      </c>
      <c r="O2575">
        <v>0.105051685393258</v>
      </c>
      <c r="P2575">
        <v>0</v>
      </c>
      <c r="Q2575">
        <v>1242769</v>
      </c>
      <c r="R2575">
        <v>1386883</v>
      </c>
      <c r="S2575">
        <v>1475114</v>
      </c>
      <c r="T2575">
        <v>1452830</v>
      </c>
      <c r="U2575">
        <v>1583605</v>
      </c>
      <c r="V2575">
        <v>1300696</v>
      </c>
      <c r="W2575">
        <v>806523</v>
      </c>
      <c r="X2575">
        <v>673682</v>
      </c>
      <c r="Y2575">
        <v>0</v>
      </c>
      <c r="Z2575">
        <v>0.36399999999999999</v>
      </c>
      <c r="AA2575">
        <v>0.376</v>
      </c>
      <c r="AB2575">
        <v>8</v>
      </c>
    </row>
    <row r="2576" spans="1:28">
      <c r="A2576" t="s">
        <v>8</v>
      </c>
      <c r="B2576" t="s">
        <v>51</v>
      </c>
      <c r="C2576" t="s">
        <v>13</v>
      </c>
      <c r="D2576" t="s">
        <v>27</v>
      </c>
      <c r="E2576" t="s">
        <v>22</v>
      </c>
      <c r="F2576" t="s">
        <v>12</v>
      </c>
      <c r="G2576" t="s">
        <v>40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900</v>
      </c>
      <c r="R2576">
        <v>90</v>
      </c>
      <c r="S2576">
        <v>3305</v>
      </c>
      <c r="T2576">
        <v>960</v>
      </c>
      <c r="U2576">
        <v>0</v>
      </c>
      <c r="V2576">
        <v>436</v>
      </c>
      <c r="W2576">
        <v>0</v>
      </c>
      <c r="X2576">
        <v>0</v>
      </c>
      <c r="Y2576">
        <v>179</v>
      </c>
      <c r="Z2576" t="s">
        <v>106</v>
      </c>
      <c r="AA2576" t="s">
        <v>106</v>
      </c>
      <c r="AB2576">
        <v>6</v>
      </c>
    </row>
    <row r="2577" spans="1:28">
      <c r="A2577" t="s">
        <v>8</v>
      </c>
      <c r="B2577" t="s">
        <v>51</v>
      </c>
      <c r="C2577" t="s">
        <v>13</v>
      </c>
      <c r="D2577" t="s">
        <v>27</v>
      </c>
      <c r="E2577" t="s">
        <v>22</v>
      </c>
      <c r="F2577" t="s">
        <v>12</v>
      </c>
      <c r="G2577" t="s">
        <v>15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900</v>
      </c>
      <c r="R2577">
        <v>90</v>
      </c>
      <c r="S2577">
        <v>3305</v>
      </c>
      <c r="T2577">
        <v>960</v>
      </c>
      <c r="U2577">
        <v>0</v>
      </c>
      <c r="V2577">
        <v>436</v>
      </c>
      <c r="W2577">
        <v>0</v>
      </c>
      <c r="X2577">
        <v>0</v>
      </c>
      <c r="Y2577">
        <v>179</v>
      </c>
      <c r="Z2577" t="s">
        <v>106</v>
      </c>
      <c r="AA2577" t="s">
        <v>106</v>
      </c>
      <c r="AB2577">
        <v>6</v>
      </c>
    </row>
    <row r="2578" spans="1:28">
      <c r="A2578" t="s">
        <v>8</v>
      </c>
      <c r="B2578" t="s">
        <v>51</v>
      </c>
      <c r="C2578" t="s">
        <v>13</v>
      </c>
      <c r="D2578" t="s">
        <v>27</v>
      </c>
      <c r="E2578" t="s">
        <v>22</v>
      </c>
      <c r="F2578" t="s">
        <v>12</v>
      </c>
      <c r="G2578" t="s">
        <v>14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900</v>
      </c>
      <c r="R2578">
        <v>90</v>
      </c>
      <c r="S2578">
        <v>3305</v>
      </c>
      <c r="T2578">
        <v>960</v>
      </c>
      <c r="U2578">
        <v>0</v>
      </c>
      <c r="V2578">
        <v>436</v>
      </c>
      <c r="W2578">
        <v>0</v>
      </c>
      <c r="X2578">
        <v>0</v>
      </c>
      <c r="Y2578">
        <v>179</v>
      </c>
      <c r="Z2578" t="s">
        <v>106</v>
      </c>
      <c r="AA2578" t="s">
        <v>106</v>
      </c>
      <c r="AB2578">
        <v>6</v>
      </c>
    </row>
    <row r="2579" spans="1:28">
      <c r="A2579" t="s">
        <v>8</v>
      </c>
      <c r="B2579" t="s">
        <v>51</v>
      </c>
      <c r="C2579" t="s">
        <v>13</v>
      </c>
      <c r="D2579" t="s">
        <v>27</v>
      </c>
      <c r="E2579" t="s">
        <v>44</v>
      </c>
      <c r="F2579" t="s">
        <v>12</v>
      </c>
      <c r="G2579" t="s">
        <v>40</v>
      </c>
      <c r="H2579">
        <v>2.9379687111993999E-2</v>
      </c>
      <c r="I2579">
        <v>4.1530785562632698E-2</v>
      </c>
      <c r="J2579">
        <v>0</v>
      </c>
      <c r="K2579">
        <v>0</v>
      </c>
      <c r="L2579">
        <v>3.1382316313823201E-3</v>
      </c>
      <c r="M2579">
        <v>9.3408239700374502E-4</v>
      </c>
      <c r="N2579">
        <v>9.2957746478873199E-2</v>
      </c>
      <c r="O2579">
        <v>2.53573033707865E-2</v>
      </c>
      <c r="P2579">
        <v>1.9818723911747198E-2</v>
      </c>
      <c r="Q2579" t="s">
        <v>106</v>
      </c>
      <c r="R2579" t="s">
        <v>106</v>
      </c>
      <c r="S2579" t="s">
        <v>106</v>
      </c>
      <c r="T2579" t="s">
        <v>106</v>
      </c>
      <c r="U2579" t="s">
        <v>106</v>
      </c>
      <c r="V2579" t="s">
        <v>106</v>
      </c>
      <c r="W2579" t="s">
        <v>106</v>
      </c>
      <c r="X2579" t="s">
        <v>106</v>
      </c>
      <c r="Y2579" t="s">
        <v>106</v>
      </c>
      <c r="Z2579" t="s">
        <v>106</v>
      </c>
      <c r="AA2579" t="s">
        <v>106</v>
      </c>
      <c r="AB2579">
        <v>0</v>
      </c>
    </row>
    <row r="2580" spans="1:28">
      <c r="A2580" t="s">
        <v>8</v>
      </c>
      <c r="B2580" t="s">
        <v>51</v>
      </c>
      <c r="C2580" t="s">
        <v>13</v>
      </c>
      <c r="D2580" t="s">
        <v>27</v>
      </c>
      <c r="E2580" t="s">
        <v>44</v>
      </c>
      <c r="F2580" t="s">
        <v>12</v>
      </c>
      <c r="G2580" t="s">
        <v>15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 t="s">
        <v>106</v>
      </c>
      <c r="R2580" t="s">
        <v>106</v>
      </c>
      <c r="S2580" t="s">
        <v>106</v>
      </c>
      <c r="T2580" t="s">
        <v>106</v>
      </c>
      <c r="U2580" t="s">
        <v>106</v>
      </c>
      <c r="V2580" t="s">
        <v>106</v>
      </c>
      <c r="W2580" t="s">
        <v>106</v>
      </c>
      <c r="X2580" t="s">
        <v>106</v>
      </c>
      <c r="Y2580" t="s">
        <v>106</v>
      </c>
      <c r="Z2580" t="s">
        <v>106</v>
      </c>
      <c r="AA2580" t="s">
        <v>106</v>
      </c>
      <c r="AB2580">
        <v>0</v>
      </c>
    </row>
    <row r="2581" spans="1:28">
      <c r="A2581" t="s">
        <v>8</v>
      </c>
      <c r="B2581" t="s">
        <v>51</v>
      </c>
      <c r="C2581" t="s">
        <v>13</v>
      </c>
      <c r="D2581" t="s">
        <v>27</v>
      </c>
      <c r="E2581" t="s">
        <v>44</v>
      </c>
      <c r="F2581" t="s">
        <v>12</v>
      </c>
      <c r="G2581" t="s">
        <v>14</v>
      </c>
      <c r="H2581">
        <v>2.9379687111993999E-2</v>
      </c>
      <c r="I2581">
        <v>4.1530785562632698E-2</v>
      </c>
      <c r="J2581">
        <v>0</v>
      </c>
      <c r="K2581">
        <v>0</v>
      </c>
      <c r="L2581">
        <v>3.1382316313823201E-3</v>
      </c>
      <c r="M2581">
        <v>9.3408239700374502E-4</v>
      </c>
      <c r="N2581">
        <v>9.2957746478873199E-2</v>
      </c>
      <c r="O2581">
        <v>2.53573033707865E-2</v>
      </c>
      <c r="P2581">
        <v>1.9818723911747198E-2</v>
      </c>
      <c r="Q2581" t="s">
        <v>106</v>
      </c>
      <c r="R2581" t="s">
        <v>106</v>
      </c>
      <c r="S2581" t="s">
        <v>106</v>
      </c>
      <c r="T2581" t="s">
        <v>106</v>
      </c>
      <c r="U2581" t="s">
        <v>106</v>
      </c>
      <c r="V2581" t="s">
        <v>106</v>
      </c>
      <c r="W2581" t="s">
        <v>106</v>
      </c>
      <c r="X2581" t="s">
        <v>106</v>
      </c>
      <c r="Y2581" t="s">
        <v>106</v>
      </c>
      <c r="Z2581" t="s">
        <v>106</v>
      </c>
      <c r="AA2581" t="s">
        <v>106</v>
      </c>
      <c r="AB2581">
        <v>0</v>
      </c>
    </row>
    <row r="2582" spans="1:28">
      <c r="A2582" t="s">
        <v>8</v>
      </c>
      <c r="B2582" t="s">
        <v>51</v>
      </c>
      <c r="C2582" t="s">
        <v>13</v>
      </c>
      <c r="D2582" t="s">
        <v>39</v>
      </c>
      <c r="E2582" t="s">
        <v>92</v>
      </c>
      <c r="F2582" t="s">
        <v>12</v>
      </c>
      <c r="G2582" t="s">
        <v>40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3639</v>
      </c>
      <c r="W2582">
        <v>370</v>
      </c>
      <c r="X2582">
        <v>0</v>
      </c>
      <c r="Y2582">
        <v>0</v>
      </c>
      <c r="Z2582" t="s">
        <v>106</v>
      </c>
      <c r="AA2582" t="s">
        <v>106</v>
      </c>
      <c r="AB2582">
        <v>2</v>
      </c>
    </row>
    <row r="2583" spans="1:28">
      <c r="A2583" t="s">
        <v>8</v>
      </c>
      <c r="B2583" t="s">
        <v>51</v>
      </c>
      <c r="C2583" t="s">
        <v>13</v>
      </c>
      <c r="D2583" t="s">
        <v>39</v>
      </c>
      <c r="E2583" t="s">
        <v>92</v>
      </c>
      <c r="F2583" t="s">
        <v>12</v>
      </c>
      <c r="G2583" t="s">
        <v>15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3639</v>
      </c>
      <c r="W2583">
        <v>370</v>
      </c>
      <c r="X2583">
        <v>0</v>
      </c>
      <c r="Y2583">
        <v>0</v>
      </c>
      <c r="Z2583" t="s">
        <v>106</v>
      </c>
      <c r="AA2583" t="s">
        <v>106</v>
      </c>
      <c r="AB2583">
        <v>2</v>
      </c>
    </row>
    <row r="2584" spans="1:28">
      <c r="A2584" t="s">
        <v>8</v>
      </c>
      <c r="B2584" t="s">
        <v>51</v>
      </c>
      <c r="C2584" t="s">
        <v>13</v>
      </c>
      <c r="D2584" t="s">
        <v>39</v>
      </c>
      <c r="E2584" t="s">
        <v>92</v>
      </c>
      <c r="F2584" t="s">
        <v>12</v>
      </c>
      <c r="G2584" t="s">
        <v>14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3639</v>
      </c>
      <c r="W2584">
        <v>370</v>
      </c>
      <c r="X2584">
        <v>0</v>
      </c>
      <c r="Y2584">
        <v>0</v>
      </c>
      <c r="Z2584" t="s">
        <v>106</v>
      </c>
      <c r="AA2584" t="s">
        <v>106</v>
      </c>
      <c r="AB2584">
        <v>2</v>
      </c>
    </row>
    <row r="2585" spans="1:28">
      <c r="A2585" t="s">
        <v>8</v>
      </c>
      <c r="B2585" t="s">
        <v>51</v>
      </c>
      <c r="C2585" t="s">
        <v>13</v>
      </c>
      <c r="D2585" t="s">
        <v>39</v>
      </c>
      <c r="E2585" t="s">
        <v>99</v>
      </c>
      <c r="F2585" t="s">
        <v>12</v>
      </c>
      <c r="G2585" t="s">
        <v>40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135202</v>
      </c>
      <c r="R2585">
        <v>137511</v>
      </c>
      <c r="S2585">
        <v>111692</v>
      </c>
      <c r="T2585">
        <v>99662</v>
      </c>
      <c r="U2585">
        <v>118382</v>
      </c>
      <c r="V2585">
        <v>145810</v>
      </c>
      <c r="W2585">
        <v>114896</v>
      </c>
      <c r="X2585">
        <v>134209</v>
      </c>
      <c r="Y2585">
        <v>188095</v>
      </c>
      <c r="Z2585" t="s">
        <v>106</v>
      </c>
      <c r="AA2585" t="s">
        <v>106</v>
      </c>
      <c r="AB2585">
        <v>9</v>
      </c>
    </row>
    <row r="2586" spans="1:28">
      <c r="A2586" t="s">
        <v>8</v>
      </c>
      <c r="B2586" t="s">
        <v>51</v>
      </c>
      <c r="C2586" t="s">
        <v>13</v>
      </c>
      <c r="D2586" t="s">
        <v>39</v>
      </c>
      <c r="E2586" t="s">
        <v>99</v>
      </c>
      <c r="F2586" t="s">
        <v>12</v>
      </c>
      <c r="G2586" t="s">
        <v>15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135202</v>
      </c>
      <c r="R2586">
        <v>137511</v>
      </c>
      <c r="S2586">
        <v>111692</v>
      </c>
      <c r="T2586">
        <v>99662</v>
      </c>
      <c r="U2586">
        <v>118382</v>
      </c>
      <c r="V2586">
        <v>145810</v>
      </c>
      <c r="W2586">
        <v>114896</v>
      </c>
      <c r="X2586">
        <v>134209</v>
      </c>
      <c r="Y2586">
        <v>188095</v>
      </c>
      <c r="Z2586" t="s">
        <v>106</v>
      </c>
      <c r="AA2586" t="s">
        <v>106</v>
      </c>
      <c r="AB2586">
        <v>9</v>
      </c>
    </row>
    <row r="2587" spans="1:28">
      <c r="A2587" t="s">
        <v>8</v>
      </c>
      <c r="B2587" t="s">
        <v>51</v>
      </c>
      <c r="C2587" t="s">
        <v>13</v>
      </c>
      <c r="D2587" t="s">
        <v>39</v>
      </c>
      <c r="E2587" t="s">
        <v>99</v>
      </c>
      <c r="F2587" t="s">
        <v>12</v>
      </c>
      <c r="G2587" t="s">
        <v>14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135202</v>
      </c>
      <c r="R2587">
        <v>137511</v>
      </c>
      <c r="S2587">
        <v>111692</v>
      </c>
      <c r="T2587">
        <v>99662</v>
      </c>
      <c r="U2587">
        <v>118382</v>
      </c>
      <c r="V2587">
        <v>145810</v>
      </c>
      <c r="W2587">
        <v>114896</v>
      </c>
      <c r="X2587">
        <v>134209</v>
      </c>
      <c r="Y2587">
        <v>188095</v>
      </c>
      <c r="Z2587" t="s">
        <v>106</v>
      </c>
      <c r="AA2587" t="s">
        <v>106</v>
      </c>
      <c r="AB2587">
        <v>9</v>
      </c>
    </row>
    <row r="2588" spans="1:28">
      <c r="A2588" t="s">
        <v>8</v>
      </c>
      <c r="B2588" t="s">
        <v>51</v>
      </c>
      <c r="C2588" t="s">
        <v>13</v>
      </c>
      <c r="D2588" t="s">
        <v>39</v>
      </c>
      <c r="E2588" t="s">
        <v>17</v>
      </c>
      <c r="F2588" t="s">
        <v>12</v>
      </c>
      <c r="G2588" t="s">
        <v>40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222</v>
      </c>
      <c r="S2588">
        <v>0</v>
      </c>
      <c r="T2588">
        <v>0</v>
      </c>
      <c r="U2588">
        <v>0</v>
      </c>
      <c r="V2588">
        <v>0</v>
      </c>
      <c r="W2588">
        <v>2140</v>
      </c>
      <c r="X2588">
        <v>0</v>
      </c>
      <c r="Y2588">
        <v>0</v>
      </c>
      <c r="Z2588" t="s">
        <v>106</v>
      </c>
      <c r="AA2588" t="s">
        <v>106</v>
      </c>
      <c r="AB2588">
        <v>2</v>
      </c>
    </row>
    <row r="2589" spans="1:28">
      <c r="A2589" t="s">
        <v>8</v>
      </c>
      <c r="B2589" t="s">
        <v>51</v>
      </c>
      <c r="C2589" t="s">
        <v>13</v>
      </c>
      <c r="D2589" t="s">
        <v>39</v>
      </c>
      <c r="E2589" t="s">
        <v>17</v>
      </c>
      <c r="F2589" t="s">
        <v>12</v>
      </c>
      <c r="G2589" t="s">
        <v>15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222</v>
      </c>
      <c r="S2589">
        <v>0</v>
      </c>
      <c r="T2589">
        <v>0</v>
      </c>
      <c r="U2589">
        <v>0</v>
      </c>
      <c r="V2589">
        <v>0</v>
      </c>
      <c r="W2589">
        <v>2140</v>
      </c>
      <c r="X2589">
        <v>0</v>
      </c>
      <c r="Y2589">
        <v>0</v>
      </c>
      <c r="Z2589" t="s">
        <v>106</v>
      </c>
      <c r="AA2589" t="s">
        <v>106</v>
      </c>
      <c r="AB2589">
        <v>2</v>
      </c>
    </row>
    <row r="2590" spans="1:28">
      <c r="A2590" t="s">
        <v>8</v>
      </c>
      <c r="B2590" t="s">
        <v>51</v>
      </c>
      <c r="C2590" t="s">
        <v>13</v>
      </c>
      <c r="D2590" t="s">
        <v>39</v>
      </c>
      <c r="E2590" t="s">
        <v>17</v>
      </c>
      <c r="F2590" t="s">
        <v>12</v>
      </c>
      <c r="G2590" t="s">
        <v>14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222</v>
      </c>
      <c r="S2590">
        <v>0</v>
      </c>
      <c r="T2590">
        <v>0</v>
      </c>
      <c r="U2590">
        <v>0</v>
      </c>
      <c r="V2590">
        <v>0</v>
      </c>
      <c r="W2590">
        <v>2140</v>
      </c>
      <c r="X2590">
        <v>0</v>
      </c>
      <c r="Y2590">
        <v>0</v>
      </c>
      <c r="Z2590" t="s">
        <v>106</v>
      </c>
      <c r="AA2590" t="s">
        <v>106</v>
      </c>
      <c r="AB2590">
        <v>2</v>
      </c>
    </row>
    <row r="2591" spans="1:28">
      <c r="A2591" t="s">
        <v>8</v>
      </c>
      <c r="B2591" t="s">
        <v>51</v>
      </c>
      <c r="C2591" t="s">
        <v>13</v>
      </c>
      <c r="D2591" t="s">
        <v>39</v>
      </c>
      <c r="E2591" t="s">
        <v>94</v>
      </c>
      <c r="F2591" t="s">
        <v>12</v>
      </c>
      <c r="G2591" t="s">
        <v>40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696</v>
      </c>
      <c r="R2591">
        <v>0</v>
      </c>
      <c r="S2591">
        <v>179</v>
      </c>
      <c r="T2591">
        <v>4022</v>
      </c>
      <c r="U2591">
        <v>0</v>
      </c>
      <c r="V2591">
        <v>0</v>
      </c>
      <c r="W2591">
        <v>570</v>
      </c>
      <c r="X2591">
        <v>3120</v>
      </c>
      <c r="Y2591">
        <v>0</v>
      </c>
      <c r="Z2591" t="s">
        <v>106</v>
      </c>
      <c r="AA2591" t="s">
        <v>106</v>
      </c>
      <c r="AB2591">
        <v>5</v>
      </c>
    </row>
    <row r="2592" spans="1:28">
      <c r="A2592" t="s">
        <v>8</v>
      </c>
      <c r="B2592" t="s">
        <v>51</v>
      </c>
      <c r="C2592" t="s">
        <v>13</v>
      </c>
      <c r="D2592" t="s">
        <v>39</v>
      </c>
      <c r="E2592" t="s">
        <v>94</v>
      </c>
      <c r="F2592" t="s">
        <v>12</v>
      </c>
      <c r="G2592" t="s">
        <v>15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696</v>
      </c>
      <c r="R2592">
        <v>0</v>
      </c>
      <c r="S2592">
        <v>179</v>
      </c>
      <c r="T2592">
        <v>4022</v>
      </c>
      <c r="U2592">
        <v>0</v>
      </c>
      <c r="V2592">
        <v>0</v>
      </c>
      <c r="W2592">
        <v>570</v>
      </c>
      <c r="X2592">
        <v>3120</v>
      </c>
      <c r="Y2592">
        <v>0</v>
      </c>
      <c r="Z2592" t="s">
        <v>106</v>
      </c>
      <c r="AA2592" t="s">
        <v>106</v>
      </c>
      <c r="AB2592">
        <v>5</v>
      </c>
    </row>
    <row r="2593" spans="1:28">
      <c r="A2593" t="s">
        <v>8</v>
      </c>
      <c r="B2593" t="s">
        <v>51</v>
      </c>
      <c r="C2593" t="s">
        <v>13</v>
      </c>
      <c r="D2593" t="s">
        <v>39</v>
      </c>
      <c r="E2593" t="s">
        <v>94</v>
      </c>
      <c r="F2593" t="s">
        <v>12</v>
      </c>
      <c r="G2593" t="s">
        <v>14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696</v>
      </c>
      <c r="R2593">
        <v>0</v>
      </c>
      <c r="S2593">
        <v>179</v>
      </c>
      <c r="T2593">
        <v>4022</v>
      </c>
      <c r="U2593">
        <v>0</v>
      </c>
      <c r="V2593">
        <v>0</v>
      </c>
      <c r="W2593">
        <v>570</v>
      </c>
      <c r="X2593">
        <v>3120</v>
      </c>
      <c r="Y2593">
        <v>0</v>
      </c>
      <c r="Z2593" t="s">
        <v>106</v>
      </c>
      <c r="AA2593" t="s">
        <v>106</v>
      </c>
      <c r="AB2593">
        <v>5</v>
      </c>
    </row>
    <row r="2594" spans="1:28">
      <c r="A2594" t="s">
        <v>8</v>
      </c>
      <c r="B2594" t="s">
        <v>51</v>
      </c>
      <c r="C2594" t="s">
        <v>13</v>
      </c>
      <c r="D2594" t="s">
        <v>39</v>
      </c>
      <c r="E2594" t="s">
        <v>96</v>
      </c>
      <c r="F2594" t="s">
        <v>12</v>
      </c>
      <c r="G2594" t="s">
        <v>40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34180</v>
      </c>
      <c r="R2594">
        <v>31093</v>
      </c>
      <c r="S2594">
        <v>26230</v>
      </c>
      <c r="T2594">
        <v>43426</v>
      </c>
      <c r="U2594">
        <v>42170</v>
      </c>
      <c r="V2594">
        <v>97635</v>
      </c>
      <c r="W2594">
        <v>117418</v>
      </c>
      <c r="X2594">
        <v>90002</v>
      </c>
      <c r="Y2594">
        <v>62650</v>
      </c>
      <c r="Z2594" t="s">
        <v>106</v>
      </c>
      <c r="AA2594" t="s">
        <v>106</v>
      </c>
      <c r="AB2594">
        <v>9</v>
      </c>
    </row>
    <row r="2595" spans="1:28">
      <c r="A2595" t="s">
        <v>8</v>
      </c>
      <c r="B2595" t="s">
        <v>51</v>
      </c>
      <c r="C2595" t="s">
        <v>13</v>
      </c>
      <c r="D2595" t="s">
        <v>39</v>
      </c>
      <c r="E2595" t="s">
        <v>96</v>
      </c>
      <c r="F2595" t="s">
        <v>12</v>
      </c>
      <c r="G2595" t="s">
        <v>15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34180</v>
      </c>
      <c r="R2595">
        <v>31093</v>
      </c>
      <c r="S2595">
        <v>26230</v>
      </c>
      <c r="T2595">
        <v>43426</v>
      </c>
      <c r="U2595">
        <v>42170</v>
      </c>
      <c r="V2595">
        <v>97635</v>
      </c>
      <c r="W2595">
        <v>117418</v>
      </c>
      <c r="X2595">
        <v>90002</v>
      </c>
      <c r="Y2595">
        <v>62650</v>
      </c>
      <c r="Z2595" t="s">
        <v>106</v>
      </c>
      <c r="AA2595" t="s">
        <v>106</v>
      </c>
      <c r="AB2595">
        <v>9</v>
      </c>
    </row>
    <row r="2596" spans="1:28">
      <c r="A2596" t="s">
        <v>8</v>
      </c>
      <c r="B2596" t="s">
        <v>51</v>
      </c>
      <c r="C2596" t="s">
        <v>13</v>
      </c>
      <c r="D2596" t="s">
        <v>39</v>
      </c>
      <c r="E2596" t="s">
        <v>96</v>
      </c>
      <c r="F2596" t="s">
        <v>12</v>
      </c>
      <c r="G2596" t="s">
        <v>14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34180</v>
      </c>
      <c r="R2596">
        <v>31093</v>
      </c>
      <c r="S2596">
        <v>26230</v>
      </c>
      <c r="T2596">
        <v>43426</v>
      </c>
      <c r="U2596">
        <v>42170</v>
      </c>
      <c r="V2596">
        <v>97635</v>
      </c>
      <c r="W2596">
        <v>117418</v>
      </c>
      <c r="X2596">
        <v>90002</v>
      </c>
      <c r="Y2596">
        <v>62650</v>
      </c>
      <c r="Z2596" t="s">
        <v>106</v>
      </c>
      <c r="AA2596" t="s">
        <v>106</v>
      </c>
      <c r="AB2596">
        <v>9</v>
      </c>
    </row>
    <row r="2597" spans="1:28">
      <c r="A2597" t="s">
        <v>8</v>
      </c>
      <c r="B2597" t="s">
        <v>51</v>
      </c>
      <c r="C2597" t="s">
        <v>13</v>
      </c>
      <c r="D2597" t="s">
        <v>39</v>
      </c>
      <c r="E2597" t="s">
        <v>20</v>
      </c>
      <c r="F2597" t="s">
        <v>24</v>
      </c>
      <c r="G2597" t="s">
        <v>40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0.354478873239437</v>
      </c>
      <c r="O2597">
        <v>0.17206741573033699</v>
      </c>
      <c r="P2597">
        <v>6.3703041144901607E-2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384860</v>
      </c>
      <c r="X2597">
        <v>350609</v>
      </c>
      <c r="Y2597">
        <v>171175</v>
      </c>
      <c r="Z2597" t="s">
        <v>106</v>
      </c>
      <c r="AA2597" t="s">
        <v>106</v>
      </c>
      <c r="AB2597">
        <v>3</v>
      </c>
    </row>
    <row r="2598" spans="1:28">
      <c r="A2598" t="s">
        <v>8</v>
      </c>
      <c r="B2598" t="s">
        <v>51</v>
      </c>
      <c r="C2598" t="s">
        <v>13</v>
      </c>
      <c r="D2598" t="s">
        <v>39</v>
      </c>
      <c r="E2598" t="s">
        <v>20</v>
      </c>
      <c r="F2598" t="s">
        <v>24</v>
      </c>
      <c r="G2598" t="s">
        <v>15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384860</v>
      </c>
      <c r="X2598">
        <v>350609</v>
      </c>
      <c r="Y2598">
        <v>171175</v>
      </c>
      <c r="Z2598" t="s">
        <v>106</v>
      </c>
      <c r="AA2598" t="s">
        <v>106</v>
      </c>
      <c r="AB2598">
        <v>3</v>
      </c>
    </row>
    <row r="2599" spans="1:28">
      <c r="A2599" t="s">
        <v>8</v>
      </c>
      <c r="B2599" t="s">
        <v>51</v>
      </c>
      <c r="C2599" t="s">
        <v>13</v>
      </c>
      <c r="D2599" t="s">
        <v>39</v>
      </c>
      <c r="E2599" t="s">
        <v>20</v>
      </c>
      <c r="F2599" t="s">
        <v>24</v>
      </c>
      <c r="G2599" t="s">
        <v>14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0.354478873239437</v>
      </c>
      <c r="O2599">
        <v>0.17206741573033699</v>
      </c>
      <c r="P2599">
        <v>6.3703041144901607E-2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384860</v>
      </c>
      <c r="X2599">
        <v>350609</v>
      </c>
      <c r="Y2599">
        <v>171175</v>
      </c>
      <c r="Z2599" t="s">
        <v>106</v>
      </c>
      <c r="AA2599" t="s">
        <v>106</v>
      </c>
      <c r="AB2599">
        <v>3</v>
      </c>
    </row>
    <row r="2600" spans="1:28">
      <c r="A2600" t="s">
        <v>8</v>
      </c>
      <c r="B2600" t="s">
        <v>51</v>
      </c>
      <c r="C2600" t="s">
        <v>13</v>
      </c>
      <c r="D2600" t="s">
        <v>39</v>
      </c>
      <c r="E2600" t="s">
        <v>20</v>
      </c>
      <c r="F2600" t="s">
        <v>12</v>
      </c>
      <c r="G2600" t="s">
        <v>40</v>
      </c>
      <c r="H2600">
        <v>6.4507573876334698E-2</v>
      </c>
      <c r="I2600">
        <v>0.212342887473461</v>
      </c>
      <c r="J2600">
        <v>0.23523207776427699</v>
      </c>
      <c r="K2600">
        <v>0.377710361067504</v>
      </c>
      <c r="L2600">
        <v>0.18280199252802001</v>
      </c>
      <c r="M2600">
        <v>0.32692883895131097</v>
      </c>
      <c r="N2600">
        <v>0</v>
      </c>
      <c r="O2600">
        <v>0</v>
      </c>
      <c r="P2600">
        <v>0</v>
      </c>
      <c r="Q2600">
        <v>2053909</v>
      </c>
      <c r="R2600">
        <v>1161889</v>
      </c>
      <c r="S2600">
        <v>872476</v>
      </c>
      <c r="T2600">
        <v>785380</v>
      </c>
      <c r="U2600">
        <v>340235</v>
      </c>
      <c r="V2600">
        <v>510151</v>
      </c>
      <c r="W2600">
        <v>0</v>
      </c>
      <c r="X2600">
        <v>0</v>
      </c>
      <c r="Y2600">
        <v>0</v>
      </c>
      <c r="Z2600">
        <v>-0.66700000000000004</v>
      </c>
      <c r="AA2600">
        <v>0.14799999999999999</v>
      </c>
      <c r="AB2600">
        <v>6</v>
      </c>
    </row>
    <row r="2601" spans="1:28">
      <c r="A2601" t="s">
        <v>8</v>
      </c>
      <c r="B2601" t="s">
        <v>51</v>
      </c>
      <c r="C2601" t="s">
        <v>13</v>
      </c>
      <c r="D2601" t="s">
        <v>39</v>
      </c>
      <c r="E2601" t="s">
        <v>20</v>
      </c>
      <c r="F2601" t="s">
        <v>12</v>
      </c>
      <c r="G2601" t="s">
        <v>15</v>
      </c>
      <c r="H2601">
        <v>0</v>
      </c>
      <c r="I2601">
        <v>5.3588110403397001E-3</v>
      </c>
      <c r="J2601">
        <v>7.5394896719319603E-4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2053909</v>
      </c>
      <c r="R2601">
        <v>1161889</v>
      </c>
      <c r="S2601">
        <v>872476</v>
      </c>
      <c r="T2601">
        <v>785380</v>
      </c>
      <c r="U2601">
        <v>340235</v>
      </c>
      <c r="V2601">
        <v>510151</v>
      </c>
      <c r="W2601">
        <v>0</v>
      </c>
      <c r="X2601">
        <v>0</v>
      </c>
      <c r="Y2601">
        <v>0</v>
      </c>
      <c r="Z2601">
        <v>0.161</v>
      </c>
      <c r="AA2601">
        <v>0.76100000000000001</v>
      </c>
      <c r="AB2601">
        <v>6</v>
      </c>
    </row>
    <row r="2602" spans="1:28">
      <c r="A2602" t="s">
        <v>8</v>
      </c>
      <c r="B2602" t="s">
        <v>51</v>
      </c>
      <c r="C2602" t="s">
        <v>13</v>
      </c>
      <c r="D2602" t="s">
        <v>39</v>
      </c>
      <c r="E2602" t="s">
        <v>20</v>
      </c>
      <c r="F2602" t="s">
        <v>12</v>
      </c>
      <c r="G2602" t="s">
        <v>14</v>
      </c>
      <c r="H2602">
        <v>6.4507573876334795E-2</v>
      </c>
      <c r="I2602">
        <v>0.206984076433121</v>
      </c>
      <c r="J2602">
        <v>0.23447812879708399</v>
      </c>
      <c r="K2602">
        <v>0.377710361067504</v>
      </c>
      <c r="L2602">
        <v>0.18280199252802001</v>
      </c>
      <c r="M2602">
        <v>0.32692883895131097</v>
      </c>
      <c r="N2602">
        <v>0</v>
      </c>
      <c r="O2602">
        <v>0</v>
      </c>
      <c r="P2602">
        <v>0</v>
      </c>
      <c r="Q2602">
        <v>2053909</v>
      </c>
      <c r="R2602">
        <v>1161889</v>
      </c>
      <c r="S2602">
        <v>872476</v>
      </c>
      <c r="T2602">
        <v>785380</v>
      </c>
      <c r="U2602">
        <v>340235</v>
      </c>
      <c r="V2602">
        <v>510151</v>
      </c>
      <c r="W2602">
        <v>0</v>
      </c>
      <c r="X2602">
        <v>0</v>
      </c>
      <c r="Y2602">
        <v>0</v>
      </c>
      <c r="Z2602">
        <v>-0.66900000000000004</v>
      </c>
      <c r="AA2602">
        <v>0.14599999999999999</v>
      </c>
      <c r="AB2602">
        <v>6</v>
      </c>
    </row>
    <row r="2603" spans="1:28">
      <c r="A2603" t="s">
        <v>8</v>
      </c>
      <c r="B2603" t="s">
        <v>51</v>
      </c>
      <c r="C2603" t="s">
        <v>13</v>
      </c>
      <c r="D2603" t="s">
        <v>39</v>
      </c>
      <c r="E2603" t="s">
        <v>21</v>
      </c>
      <c r="F2603" t="s">
        <v>24</v>
      </c>
      <c r="G2603" t="s">
        <v>40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0.116507042253521</v>
      </c>
      <c r="O2603">
        <v>0.29613707865168498</v>
      </c>
      <c r="P2603">
        <v>4.1760882528324397E-2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3097345</v>
      </c>
      <c r="X2603">
        <v>2777582</v>
      </c>
      <c r="Y2603">
        <v>2674691</v>
      </c>
      <c r="Z2603" t="s">
        <v>106</v>
      </c>
      <c r="AA2603" t="s">
        <v>106</v>
      </c>
      <c r="AB2603">
        <v>3</v>
      </c>
    </row>
    <row r="2604" spans="1:28">
      <c r="A2604" t="s">
        <v>8</v>
      </c>
      <c r="B2604" t="s">
        <v>51</v>
      </c>
      <c r="C2604" t="s">
        <v>13</v>
      </c>
      <c r="D2604" t="s">
        <v>39</v>
      </c>
      <c r="E2604" t="s">
        <v>21</v>
      </c>
      <c r="F2604" t="s">
        <v>24</v>
      </c>
      <c r="G2604" t="s">
        <v>15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0.21825393258427001</v>
      </c>
      <c r="P2604">
        <v>1.4156231365533699E-3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3097345</v>
      </c>
      <c r="X2604">
        <v>2777582</v>
      </c>
      <c r="Y2604">
        <v>2674691</v>
      </c>
      <c r="Z2604" t="s">
        <v>106</v>
      </c>
      <c r="AA2604" t="s">
        <v>106</v>
      </c>
      <c r="AB2604">
        <v>3</v>
      </c>
    </row>
    <row r="2605" spans="1:28">
      <c r="A2605" t="s">
        <v>8</v>
      </c>
      <c r="B2605" t="s">
        <v>51</v>
      </c>
      <c r="C2605" t="s">
        <v>13</v>
      </c>
      <c r="D2605" t="s">
        <v>39</v>
      </c>
      <c r="E2605" t="s">
        <v>21</v>
      </c>
      <c r="F2605" t="s">
        <v>24</v>
      </c>
      <c r="G2605" t="s">
        <v>14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0.116507042253521</v>
      </c>
      <c r="O2605">
        <v>7.7883146067415698E-2</v>
      </c>
      <c r="P2605">
        <v>4.0345259391770999E-2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3097345</v>
      </c>
      <c r="X2605">
        <v>2777582</v>
      </c>
      <c r="Y2605">
        <v>2674691</v>
      </c>
      <c r="Z2605" t="s">
        <v>106</v>
      </c>
      <c r="AA2605" t="s">
        <v>106</v>
      </c>
      <c r="AB2605">
        <v>3</v>
      </c>
    </row>
    <row r="2606" spans="1:28">
      <c r="A2606" t="s">
        <v>8</v>
      </c>
      <c r="B2606" t="s">
        <v>51</v>
      </c>
      <c r="C2606" t="s">
        <v>13</v>
      </c>
      <c r="D2606" t="s">
        <v>39</v>
      </c>
      <c r="E2606" t="s">
        <v>21</v>
      </c>
      <c r="F2606" t="s">
        <v>12</v>
      </c>
      <c r="G2606" t="s">
        <v>40</v>
      </c>
      <c r="H2606">
        <v>5.7481996523466597E-2</v>
      </c>
      <c r="I2606">
        <v>0.190907643312102</v>
      </c>
      <c r="J2606">
        <v>0.18697934386391299</v>
      </c>
      <c r="K2606">
        <v>0.181419937205651</v>
      </c>
      <c r="L2606">
        <v>0.138866749688667</v>
      </c>
      <c r="M2606">
        <v>0.43715056179775302</v>
      </c>
      <c r="N2606">
        <v>0</v>
      </c>
      <c r="O2606">
        <v>0</v>
      </c>
      <c r="P2606">
        <v>0</v>
      </c>
      <c r="Q2606">
        <v>3366613</v>
      </c>
      <c r="R2606">
        <v>3110597</v>
      </c>
      <c r="S2606">
        <v>3185141</v>
      </c>
      <c r="T2606">
        <v>2951782</v>
      </c>
      <c r="U2606">
        <v>3125387</v>
      </c>
      <c r="V2606">
        <v>3345023</v>
      </c>
      <c r="W2606">
        <v>0</v>
      </c>
      <c r="X2606">
        <v>0</v>
      </c>
      <c r="Y2606">
        <v>0</v>
      </c>
      <c r="Z2606">
        <v>0.20799999999999999</v>
      </c>
      <c r="AA2606">
        <v>0.69199999999999995</v>
      </c>
      <c r="AB2606">
        <v>6</v>
      </c>
    </row>
    <row r="2607" spans="1:28">
      <c r="A2607" t="s">
        <v>8</v>
      </c>
      <c r="B2607" t="s">
        <v>51</v>
      </c>
      <c r="C2607" t="s">
        <v>13</v>
      </c>
      <c r="D2607" t="s">
        <v>39</v>
      </c>
      <c r="E2607" t="s">
        <v>21</v>
      </c>
      <c r="F2607" t="s">
        <v>12</v>
      </c>
      <c r="G2607" t="s">
        <v>15</v>
      </c>
      <c r="H2607">
        <v>0</v>
      </c>
      <c r="I2607">
        <v>3.6171974522293003E-2</v>
      </c>
      <c r="J2607">
        <v>1.80947752126367E-2</v>
      </c>
      <c r="K2607">
        <v>2.97409733124019E-3</v>
      </c>
      <c r="L2607">
        <v>3.9227895392278996E-3</v>
      </c>
      <c r="M2607">
        <v>0.26434531835205999</v>
      </c>
      <c r="N2607">
        <v>0</v>
      </c>
      <c r="O2607">
        <v>0</v>
      </c>
      <c r="P2607">
        <v>0</v>
      </c>
      <c r="Q2607">
        <v>3366613</v>
      </c>
      <c r="R2607">
        <v>3110597</v>
      </c>
      <c r="S2607">
        <v>3185141</v>
      </c>
      <c r="T2607">
        <v>2951782</v>
      </c>
      <c r="U2607">
        <v>3125387</v>
      </c>
      <c r="V2607">
        <v>3345023</v>
      </c>
      <c r="W2607">
        <v>0</v>
      </c>
      <c r="X2607">
        <v>0</v>
      </c>
      <c r="Y2607">
        <v>0</v>
      </c>
      <c r="Z2607">
        <v>0.49399999999999999</v>
      </c>
      <c r="AA2607">
        <v>0.31900000000000001</v>
      </c>
      <c r="AB2607">
        <v>6</v>
      </c>
    </row>
    <row r="2608" spans="1:28">
      <c r="A2608" t="s">
        <v>8</v>
      </c>
      <c r="B2608" t="s">
        <v>51</v>
      </c>
      <c r="C2608" t="s">
        <v>13</v>
      </c>
      <c r="D2608" t="s">
        <v>39</v>
      </c>
      <c r="E2608" t="s">
        <v>21</v>
      </c>
      <c r="F2608" t="s">
        <v>12</v>
      </c>
      <c r="G2608" t="s">
        <v>14</v>
      </c>
      <c r="H2608">
        <v>5.7481996523466597E-2</v>
      </c>
      <c r="I2608">
        <v>0.15473566878980899</v>
      </c>
      <c r="J2608">
        <v>0.16888456865127599</v>
      </c>
      <c r="K2608">
        <v>0.17844583987441101</v>
      </c>
      <c r="L2608">
        <v>0.13494396014943999</v>
      </c>
      <c r="M2608">
        <v>0.17280524344569301</v>
      </c>
      <c r="N2608">
        <v>0</v>
      </c>
      <c r="O2608">
        <v>0</v>
      </c>
      <c r="P2608">
        <v>0</v>
      </c>
      <c r="Q2608">
        <v>3366613</v>
      </c>
      <c r="R2608">
        <v>3110597</v>
      </c>
      <c r="S2608">
        <v>3185141</v>
      </c>
      <c r="T2608">
        <v>2951782</v>
      </c>
      <c r="U2608">
        <v>3125387</v>
      </c>
      <c r="V2608">
        <v>3345023</v>
      </c>
      <c r="W2608">
        <v>0</v>
      </c>
      <c r="X2608">
        <v>0</v>
      </c>
      <c r="Y2608">
        <v>0</v>
      </c>
      <c r="Z2608">
        <v>-0.54600000000000004</v>
      </c>
      <c r="AA2608">
        <v>0.26200000000000001</v>
      </c>
      <c r="AB2608">
        <v>6</v>
      </c>
    </row>
    <row r="2609" spans="1:28">
      <c r="A2609" t="s">
        <v>8</v>
      </c>
      <c r="B2609" t="s">
        <v>51</v>
      </c>
      <c r="C2609" t="s">
        <v>13</v>
      </c>
      <c r="D2609" t="s">
        <v>39</v>
      </c>
      <c r="E2609" t="s">
        <v>44</v>
      </c>
      <c r="F2609" t="s">
        <v>12</v>
      </c>
      <c r="G2609" t="s">
        <v>40</v>
      </c>
      <c r="H2609">
        <v>3.1934442513036998E-4</v>
      </c>
      <c r="I2609">
        <v>2.0095541401273899E-3</v>
      </c>
      <c r="J2609">
        <v>1.5078979343863901E-3</v>
      </c>
      <c r="K2609">
        <v>2.97409733124019E-3</v>
      </c>
      <c r="L2609">
        <v>7.8455790784557895E-4</v>
      </c>
      <c r="M2609">
        <v>2.8022471910112401E-3</v>
      </c>
      <c r="N2609">
        <v>2.4788732394366202E-3</v>
      </c>
      <c r="O2609">
        <v>0</v>
      </c>
      <c r="P2609">
        <v>0</v>
      </c>
      <c r="Q2609" t="s">
        <v>106</v>
      </c>
      <c r="R2609" t="s">
        <v>106</v>
      </c>
      <c r="S2609" t="s">
        <v>106</v>
      </c>
      <c r="T2609" t="s">
        <v>106</v>
      </c>
      <c r="U2609" t="s">
        <v>106</v>
      </c>
      <c r="V2609" t="s">
        <v>106</v>
      </c>
      <c r="W2609" t="s">
        <v>106</v>
      </c>
      <c r="X2609" t="s">
        <v>106</v>
      </c>
      <c r="Y2609" t="s">
        <v>106</v>
      </c>
      <c r="Z2609" t="s">
        <v>106</v>
      </c>
      <c r="AA2609" t="s">
        <v>106</v>
      </c>
      <c r="AB2609">
        <v>0</v>
      </c>
    </row>
    <row r="2610" spans="1:28">
      <c r="A2610" t="s">
        <v>8</v>
      </c>
      <c r="B2610" t="s">
        <v>51</v>
      </c>
      <c r="C2610" t="s">
        <v>13</v>
      </c>
      <c r="D2610" t="s">
        <v>39</v>
      </c>
      <c r="E2610" t="s">
        <v>44</v>
      </c>
      <c r="F2610" t="s">
        <v>12</v>
      </c>
      <c r="G2610" t="s">
        <v>15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 t="s">
        <v>106</v>
      </c>
      <c r="R2610" t="s">
        <v>106</v>
      </c>
      <c r="S2610" t="s">
        <v>106</v>
      </c>
      <c r="T2610" t="s">
        <v>106</v>
      </c>
      <c r="U2610" t="s">
        <v>106</v>
      </c>
      <c r="V2610" t="s">
        <v>106</v>
      </c>
      <c r="W2610" t="s">
        <v>106</v>
      </c>
      <c r="X2610" t="s">
        <v>106</v>
      </c>
      <c r="Y2610" t="s">
        <v>106</v>
      </c>
      <c r="Z2610" t="s">
        <v>106</v>
      </c>
      <c r="AA2610" t="s">
        <v>106</v>
      </c>
      <c r="AB2610">
        <v>0</v>
      </c>
    </row>
    <row r="2611" spans="1:28">
      <c r="A2611" t="s">
        <v>8</v>
      </c>
      <c r="B2611" t="s">
        <v>51</v>
      </c>
      <c r="C2611" t="s">
        <v>13</v>
      </c>
      <c r="D2611" t="s">
        <v>39</v>
      </c>
      <c r="E2611" t="s">
        <v>44</v>
      </c>
      <c r="F2611" t="s">
        <v>12</v>
      </c>
      <c r="G2611" t="s">
        <v>14</v>
      </c>
      <c r="H2611">
        <v>3.1934442513036998E-4</v>
      </c>
      <c r="I2611">
        <v>2.0095541401273899E-3</v>
      </c>
      <c r="J2611">
        <v>1.5078979343863901E-3</v>
      </c>
      <c r="K2611">
        <v>2.97409733124019E-3</v>
      </c>
      <c r="L2611">
        <v>7.8455790784557895E-4</v>
      </c>
      <c r="M2611">
        <v>2.8022471910112401E-3</v>
      </c>
      <c r="N2611">
        <v>2.4788732394366202E-3</v>
      </c>
      <c r="O2611">
        <v>0</v>
      </c>
      <c r="P2611">
        <v>0</v>
      </c>
      <c r="Q2611" t="s">
        <v>106</v>
      </c>
      <c r="R2611" t="s">
        <v>106</v>
      </c>
      <c r="S2611" t="s">
        <v>106</v>
      </c>
      <c r="T2611" t="s">
        <v>106</v>
      </c>
      <c r="U2611" t="s">
        <v>106</v>
      </c>
      <c r="V2611" t="s">
        <v>106</v>
      </c>
      <c r="W2611" t="s">
        <v>106</v>
      </c>
      <c r="X2611" t="s">
        <v>106</v>
      </c>
      <c r="Y2611" t="s">
        <v>106</v>
      </c>
      <c r="Z2611" t="s">
        <v>106</v>
      </c>
      <c r="AA2611" t="s">
        <v>106</v>
      </c>
      <c r="AB2611">
        <v>0</v>
      </c>
    </row>
    <row r="2612" spans="1:28">
      <c r="A2612" t="s">
        <v>8</v>
      </c>
      <c r="B2612" t="s">
        <v>51</v>
      </c>
      <c r="C2612" t="s">
        <v>13</v>
      </c>
      <c r="D2612" t="s">
        <v>29</v>
      </c>
      <c r="E2612" t="s">
        <v>99</v>
      </c>
      <c r="F2612" t="s">
        <v>12</v>
      </c>
      <c r="G2612" t="s">
        <v>40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894237</v>
      </c>
      <c r="R2612">
        <v>724139</v>
      </c>
      <c r="S2612">
        <v>777598</v>
      </c>
      <c r="T2612">
        <v>572146</v>
      </c>
      <c r="U2612">
        <v>905327</v>
      </c>
      <c r="V2612">
        <v>1226238</v>
      </c>
      <c r="W2612">
        <v>1276319</v>
      </c>
      <c r="X2612">
        <v>928322</v>
      </c>
      <c r="Y2612">
        <v>1011689</v>
      </c>
      <c r="Z2612" t="s">
        <v>106</v>
      </c>
      <c r="AA2612" t="s">
        <v>106</v>
      </c>
      <c r="AB2612">
        <v>9</v>
      </c>
    </row>
    <row r="2613" spans="1:28">
      <c r="A2613" t="s">
        <v>8</v>
      </c>
      <c r="B2613" t="s">
        <v>51</v>
      </c>
      <c r="C2613" t="s">
        <v>13</v>
      </c>
      <c r="D2613" t="s">
        <v>29</v>
      </c>
      <c r="E2613" t="s">
        <v>99</v>
      </c>
      <c r="F2613" t="s">
        <v>12</v>
      </c>
      <c r="G2613" t="s">
        <v>15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894237</v>
      </c>
      <c r="R2613">
        <v>724139</v>
      </c>
      <c r="S2613">
        <v>777598</v>
      </c>
      <c r="T2613">
        <v>572146</v>
      </c>
      <c r="U2613">
        <v>905327</v>
      </c>
      <c r="V2613">
        <v>1226238</v>
      </c>
      <c r="W2613">
        <v>1276319</v>
      </c>
      <c r="X2613">
        <v>928322</v>
      </c>
      <c r="Y2613">
        <v>1011689</v>
      </c>
      <c r="Z2613" t="s">
        <v>106</v>
      </c>
      <c r="AA2613" t="s">
        <v>106</v>
      </c>
      <c r="AB2613">
        <v>9</v>
      </c>
    </row>
    <row r="2614" spans="1:28">
      <c r="A2614" t="s">
        <v>8</v>
      </c>
      <c r="B2614" t="s">
        <v>51</v>
      </c>
      <c r="C2614" t="s">
        <v>13</v>
      </c>
      <c r="D2614" t="s">
        <v>29</v>
      </c>
      <c r="E2614" t="s">
        <v>99</v>
      </c>
      <c r="F2614" t="s">
        <v>12</v>
      </c>
      <c r="G2614" t="s">
        <v>14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894237</v>
      </c>
      <c r="R2614">
        <v>724139</v>
      </c>
      <c r="S2614">
        <v>777598</v>
      </c>
      <c r="T2614">
        <v>572146</v>
      </c>
      <c r="U2614">
        <v>905327</v>
      </c>
      <c r="V2614">
        <v>1226238</v>
      </c>
      <c r="W2614">
        <v>1276319</v>
      </c>
      <c r="X2614">
        <v>928322</v>
      </c>
      <c r="Y2614">
        <v>1011689</v>
      </c>
      <c r="Z2614" t="s">
        <v>106</v>
      </c>
      <c r="AA2614" t="s">
        <v>106</v>
      </c>
      <c r="AB2614">
        <v>9</v>
      </c>
    </row>
    <row r="2615" spans="1:28">
      <c r="A2615" t="s">
        <v>8</v>
      </c>
      <c r="B2615" t="s">
        <v>51</v>
      </c>
      <c r="C2615" t="s">
        <v>13</v>
      </c>
      <c r="D2615" t="s">
        <v>29</v>
      </c>
      <c r="E2615" t="s">
        <v>19</v>
      </c>
      <c r="F2615" t="s">
        <v>12</v>
      </c>
      <c r="G2615" t="s">
        <v>40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3247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 t="s">
        <v>106</v>
      </c>
      <c r="AA2615" t="s">
        <v>106</v>
      </c>
      <c r="AB2615">
        <v>1</v>
      </c>
    </row>
    <row r="2616" spans="1:28">
      <c r="A2616" t="s">
        <v>8</v>
      </c>
      <c r="B2616" t="s">
        <v>51</v>
      </c>
      <c r="C2616" t="s">
        <v>13</v>
      </c>
      <c r="D2616" t="s">
        <v>29</v>
      </c>
      <c r="E2616" t="s">
        <v>19</v>
      </c>
      <c r="F2616" t="s">
        <v>12</v>
      </c>
      <c r="G2616" t="s">
        <v>15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3247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 t="s">
        <v>106</v>
      </c>
      <c r="AA2616" t="s">
        <v>106</v>
      </c>
      <c r="AB2616">
        <v>1</v>
      </c>
    </row>
    <row r="2617" spans="1:28">
      <c r="A2617" t="s">
        <v>8</v>
      </c>
      <c r="B2617" t="s">
        <v>51</v>
      </c>
      <c r="C2617" t="s">
        <v>13</v>
      </c>
      <c r="D2617" t="s">
        <v>29</v>
      </c>
      <c r="E2617" t="s">
        <v>19</v>
      </c>
      <c r="F2617" t="s">
        <v>12</v>
      </c>
      <c r="G2617" t="s">
        <v>14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3247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 t="s">
        <v>106</v>
      </c>
      <c r="AA2617" t="s">
        <v>106</v>
      </c>
      <c r="AB2617">
        <v>1</v>
      </c>
    </row>
    <row r="2618" spans="1:28">
      <c r="A2618" t="s">
        <v>8</v>
      </c>
      <c r="B2618" t="s">
        <v>51</v>
      </c>
      <c r="C2618" t="s">
        <v>13</v>
      </c>
      <c r="D2618" t="s">
        <v>29</v>
      </c>
      <c r="E2618" t="s">
        <v>20</v>
      </c>
      <c r="F2618" t="s">
        <v>12</v>
      </c>
      <c r="G2618" t="s">
        <v>40</v>
      </c>
      <c r="H2618">
        <v>4.1514775266948099E-3</v>
      </c>
      <c r="I2618">
        <v>1.33970276008493E-3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92516</v>
      </c>
      <c r="R2618">
        <v>32104</v>
      </c>
      <c r="S2618">
        <v>3889</v>
      </c>
      <c r="T2618">
        <v>3104</v>
      </c>
      <c r="U2618">
        <v>0</v>
      </c>
      <c r="V2618">
        <v>0</v>
      </c>
      <c r="W2618">
        <v>0</v>
      </c>
      <c r="X2618">
        <v>0</v>
      </c>
      <c r="Y2618">
        <v>0</v>
      </c>
      <c r="Z2618" t="s">
        <v>106</v>
      </c>
      <c r="AA2618" t="s">
        <v>106</v>
      </c>
      <c r="AB2618">
        <v>4</v>
      </c>
    </row>
    <row r="2619" spans="1:28">
      <c r="A2619" t="s">
        <v>8</v>
      </c>
      <c r="B2619" t="s">
        <v>51</v>
      </c>
      <c r="C2619" t="s">
        <v>13</v>
      </c>
      <c r="D2619" t="s">
        <v>29</v>
      </c>
      <c r="E2619" t="s">
        <v>20</v>
      </c>
      <c r="F2619" t="s">
        <v>12</v>
      </c>
      <c r="G2619" t="s">
        <v>15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92516</v>
      </c>
      <c r="R2619">
        <v>32104</v>
      </c>
      <c r="S2619">
        <v>3889</v>
      </c>
      <c r="T2619">
        <v>3104</v>
      </c>
      <c r="U2619">
        <v>0</v>
      </c>
      <c r="V2619">
        <v>0</v>
      </c>
      <c r="W2619">
        <v>0</v>
      </c>
      <c r="X2619">
        <v>0</v>
      </c>
      <c r="Y2619">
        <v>0</v>
      </c>
      <c r="Z2619" t="s">
        <v>106</v>
      </c>
      <c r="AA2619" t="s">
        <v>106</v>
      </c>
      <c r="AB2619">
        <v>4</v>
      </c>
    </row>
    <row r="2620" spans="1:28">
      <c r="A2620" t="s">
        <v>8</v>
      </c>
      <c r="B2620" t="s">
        <v>51</v>
      </c>
      <c r="C2620" t="s">
        <v>13</v>
      </c>
      <c r="D2620" t="s">
        <v>29</v>
      </c>
      <c r="E2620" t="s">
        <v>20</v>
      </c>
      <c r="F2620" t="s">
        <v>12</v>
      </c>
      <c r="G2620" t="s">
        <v>14</v>
      </c>
      <c r="H2620">
        <v>4.1514775266948099E-3</v>
      </c>
      <c r="I2620">
        <v>1.33970276008493E-3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92516</v>
      </c>
      <c r="R2620">
        <v>32104</v>
      </c>
      <c r="S2620">
        <v>3889</v>
      </c>
      <c r="T2620">
        <v>3104</v>
      </c>
      <c r="U2620">
        <v>0</v>
      </c>
      <c r="V2620">
        <v>0</v>
      </c>
      <c r="W2620">
        <v>0</v>
      </c>
      <c r="X2620">
        <v>0</v>
      </c>
      <c r="Y2620">
        <v>0</v>
      </c>
      <c r="Z2620" t="s">
        <v>106</v>
      </c>
      <c r="AA2620" t="s">
        <v>106</v>
      </c>
      <c r="AB2620">
        <v>4</v>
      </c>
    </row>
    <row r="2621" spans="1:28">
      <c r="A2621" t="s">
        <v>8</v>
      </c>
      <c r="B2621" t="s">
        <v>51</v>
      </c>
      <c r="C2621" t="s">
        <v>13</v>
      </c>
      <c r="D2621" t="s">
        <v>29</v>
      </c>
      <c r="E2621" t="s">
        <v>21</v>
      </c>
      <c r="F2621" t="s">
        <v>108</v>
      </c>
      <c r="G2621" t="s">
        <v>40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9055</v>
      </c>
      <c r="Y2621">
        <v>0</v>
      </c>
      <c r="Z2621" t="s">
        <v>106</v>
      </c>
      <c r="AA2621" t="s">
        <v>106</v>
      </c>
      <c r="AB2621">
        <v>1</v>
      </c>
    </row>
    <row r="2622" spans="1:28">
      <c r="A2622" t="s">
        <v>8</v>
      </c>
      <c r="B2622" t="s">
        <v>51</v>
      </c>
      <c r="C2622" t="s">
        <v>13</v>
      </c>
      <c r="D2622" t="s">
        <v>29</v>
      </c>
      <c r="E2622" t="s">
        <v>21</v>
      </c>
      <c r="F2622" t="s">
        <v>108</v>
      </c>
      <c r="G2622" t="s">
        <v>15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9055</v>
      </c>
      <c r="Y2622">
        <v>0</v>
      </c>
      <c r="Z2622" t="s">
        <v>106</v>
      </c>
      <c r="AA2622" t="s">
        <v>106</v>
      </c>
      <c r="AB2622">
        <v>1</v>
      </c>
    </row>
    <row r="2623" spans="1:28">
      <c r="A2623" t="s">
        <v>8</v>
      </c>
      <c r="B2623" t="s">
        <v>51</v>
      </c>
      <c r="C2623" t="s">
        <v>13</v>
      </c>
      <c r="D2623" t="s">
        <v>29</v>
      </c>
      <c r="E2623" t="s">
        <v>21</v>
      </c>
      <c r="F2623" t="s">
        <v>108</v>
      </c>
      <c r="G2623" t="s">
        <v>14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9055</v>
      </c>
      <c r="Y2623">
        <v>0</v>
      </c>
      <c r="Z2623" t="s">
        <v>106</v>
      </c>
      <c r="AA2623" t="s">
        <v>106</v>
      </c>
      <c r="AB2623">
        <v>1</v>
      </c>
    </row>
    <row r="2624" spans="1:28">
      <c r="A2624" t="s">
        <v>8</v>
      </c>
      <c r="B2624" t="s">
        <v>51</v>
      </c>
      <c r="C2624" t="s">
        <v>13</v>
      </c>
      <c r="D2624" t="s">
        <v>29</v>
      </c>
      <c r="E2624" t="s">
        <v>21</v>
      </c>
      <c r="F2624" t="s">
        <v>24</v>
      </c>
      <c r="G2624" t="s">
        <v>40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1.2394366197183101E-3</v>
      </c>
      <c r="O2624">
        <v>9.0561797752808999E-4</v>
      </c>
      <c r="P2624">
        <v>7.0781156827668496E-4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30815</v>
      </c>
      <c r="X2624">
        <v>17981</v>
      </c>
      <c r="Y2624">
        <v>43748</v>
      </c>
      <c r="Z2624" t="s">
        <v>106</v>
      </c>
      <c r="AA2624" t="s">
        <v>106</v>
      </c>
      <c r="AB2624">
        <v>3</v>
      </c>
    </row>
    <row r="2625" spans="1:28">
      <c r="A2625" t="s">
        <v>8</v>
      </c>
      <c r="B2625" t="s">
        <v>51</v>
      </c>
      <c r="C2625" t="s">
        <v>13</v>
      </c>
      <c r="D2625" t="s">
        <v>29</v>
      </c>
      <c r="E2625" t="s">
        <v>21</v>
      </c>
      <c r="F2625" t="s">
        <v>24</v>
      </c>
      <c r="G2625" t="s">
        <v>15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9.0561797752808999E-4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30815</v>
      </c>
      <c r="X2625">
        <v>17981</v>
      </c>
      <c r="Y2625">
        <v>43748</v>
      </c>
      <c r="Z2625" t="s">
        <v>106</v>
      </c>
      <c r="AA2625" t="s">
        <v>106</v>
      </c>
      <c r="AB2625">
        <v>3</v>
      </c>
    </row>
    <row r="2626" spans="1:28">
      <c r="A2626" t="s">
        <v>8</v>
      </c>
      <c r="B2626" t="s">
        <v>51</v>
      </c>
      <c r="C2626" t="s">
        <v>13</v>
      </c>
      <c r="D2626" t="s">
        <v>29</v>
      </c>
      <c r="E2626" t="s">
        <v>21</v>
      </c>
      <c r="F2626" t="s">
        <v>24</v>
      </c>
      <c r="G2626" t="s">
        <v>14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1.2394366197183101E-3</v>
      </c>
      <c r="O2626">
        <v>0</v>
      </c>
      <c r="P2626">
        <v>7.0781156827668496E-4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30815</v>
      </c>
      <c r="X2626">
        <v>17981</v>
      </c>
      <c r="Y2626">
        <v>43748</v>
      </c>
      <c r="Z2626" t="s">
        <v>106</v>
      </c>
      <c r="AA2626" t="s">
        <v>106</v>
      </c>
      <c r="AB2626">
        <v>3</v>
      </c>
    </row>
    <row r="2627" spans="1:28">
      <c r="A2627" t="s">
        <v>8</v>
      </c>
      <c r="B2627" t="s">
        <v>51</v>
      </c>
      <c r="C2627" t="s">
        <v>13</v>
      </c>
      <c r="D2627" t="s">
        <v>29</v>
      </c>
      <c r="E2627" t="s">
        <v>21</v>
      </c>
      <c r="F2627" t="s">
        <v>12</v>
      </c>
      <c r="G2627" t="s">
        <v>40</v>
      </c>
      <c r="H2627">
        <v>9.5803327539111004E-4</v>
      </c>
      <c r="I2627">
        <v>3.3492569002123102E-3</v>
      </c>
      <c r="J2627">
        <v>2.2618469015795901E-3</v>
      </c>
      <c r="K2627">
        <v>0</v>
      </c>
      <c r="L2627">
        <v>7.8455790784557895E-4</v>
      </c>
      <c r="M2627">
        <v>0</v>
      </c>
      <c r="N2627">
        <v>0</v>
      </c>
      <c r="O2627">
        <v>0</v>
      </c>
      <c r="P2627">
        <v>0</v>
      </c>
      <c r="Q2627">
        <v>44655</v>
      </c>
      <c r="R2627">
        <v>93771</v>
      </c>
      <c r="S2627">
        <v>34416</v>
      </c>
      <c r="T2627">
        <v>7435</v>
      </c>
      <c r="U2627">
        <v>16808</v>
      </c>
      <c r="V2627">
        <v>21995</v>
      </c>
      <c r="W2627">
        <v>0</v>
      </c>
      <c r="X2627">
        <v>0</v>
      </c>
      <c r="Y2627">
        <v>0</v>
      </c>
      <c r="Z2627">
        <v>0.871</v>
      </c>
      <c r="AA2627">
        <v>2.4E-2</v>
      </c>
      <c r="AB2627">
        <v>6</v>
      </c>
    </row>
    <row r="2628" spans="1:28">
      <c r="A2628" t="s">
        <v>8</v>
      </c>
      <c r="B2628" t="s">
        <v>51</v>
      </c>
      <c r="C2628" t="s">
        <v>13</v>
      </c>
      <c r="D2628" t="s">
        <v>29</v>
      </c>
      <c r="E2628" t="s">
        <v>21</v>
      </c>
      <c r="F2628" t="s">
        <v>12</v>
      </c>
      <c r="G2628" t="s">
        <v>15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44655</v>
      </c>
      <c r="R2628">
        <v>93771</v>
      </c>
      <c r="S2628">
        <v>34416</v>
      </c>
      <c r="T2628">
        <v>7435</v>
      </c>
      <c r="U2628">
        <v>16808</v>
      </c>
      <c r="V2628">
        <v>21995</v>
      </c>
      <c r="W2628">
        <v>0</v>
      </c>
      <c r="X2628">
        <v>0</v>
      </c>
      <c r="Y2628">
        <v>0</v>
      </c>
      <c r="Z2628" t="s">
        <v>106</v>
      </c>
      <c r="AA2628" t="s">
        <v>106</v>
      </c>
      <c r="AB2628">
        <v>6</v>
      </c>
    </row>
    <row r="2629" spans="1:28">
      <c r="A2629" t="s">
        <v>8</v>
      </c>
      <c r="B2629" t="s">
        <v>51</v>
      </c>
      <c r="C2629" t="s">
        <v>13</v>
      </c>
      <c r="D2629" t="s">
        <v>29</v>
      </c>
      <c r="E2629" t="s">
        <v>21</v>
      </c>
      <c r="F2629" t="s">
        <v>12</v>
      </c>
      <c r="G2629" t="s">
        <v>14</v>
      </c>
      <c r="H2629">
        <v>9.5803327539111004E-4</v>
      </c>
      <c r="I2629">
        <v>3.3492569002123102E-3</v>
      </c>
      <c r="J2629">
        <v>2.2618469015795901E-3</v>
      </c>
      <c r="K2629">
        <v>0</v>
      </c>
      <c r="L2629">
        <v>7.8455790784557895E-4</v>
      </c>
      <c r="M2629">
        <v>0</v>
      </c>
      <c r="N2629">
        <v>0</v>
      </c>
      <c r="O2629">
        <v>0</v>
      </c>
      <c r="P2629">
        <v>0</v>
      </c>
      <c r="Q2629">
        <v>44655</v>
      </c>
      <c r="R2629">
        <v>93771</v>
      </c>
      <c r="S2629">
        <v>34416</v>
      </c>
      <c r="T2629">
        <v>7435</v>
      </c>
      <c r="U2629">
        <v>16808</v>
      </c>
      <c r="V2629">
        <v>21995</v>
      </c>
      <c r="W2629">
        <v>0</v>
      </c>
      <c r="X2629">
        <v>0</v>
      </c>
      <c r="Y2629">
        <v>0</v>
      </c>
      <c r="Z2629">
        <v>0.871</v>
      </c>
      <c r="AA2629">
        <v>2.4E-2</v>
      </c>
      <c r="AB2629">
        <v>6</v>
      </c>
    </row>
    <row r="2630" spans="1:28">
      <c r="A2630" t="s">
        <v>8</v>
      </c>
      <c r="B2630" t="s">
        <v>51</v>
      </c>
      <c r="C2630" t="s">
        <v>13</v>
      </c>
      <c r="D2630" t="s">
        <v>29</v>
      </c>
      <c r="E2630" t="s">
        <v>44</v>
      </c>
      <c r="F2630" t="s">
        <v>12</v>
      </c>
      <c r="G2630" t="s">
        <v>40</v>
      </c>
      <c r="H2630">
        <v>0</v>
      </c>
      <c r="I2630">
        <v>0</v>
      </c>
      <c r="J2630">
        <v>0</v>
      </c>
      <c r="K2630">
        <v>0</v>
      </c>
      <c r="L2630">
        <v>7.8455790784557895E-4</v>
      </c>
      <c r="M2630">
        <v>9.3408239700374502E-4</v>
      </c>
      <c r="N2630">
        <v>0</v>
      </c>
      <c r="O2630">
        <v>0</v>
      </c>
      <c r="P2630">
        <v>0</v>
      </c>
      <c r="Q2630" t="s">
        <v>106</v>
      </c>
      <c r="R2630" t="s">
        <v>106</v>
      </c>
      <c r="S2630" t="s">
        <v>106</v>
      </c>
      <c r="T2630" t="s">
        <v>106</v>
      </c>
      <c r="U2630" t="s">
        <v>106</v>
      </c>
      <c r="V2630" t="s">
        <v>106</v>
      </c>
      <c r="W2630" t="s">
        <v>106</v>
      </c>
      <c r="X2630" t="s">
        <v>106</v>
      </c>
      <c r="Y2630" t="s">
        <v>106</v>
      </c>
      <c r="Z2630" t="s">
        <v>106</v>
      </c>
      <c r="AA2630" t="s">
        <v>106</v>
      </c>
      <c r="AB2630">
        <v>0</v>
      </c>
    </row>
    <row r="2631" spans="1:28">
      <c r="A2631" t="s">
        <v>8</v>
      </c>
      <c r="B2631" t="s">
        <v>51</v>
      </c>
      <c r="C2631" t="s">
        <v>13</v>
      </c>
      <c r="D2631" t="s">
        <v>29</v>
      </c>
      <c r="E2631" t="s">
        <v>44</v>
      </c>
      <c r="F2631" t="s">
        <v>12</v>
      </c>
      <c r="G2631" t="s">
        <v>15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 t="s">
        <v>106</v>
      </c>
      <c r="R2631" t="s">
        <v>106</v>
      </c>
      <c r="S2631" t="s">
        <v>106</v>
      </c>
      <c r="T2631" t="s">
        <v>106</v>
      </c>
      <c r="U2631" t="s">
        <v>106</v>
      </c>
      <c r="V2631" t="s">
        <v>106</v>
      </c>
      <c r="W2631" t="s">
        <v>106</v>
      </c>
      <c r="X2631" t="s">
        <v>106</v>
      </c>
      <c r="Y2631" t="s">
        <v>106</v>
      </c>
      <c r="Z2631" t="s">
        <v>106</v>
      </c>
      <c r="AA2631" t="s">
        <v>106</v>
      </c>
      <c r="AB2631">
        <v>0</v>
      </c>
    </row>
    <row r="2632" spans="1:28">
      <c r="A2632" t="s">
        <v>8</v>
      </c>
      <c r="B2632" t="s">
        <v>51</v>
      </c>
      <c r="C2632" t="s">
        <v>13</v>
      </c>
      <c r="D2632" t="s">
        <v>29</v>
      </c>
      <c r="E2632" t="s">
        <v>44</v>
      </c>
      <c r="F2632" t="s">
        <v>12</v>
      </c>
      <c r="G2632" t="s">
        <v>14</v>
      </c>
      <c r="H2632">
        <v>0</v>
      </c>
      <c r="I2632">
        <v>0</v>
      </c>
      <c r="J2632">
        <v>0</v>
      </c>
      <c r="K2632">
        <v>0</v>
      </c>
      <c r="L2632">
        <v>7.8455790784557895E-4</v>
      </c>
      <c r="M2632">
        <v>9.3408239700374502E-4</v>
      </c>
      <c r="N2632">
        <v>0</v>
      </c>
      <c r="O2632">
        <v>0</v>
      </c>
      <c r="P2632">
        <v>0</v>
      </c>
      <c r="Q2632" t="s">
        <v>106</v>
      </c>
      <c r="R2632" t="s">
        <v>106</v>
      </c>
      <c r="S2632" t="s">
        <v>106</v>
      </c>
      <c r="T2632" t="s">
        <v>106</v>
      </c>
      <c r="U2632" t="s">
        <v>106</v>
      </c>
      <c r="V2632" t="s">
        <v>106</v>
      </c>
      <c r="W2632" t="s">
        <v>106</v>
      </c>
      <c r="X2632" t="s">
        <v>106</v>
      </c>
      <c r="Y2632" t="s">
        <v>106</v>
      </c>
      <c r="Z2632" t="s">
        <v>106</v>
      </c>
      <c r="AA2632" t="s">
        <v>106</v>
      </c>
      <c r="AB2632">
        <v>0</v>
      </c>
    </row>
    <row r="2633" spans="1:28">
      <c r="A2633" t="s">
        <v>8</v>
      </c>
      <c r="B2633" t="s">
        <v>53</v>
      </c>
      <c r="C2633" t="s">
        <v>13</v>
      </c>
      <c r="D2633" t="s">
        <v>144</v>
      </c>
      <c r="E2633" t="s">
        <v>144</v>
      </c>
      <c r="F2633" t="s">
        <v>12</v>
      </c>
      <c r="G2633" t="s">
        <v>40</v>
      </c>
      <c r="H2633">
        <v>0.31049386084583902</v>
      </c>
      <c r="I2633">
        <v>0.24594396211523301</v>
      </c>
      <c r="J2633">
        <v>0.31361462882096097</v>
      </c>
      <c r="K2633">
        <v>0.64036144578313203</v>
      </c>
      <c r="L2633">
        <v>0.58310405571487101</v>
      </c>
      <c r="M2633">
        <v>0.60500543478260904</v>
      </c>
      <c r="N2633">
        <v>0.38449926362297498</v>
      </c>
      <c r="O2633">
        <v>0.36160799999999998</v>
      </c>
      <c r="P2633">
        <v>0.46768263045032199</v>
      </c>
      <c r="Q2633">
        <v>25838074</v>
      </c>
      <c r="R2633">
        <v>23500512</v>
      </c>
      <c r="S2633">
        <v>20493623</v>
      </c>
      <c r="T2633">
        <v>18170386</v>
      </c>
      <c r="U2633">
        <v>18746120</v>
      </c>
      <c r="V2633">
        <v>18011789</v>
      </c>
      <c r="W2633">
        <v>18140585</v>
      </c>
      <c r="X2633">
        <v>15391952</v>
      </c>
      <c r="Y2633">
        <v>12859681</v>
      </c>
      <c r="Z2633">
        <v>-0.47499999999999998</v>
      </c>
      <c r="AA2633">
        <v>0.19700000000000001</v>
      </c>
      <c r="AB2633">
        <v>9</v>
      </c>
    </row>
    <row r="2634" spans="1:28">
      <c r="A2634" t="s">
        <v>8</v>
      </c>
      <c r="B2634" t="s">
        <v>53</v>
      </c>
      <c r="C2634" t="s">
        <v>13</v>
      </c>
      <c r="D2634" t="s">
        <v>144</v>
      </c>
      <c r="E2634" t="s">
        <v>144</v>
      </c>
      <c r="F2634" t="s">
        <v>12</v>
      </c>
      <c r="G2634" t="s">
        <v>15</v>
      </c>
      <c r="H2634">
        <v>1.2106412005457E-2</v>
      </c>
      <c r="I2634">
        <v>2.0559984214680301E-2</v>
      </c>
      <c r="J2634">
        <v>2.12620087336245E-2</v>
      </c>
      <c r="K2634">
        <v>0.366265060240964</v>
      </c>
      <c r="L2634">
        <v>0.389752150757886</v>
      </c>
      <c r="M2634">
        <v>0.42424728260869599</v>
      </c>
      <c r="N2634">
        <v>0.28544182621502201</v>
      </c>
      <c r="O2634">
        <v>0.28915284210526299</v>
      </c>
      <c r="P2634">
        <v>0.40480378842030001</v>
      </c>
      <c r="Q2634">
        <v>25838074</v>
      </c>
      <c r="R2634">
        <v>23500512</v>
      </c>
      <c r="S2634">
        <v>20493623</v>
      </c>
      <c r="T2634">
        <v>18170386</v>
      </c>
      <c r="U2634">
        <v>18746120</v>
      </c>
      <c r="V2634">
        <v>18011789</v>
      </c>
      <c r="W2634">
        <v>18140585</v>
      </c>
      <c r="X2634">
        <v>15391952</v>
      </c>
      <c r="Y2634">
        <v>12859681</v>
      </c>
      <c r="Z2634">
        <v>-0.79800000000000004</v>
      </c>
      <c r="AA2634">
        <v>0.01</v>
      </c>
      <c r="AB2634">
        <v>9</v>
      </c>
    </row>
    <row r="2635" spans="1:28">
      <c r="A2635" t="s">
        <v>8</v>
      </c>
      <c r="B2635" t="s">
        <v>53</v>
      </c>
      <c r="C2635" t="s">
        <v>13</v>
      </c>
      <c r="D2635" t="s">
        <v>144</v>
      </c>
      <c r="E2635" t="s">
        <v>144</v>
      </c>
      <c r="F2635" t="s">
        <v>12</v>
      </c>
      <c r="G2635" t="s">
        <v>14</v>
      </c>
      <c r="H2635">
        <v>0.29838744884038199</v>
      </c>
      <c r="I2635">
        <v>0.22538397790055301</v>
      </c>
      <c r="J2635">
        <v>0.29235262008733598</v>
      </c>
      <c r="K2635">
        <v>0.27409638554216897</v>
      </c>
      <c r="L2635">
        <v>0.19335190495698501</v>
      </c>
      <c r="M2635">
        <v>0.180758152173913</v>
      </c>
      <c r="N2635">
        <v>9.9057437407952906E-2</v>
      </c>
      <c r="O2635">
        <v>7.2455157894736805E-2</v>
      </c>
      <c r="P2635">
        <v>6.2878842030021406E-2</v>
      </c>
      <c r="Q2635">
        <v>25838074</v>
      </c>
      <c r="R2635">
        <v>23500512</v>
      </c>
      <c r="S2635">
        <v>20493623</v>
      </c>
      <c r="T2635">
        <v>18170386</v>
      </c>
      <c r="U2635">
        <v>18746120</v>
      </c>
      <c r="V2635">
        <v>18011789</v>
      </c>
      <c r="W2635">
        <v>18140585</v>
      </c>
      <c r="X2635">
        <v>15391952</v>
      </c>
      <c r="Y2635">
        <v>12859681</v>
      </c>
      <c r="Z2635">
        <v>0.78300000000000003</v>
      </c>
      <c r="AA2635">
        <v>1.2999999999999999E-2</v>
      </c>
      <c r="AB2635">
        <v>9</v>
      </c>
    </row>
    <row r="2636" spans="1:28">
      <c r="A2636" t="s">
        <v>8</v>
      </c>
      <c r="B2636" t="s">
        <v>53</v>
      </c>
      <c r="C2636" t="s">
        <v>13</v>
      </c>
      <c r="D2636" t="s">
        <v>23</v>
      </c>
      <c r="E2636" t="s">
        <v>20</v>
      </c>
      <c r="F2636" t="s">
        <v>24</v>
      </c>
      <c r="G2636" t="s">
        <v>40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4530</v>
      </c>
      <c r="Y2636">
        <v>0</v>
      </c>
      <c r="Z2636" t="s">
        <v>106</v>
      </c>
      <c r="AA2636" t="s">
        <v>106</v>
      </c>
      <c r="AB2636">
        <v>1</v>
      </c>
    </row>
    <row r="2637" spans="1:28">
      <c r="A2637" t="s">
        <v>8</v>
      </c>
      <c r="B2637" t="s">
        <v>53</v>
      </c>
      <c r="C2637" t="s">
        <v>13</v>
      </c>
      <c r="D2637" t="s">
        <v>23</v>
      </c>
      <c r="E2637" t="s">
        <v>20</v>
      </c>
      <c r="F2637" t="s">
        <v>24</v>
      </c>
      <c r="G2637" t="s">
        <v>15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4530</v>
      </c>
      <c r="Y2637">
        <v>0</v>
      </c>
      <c r="Z2637" t="s">
        <v>106</v>
      </c>
      <c r="AA2637" t="s">
        <v>106</v>
      </c>
      <c r="AB2637">
        <v>1</v>
      </c>
    </row>
    <row r="2638" spans="1:28">
      <c r="A2638" t="s">
        <v>8</v>
      </c>
      <c r="B2638" t="s">
        <v>53</v>
      </c>
      <c r="C2638" t="s">
        <v>13</v>
      </c>
      <c r="D2638" t="s">
        <v>23</v>
      </c>
      <c r="E2638" t="s">
        <v>20</v>
      </c>
      <c r="F2638" t="s">
        <v>24</v>
      </c>
      <c r="G2638" t="s">
        <v>14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4530</v>
      </c>
      <c r="Y2638">
        <v>0</v>
      </c>
      <c r="Z2638" t="s">
        <v>106</v>
      </c>
      <c r="AA2638" t="s">
        <v>106</v>
      </c>
      <c r="AB2638">
        <v>1</v>
      </c>
    </row>
    <row r="2639" spans="1:28">
      <c r="A2639" t="s">
        <v>8</v>
      </c>
      <c r="B2639" t="s">
        <v>53</v>
      </c>
      <c r="C2639" t="s">
        <v>13</v>
      </c>
      <c r="D2639" t="s">
        <v>23</v>
      </c>
      <c r="E2639" t="s">
        <v>20</v>
      </c>
      <c r="F2639" t="s">
        <v>12</v>
      </c>
      <c r="G2639" t="s">
        <v>40</v>
      </c>
      <c r="H2639">
        <v>0</v>
      </c>
      <c r="I2639">
        <v>0</v>
      </c>
      <c r="J2639">
        <v>0</v>
      </c>
      <c r="K2639">
        <v>2.4096385542168699E-3</v>
      </c>
      <c r="L2639">
        <v>4.3547726341663304E-3</v>
      </c>
      <c r="M2639">
        <v>1.3940217391304301E-3</v>
      </c>
      <c r="N2639">
        <v>0</v>
      </c>
      <c r="O2639">
        <v>0</v>
      </c>
      <c r="P2639">
        <v>0</v>
      </c>
      <c r="Q2639">
        <v>19191</v>
      </c>
      <c r="R2639">
        <v>12530</v>
      </c>
      <c r="S2639">
        <v>35586</v>
      </c>
      <c r="T2639">
        <v>27897</v>
      </c>
      <c r="U2639">
        <v>23652</v>
      </c>
      <c r="V2639">
        <v>3060</v>
      </c>
      <c r="W2639">
        <v>4854</v>
      </c>
      <c r="X2639">
        <v>2427</v>
      </c>
      <c r="Y2639">
        <v>0</v>
      </c>
      <c r="Z2639">
        <v>0.30299999999999999</v>
      </c>
      <c r="AA2639">
        <v>0.46600000000000003</v>
      </c>
      <c r="AB2639">
        <v>8</v>
      </c>
    </row>
    <row r="2640" spans="1:28">
      <c r="A2640" t="s">
        <v>8</v>
      </c>
      <c r="B2640" t="s">
        <v>53</v>
      </c>
      <c r="C2640" t="s">
        <v>13</v>
      </c>
      <c r="D2640" t="s">
        <v>23</v>
      </c>
      <c r="E2640" t="s">
        <v>20</v>
      </c>
      <c r="F2640" t="s">
        <v>12</v>
      </c>
      <c r="G2640" t="s">
        <v>15</v>
      </c>
      <c r="H2640">
        <v>0</v>
      </c>
      <c r="I2640">
        <v>0</v>
      </c>
      <c r="J2640">
        <v>0</v>
      </c>
      <c r="K2640">
        <v>1.2048192771084299E-3</v>
      </c>
      <c r="L2640">
        <v>3.48381810733306E-3</v>
      </c>
      <c r="M2640">
        <v>9.2934782608695705E-4</v>
      </c>
      <c r="N2640">
        <v>0</v>
      </c>
      <c r="O2640">
        <v>0</v>
      </c>
      <c r="P2640">
        <v>0</v>
      </c>
      <c r="Q2640">
        <v>19191</v>
      </c>
      <c r="R2640">
        <v>12530</v>
      </c>
      <c r="S2640">
        <v>35586</v>
      </c>
      <c r="T2640">
        <v>27897</v>
      </c>
      <c r="U2640">
        <v>23652</v>
      </c>
      <c r="V2640">
        <v>3060</v>
      </c>
      <c r="W2640">
        <v>4854</v>
      </c>
      <c r="X2640">
        <v>2427</v>
      </c>
      <c r="Y2640">
        <v>0</v>
      </c>
      <c r="Z2640">
        <v>0.26400000000000001</v>
      </c>
      <c r="AA2640">
        <v>0.52800000000000002</v>
      </c>
      <c r="AB2640">
        <v>8</v>
      </c>
    </row>
    <row r="2641" spans="1:28">
      <c r="A2641" t="s">
        <v>8</v>
      </c>
      <c r="B2641" t="s">
        <v>53</v>
      </c>
      <c r="C2641" t="s">
        <v>13</v>
      </c>
      <c r="D2641" t="s">
        <v>23</v>
      </c>
      <c r="E2641" t="s">
        <v>20</v>
      </c>
      <c r="F2641" t="s">
        <v>12</v>
      </c>
      <c r="G2641" t="s">
        <v>14</v>
      </c>
      <c r="H2641">
        <v>0</v>
      </c>
      <c r="I2641">
        <v>0</v>
      </c>
      <c r="J2641">
        <v>0</v>
      </c>
      <c r="K2641">
        <v>1.2048192771084299E-3</v>
      </c>
      <c r="L2641">
        <v>8.7095452683326501E-4</v>
      </c>
      <c r="M2641">
        <v>4.6467391304347798E-4</v>
      </c>
      <c r="N2641">
        <v>0</v>
      </c>
      <c r="O2641">
        <v>0</v>
      </c>
      <c r="P2641">
        <v>0</v>
      </c>
      <c r="Q2641">
        <v>19191</v>
      </c>
      <c r="R2641">
        <v>12530</v>
      </c>
      <c r="S2641">
        <v>35586</v>
      </c>
      <c r="T2641">
        <v>27897</v>
      </c>
      <c r="U2641">
        <v>23652</v>
      </c>
      <c r="V2641">
        <v>3060</v>
      </c>
      <c r="W2641">
        <v>4854</v>
      </c>
      <c r="X2641">
        <v>2427</v>
      </c>
      <c r="Y2641">
        <v>0</v>
      </c>
      <c r="Z2641">
        <v>0.34899999999999998</v>
      </c>
      <c r="AA2641">
        <v>0.39700000000000002</v>
      </c>
      <c r="AB2641">
        <v>8</v>
      </c>
    </row>
    <row r="2642" spans="1:28">
      <c r="A2642" t="s">
        <v>8</v>
      </c>
      <c r="B2642" t="s">
        <v>53</v>
      </c>
      <c r="C2642" t="s">
        <v>13</v>
      </c>
      <c r="D2642" t="s">
        <v>37</v>
      </c>
      <c r="E2642" t="s">
        <v>16</v>
      </c>
      <c r="F2642" t="s">
        <v>12</v>
      </c>
      <c r="G2642" t="s">
        <v>40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1274</v>
      </c>
      <c r="R2642">
        <v>12067</v>
      </c>
      <c r="S2642">
        <v>1810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 t="s">
        <v>106</v>
      </c>
      <c r="AA2642" t="s">
        <v>106</v>
      </c>
      <c r="AB2642">
        <v>3</v>
      </c>
    </row>
    <row r="2643" spans="1:28">
      <c r="A2643" t="s">
        <v>8</v>
      </c>
      <c r="B2643" t="s">
        <v>53</v>
      </c>
      <c r="C2643" t="s">
        <v>13</v>
      </c>
      <c r="D2643" t="s">
        <v>37</v>
      </c>
      <c r="E2643" t="s">
        <v>16</v>
      </c>
      <c r="F2643" t="s">
        <v>12</v>
      </c>
      <c r="G2643" t="s">
        <v>15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1274</v>
      </c>
      <c r="R2643">
        <v>12067</v>
      </c>
      <c r="S2643">
        <v>1810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 t="s">
        <v>106</v>
      </c>
      <c r="AA2643" t="s">
        <v>106</v>
      </c>
      <c r="AB2643">
        <v>3</v>
      </c>
    </row>
    <row r="2644" spans="1:28">
      <c r="A2644" t="s">
        <v>8</v>
      </c>
      <c r="B2644" t="s">
        <v>53</v>
      </c>
      <c r="C2644" t="s">
        <v>13</v>
      </c>
      <c r="D2644" t="s">
        <v>37</v>
      </c>
      <c r="E2644" t="s">
        <v>16</v>
      </c>
      <c r="F2644" t="s">
        <v>12</v>
      </c>
      <c r="G2644" t="s">
        <v>14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1274</v>
      </c>
      <c r="R2644">
        <v>12067</v>
      </c>
      <c r="S2644">
        <v>1810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 t="s">
        <v>106</v>
      </c>
      <c r="AA2644" t="s">
        <v>106</v>
      </c>
      <c r="AB2644">
        <v>3</v>
      </c>
    </row>
    <row r="2645" spans="1:28">
      <c r="A2645" t="s">
        <v>8</v>
      </c>
      <c r="B2645" t="s">
        <v>53</v>
      </c>
      <c r="C2645" t="s">
        <v>13</v>
      </c>
      <c r="D2645" t="s">
        <v>37</v>
      </c>
      <c r="E2645" t="s">
        <v>17</v>
      </c>
      <c r="F2645" t="s">
        <v>12</v>
      </c>
      <c r="G2645" t="s">
        <v>40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471808</v>
      </c>
      <c r="R2645">
        <v>309423</v>
      </c>
      <c r="S2645">
        <v>201100</v>
      </c>
      <c r="T2645">
        <v>23028</v>
      </c>
      <c r="U2645">
        <v>36174</v>
      </c>
      <c r="V2645">
        <v>0</v>
      </c>
      <c r="W2645">
        <v>13832</v>
      </c>
      <c r="X2645">
        <v>2540</v>
      </c>
      <c r="Y2645">
        <v>0</v>
      </c>
      <c r="Z2645" t="s">
        <v>106</v>
      </c>
      <c r="AA2645" t="s">
        <v>106</v>
      </c>
      <c r="AB2645">
        <v>7</v>
      </c>
    </row>
    <row r="2646" spans="1:28">
      <c r="A2646" t="s">
        <v>8</v>
      </c>
      <c r="B2646" t="s">
        <v>53</v>
      </c>
      <c r="C2646" t="s">
        <v>13</v>
      </c>
      <c r="D2646" t="s">
        <v>37</v>
      </c>
      <c r="E2646" t="s">
        <v>17</v>
      </c>
      <c r="F2646" t="s">
        <v>12</v>
      </c>
      <c r="G2646" t="s">
        <v>15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471808</v>
      </c>
      <c r="R2646">
        <v>309423</v>
      </c>
      <c r="S2646">
        <v>201100</v>
      </c>
      <c r="T2646">
        <v>23028</v>
      </c>
      <c r="U2646">
        <v>36174</v>
      </c>
      <c r="V2646">
        <v>0</v>
      </c>
      <c r="W2646">
        <v>13832</v>
      </c>
      <c r="X2646">
        <v>2540</v>
      </c>
      <c r="Y2646">
        <v>0</v>
      </c>
      <c r="Z2646" t="s">
        <v>106</v>
      </c>
      <c r="AA2646" t="s">
        <v>106</v>
      </c>
      <c r="AB2646">
        <v>7</v>
      </c>
    </row>
    <row r="2647" spans="1:28">
      <c r="A2647" t="s">
        <v>8</v>
      </c>
      <c r="B2647" t="s">
        <v>53</v>
      </c>
      <c r="C2647" t="s">
        <v>13</v>
      </c>
      <c r="D2647" t="s">
        <v>37</v>
      </c>
      <c r="E2647" t="s">
        <v>17</v>
      </c>
      <c r="F2647" t="s">
        <v>12</v>
      </c>
      <c r="G2647" t="s">
        <v>14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471808</v>
      </c>
      <c r="R2647">
        <v>309423</v>
      </c>
      <c r="S2647">
        <v>201100</v>
      </c>
      <c r="T2647">
        <v>23028</v>
      </c>
      <c r="U2647">
        <v>36174</v>
      </c>
      <c r="V2647">
        <v>0</v>
      </c>
      <c r="W2647">
        <v>13832</v>
      </c>
      <c r="X2647">
        <v>2540</v>
      </c>
      <c r="Y2647">
        <v>0</v>
      </c>
      <c r="Z2647" t="s">
        <v>106</v>
      </c>
      <c r="AA2647" t="s">
        <v>106</v>
      </c>
      <c r="AB2647">
        <v>7</v>
      </c>
    </row>
    <row r="2648" spans="1:28">
      <c r="A2648" t="s">
        <v>8</v>
      </c>
      <c r="B2648" t="s">
        <v>53</v>
      </c>
      <c r="C2648" t="s">
        <v>13</v>
      </c>
      <c r="D2648" t="s">
        <v>37</v>
      </c>
      <c r="E2648" t="s">
        <v>19</v>
      </c>
      <c r="F2648" t="s">
        <v>12</v>
      </c>
      <c r="G2648" t="s">
        <v>40</v>
      </c>
      <c r="H2648">
        <v>1.42428376534789E-3</v>
      </c>
      <c r="I2648">
        <v>7.75848460931334E-4</v>
      </c>
      <c r="J2648">
        <v>1.7718340611353699E-3</v>
      </c>
      <c r="K2648">
        <v>3.6144578313253E-3</v>
      </c>
      <c r="L2648">
        <v>2.6128635804997902E-3</v>
      </c>
      <c r="M2648">
        <v>0</v>
      </c>
      <c r="N2648">
        <v>0</v>
      </c>
      <c r="O2648">
        <v>0</v>
      </c>
      <c r="P2648">
        <v>0</v>
      </c>
      <c r="Q2648">
        <v>370933</v>
      </c>
      <c r="R2648">
        <v>459841</v>
      </c>
      <c r="S2648">
        <v>317428</v>
      </c>
      <c r="T2648">
        <v>284497</v>
      </c>
      <c r="U2648">
        <v>325325</v>
      </c>
      <c r="V2648">
        <v>28103</v>
      </c>
      <c r="W2648">
        <v>0</v>
      </c>
      <c r="X2648">
        <v>0</v>
      </c>
      <c r="Y2648">
        <v>0</v>
      </c>
      <c r="Z2648">
        <v>0.309</v>
      </c>
      <c r="AA2648">
        <v>0.55100000000000005</v>
      </c>
      <c r="AB2648">
        <v>6</v>
      </c>
    </row>
    <row r="2649" spans="1:28">
      <c r="A2649" t="s">
        <v>8</v>
      </c>
      <c r="B2649" t="s">
        <v>53</v>
      </c>
      <c r="C2649" t="s">
        <v>13</v>
      </c>
      <c r="D2649" t="s">
        <v>37</v>
      </c>
      <c r="E2649" t="s">
        <v>19</v>
      </c>
      <c r="F2649" t="s">
        <v>12</v>
      </c>
      <c r="G2649" t="s">
        <v>15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370933</v>
      </c>
      <c r="R2649">
        <v>459841</v>
      </c>
      <c r="S2649">
        <v>317428</v>
      </c>
      <c r="T2649">
        <v>284497</v>
      </c>
      <c r="U2649">
        <v>325325</v>
      </c>
      <c r="V2649">
        <v>28103</v>
      </c>
      <c r="W2649">
        <v>0</v>
      </c>
      <c r="X2649">
        <v>0</v>
      </c>
      <c r="Y2649">
        <v>0</v>
      </c>
      <c r="Z2649" t="s">
        <v>106</v>
      </c>
      <c r="AA2649" t="s">
        <v>106</v>
      </c>
      <c r="AB2649">
        <v>6</v>
      </c>
    </row>
    <row r="2650" spans="1:28">
      <c r="A2650" t="s">
        <v>8</v>
      </c>
      <c r="B2650" t="s">
        <v>53</v>
      </c>
      <c r="C2650" t="s">
        <v>13</v>
      </c>
      <c r="D2650" t="s">
        <v>37</v>
      </c>
      <c r="E2650" t="s">
        <v>19</v>
      </c>
      <c r="F2650" t="s">
        <v>12</v>
      </c>
      <c r="G2650" t="s">
        <v>14</v>
      </c>
      <c r="H2650">
        <v>1.42428376534789E-3</v>
      </c>
      <c r="I2650">
        <v>7.75848460931334E-4</v>
      </c>
      <c r="J2650">
        <v>1.7718340611353699E-3</v>
      </c>
      <c r="K2650">
        <v>3.6144578313253E-3</v>
      </c>
      <c r="L2650">
        <v>2.6128635804997902E-3</v>
      </c>
      <c r="M2650">
        <v>0</v>
      </c>
      <c r="N2650">
        <v>0</v>
      </c>
      <c r="O2650">
        <v>0</v>
      </c>
      <c r="P2650">
        <v>0</v>
      </c>
      <c r="Q2650">
        <v>370933</v>
      </c>
      <c r="R2650">
        <v>459841</v>
      </c>
      <c r="S2650">
        <v>317428</v>
      </c>
      <c r="T2650">
        <v>284497</v>
      </c>
      <c r="U2650">
        <v>325325</v>
      </c>
      <c r="V2650">
        <v>28103</v>
      </c>
      <c r="W2650">
        <v>0</v>
      </c>
      <c r="X2650">
        <v>0</v>
      </c>
      <c r="Y2650">
        <v>0</v>
      </c>
      <c r="Z2650">
        <v>0.309</v>
      </c>
      <c r="AA2650">
        <v>0.55100000000000005</v>
      </c>
      <c r="AB2650">
        <v>6</v>
      </c>
    </row>
    <row r="2651" spans="1:28">
      <c r="A2651" t="s">
        <v>8</v>
      </c>
      <c r="B2651" t="s">
        <v>53</v>
      </c>
      <c r="C2651" t="s">
        <v>13</v>
      </c>
      <c r="D2651" t="s">
        <v>37</v>
      </c>
      <c r="E2651" t="s">
        <v>20</v>
      </c>
      <c r="F2651" t="s">
        <v>12</v>
      </c>
      <c r="G2651" t="s">
        <v>40</v>
      </c>
      <c r="H2651">
        <v>8.07094133697135E-3</v>
      </c>
      <c r="I2651">
        <v>7.3705603788476702E-3</v>
      </c>
      <c r="J2651">
        <v>4.1342794759825297E-3</v>
      </c>
      <c r="K2651">
        <v>1.20481927710843E-2</v>
      </c>
      <c r="L2651">
        <v>8.7095452683326501E-4</v>
      </c>
      <c r="M2651">
        <v>7.4347826086956503E-3</v>
      </c>
      <c r="N2651">
        <v>1.7378497790868899E-3</v>
      </c>
      <c r="O2651">
        <v>6.6778947368421101E-4</v>
      </c>
      <c r="P2651">
        <v>6.7977126518942101E-4</v>
      </c>
      <c r="Q2651">
        <v>319445</v>
      </c>
      <c r="R2651">
        <v>145914</v>
      </c>
      <c r="S2651">
        <v>85851</v>
      </c>
      <c r="T2651">
        <v>48469</v>
      </c>
      <c r="U2651">
        <v>8711</v>
      </c>
      <c r="V2651">
        <v>17020</v>
      </c>
      <c r="W2651">
        <v>24446</v>
      </c>
      <c r="X2651">
        <v>14062</v>
      </c>
      <c r="Y2651">
        <v>12979</v>
      </c>
      <c r="Z2651">
        <v>0.46100000000000002</v>
      </c>
      <c r="AA2651">
        <v>0.21199999999999999</v>
      </c>
      <c r="AB2651">
        <v>9</v>
      </c>
    </row>
    <row r="2652" spans="1:28">
      <c r="A2652" t="s">
        <v>8</v>
      </c>
      <c r="B2652" t="s">
        <v>53</v>
      </c>
      <c r="C2652" t="s">
        <v>13</v>
      </c>
      <c r="D2652" t="s">
        <v>37</v>
      </c>
      <c r="E2652" t="s">
        <v>20</v>
      </c>
      <c r="F2652" t="s">
        <v>12</v>
      </c>
      <c r="G2652" t="s">
        <v>15</v>
      </c>
      <c r="H2652">
        <v>0</v>
      </c>
      <c r="I2652">
        <v>0</v>
      </c>
      <c r="J2652">
        <v>0</v>
      </c>
      <c r="K2652">
        <v>6.6265060240963897E-3</v>
      </c>
      <c r="L2652">
        <v>4.3547726341663202E-4</v>
      </c>
      <c r="M2652">
        <v>5.5760869565217403E-3</v>
      </c>
      <c r="N2652">
        <v>0</v>
      </c>
      <c r="O2652">
        <v>3.3389473684210502E-4</v>
      </c>
      <c r="P2652">
        <v>0</v>
      </c>
      <c r="Q2652">
        <v>319445</v>
      </c>
      <c r="R2652">
        <v>145914</v>
      </c>
      <c r="S2652">
        <v>85851</v>
      </c>
      <c r="T2652">
        <v>48469</v>
      </c>
      <c r="U2652">
        <v>8711</v>
      </c>
      <c r="V2652">
        <v>17020</v>
      </c>
      <c r="W2652">
        <v>24446</v>
      </c>
      <c r="X2652">
        <v>14062</v>
      </c>
      <c r="Y2652">
        <v>12979</v>
      </c>
      <c r="Z2652">
        <v>-0.254</v>
      </c>
      <c r="AA2652">
        <v>0.51</v>
      </c>
      <c r="AB2652">
        <v>9</v>
      </c>
    </row>
    <row r="2653" spans="1:28">
      <c r="A2653" t="s">
        <v>8</v>
      </c>
      <c r="B2653" t="s">
        <v>53</v>
      </c>
      <c r="C2653" t="s">
        <v>13</v>
      </c>
      <c r="D2653" t="s">
        <v>37</v>
      </c>
      <c r="E2653" t="s">
        <v>20</v>
      </c>
      <c r="F2653" t="s">
        <v>12</v>
      </c>
      <c r="G2653" t="s">
        <v>14</v>
      </c>
      <c r="H2653">
        <v>8.07094133697135E-3</v>
      </c>
      <c r="I2653">
        <v>7.3705603788476702E-3</v>
      </c>
      <c r="J2653">
        <v>4.1342794759825297E-3</v>
      </c>
      <c r="K2653">
        <v>5.42168674698795E-3</v>
      </c>
      <c r="L2653">
        <v>4.3547726341663299E-4</v>
      </c>
      <c r="M2653">
        <v>1.85869565217391E-3</v>
      </c>
      <c r="N2653">
        <v>1.7378497790868899E-3</v>
      </c>
      <c r="O2653">
        <v>3.3389473684210502E-4</v>
      </c>
      <c r="P2653">
        <v>6.7977126518942101E-4</v>
      </c>
      <c r="Q2653">
        <v>319445</v>
      </c>
      <c r="R2653">
        <v>145914</v>
      </c>
      <c r="S2653">
        <v>85851</v>
      </c>
      <c r="T2653">
        <v>48469</v>
      </c>
      <c r="U2653">
        <v>8711</v>
      </c>
      <c r="V2653">
        <v>17020</v>
      </c>
      <c r="W2653">
        <v>24446</v>
      </c>
      <c r="X2653">
        <v>14062</v>
      </c>
      <c r="Y2653">
        <v>12979</v>
      </c>
      <c r="Z2653">
        <v>0.85299999999999998</v>
      </c>
      <c r="AA2653">
        <v>3.0000000000000001E-3</v>
      </c>
      <c r="AB2653">
        <v>9</v>
      </c>
    </row>
    <row r="2654" spans="1:28">
      <c r="A2654" t="s">
        <v>8</v>
      </c>
      <c r="B2654" t="s">
        <v>53</v>
      </c>
      <c r="C2654" t="s">
        <v>13</v>
      </c>
      <c r="D2654" t="s">
        <v>37</v>
      </c>
      <c r="E2654" t="s">
        <v>21</v>
      </c>
      <c r="F2654" t="s">
        <v>12</v>
      </c>
      <c r="G2654" t="s">
        <v>40</v>
      </c>
      <c r="H2654">
        <v>4.7476125511596202E-4</v>
      </c>
      <c r="I2654">
        <v>7.75848460931334E-4</v>
      </c>
      <c r="J2654">
        <v>5.9061135371179E-4</v>
      </c>
      <c r="K2654">
        <v>6.0240963855421703E-4</v>
      </c>
      <c r="L2654">
        <v>8.7095452683326501E-4</v>
      </c>
      <c r="M2654">
        <v>9.2934782608695705E-4</v>
      </c>
      <c r="N2654">
        <v>0</v>
      </c>
      <c r="O2654">
        <v>0</v>
      </c>
      <c r="P2654">
        <v>0</v>
      </c>
      <c r="Q2654">
        <v>106861</v>
      </c>
      <c r="R2654">
        <v>66311</v>
      </c>
      <c r="S2654">
        <v>57345</v>
      </c>
      <c r="T2654">
        <v>63616</v>
      </c>
      <c r="U2654">
        <v>58724</v>
      </c>
      <c r="V2654">
        <v>87267</v>
      </c>
      <c r="W2654">
        <v>15721</v>
      </c>
      <c r="X2654">
        <v>14802</v>
      </c>
      <c r="Y2654">
        <v>21642</v>
      </c>
      <c r="Z2654">
        <v>0.76300000000000001</v>
      </c>
      <c r="AA2654">
        <v>1.7000000000000001E-2</v>
      </c>
      <c r="AB2654">
        <v>9</v>
      </c>
    </row>
    <row r="2655" spans="1:28">
      <c r="A2655" t="s">
        <v>8</v>
      </c>
      <c r="B2655" t="s">
        <v>53</v>
      </c>
      <c r="C2655" t="s">
        <v>13</v>
      </c>
      <c r="D2655" t="s">
        <v>37</v>
      </c>
      <c r="E2655" t="s">
        <v>21</v>
      </c>
      <c r="F2655" t="s">
        <v>12</v>
      </c>
      <c r="G2655" t="s">
        <v>15</v>
      </c>
      <c r="H2655">
        <v>0</v>
      </c>
      <c r="I2655">
        <v>0</v>
      </c>
      <c r="J2655">
        <v>0</v>
      </c>
      <c r="K2655">
        <v>0</v>
      </c>
      <c r="L2655">
        <v>4.3547726341663202E-4</v>
      </c>
      <c r="M2655">
        <v>0</v>
      </c>
      <c r="N2655">
        <v>0</v>
      </c>
      <c r="O2655">
        <v>0</v>
      </c>
      <c r="P2655">
        <v>0</v>
      </c>
      <c r="Q2655">
        <v>106861</v>
      </c>
      <c r="R2655">
        <v>66311</v>
      </c>
      <c r="S2655">
        <v>57345</v>
      </c>
      <c r="T2655">
        <v>63616</v>
      </c>
      <c r="U2655">
        <v>58724</v>
      </c>
      <c r="V2655">
        <v>87267</v>
      </c>
      <c r="W2655">
        <v>15721</v>
      </c>
      <c r="X2655">
        <v>14802</v>
      </c>
      <c r="Y2655">
        <v>21642</v>
      </c>
      <c r="Z2655">
        <v>4.7E-2</v>
      </c>
      <c r="AA2655">
        <v>0.90400000000000003</v>
      </c>
      <c r="AB2655">
        <v>9</v>
      </c>
    </row>
    <row r="2656" spans="1:28">
      <c r="A2656" t="s">
        <v>8</v>
      </c>
      <c r="B2656" t="s">
        <v>53</v>
      </c>
      <c r="C2656" t="s">
        <v>13</v>
      </c>
      <c r="D2656" t="s">
        <v>37</v>
      </c>
      <c r="E2656" t="s">
        <v>21</v>
      </c>
      <c r="F2656" t="s">
        <v>12</v>
      </c>
      <c r="G2656" t="s">
        <v>14</v>
      </c>
      <c r="H2656">
        <v>4.7476125511596202E-4</v>
      </c>
      <c r="I2656">
        <v>7.75848460931334E-4</v>
      </c>
      <c r="J2656">
        <v>5.9061135371179E-4</v>
      </c>
      <c r="K2656">
        <v>6.0240963855421703E-4</v>
      </c>
      <c r="L2656">
        <v>4.3547726341663299E-4</v>
      </c>
      <c r="M2656">
        <v>9.2934782608695705E-4</v>
      </c>
      <c r="N2656">
        <v>0</v>
      </c>
      <c r="O2656">
        <v>0</v>
      </c>
      <c r="P2656">
        <v>0</v>
      </c>
      <c r="Q2656">
        <v>106861</v>
      </c>
      <c r="R2656">
        <v>66311</v>
      </c>
      <c r="S2656">
        <v>57345</v>
      </c>
      <c r="T2656">
        <v>63616</v>
      </c>
      <c r="U2656">
        <v>58724</v>
      </c>
      <c r="V2656">
        <v>87267</v>
      </c>
      <c r="W2656">
        <v>15721</v>
      </c>
      <c r="X2656">
        <v>14802</v>
      </c>
      <c r="Y2656">
        <v>21642</v>
      </c>
      <c r="Z2656">
        <v>0.81</v>
      </c>
      <c r="AA2656">
        <v>8.0000000000000002E-3</v>
      </c>
      <c r="AB2656">
        <v>9</v>
      </c>
    </row>
    <row r="2657" spans="1:28">
      <c r="A2657" t="s">
        <v>8</v>
      </c>
      <c r="B2657" t="s">
        <v>53</v>
      </c>
      <c r="C2657" t="s">
        <v>13</v>
      </c>
      <c r="D2657" t="s">
        <v>37</v>
      </c>
      <c r="E2657" t="s">
        <v>44</v>
      </c>
      <c r="F2657" t="s">
        <v>12</v>
      </c>
      <c r="G2657" t="s">
        <v>40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 t="s">
        <v>106</v>
      </c>
      <c r="R2657" t="s">
        <v>106</v>
      </c>
      <c r="S2657" t="s">
        <v>106</v>
      </c>
      <c r="T2657" t="s">
        <v>106</v>
      </c>
      <c r="U2657" t="s">
        <v>106</v>
      </c>
      <c r="V2657" t="s">
        <v>106</v>
      </c>
      <c r="W2657" t="s">
        <v>106</v>
      </c>
      <c r="X2657" t="s">
        <v>106</v>
      </c>
      <c r="Y2657" t="s">
        <v>106</v>
      </c>
      <c r="Z2657" t="s">
        <v>106</v>
      </c>
      <c r="AA2657" t="s">
        <v>106</v>
      </c>
      <c r="AB2657">
        <v>0</v>
      </c>
    </row>
    <row r="2658" spans="1:28">
      <c r="A2658" t="s">
        <v>8</v>
      </c>
      <c r="B2658" t="s">
        <v>53</v>
      </c>
      <c r="C2658" t="s">
        <v>13</v>
      </c>
      <c r="D2658" t="s">
        <v>37</v>
      </c>
      <c r="E2658" t="s">
        <v>44</v>
      </c>
      <c r="F2658" t="s">
        <v>12</v>
      </c>
      <c r="G2658" t="s">
        <v>15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 t="s">
        <v>106</v>
      </c>
      <c r="R2658" t="s">
        <v>106</v>
      </c>
      <c r="S2658" t="s">
        <v>106</v>
      </c>
      <c r="T2658" t="s">
        <v>106</v>
      </c>
      <c r="U2658" t="s">
        <v>106</v>
      </c>
      <c r="V2658" t="s">
        <v>106</v>
      </c>
      <c r="W2658" t="s">
        <v>106</v>
      </c>
      <c r="X2658" t="s">
        <v>106</v>
      </c>
      <c r="Y2658" t="s">
        <v>106</v>
      </c>
      <c r="Z2658" t="s">
        <v>106</v>
      </c>
      <c r="AA2658" t="s">
        <v>106</v>
      </c>
      <c r="AB2658">
        <v>0</v>
      </c>
    </row>
    <row r="2659" spans="1:28">
      <c r="A2659" t="s">
        <v>8</v>
      </c>
      <c r="B2659" t="s">
        <v>53</v>
      </c>
      <c r="C2659" t="s">
        <v>13</v>
      </c>
      <c r="D2659" t="s">
        <v>37</v>
      </c>
      <c r="E2659" t="s">
        <v>44</v>
      </c>
      <c r="F2659" t="s">
        <v>12</v>
      </c>
      <c r="G2659" t="s">
        <v>14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 t="s">
        <v>106</v>
      </c>
      <c r="R2659" t="s">
        <v>106</v>
      </c>
      <c r="S2659" t="s">
        <v>106</v>
      </c>
      <c r="T2659" t="s">
        <v>106</v>
      </c>
      <c r="U2659" t="s">
        <v>106</v>
      </c>
      <c r="V2659" t="s">
        <v>106</v>
      </c>
      <c r="W2659" t="s">
        <v>106</v>
      </c>
      <c r="X2659" t="s">
        <v>106</v>
      </c>
      <c r="Y2659" t="s">
        <v>106</v>
      </c>
      <c r="Z2659" t="s">
        <v>106</v>
      </c>
      <c r="AA2659" t="s">
        <v>106</v>
      </c>
      <c r="AB2659">
        <v>0</v>
      </c>
    </row>
    <row r="2660" spans="1:28">
      <c r="A2660" t="s">
        <v>8</v>
      </c>
      <c r="B2660" t="s">
        <v>53</v>
      </c>
      <c r="C2660" t="s">
        <v>13</v>
      </c>
      <c r="D2660" t="s">
        <v>26</v>
      </c>
      <c r="E2660" t="s">
        <v>17</v>
      </c>
      <c r="F2660" t="s">
        <v>12</v>
      </c>
      <c r="G2660" t="s">
        <v>40</v>
      </c>
      <c r="H2660">
        <v>1.42428376534789E-3</v>
      </c>
      <c r="I2660">
        <v>0</v>
      </c>
      <c r="J2660">
        <v>3.5436681222707398E-3</v>
      </c>
      <c r="K2660">
        <v>5.42168674698795E-3</v>
      </c>
      <c r="L2660">
        <v>4.3547726341663304E-3</v>
      </c>
      <c r="M2660">
        <v>2.3233695652173899E-3</v>
      </c>
      <c r="N2660">
        <v>2.17231222385862E-3</v>
      </c>
      <c r="O2660">
        <v>1.00168421052632E-3</v>
      </c>
      <c r="P2660">
        <v>1.0196568977841301E-3</v>
      </c>
      <c r="Q2660">
        <v>130216</v>
      </c>
      <c r="R2660">
        <v>169758</v>
      </c>
      <c r="S2660">
        <v>145478</v>
      </c>
      <c r="T2660">
        <v>129344</v>
      </c>
      <c r="U2660">
        <v>230271</v>
      </c>
      <c r="V2660">
        <v>572425</v>
      </c>
      <c r="W2660">
        <v>572425</v>
      </c>
      <c r="X2660">
        <v>294925</v>
      </c>
      <c r="Y2660">
        <v>241877</v>
      </c>
      <c r="Z2660">
        <v>-0.14199999999999999</v>
      </c>
      <c r="AA2660">
        <v>0.71599999999999997</v>
      </c>
      <c r="AB2660">
        <v>9</v>
      </c>
    </row>
    <row r="2661" spans="1:28">
      <c r="A2661" t="s">
        <v>8</v>
      </c>
      <c r="B2661" t="s">
        <v>53</v>
      </c>
      <c r="C2661" t="s">
        <v>13</v>
      </c>
      <c r="D2661" t="s">
        <v>26</v>
      </c>
      <c r="E2661" t="s">
        <v>17</v>
      </c>
      <c r="F2661" t="s">
        <v>12</v>
      </c>
      <c r="G2661" t="s">
        <v>15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130216</v>
      </c>
      <c r="R2661">
        <v>169758</v>
      </c>
      <c r="S2661">
        <v>145478</v>
      </c>
      <c r="T2661">
        <v>129344</v>
      </c>
      <c r="U2661">
        <v>230271</v>
      </c>
      <c r="V2661">
        <v>572425</v>
      </c>
      <c r="W2661">
        <v>572425</v>
      </c>
      <c r="X2661">
        <v>294925</v>
      </c>
      <c r="Y2661">
        <v>241877</v>
      </c>
      <c r="Z2661" t="s">
        <v>106</v>
      </c>
      <c r="AA2661" t="s">
        <v>106</v>
      </c>
      <c r="AB2661">
        <v>9</v>
      </c>
    </row>
    <row r="2662" spans="1:28">
      <c r="A2662" t="s">
        <v>8</v>
      </c>
      <c r="B2662" t="s">
        <v>53</v>
      </c>
      <c r="C2662" t="s">
        <v>13</v>
      </c>
      <c r="D2662" t="s">
        <v>26</v>
      </c>
      <c r="E2662" t="s">
        <v>17</v>
      </c>
      <c r="F2662" t="s">
        <v>12</v>
      </c>
      <c r="G2662" t="s">
        <v>14</v>
      </c>
      <c r="H2662">
        <v>1.42428376534789E-3</v>
      </c>
      <c r="I2662">
        <v>0</v>
      </c>
      <c r="J2662">
        <v>3.5436681222707398E-3</v>
      </c>
      <c r="K2662">
        <v>5.42168674698795E-3</v>
      </c>
      <c r="L2662">
        <v>4.3547726341663304E-3</v>
      </c>
      <c r="M2662">
        <v>2.3233695652173899E-3</v>
      </c>
      <c r="N2662">
        <v>2.17231222385862E-3</v>
      </c>
      <c r="O2662">
        <v>1.00168421052632E-3</v>
      </c>
      <c r="P2662">
        <v>1.0196568977841301E-3</v>
      </c>
      <c r="Q2662">
        <v>130216</v>
      </c>
      <c r="R2662">
        <v>169758</v>
      </c>
      <c r="S2662">
        <v>145478</v>
      </c>
      <c r="T2662">
        <v>129344</v>
      </c>
      <c r="U2662">
        <v>230271</v>
      </c>
      <c r="V2662">
        <v>572425</v>
      </c>
      <c r="W2662">
        <v>572425</v>
      </c>
      <c r="X2662">
        <v>294925</v>
      </c>
      <c r="Y2662">
        <v>241877</v>
      </c>
      <c r="Z2662">
        <v>-0.14199999999999999</v>
      </c>
      <c r="AA2662">
        <v>0.71599999999999997</v>
      </c>
      <c r="AB2662">
        <v>9</v>
      </c>
    </row>
    <row r="2663" spans="1:28">
      <c r="A2663" t="s">
        <v>8</v>
      </c>
      <c r="B2663" t="s">
        <v>53</v>
      </c>
      <c r="C2663" t="s">
        <v>13</v>
      </c>
      <c r="D2663" t="s">
        <v>26</v>
      </c>
      <c r="E2663" t="s">
        <v>19</v>
      </c>
      <c r="F2663" t="s">
        <v>12</v>
      </c>
      <c r="G2663" t="s">
        <v>40</v>
      </c>
      <c r="H2663">
        <v>0</v>
      </c>
      <c r="I2663">
        <v>0</v>
      </c>
      <c r="J2663">
        <v>0</v>
      </c>
      <c r="K2663">
        <v>3.6144578313253E-3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163130</v>
      </c>
      <c r="U2663">
        <v>445344</v>
      </c>
      <c r="V2663">
        <v>277750</v>
      </c>
      <c r="W2663">
        <v>277750</v>
      </c>
      <c r="X2663">
        <v>189072</v>
      </c>
      <c r="Y2663">
        <v>172250</v>
      </c>
      <c r="Z2663">
        <v>-0.41799999999999998</v>
      </c>
      <c r="AA2663">
        <v>0.40899999999999997</v>
      </c>
      <c r="AB2663">
        <v>6</v>
      </c>
    </row>
    <row r="2664" spans="1:28">
      <c r="A2664" t="s">
        <v>8</v>
      </c>
      <c r="B2664" t="s">
        <v>53</v>
      </c>
      <c r="C2664" t="s">
        <v>13</v>
      </c>
      <c r="D2664" t="s">
        <v>26</v>
      </c>
      <c r="E2664" t="s">
        <v>19</v>
      </c>
      <c r="F2664" t="s">
        <v>12</v>
      </c>
      <c r="G2664" t="s">
        <v>15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163130</v>
      </c>
      <c r="U2664">
        <v>445344</v>
      </c>
      <c r="V2664">
        <v>277750</v>
      </c>
      <c r="W2664">
        <v>277750</v>
      </c>
      <c r="X2664">
        <v>189072</v>
      </c>
      <c r="Y2664">
        <v>172250</v>
      </c>
      <c r="Z2664" t="s">
        <v>106</v>
      </c>
      <c r="AA2664" t="s">
        <v>106</v>
      </c>
      <c r="AB2664">
        <v>6</v>
      </c>
    </row>
    <row r="2665" spans="1:28">
      <c r="A2665" t="s">
        <v>8</v>
      </c>
      <c r="B2665" t="s">
        <v>53</v>
      </c>
      <c r="C2665" t="s">
        <v>13</v>
      </c>
      <c r="D2665" t="s">
        <v>26</v>
      </c>
      <c r="E2665" t="s">
        <v>19</v>
      </c>
      <c r="F2665" t="s">
        <v>12</v>
      </c>
      <c r="G2665" t="s">
        <v>14</v>
      </c>
      <c r="H2665">
        <v>0</v>
      </c>
      <c r="I2665">
        <v>0</v>
      </c>
      <c r="J2665">
        <v>0</v>
      </c>
      <c r="K2665">
        <v>3.6144578313253E-3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163130</v>
      </c>
      <c r="U2665">
        <v>445344</v>
      </c>
      <c r="V2665">
        <v>277750</v>
      </c>
      <c r="W2665">
        <v>277750</v>
      </c>
      <c r="X2665">
        <v>189072</v>
      </c>
      <c r="Y2665">
        <v>172250</v>
      </c>
      <c r="Z2665">
        <v>-0.41799999999999998</v>
      </c>
      <c r="AA2665">
        <v>0.40899999999999997</v>
      </c>
      <c r="AB2665">
        <v>6</v>
      </c>
    </row>
    <row r="2666" spans="1:28">
      <c r="A2666" t="s">
        <v>8</v>
      </c>
      <c r="B2666" t="s">
        <v>53</v>
      </c>
      <c r="C2666" t="s">
        <v>13</v>
      </c>
      <c r="D2666" t="s">
        <v>26</v>
      </c>
      <c r="E2666" t="s">
        <v>112</v>
      </c>
      <c r="F2666" t="s">
        <v>12</v>
      </c>
      <c r="G2666" t="s">
        <v>40</v>
      </c>
      <c r="H2666">
        <v>1.1869031377898999E-3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12580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 t="s">
        <v>106</v>
      </c>
      <c r="AA2666" t="s">
        <v>106</v>
      </c>
      <c r="AB2666">
        <v>1</v>
      </c>
    </row>
    <row r="2667" spans="1:28">
      <c r="A2667" t="s">
        <v>8</v>
      </c>
      <c r="B2667" t="s">
        <v>53</v>
      </c>
      <c r="C2667" t="s">
        <v>13</v>
      </c>
      <c r="D2667" t="s">
        <v>26</v>
      </c>
      <c r="E2667" t="s">
        <v>112</v>
      </c>
      <c r="F2667" t="s">
        <v>12</v>
      </c>
      <c r="G2667" t="s">
        <v>15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12580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 t="s">
        <v>106</v>
      </c>
      <c r="AA2667" t="s">
        <v>106</v>
      </c>
      <c r="AB2667">
        <v>1</v>
      </c>
    </row>
    <row r="2668" spans="1:28">
      <c r="A2668" t="s">
        <v>8</v>
      </c>
      <c r="B2668" t="s">
        <v>53</v>
      </c>
      <c r="C2668" t="s">
        <v>13</v>
      </c>
      <c r="D2668" t="s">
        <v>26</v>
      </c>
      <c r="E2668" t="s">
        <v>112</v>
      </c>
      <c r="F2668" t="s">
        <v>12</v>
      </c>
      <c r="G2668" t="s">
        <v>14</v>
      </c>
      <c r="H2668">
        <v>1.1869031377898999E-3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12580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 t="s">
        <v>106</v>
      </c>
      <c r="AA2668" t="s">
        <v>106</v>
      </c>
      <c r="AB2668">
        <v>1</v>
      </c>
    </row>
    <row r="2669" spans="1:28">
      <c r="A2669" t="s">
        <v>8</v>
      </c>
      <c r="B2669" t="s">
        <v>53</v>
      </c>
      <c r="C2669" t="s">
        <v>13</v>
      </c>
      <c r="D2669" t="s">
        <v>26</v>
      </c>
      <c r="E2669" t="s">
        <v>20</v>
      </c>
      <c r="F2669" t="s">
        <v>12</v>
      </c>
      <c r="G2669" t="s">
        <v>40</v>
      </c>
      <c r="H2669">
        <v>3.91678035470669E-2</v>
      </c>
      <c r="I2669">
        <v>3.6464877663772703E-2</v>
      </c>
      <c r="J2669">
        <v>5.9651746724890799E-2</v>
      </c>
      <c r="K2669">
        <v>0.103614457831325</v>
      </c>
      <c r="L2669">
        <v>0.102337156902909</v>
      </c>
      <c r="M2669">
        <v>0.17239402173912999</v>
      </c>
      <c r="N2669">
        <v>3.5625920471281297E-2</v>
      </c>
      <c r="O2669">
        <v>6.0101052631578999E-2</v>
      </c>
      <c r="P2669">
        <v>1.32555396711937E-2</v>
      </c>
      <c r="Q2669">
        <v>6010785</v>
      </c>
      <c r="R2669">
        <v>5807538</v>
      </c>
      <c r="S2669">
        <v>6038254</v>
      </c>
      <c r="T2669">
        <v>5193815</v>
      </c>
      <c r="U2669">
        <v>5058616</v>
      </c>
      <c r="V2669">
        <v>4486887</v>
      </c>
      <c r="W2669">
        <v>4482329</v>
      </c>
      <c r="X2669">
        <v>3469228</v>
      </c>
      <c r="Y2669">
        <v>2149300</v>
      </c>
      <c r="Z2669">
        <v>0.158</v>
      </c>
      <c r="AA2669">
        <v>0.68500000000000005</v>
      </c>
      <c r="AB2669">
        <v>9</v>
      </c>
    </row>
    <row r="2670" spans="1:28">
      <c r="A2670" t="s">
        <v>8</v>
      </c>
      <c r="B2670" t="s">
        <v>53</v>
      </c>
      <c r="C2670" t="s">
        <v>13</v>
      </c>
      <c r="D2670" t="s">
        <v>26</v>
      </c>
      <c r="E2670" t="s">
        <v>20</v>
      </c>
      <c r="F2670" t="s">
        <v>12</v>
      </c>
      <c r="G2670" t="s">
        <v>15</v>
      </c>
      <c r="H2670">
        <v>7.1214188267394295E-4</v>
      </c>
      <c r="I2670">
        <v>2.7154696132596699E-3</v>
      </c>
      <c r="J2670">
        <v>0</v>
      </c>
      <c r="K2670">
        <v>5.0602409638554197E-2</v>
      </c>
      <c r="L2670">
        <v>6.6192544039328102E-2</v>
      </c>
      <c r="M2670">
        <v>0.13429076086956501</v>
      </c>
      <c r="N2670">
        <v>0</v>
      </c>
      <c r="O2670">
        <v>4.4408000000000003E-2</v>
      </c>
      <c r="P2670">
        <v>3.3988563259471099E-4</v>
      </c>
      <c r="Q2670">
        <v>6010785</v>
      </c>
      <c r="R2670">
        <v>5807538</v>
      </c>
      <c r="S2670">
        <v>6038254</v>
      </c>
      <c r="T2670">
        <v>5193815</v>
      </c>
      <c r="U2670">
        <v>5058616</v>
      </c>
      <c r="V2670">
        <v>4486887</v>
      </c>
      <c r="W2670">
        <v>4482329</v>
      </c>
      <c r="X2670">
        <v>3469228</v>
      </c>
      <c r="Y2670">
        <v>2149300</v>
      </c>
      <c r="Z2670">
        <v>-9.4E-2</v>
      </c>
      <c r="AA2670">
        <v>0.80900000000000005</v>
      </c>
      <c r="AB2670">
        <v>9</v>
      </c>
    </row>
    <row r="2671" spans="1:28">
      <c r="A2671" t="s">
        <v>8</v>
      </c>
      <c r="B2671" t="s">
        <v>53</v>
      </c>
      <c r="C2671" t="s">
        <v>13</v>
      </c>
      <c r="D2671" t="s">
        <v>26</v>
      </c>
      <c r="E2671" t="s">
        <v>20</v>
      </c>
      <c r="F2671" t="s">
        <v>12</v>
      </c>
      <c r="G2671" t="s">
        <v>14</v>
      </c>
      <c r="H2671">
        <v>3.8455661664392897E-2</v>
      </c>
      <c r="I2671">
        <v>3.3749408050512998E-2</v>
      </c>
      <c r="J2671">
        <v>5.9651746724890799E-2</v>
      </c>
      <c r="K2671">
        <v>5.3012048192771097E-2</v>
      </c>
      <c r="L2671">
        <v>3.6144612863580498E-2</v>
      </c>
      <c r="M2671">
        <v>3.8103260869565198E-2</v>
      </c>
      <c r="N2671">
        <v>3.5625920471281297E-2</v>
      </c>
      <c r="O2671">
        <v>1.5693052631578899E-2</v>
      </c>
      <c r="P2671">
        <v>1.2915654038598999E-2</v>
      </c>
      <c r="Q2671">
        <v>6010785</v>
      </c>
      <c r="R2671">
        <v>5807538</v>
      </c>
      <c r="S2671">
        <v>6038254</v>
      </c>
      <c r="T2671">
        <v>5193815</v>
      </c>
      <c r="U2671">
        <v>5058616</v>
      </c>
      <c r="V2671">
        <v>4486887</v>
      </c>
      <c r="W2671">
        <v>4482329</v>
      </c>
      <c r="X2671">
        <v>3469228</v>
      </c>
      <c r="Y2671">
        <v>2149300</v>
      </c>
      <c r="Z2671">
        <v>0.80500000000000005</v>
      </c>
      <c r="AA2671">
        <v>8.9999999999999993E-3</v>
      </c>
      <c r="AB2671">
        <v>9</v>
      </c>
    </row>
    <row r="2672" spans="1:28">
      <c r="A2672" t="s">
        <v>8</v>
      </c>
      <c r="B2672" t="s">
        <v>53</v>
      </c>
      <c r="C2672" t="s">
        <v>13</v>
      </c>
      <c r="D2672" t="s">
        <v>26</v>
      </c>
      <c r="E2672" t="s">
        <v>21</v>
      </c>
      <c r="F2672" t="s">
        <v>12</v>
      </c>
      <c r="G2672" t="s">
        <v>40</v>
      </c>
      <c r="H2672">
        <v>2.3738062755798101E-4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43098</v>
      </c>
      <c r="R2672">
        <v>12350</v>
      </c>
      <c r="S2672">
        <v>0</v>
      </c>
      <c r="T2672">
        <v>0</v>
      </c>
      <c r="U2672">
        <v>883</v>
      </c>
      <c r="V2672">
        <v>269645</v>
      </c>
      <c r="W2672">
        <v>274203</v>
      </c>
      <c r="X2672">
        <v>0</v>
      </c>
      <c r="Y2672">
        <v>0</v>
      </c>
      <c r="Z2672">
        <v>-0.308</v>
      </c>
      <c r="AA2672">
        <v>0.61399999999999999</v>
      </c>
      <c r="AB2672">
        <v>5</v>
      </c>
    </row>
    <row r="2673" spans="1:28">
      <c r="A2673" t="s">
        <v>8</v>
      </c>
      <c r="B2673" t="s">
        <v>53</v>
      </c>
      <c r="C2673" t="s">
        <v>13</v>
      </c>
      <c r="D2673" t="s">
        <v>26</v>
      </c>
      <c r="E2673" t="s">
        <v>21</v>
      </c>
      <c r="F2673" t="s">
        <v>12</v>
      </c>
      <c r="G2673" t="s">
        <v>15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43098</v>
      </c>
      <c r="R2673">
        <v>12350</v>
      </c>
      <c r="S2673">
        <v>0</v>
      </c>
      <c r="T2673">
        <v>0</v>
      </c>
      <c r="U2673">
        <v>883</v>
      </c>
      <c r="V2673">
        <v>269645</v>
      </c>
      <c r="W2673">
        <v>274203</v>
      </c>
      <c r="X2673">
        <v>0</v>
      </c>
      <c r="Y2673">
        <v>0</v>
      </c>
      <c r="Z2673" t="s">
        <v>106</v>
      </c>
      <c r="AA2673" t="s">
        <v>106</v>
      </c>
      <c r="AB2673">
        <v>5</v>
      </c>
    </row>
    <row r="2674" spans="1:28">
      <c r="A2674" t="s">
        <v>8</v>
      </c>
      <c r="B2674" t="s">
        <v>53</v>
      </c>
      <c r="C2674" t="s">
        <v>13</v>
      </c>
      <c r="D2674" t="s">
        <v>26</v>
      </c>
      <c r="E2674" t="s">
        <v>21</v>
      </c>
      <c r="F2674" t="s">
        <v>12</v>
      </c>
      <c r="G2674" t="s">
        <v>14</v>
      </c>
      <c r="H2674">
        <v>2.3738062755798101E-4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43098</v>
      </c>
      <c r="R2674">
        <v>12350</v>
      </c>
      <c r="S2674">
        <v>0</v>
      </c>
      <c r="T2674">
        <v>0</v>
      </c>
      <c r="U2674">
        <v>883</v>
      </c>
      <c r="V2674">
        <v>269645</v>
      </c>
      <c r="W2674">
        <v>274203</v>
      </c>
      <c r="X2674">
        <v>0</v>
      </c>
      <c r="Y2674">
        <v>0</v>
      </c>
      <c r="Z2674">
        <v>-0.308</v>
      </c>
      <c r="AA2674">
        <v>0.61399999999999999</v>
      </c>
      <c r="AB2674">
        <v>5</v>
      </c>
    </row>
    <row r="2675" spans="1:28">
      <c r="A2675" t="s">
        <v>8</v>
      </c>
      <c r="B2675" t="s">
        <v>53</v>
      </c>
      <c r="C2675" t="s">
        <v>13</v>
      </c>
      <c r="D2675" t="s">
        <v>52</v>
      </c>
      <c r="E2675" t="s">
        <v>21</v>
      </c>
      <c r="F2675" t="s">
        <v>12</v>
      </c>
      <c r="G2675" t="s">
        <v>40</v>
      </c>
      <c r="H2675">
        <v>0</v>
      </c>
      <c r="I2675">
        <v>0</v>
      </c>
      <c r="J2675">
        <v>0</v>
      </c>
      <c r="K2675">
        <v>6.0240963855421703E-4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181</v>
      </c>
      <c r="R2675">
        <v>1172</v>
      </c>
      <c r="S2675">
        <v>181</v>
      </c>
      <c r="T2675">
        <v>894</v>
      </c>
      <c r="U2675">
        <v>0</v>
      </c>
      <c r="V2675">
        <v>649</v>
      </c>
      <c r="W2675">
        <v>0</v>
      </c>
      <c r="X2675">
        <v>0</v>
      </c>
      <c r="Y2675">
        <v>0</v>
      </c>
      <c r="Z2675">
        <v>0.35599999999999998</v>
      </c>
      <c r="AA2675">
        <v>0.55700000000000005</v>
      </c>
      <c r="AB2675">
        <v>5</v>
      </c>
    </row>
    <row r="2676" spans="1:28">
      <c r="A2676" t="s">
        <v>8</v>
      </c>
      <c r="B2676" t="s">
        <v>53</v>
      </c>
      <c r="C2676" t="s">
        <v>13</v>
      </c>
      <c r="D2676" t="s">
        <v>52</v>
      </c>
      <c r="E2676" t="s">
        <v>21</v>
      </c>
      <c r="F2676" t="s">
        <v>12</v>
      </c>
      <c r="G2676" t="s">
        <v>15</v>
      </c>
      <c r="H2676">
        <v>0</v>
      </c>
      <c r="I2676">
        <v>0</v>
      </c>
      <c r="J2676">
        <v>0</v>
      </c>
      <c r="K2676">
        <v>6.0240963855421703E-4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181</v>
      </c>
      <c r="R2676">
        <v>1172</v>
      </c>
      <c r="S2676">
        <v>181</v>
      </c>
      <c r="T2676">
        <v>894</v>
      </c>
      <c r="U2676">
        <v>0</v>
      </c>
      <c r="V2676">
        <v>649</v>
      </c>
      <c r="W2676">
        <v>0</v>
      </c>
      <c r="X2676">
        <v>0</v>
      </c>
      <c r="Y2676">
        <v>0</v>
      </c>
      <c r="Z2676">
        <v>0.35599999999999998</v>
      </c>
      <c r="AA2676">
        <v>0.55700000000000005</v>
      </c>
      <c r="AB2676">
        <v>5</v>
      </c>
    </row>
    <row r="2677" spans="1:28">
      <c r="A2677" t="s">
        <v>8</v>
      </c>
      <c r="B2677" t="s">
        <v>53</v>
      </c>
      <c r="C2677" t="s">
        <v>13</v>
      </c>
      <c r="D2677" t="s">
        <v>52</v>
      </c>
      <c r="E2677" t="s">
        <v>21</v>
      </c>
      <c r="F2677" t="s">
        <v>12</v>
      </c>
      <c r="G2677" t="s">
        <v>14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181</v>
      </c>
      <c r="R2677">
        <v>1172</v>
      </c>
      <c r="S2677">
        <v>181</v>
      </c>
      <c r="T2677">
        <v>894</v>
      </c>
      <c r="U2677">
        <v>0</v>
      </c>
      <c r="V2677">
        <v>649</v>
      </c>
      <c r="W2677">
        <v>0</v>
      </c>
      <c r="X2677">
        <v>0</v>
      </c>
      <c r="Y2677">
        <v>0</v>
      </c>
      <c r="Z2677" t="s">
        <v>106</v>
      </c>
      <c r="AA2677" t="s">
        <v>106</v>
      </c>
      <c r="AB2677">
        <v>5</v>
      </c>
    </row>
    <row r="2678" spans="1:28">
      <c r="A2678" t="s">
        <v>8</v>
      </c>
      <c r="B2678" t="s">
        <v>53</v>
      </c>
      <c r="C2678" t="s">
        <v>13</v>
      </c>
      <c r="D2678" t="s">
        <v>27</v>
      </c>
      <c r="E2678" t="s">
        <v>17</v>
      </c>
      <c r="F2678" t="s">
        <v>12</v>
      </c>
      <c r="G2678" t="s">
        <v>40</v>
      </c>
      <c r="H2678">
        <v>0</v>
      </c>
      <c r="I2678">
        <v>3.87924230465667E-4</v>
      </c>
      <c r="J2678">
        <v>0</v>
      </c>
      <c r="K2678">
        <v>0</v>
      </c>
      <c r="L2678">
        <v>1.74190905366653E-3</v>
      </c>
      <c r="M2678">
        <v>2.3233695652173899E-3</v>
      </c>
      <c r="N2678">
        <v>4.3446244477172302E-4</v>
      </c>
      <c r="O2678">
        <v>0</v>
      </c>
      <c r="P2678">
        <v>3.3988563259471099E-4</v>
      </c>
      <c r="Q2678">
        <v>19967</v>
      </c>
      <c r="R2678">
        <v>20763</v>
      </c>
      <c r="S2678">
        <v>192</v>
      </c>
      <c r="T2678">
        <v>3554</v>
      </c>
      <c r="U2678">
        <v>13346</v>
      </c>
      <c r="V2678">
        <v>9949</v>
      </c>
      <c r="W2678">
        <v>3275</v>
      </c>
      <c r="X2678">
        <v>551</v>
      </c>
      <c r="Y2678">
        <v>2075</v>
      </c>
      <c r="Z2678">
        <v>0.247</v>
      </c>
      <c r="AA2678">
        <v>0.52200000000000002</v>
      </c>
      <c r="AB2678">
        <v>9</v>
      </c>
    </row>
    <row r="2679" spans="1:28">
      <c r="A2679" t="s">
        <v>8</v>
      </c>
      <c r="B2679" t="s">
        <v>53</v>
      </c>
      <c r="C2679" t="s">
        <v>13</v>
      </c>
      <c r="D2679" t="s">
        <v>27</v>
      </c>
      <c r="E2679" t="s">
        <v>17</v>
      </c>
      <c r="F2679" t="s">
        <v>12</v>
      </c>
      <c r="G2679" t="s">
        <v>15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19967</v>
      </c>
      <c r="R2679">
        <v>20763</v>
      </c>
      <c r="S2679">
        <v>192</v>
      </c>
      <c r="T2679">
        <v>3554</v>
      </c>
      <c r="U2679">
        <v>13346</v>
      </c>
      <c r="V2679">
        <v>9949</v>
      </c>
      <c r="W2679">
        <v>3275</v>
      </c>
      <c r="X2679">
        <v>551</v>
      </c>
      <c r="Y2679">
        <v>2075</v>
      </c>
      <c r="Z2679" t="s">
        <v>106</v>
      </c>
      <c r="AA2679" t="s">
        <v>106</v>
      </c>
      <c r="AB2679">
        <v>9</v>
      </c>
    </row>
    <row r="2680" spans="1:28">
      <c r="A2680" t="s">
        <v>8</v>
      </c>
      <c r="B2680" t="s">
        <v>53</v>
      </c>
      <c r="C2680" t="s">
        <v>13</v>
      </c>
      <c r="D2680" t="s">
        <v>27</v>
      </c>
      <c r="E2680" t="s">
        <v>17</v>
      </c>
      <c r="F2680" t="s">
        <v>12</v>
      </c>
      <c r="G2680" t="s">
        <v>14</v>
      </c>
      <c r="H2680">
        <v>0</v>
      </c>
      <c r="I2680">
        <v>3.87924230465667E-4</v>
      </c>
      <c r="J2680">
        <v>0</v>
      </c>
      <c r="K2680">
        <v>0</v>
      </c>
      <c r="L2680">
        <v>1.74190905366653E-3</v>
      </c>
      <c r="M2680">
        <v>2.3233695652173899E-3</v>
      </c>
      <c r="N2680">
        <v>4.3446244477172302E-4</v>
      </c>
      <c r="O2680">
        <v>0</v>
      </c>
      <c r="P2680">
        <v>3.3988563259471099E-4</v>
      </c>
      <c r="Q2680">
        <v>19967</v>
      </c>
      <c r="R2680">
        <v>20763</v>
      </c>
      <c r="S2680">
        <v>192</v>
      </c>
      <c r="T2680">
        <v>3554</v>
      </c>
      <c r="U2680">
        <v>13346</v>
      </c>
      <c r="V2680">
        <v>9949</v>
      </c>
      <c r="W2680">
        <v>3275</v>
      </c>
      <c r="X2680">
        <v>551</v>
      </c>
      <c r="Y2680">
        <v>2075</v>
      </c>
      <c r="Z2680">
        <v>0.247</v>
      </c>
      <c r="AA2680">
        <v>0.52200000000000002</v>
      </c>
      <c r="AB2680">
        <v>9</v>
      </c>
    </row>
    <row r="2681" spans="1:28">
      <c r="A2681" t="s">
        <v>8</v>
      </c>
      <c r="B2681" t="s">
        <v>53</v>
      </c>
      <c r="C2681" t="s">
        <v>13</v>
      </c>
      <c r="D2681" t="s">
        <v>27</v>
      </c>
      <c r="E2681" t="s">
        <v>19</v>
      </c>
      <c r="F2681" t="s">
        <v>12</v>
      </c>
      <c r="G2681" t="s">
        <v>40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7200</v>
      </c>
      <c r="R2681">
        <v>18400</v>
      </c>
      <c r="S2681">
        <v>3000</v>
      </c>
      <c r="T2681">
        <v>0</v>
      </c>
      <c r="U2681">
        <v>9750</v>
      </c>
      <c r="V2681">
        <v>0</v>
      </c>
      <c r="W2681">
        <v>0</v>
      </c>
      <c r="X2681">
        <v>1397</v>
      </c>
      <c r="Y2681">
        <v>7263</v>
      </c>
      <c r="Z2681" t="s">
        <v>106</v>
      </c>
      <c r="AA2681" t="s">
        <v>106</v>
      </c>
      <c r="AB2681">
        <v>6</v>
      </c>
    </row>
    <row r="2682" spans="1:28">
      <c r="A2682" t="s">
        <v>8</v>
      </c>
      <c r="B2682" t="s">
        <v>53</v>
      </c>
      <c r="C2682" t="s">
        <v>13</v>
      </c>
      <c r="D2682" t="s">
        <v>27</v>
      </c>
      <c r="E2682" t="s">
        <v>19</v>
      </c>
      <c r="F2682" t="s">
        <v>12</v>
      </c>
      <c r="G2682" t="s">
        <v>15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7200</v>
      </c>
      <c r="R2682">
        <v>18400</v>
      </c>
      <c r="S2682">
        <v>3000</v>
      </c>
      <c r="T2682">
        <v>0</v>
      </c>
      <c r="U2682">
        <v>9750</v>
      </c>
      <c r="V2682">
        <v>0</v>
      </c>
      <c r="W2682">
        <v>0</v>
      </c>
      <c r="X2682">
        <v>1397</v>
      </c>
      <c r="Y2682">
        <v>7263</v>
      </c>
      <c r="Z2682" t="s">
        <v>106</v>
      </c>
      <c r="AA2682" t="s">
        <v>106</v>
      </c>
      <c r="AB2682">
        <v>6</v>
      </c>
    </row>
    <row r="2683" spans="1:28">
      <c r="A2683" t="s">
        <v>8</v>
      </c>
      <c r="B2683" t="s">
        <v>53</v>
      </c>
      <c r="C2683" t="s">
        <v>13</v>
      </c>
      <c r="D2683" t="s">
        <v>27</v>
      </c>
      <c r="E2683" t="s">
        <v>19</v>
      </c>
      <c r="F2683" t="s">
        <v>12</v>
      </c>
      <c r="G2683" t="s">
        <v>14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7200</v>
      </c>
      <c r="R2683">
        <v>18400</v>
      </c>
      <c r="S2683">
        <v>3000</v>
      </c>
      <c r="T2683">
        <v>0</v>
      </c>
      <c r="U2683">
        <v>9750</v>
      </c>
      <c r="V2683">
        <v>0</v>
      </c>
      <c r="W2683">
        <v>0</v>
      </c>
      <c r="X2683">
        <v>1397</v>
      </c>
      <c r="Y2683">
        <v>7263</v>
      </c>
      <c r="Z2683" t="s">
        <v>106</v>
      </c>
      <c r="AA2683" t="s">
        <v>106</v>
      </c>
      <c r="AB2683">
        <v>6</v>
      </c>
    </row>
    <row r="2684" spans="1:28">
      <c r="A2684" t="s">
        <v>8</v>
      </c>
      <c r="B2684" t="s">
        <v>53</v>
      </c>
      <c r="C2684" t="s">
        <v>13</v>
      </c>
      <c r="D2684" t="s">
        <v>27</v>
      </c>
      <c r="E2684" t="s">
        <v>12</v>
      </c>
      <c r="F2684" t="s">
        <v>12</v>
      </c>
      <c r="G2684" t="s">
        <v>40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218</v>
      </c>
      <c r="W2684">
        <v>0</v>
      </c>
      <c r="X2684">
        <v>835</v>
      </c>
      <c r="Y2684">
        <v>0</v>
      </c>
      <c r="Z2684" t="s">
        <v>106</v>
      </c>
      <c r="AA2684" t="s">
        <v>106</v>
      </c>
      <c r="AB2684">
        <v>2</v>
      </c>
    </row>
    <row r="2685" spans="1:28">
      <c r="A2685" t="s">
        <v>8</v>
      </c>
      <c r="B2685" t="s">
        <v>53</v>
      </c>
      <c r="C2685" t="s">
        <v>13</v>
      </c>
      <c r="D2685" t="s">
        <v>27</v>
      </c>
      <c r="E2685" t="s">
        <v>12</v>
      </c>
      <c r="F2685" t="s">
        <v>12</v>
      </c>
      <c r="G2685" t="s">
        <v>15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218</v>
      </c>
      <c r="W2685">
        <v>0</v>
      </c>
      <c r="X2685">
        <v>835</v>
      </c>
      <c r="Y2685">
        <v>0</v>
      </c>
      <c r="Z2685" t="s">
        <v>106</v>
      </c>
      <c r="AA2685" t="s">
        <v>106</v>
      </c>
      <c r="AB2685">
        <v>2</v>
      </c>
    </row>
    <row r="2686" spans="1:28">
      <c r="A2686" t="s">
        <v>8</v>
      </c>
      <c r="B2686" t="s">
        <v>53</v>
      </c>
      <c r="C2686" t="s">
        <v>13</v>
      </c>
      <c r="D2686" t="s">
        <v>27</v>
      </c>
      <c r="E2686" t="s">
        <v>12</v>
      </c>
      <c r="F2686" t="s">
        <v>12</v>
      </c>
      <c r="G2686" t="s">
        <v>14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218</v>
      </c>
      <c r="W2686">
        <v>0</v>
      </c>
      <c r="X2686">
        <v>835</v>
      </c>
      <c r="Y2686">
        <v>0</v>
      </c>
      <c r="Z2686" t="s">
        <v>106</v>
      </c>
      <c r="AA2686" t="s">
        <v>106</v>
      </c>
      <c r="AB2686">
        <v>2</v>
      </c>
    </row>
    <row r="2687" spans="1:28">
      <c r="A2687" t="s">
        <v>8</v>
      </c>
      <c r="B2687" t="s">
        <v>53</v>
      </c>
      <c r="C2687" t="s">
        <v>13</v>
      </c>
      <c r="D2687" t="s">
        <v>27</v>
      </c>
      <c r="E2687" t="s">
        <v>94</v>
      </c>
      <c r="F2687" t="s">
        <v>12</v>
      </c>
      <c r="G2687" t="s">
        <v>40</v>
      </c>
      <c r="H2687">
        <v>0</v>
      </c>
      <c r="I2687">
        <v>3.87924230465667E-4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54461</v>
      </c>
      <c r="R2687">
        <v>119502</v>
      </c>
      <c r="S2687">
        <v>10038</v>
      </c>
      <c r="T2687">
        <v>1131</v>
      </c>
      <c r="U2687">
        <v>6361</v>
      </c>
      <c r="V2687">
        <v>9571</v>
      </c>
      <c r="W2687">
        <v>9174</v>
      </c>
      <c r="X2687">
        <v>19471</v>
      </c>
      <c r="Y2687">
        <v>97208</v>
      </c>
      <c r="Z2687">
        <v>0.70799999999999996</v>
      </c>
      <c r="AA2687">
        <v>3.3000000000000002E-2</v>
      </c>
      <c r="AB2687">
        <v>9</v>
      </c>
    </row>
    <row r="2688" spans="1:28">
      <c r="A2688" t="s">
        <v>8</v>
      </c>
      <c r="B2688" t="s">
        <v>53</v>
      </c>
      <c r="C2688" t="s">
        <v>13</v>
      </c>
      <c r="D2688" t="s">
        <v>27</v>
      </c>
      <c r="E2688" t="s">
        <v>94</v>
      </c>
      <c r="F2688" t="s">
        <v>12</v>
      </c>
      <c r="G2688" t="s">
        <v>15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54461</v>
      </c>
      <c r="R2688">
        <v>119502</v>
      </c>
      <c r="S2688">
        <v>10038</v>
      </c>
      <c r="T2688">
        <v>1131</v>
      </c>
      <c r="U2688">
        <v>6361</v>
      </c>
      <c r="V2688">
        <v>9571</v>
      </c>
      <c r="W2688">
        <v>9174</v>
      </c>
      <c r="X2688">
        <v>19471</v>
      </c>
      <c r="Y2688">
        <v>97208</v>
      </c>
      <c r="Z2688" t="s">
        <v>106</v>
      </c>
      <c r="AA2688" t="s">
        <v>106</v>
      </c>
      <c r="AB2688">
        <v>9</v>
      </c>
    </row>
    <row r="2689" spans="1:28">
      <c r="A2689" t="s">
        <v>8</v>
      </c>
      <c r="B2689" t="s">
        <v>53</v>
      </c>
      <c r="C2689" t="s">
        <v>13</v>
      </c>
      <c r="D2689" t="s">
        <v>27</v>
      </c>
      <c r="E2689" t="s">
        <v>94</v>
      </c>
      <c r="F2689" t="s">
        <v>12</v>
      </c>
      <c r="G2689" t="s">
        <v>14</v>
      </c>
      <c r="H2689">
        <v>0</v>
      </c>
      <c r="I2689">
        <v>3.87924230465667E-4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54461</v>
      </c>
      <c r="R2689">
        <v>119502</v>
      </c>
      <c r="S2689">
        <v>10038</v>
      </c>
      <c r="T2689">
        <v>1131</v>
      </c>
      <c r="U2689">
        <v>6361</v>
      </c>
      <c r="V2689">
        <v>9571</v>
      </c>
      <c r="W2689">
        <v>9174</v>
      </c>
      <c r="X2689">
        <v>19471</v>
      </c>
      <c r="Y2689">
        <v>97208</v>
      </c>
      <c r="Z2689">
        <v>0.70799999999999996</v>
      </c>
      <c r="AA2689">
        <v>3.3000000000000002E-2</v>
      </c>
      <c r="AB2689">
        <v>9</v>
      </c>
    </row>
    <row r="2690" spans="1:28">
      <c r="A2690" t="s">
        <v>8</v>
      </c>
      <c r="B2690" t="s">
        <v>53</v>
      </c>
      <c r="C2690" t="s">
        <v>13</v>
      </c>
      <c r="D2690" t="s">
        <v>27</v>
      </c>
      <c r="E2690" t="s">
        <v>96</v>
      </c>
      <c r="F2690" t="s">
        <v>12</v>
      </c>
      <c r="G2690" t="s">
        <v>40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648922</v>
      </c>
      <c r="R2690">
        <v>668566</v>
      </c>
      <c r="S2690">
        <v>603538</v>
      </c>
      <c r="T2690">
        <v>559159</v>
      </c>
      <c r="U2690">
        <v>664339</v>
      </c>
      <c r="V2690">
        <v>559304</v>
      </c>
      <c r="W2690">
        <v>503081</v>
      </c>
      <c r="X2690">
        <v>504252</v>
      </c>
      <c r="Y2690">
        <v>338544</v>
      </c>
      <c r="Z2690" t="s">
        <v>106</v>
      </c>
      <c r="AA2690" t="s">
        <v>106</v>
      </c>
      <c r="AB2690">
        <v>9</v>
      </c>
    </row>
    <row r="2691" spans="1:28">
      <c r="A2691" t="s">
        <v>8</v>
      </c>
      <c r="B2691" t="s">
        <v>53</v>
      </c>
      <c r="C2691" t="s">
        <v>13</v>
      </c>
      <c r="D2691" t="s">
        <v>27</v>
      </c>
      <c r="E2691" t="s">
        <v>96</v>
      </c>
      <c r="F2691" t="s">
        <v>12</v>
      </c>
      <c r="G2691" t="s">
        <v>15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648922</v>
      </c>
      <c r="R2691">
        <v>668566</v>
      </c>
      <c r="S2691">
        <v>603538</v>
      </c>
      <c r="T2691">
        <v>559159</v>
      </c>
      <c r="U2691">
        <v>664339</v>
      </c>
      <c r="V2691">
        <v>559304</v>
      </c>
      <c r="W2691">
        <v>503081</v>
      </c>
      <c r="X2691">
        <v>504252</v>
      </c>
      <c r="Y2691">
        <v>338544</v>
      </c>
      <c r="Z2691" t="s">
        <v>106</v>
      </c>
      <c r="AA2691" t="s">
        <v>106</v>
      </c>
      <c r="AB2691">
        <v>9</v>
      </c>
    </row>
    <row r="2692" spans="1:28">
      <c r="A2692" t="s">
        <v>8</v>
      </c>
      <c r="B2692" t="s">
        <v>53</v>
      </c>
      <c r="C2692" t="s">
        <v>13</v>
      </c>
      <c r="D2692" t="s">
        <v>27</v>
      </c>
      <c r="E2692" t="s">
        <v>96</v>
      </c>
      <c r="F2692" t="s">
        <v>12</v>
      </c>
      <c r="G2692" t="s">
        <v>14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648922</v>
      </c>
      <c r="R2692">
        <v>668566</v>
      </c>
      <c r="S2692">
        <v>603538</v>
      </c>
      <c r="T2692">
        <v>559159</v>
      </c>
      <c r="U2692">
        <v>664339</v>
      </c>
      <c r="V2692">
        <v>559304</v>
      </c>
      <c r="W2692">
        <v>503081</v>
      </c>
      <c r="X2692">
        <v>504252</v>
      </c>
      <c r="Y2692">
        <v>338544</v>
      </c>
      <c r="Z2692" t="s">
        <v>106</v>
      </c>
      <c r="AA2692" t="s">
        <v>106</v>
      </c>
      <c r="AB2692">
        <v>9</v>
      </c>
    </row>
    <row r="2693" spans="1:28">
      <c r="A2693" t="s">
        <v>8</v>
      </c>
      <c r="B2693" t="s">
        <v>53</v>
      </c>
      <c r="C2693" t="s">
        <v>13</v>
      </c>
      <c r="D2693" t="s">
        <v>27</v>
      </c>
      <c r="E2693" t="s">
        <v>20</v>
      </c>
      <c r="F2693" t="s">
        <v>108</v>
      </c>
      <c r="G2693" t="s">
        <v>40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2.0393137955682602E-3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213774</v>
      </c>
      <c r="Z2693" t="s">
        <v>106</v>
      </c>
      <c r="AA2693" t="s">
        <v>106</v>
      </c>
      <c r="AB2693">
        <v>1</v>
      </c>
    </row>
    <row r="2694" spans="1:28">
      <c r="A2694" t="s">
        <v>8</v>
      </c>
      <c r="B2694" t="s">
        <v>53</v>
      </c>
      <c r="C2694" t="s">
        <v>13</v>
      </c>
      <c r="D2694" t="s">
        <v>27</v>
      </c>
      <c r="E2694" t="s">
        <v>20</v>
      </c>
      <c r="F2694" t="s">
        <v>108</v>
      </c>
      <c r="G2694" t="s">
        <v>15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213774</v>
      </c>
      <c r="Z2694" t="s">
        <v>106</v>
      </c>
      <c r="AA2694" t="s">
        <v>106</v>
      </c>
      <c r="AB2694">
        <v>1</v>
      </c>
    </row>
    <row r="2695" spans="1:28">
      <c r="A2695" t="s">
        <v>8</v>
      </c>
      <c r="B2695" t="s">
        <v>53</v>
      </c>
      <c r="C2695" t="s">
        <v>13</v>
      </c>
      <c r="D2695" t="s">
        <v>27</v>
      </c>
      <c r="E2695" t="s">
        <v>20</v>
      </c>
      <c r="F2695" t="s">
        <v>108</v>
      </c>
      <c r="G2695" t="s">
        <v>14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2.0393137955682602E-3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213774</v>
      </c>
      <c r="Z2695" t="s">
        <v>106</v>
      </c>
      <c r="AA2695" t="s">
        <v>106</v>
      </c>
      <c r="AB2695">
        <v>1</v>
      </c>
    </row>
    <row r="2696" spans="1:28">
      <c r="A2696" t="s">
        <v>8</v>
      </c>
      <c r="B2696" t="s">
        <v>53</v>
      </c>
      <c r="C2696" t="s">
        <v>13</v>
      </c>
      <c r="D2696" t="s">
        <v>27</v>
      </c>
      <c r="E2696" t="s">
        <v>20</v>
      </c>
      <c r="F2696" t="s">
        <v>24</v>
      </c>
      <c r="G2696" t="s">
        <v>40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9.5581737849779105E-3</v>
      </c>
      <c r="O2696">
        <v>1.6360842105263201E-2</v>
      </c>
      <c r="P2696">
        <v>1.12162258756254E-2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551302</v>
      </c>
      <c r="X2696">
        <v>754458</v>
      </c>
      <c r="Y2696">
        <v>353477</v>
      </c>
      <c r="Z2696" t="s">
        <v>106</v>
      </c>
      <c r="AA2696" t="s">
        <v>106</v>
      </c>
      <c r="AB2696">
        <v>3</v>
      </c>
    </row>
    <row r="2697" spans="1:28">
      <c r="A2697" t="s">
        <v>8</v>
      </c>
      <c r="B2697" t="s">
        <v>53</v>
      </c>
      <c r="C2697" t="s">
        <v>13</v>
      </c>
      <c r="D2697" t="s">
        <v>27</v>
      </c>
      <c r="E2697" t="s">
        <v>20</v>
      </c>
      <c r="F2697" t="s">
        <v>24</v>
      </c>
      <c r="G2697" t="s">
        <v>15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4.3446244477172302E-4</v>
      </c>
      <c r="O2697">
        <v>0</v>
      </c>
      <c r="P2697">
        <v>3.3988563259471099E-4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551302</v>
      </c>
      <c r="X2697">
        <v>754458</v>
      </c>
      <c r="Y2697">
        <v>353477</v>
      </c>
      <c r="Z2697" t="s">
        <v>106</v>
      </c>
      <c r="AA2697" t="s">
        <v>106</v>
      </c>
      <c r="AB2697">
        <v>3</v>
      </c>
    </row>
    <row r="2698" spans="1:28">
      <c r="A2698" t="s">
        <v>8</v>
      </c>
      <c r="B2698" t="s">
        <v>53</v>
      </c>
      <c r="C2698" t="s">
        <v>13</v>
      </c>
      <c r="D2698" t="s">
        <v>27</v>
      </c>
      <c r="E2698" t="s">
        <v>20</v>
      </c>
      <c r="F2698" t="s">
        <v>24</v>
      </c>
      <c r="G2698" t="s">
        <v>14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9.1237113402061892E-3</v>
      </c>
      <c r="O2698">
        <v>1.6360842105263201E-2</v>
      </c>
      <c r="P2698">
        <v>1.08763402430307E-2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551302</v>
      </c>
      <c r="X2698">
        <v>754458</v>
      </c>
      <c r="Y2698">
        <v>353477</v>
      </c>
      <c r="Z2698" t="s">
        <v>106</v>
      </c>
      <c r="AA2698" t="s">
        <v>106</v>
      </c>
      <c r="AB2698">
        <v>3</v>
      </c>
    </row>
    <row r="2699" spans="1:28">
      <c r="A2699" t="s">
        <v>8</v>
      </c>
      <c r="B2699" t="s">
        <v>53</v>
      </c>
      <c r="C2699" t="s">
        <v>13</v>
      </c>
      <c r="D2699" t="s">
        <v>27</v>
      </c>
      <c r="E2699" t="s">
        <v>20</v>
      </c>
      <c r="F2699" t="s">
        <v>12</v>
      </c>
      <c r="G2699" t="s">
        <v>40</v>
      </c>
      <c r="H2699">
        <v>8.07094133697135E-3</v>
      </c>
      <c r="I2699">
        <v>1.5516969218626699E-3</v>
      </c>
      <c r="J2699">
        <v>6.4967248908296997E-3</v>
      </c>
      <c r="K2699">
        <v>1.08433734939759E-2</v>
      </c>
      <c r="L2699">
        <v>1.7854567800081898E-2</v>
      </c>
      <c r="M2699">
        <v>2.0445652173913E-2</v>
      </c>
      <c r="N2699">
        <v>0</v>
      </c>
      <c r="O2699">
        <v>0</v>
      </c>
      <c r="P2699">
        <v>0</v>
      </c>
      <c r="Q2699">
        <v>496439</v>
      </c>
      <c r="R2699">
        <v>316477</v>
      </c>
      <c r="S2699">
        <v>308681</v>
      </c>
      <c r="T2699">
        <v>325597</v>
      </c>
      <c r="U2699">
        <v>530740</v>
      </c>
      <c r="V2699">
        <v>435661</v>
      </c>
      <c r="W2699">
        <v>0</v>
      </c>
      <c r="X2699">
        <v>0</v>
      </c>
      <c r="Y2699">
        <v>0</v>
      </c>
      <c r="Z2699">
        <v>0.61599999999999999</v>
      </c>
      <c r="AA2699">
        <v>0.193</v>
      </c>
      <c r="AB2699">
        <v>6</v>
      </c>
    </row>
    <row r="2700" spans="1:28">
      <c r="A2700" t="s">
        <v>8</v>
      </c>
      <c r="B2700" t="s">
        <v>53</v>
      </c>
      <c r="C2700" t="s">
        <v>13</v>
      </c>
      <c r="D2700" t="s">
        <v>27</v>
      </c>
      <c r="E2700" t="s">
        <v>20</v>
      </c>
      <c r="F2700" t="s">
        <v>12</v>
      </c>
      <c r="G2700" t="s">
        <v>15</v>
      </c>
      <c r="H2700">
        <v>1.1869031377898999E-3</v>
      </c>
      <c r="I2700">
        <v>3.87924230465667E-4</v>
      </c>
      <c r="J2700">
        <v>5.9061135371179E-4</v>
      </c>
      <c r="K2700">
        <v>6.6265060240963897E-3</v>
      </c>
      <c r="L2700">
        <v>8.7095452683326501E-4</v>
      </c>
      <c r="M2700">
        <v>3.2527173913043501E-3</v>
      </c>
      <c r="N2700">
        <v>0</v>
      </c>
      <c r="O2700">
        <v>0</v>
      </c>
      <c r="P2700">
        <v>0</v>
      </c>
      <c r="Q2700">
        <v>496439</v>
      </c>
      <c r="R2700">
        <v>316477</v>
      </c>
      <c r="S2700">
        <v>308681</v>
      </c>
      <c r="T2700">
        <v>325597</v>
      </c>
      <c r="U2700">
        <v>530740</v>
      </c>
      <c r="V2700">
        <v>435661</v>
      </c>
      <c r="W2700">
        <v>0</v>
      </c>
      <c r="X2700">
        <v>0</v>
      </c>
      <c r="Y2700">
        <v>0</v>
      </c>
      <c r="Z2700">
        <v>-0.222</v>
      </c>
      <c r="AA2700">
        <v>0.67300000000000004</v>
      </c>
      <c r="AB2700">
        <v>6</v>
      </c>
    </row>
    <row r="2701" spans="1:28">
      <c r="A2701" t="s">
        <v>8</v>
      </c>
      <c r="B2701" t="s">
        <v>53</v>
      </c>
      <c r="C2701" t="s">
        <v>13</v>
      </c>
      <c r="D2701" t="s">
        <v>27</v>
      </c>
      <c r="E2701" t="s">
        <v>20</v>
      </c>
      <c r="F2701" t="s">
        <v>12</v>
      </c>
      <c r="G2701" t="s">
        <v>14</v>
      </c>
      <c r="H2701">
        <v>6.8840381991814503E-3</v>
      </c>
      <c r="I2701">
        <v>1.163772691397E-3</v>
      </c>
      <c r="J2701">
        <v>5.9061135371179102E-3</v>
      </c>
      <c r="K2701">
        <v>4.2168674698795199E-3</v>
      </c>
      <c r="L2701">
        <v>1.69836132732487E-2</v>
      </c>
      <c r="M2701">
        <v>1.71929347826087E-2</v>
      </c>
      <c r="N2701">
        <v>0</v>
      </c>
      <c r="O2701">
        <v>0</v>
      </c>
      <c r="P2701">
        <v>0</v>
      </c>
      <c r="Q2701">
        <v>496439</v>
      </c>
      <c r="R2701">
        <v>316477</v>
      </c>
      <c r="S2701">
        <v>308681</v>
      </c>
      <c r="T2701">
        <v>325597</v>
      </c>
      <c r="U2701">
        <v>530740</v>
      </c>
      <c r="V2701">
        <v>435661</v>
      </c>
      <c r="W2701">
        <v>0</v>
      </c>
      <c r="X2701">
        <v>0</v>
      </c>
      <c r="Y2701">
        <v>0</v>
      </c>
      <c r="Z2701">
        <v>0.72899999999999998</v>
      </c>
      <c r="AA2701">
        <v>0.1</v>
      </c>
      <c r="AB2701">
        <v>6</v>
      </c>
    </row>
    <row r="2702" spans="1:28">
      <c r="A2702" t="s">
        <v>8</v>
      </c>
      <c r="B2702" t="s">
        <v>53</v>
      </c>
      <c r="C2702" t="s">
        <v>13</v>
      </c>
      <c r="D2702" t="s">
        <v>27</v>
      </c>
      <c r="E2702" t="s">
        <v>21</v>
      </c>
      <c r="F2702" t="s">
        <v>12</v>
      </c>
      <c r="G2702" t="s">
        <v>40</v>
      </c>
      <c r="H2702">
        <v>2.6824010914051798E-2</v>
      </c>
      <c r="I2702">
        <v>1.2801499605367E-2</v>
      </c>
      <c r="J2702">
        <v>1.35840611353712E-2</v>
      </c>
      <c r="K2702">
        <v>0.10060240963855401</v>
      </c>
      <c r="L2702">
        <v>1.3064317902499E-2</v>
      </c>
      <c r="M2702">
        <v>1.2081521739130401E-2</v>
      </c>
      <c r="N2702">
        <v>8.6892488954344604E-4</v>
      </c>
      <c r="O2702">
        <v>0</v>
      </c>
      <c r="P2702">
        <v>3.3988563259471099E-4</v>
      </c>
      <c r="Q2702">
        <v>1130195</v>
      </c>
      <c r="R2702">
        <v>977557</v>
      </c>
      <c r="S2702">
        <v>767211</v>
      </c>
      <c r="T2702">
        <v>712325</v>
      </c>
      <c r="U2702">
        <v>388727</v>
      </c>
      <c r="V2702">
        <v>205082</v>
      </c>
      <c r="W2702">
        <v>17989</v>
      </c>
      <c r="X2702">
        <v>9150</v>
      </c>
      <c r="Y2702">
        <v>17532</v>
      </c>
      <c r="Z2702">
        <v>0.434</v>
      </c>
      <c r="AA2702">
        <v>0.24299999999999999</v>
      </c>
      <c r="AB2702">
        <v>9</v>
      </c>
    </row>
    <row r="2703" spans="1:28">
      <c r="A2703" t="s">
        <v>8</v>
      </c>
      <c r="B2703" t="s">
        <v>53</v>
      </c>
      <c r="C2703" t="s">
        <v>13</v>
      </c>
      <c r="D2703" t="s">
        <v>27</v>
      </c>
      <c r="E2703" t="s">
        <v>21</v>
      </c>
      <c r="F2703" t="s">
        <v>12</v>
      </c>
      <c r="G2703" t="s">
        <v>15</v>
      </c>
      <c r="H2703">
        <v>5.2223738062755799E-3</v>
      </c>
      <c r="I2703">
        <v>1.5516969218626699E-3</v>
      </c>
      <c r="J2703">
        <v>2.9530567685589499E-3</v>
      </c>
      <c r="K2703">
        <v>9.3975903614457804E-2</v>
      </c>
      <c r="L2703">
        <v>1.3064317902499001E-3</v>
      </c>
      <c r="M2703">
        <v>4.1820652173913102E-3</v>
      </c>
      <c r="N2703">
        <v>0</v>
      </c>
      <c r="O2703">
        <v>0</v>
      </c>
      <c r="P2703">
        <v>0</v>
      </c>
      <c r="Q2703">
        <v>1130195</v>
      </c>
      <c r="R2703">
        <v>977557</v>
      </c>
      <c r="S2703">
        <v>767211</v>
      </c>
      <c r="T2703">
        <v>712325</v>
      </c>
      <c r="U2703">
        <v>388727</v>
      </c>
      <c r="V2703">
        <v>205082</v>
      </c>
      <c r="W2703">
        <v>17989</v>
      </c>
      <c r="X2703">
        <v>9150</v>
      </c>
      <c r="Y2703">
        <v>17532</v>
      </c>
      <c r="Z2703">
        <v>0.248</v>
      </c>
      <c r="AA2703">
        <v>0.52</v>
      </c>
      <c r="AB2703">
        <v>9</v>
      </c>
    </row>
    <row r="2704" spans="1:28">
      <c r="A2704" t="s">
        <v>8</v>
      </c>
      <c r="B2704" t="s">
        <v>53</v>
      </c>
      <c r="C2704" t="s">
        <v>13</v>
      </c>
      <c r="D2704" t="s">
        <v>27</v>
      </c>
      <c r="E2704" t="s">
        <v>21</v>
      </c>
      <c r="F2704" t="s">
        <v>12</v>
      </c>
      <c r="G2704" t="s">
        <v>14</v>
      </c>
      <c r="H2704">
        <v>2.1601637107776302E-2</v>
      </c>
      <c r="I2704">
        <v>1.12498026835043E-2</v>
      </c>
      <c r="J2704">
        <v>1.06310043668122E-2</v>
      </c>
      <c r="K2704">
        <v>6.6265060240963897E-3</v>
      </c>
      <c r="L2704">
        <v>1.1757886112249099E-2</v>
      </c>
      <c r="M2704">
        <v>7.8994565217391302E-3</v>
      </c>
      <c r="N2704">
        <v>8.6892488954344604E-4</v>
      </c>
      <c r="O2704">
        <v>0</v>
      </c>
      <c r="P2704">
        <v>3.3988563259471099E-4</v>
      </c>
      <c r="Q2704">
        <v>1130195</v>
      </c>
      <c r="R2704">
        <v>977557</v>
      </c>
      <c r="S2704">
        <v>767211</v>
      </c>
      <c r="T2704">
        <v>712325</v>
      </c>
      <c r="U2704">
        <v>388727</v>
      </c>
      <c r="V2704">
        <v>205082</v>
      </c>
      <c r="W2704">
        <v>17989</v>
      </c>
      <c r="X2704">
        <v>9150</v>
      </c>
      <c r="Y2704">
        <v>17532</v>
      </c>
      <c r="Z2704">
        <v>0.86199999999999999</v>
      </c>
      <c r="AA2704">
        <v>3.0000000000000001E-3</v>
      </c>
      <c r="AB2704">
        <v>9</v>
      </c>
    </row>
    <row r="2705" spans="1:28">
      <c r="A2705" t="s">
        <v>8</v>
      </c>
      <c r="B2705" t="s">
        <v>53</v>
      </c>
      <c r="C2705" t="s">
        <v>13</v>
      </c>
      <c r="D2705" t="s">
        <v>27</v>
      </c>
      <c r="E2705" t="s">
        <v>22</v>
      </c>
      <c r="F2705" t="s">
        <v>12</v>
      </c>
      <c r="G2705" t="s">
        <v>40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2198</v>
      </c>
      <c r="R2705">
        <v>0</v>
      </c>
      <c r="S2705">
        <v>342</v>
      </c>
      <c r="T2705">
        <v>160</v>
      </c>
      <c r="U2705">
        <v>317</v>
      </c>
      <c r="V2705">
        <v>11321</v>
      </c>
      <c r="W2705">
        <v>1323</v>
      </c>
      <c r="X2705">
        <v>0</v>
      </c>
      <c r="Y2705">
        <v>5915</v>
      </c>
      <c r="Z2705" t="s">
        <v>106</v>
      </c>
      <c r="AA2705" t="s">
        <v>106</v>
      </c>
      <c r="AB2705">
        <v>7</v>
      </c>
    </row>
    <row r="2706" spans="1:28">
      <c r="A2706" t="s">
        <v>8</v>
      </c>
      <c r="B2706" t="s">
        <v>53</v>
      </c>
      <c r="C2706" t="s">
        <v>13</v>
      </c>
      <c r="D2706" t="s">
        <v>27</v>
      </c>
      <c r="E2706" t="s">
        <v>22</v>
      </c>
      <c r="F2706" t="s">
        <v>12</v>
      </c>
      <c r="G2706" t="s">
        <v>15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2198</v>
      </c>
      <c r="R2706">
        <v>0</v>
      </c>
      <c r="S2706">
        <v>342</v>
      </c>
      <c r="T2706">
        <v>160</v>
      </c>
      <c r="U2706">
        <v>317</v>
      </c>
      <c r="V2706">
        <v>11321</v>
      </c>
      <c r="W2706">
        <v>1323</v>
      </c>
      <c r="X2706">
        <v>0</v>
      </c>
      <c r="Y2706">
        <v>5915</v>
      </c>
      <c r="Z2706" t="s">
        <v>106</v>
      </c>
      <c r="AA2706" t="s">
        <v>106</v>
      </c>
      <c r="AB2706">
        <v>7</v>
      </c>
    </row>
    <row r="2707" spans="1:28">
      <c r="A2707" t="s">
        <v>8</v>
      </c>
      <c r="B2707" t="s">
        <v>53</v>
      </c>
      <c r="C2707" t="s">
        <v>13</v>
      </c>
      <c r="D2707" t="s">
        <v>27</v>
      </c>
      <c r="E2707" t="s">
        <v>22</v>
      </c>
      <c r="F2707" t="s">
        <v>12</v>
      </c>
      <c r="G2707" t="s">
        <v>14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2198</v>
      </c>
      <c r="R2707">
        <v>0</v>
      </c>
      <c r="S2707">
        <v>342</v>
      </c>
      <c r="T2707">
        <v>160</v>
      </c>
      <c r="U2707">
        <v>317</v>
      </c>
      <c r="V2707">
        <v>11321</v>
      </c>
      <c r="W2707">
        <v>1323</v>
      </c>
      <c r="X2707">
        <v>0</v>
      </c>
      <c r="Y2707">
        <v>5915</v>
      </c>
      <c r="Z2707" t="s">
        <v>106</v>
      </c>
      <c r="AA2707" t="s">
        <v>106</v>
      </c>
      <c r="AB2707">
        <v>7</v>
      </c>
    </row>
    <row r="2708" spans="1:28">
      <c r="A2708" t="s">
        <v>8</v>
      </c>
      <c r="B2708" t="s">
        <v>53</v>
      </c>
      <c r="C2708" t="s">
        <v>13</v>
      </c>
      <c r="D2708" t="s">
        <v>27</v>
      </c>
      <c r="E2708" t="s">
        <v>44</v>
      </c>
      <c r="F2708" t="s">
        <v>12</v>
      </c>
      <c r="G2708" t="s">
        <v>40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 t="s">
        <v>106</v>
      </c>
      <c r="R2708" t="s">
        <v>106</v>
      </c>
      <c r="S2708" t="s">
        <v>106</v>
      </c>
      <c r="T2708" t="s">
        <v>106</v>
      </c>
      <c r="U2708" t="s">
        <v>106</v>
      </c>
      <c r="V2708" t="s">
        <v>106</v>
      </c>
      <c r="W2708" t="s">
        <v>106</v>
      </c>
      <c r="X2708" t="s">
        <v>106</v>
      </c>
      <c r="Y2708" t="s">
        <v>106</v>
      </c>
      <c r="Z2708" t="s">
        <v>106</v>
      </c>
      <c r="AA2708" t="s">
        <v>106</v>
      </c>
      <c r="AB2708">
        <v>0</v>
      </c>
    </row>
    <row r="2709" spans="1:28">
      <c r="A2709" t="s">
        <v>8</v>
      </c>
      <c r="B2709" t="s">
        <v>53</v>
      </c>
      <c r="C2709" t="s">
        <v>13</v>
      </c>
      <c r="D2709" t="s">
        <v>27</v>
      </c>
      <c r="E2709" t="s">
        <v>44</v>
      </c>
      <c r="F2709" t="s">
        <v>12</v>
      </c>
      <c r="G2709" t="s">
        <v>15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 t="s">
        <v>106</v>
      </c>
      <c r="R2709" t="s">
        <v>106</v>
      </c>
      <c r="S2709" t="s">
        <v>106</v>
      </c>
      <c r="T2709" t="s">
        <v>106</v>
      </c>
      <c r="U2709" t="s">
        <v>106</v>
      </c>
      <c r="V2709" t="s">
        <v>106</v>
      </c>
      <c r="W2709" t="s">
        <v>106</v>
      </c>
      <c r="X2709" t="s">
        <v>106</v>
      </c>
      <c r="Y2709" t="s">
        <v>106</v>
      </c>
      <c r="Z2709" t="s">
        <v>106</v>
      </c>
      <c r="AA2709" t="s">
        <v>106</v>
      </c>
      <c r="AB2709">
        <v>0</v>
      </c>
    </row>
    <row r="2710" spans="1:28">
      <c r="A2710" t="s">
        <v>8</v>
      </c>
      <c r="B2710" t="s">
        <v>53</v>
      </c>
      <c r="C2710" t="s">
        <v>13</v>
      </c>
      <c r="D2710" t="s">
        <v>27</v>
      </c>
      <c r="E2710" t="s">
        <v>44</v>
      </c>
      <c r="F2710" t="s">
        <v>12</v>
      </c>
      <c r="G2710" t="s">
        <v>14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 t="s">
        <v>106</v>
      </c>
      <c r="R2710" t="s">
        <v>106</v>
      </c>
      <c r="S2710" t="s">
        <v>106</v>
      </c>
      <c r="T2710" t="s">
        <v>106</v>
      </c>
      <c r="U2710" t="s">
        <v>106</v>
      </c>
      <c r="V2710" t="s">
        <v>106</v>
      </c>
      <c r="W2710" t="s">
        <v>106</v>
      </c>
      <c r="X2710" t="s">
        <v>106</v>
      </c>
      <c r="Y2710" t="s">
        <v>106</v>
      </c>
      <c r="Z2710" t="s">
        <v>106</v>
      </c>
      <c r="AA2710" t="s">
        <v>106</v>
      </c>
      <c r="AB2710">
        <v>0</v>
      </c>
    </row>
    <row r="2711" spans="1:28">
      <c r="A2711" t="s">
        <v>8</v>
      </c>
      <c r="B2711" t="s">
        <v>53</v>
      </c>
      <c r="C2711" t="s">
        <v>13</v>
      </c>
      <c r="D2711" t="s">
        <v>39</v>
      </c>
      <c r="E2711" t="s">
        <v>99</v>
      </c>
      <c r="F2711" t="s">
        <v>12</v>
      </c>
      <c r="G2711" t="s">
        <v>40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39111</v>
      </c>
      <c r="R2711">
        <v>45722</v>
      </c>
      <c r="S2711">
        <v>36294</v>
      </c>
      <c r="T2711">
        <v>16253</v>
      </c>
      <c r="U2711">
        <v>22966</v>
      </c>
      <c r="V2711">
        <v>24878</v>
      </c>
      <c r="W2711">
        <v>63996</v>
      </c>
      <c r="X2711">
        <v>25820</v>
      </c>
      <c r="Y2711">
        <v>5003</v>
      </c>
      <c r="Z2711" t="s">
        <v>106</v>
      </c>
      <c r="AA2711" t="s">
        <v>106</v>
      </c>
      <c r="AB2711">
        <v>9</v>
      </c>
    </row>
    <row r="2712" spans="1:28">
      <c r="A2712" t="s">
        <v>8</v>
      </c>
      <c r="B2712" t="s">
        <v>53</v>
      </c>
      <c r="C2712" t="s">
        <v>13</v>
      </c>
      <c r="D2712" t="s">
        <v>39</v>
      </c>
      <c r="E2712" t="s">
        <v>99</v>
      </c>
      <c r="F2712" t="s">
        <v>12</v>
      </c>
      <c r="G2712" t="s">
        <v>15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39111</v>
      </c>
      <c r="R2712">
        <v>45722</v>
      </c>
      <c r="S2712">
        <v>36294</v>
      </c>
      <c r="T2712">
        <v>16253</v>
      </c>
      <c r="U2712">
        <v>22966</v>
      </c>
      <c r="V2712">
        <v>24878</v>
      </c>
      <c r="W2712">
        <v>63996</v>
      </c>
      <c r="X2712">
        <v>25820</v>
      </c>
      <c r="Y2712">
        <v>5003</v>
      </c>
      <c r="Z2712" t="s">
        <v>106</v>
      </c>
      <c r="AA2712" t="s">
        <v>106</v>
      </c>
      <c r="AB2712">
        <v>9</v>
      </c>
    </row>
    <row r="2713" spans="1:28">
      <c r="A2713" t="s">
        <v>8</v>
      </c>
      <c r="B2713" t="s">
        <v>53</v>
      </c>
      <c r="C2713" t="s">
        <v>13</v>
      </c>
      <c r="D2713" t="s">
        <v>39</v>
      </c>
      <c r="E2713" t="s">
        <v>99</v>
      </c>
      <c r="F2713" t="s">
        <v>12</v>
      </c>
      <c r="G2713" t="s">
        <v>14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39111</v>
      </c>
      <c r="R2713">
        <v>45722</v>
      </c>
      <c r="S2713">
        <v>36294</v>
      </c>
      <c r="T2713">
        <v>16253</v>
      </c>
      <c r="U2713">
        <v>22966</v>
      </c>
      <c r="V2713">
        <v>24878</v>
      </c>
      <c r="W2713">
        <v>63996</v>
      </c>
      <c r="X2713">
        <v>25820</v>
      </c>
      <c r="Y2713">
        <v>5003</v>
      </c>
      <c r="Z2713" t="s">
        <v>106</v>
      </c>
      <c r="AA2713" t="s">
        <v>106</v>
      </c>
      <c r="AB2713">
        <v>9</v>
      </c>
    </row>
    <row r="2714" spans="1:28">
      <c r="A2714" t="s">
        <v>8</v>
      </c>
      <c r="B2714" t="s">
        <v>53</v>
      </c>
      <c r="C2714" t="s">
        <v>13</v>
      </c>
      <c r="D2714" t="s">
        <v>39</v>
      </c>
      <c r="E2714" t="s">
        <v>94</v>
      </c>
      <c r="F2714" t="s">
        <v>12</v>
      </c>
      <c r="G2714" t="s">
        <v>40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654</v>
      </c>
      <c r="R2714">
        <v>7346</v>
      </c>
      <c r="S2714">
        <v>0</v>
      </c>
      <c r="T2714">
        <v>748</v>
      </c>
      <c r="U2714">
        <v>435</v>
      </c>
      <c r="V2714">
        <v>0</v>
      </c>
      <c r="W2714">
        <v>1560</v>
      </c>
      <c r="X2714">
        <v>388</v>
      </c>
      <c r="Y2714">
        <v>0</v>
      </c>
      <c r="Z2714" t="s">
        <v>106</v>
      </c>
      <c r="AA2714" t="s">
        <v>106</v>
      </c>
      <c r="AB2714">
        <v>6</v>
      </c>
    </row>
    <row r="2715" spans="1:28">
      <c r="A2715" t="s">
        <v>8</v>
      </c>
      <c r="B2715" t="s">
        <v>53</v>
      </c>
      <c r="C2715" t="s">
        <v>13</v>
      </c>
      <c r="D2715" t="s">
        <v>39</v>
      </c>
      <c r="E2715" t="s">
        <v>94</v>
      </c>
      <c r="F2715" t="s">
        <v>12</v>
      </c>
      <c r="G2715" t="s">
        <v>15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654</v>
      </c>
      <c r="R2715">
        <v>7346</v>
      </c>
      <c r="S2715">
        <v>0</v>
      </c>
      <c r="T2715">
        <v>748</v>
      </c>
      <c r="U2715">
        <v>435</v>
      </c>
      <c r="V2715">
        <v>0</v>
      </c>
      <c r="W2715">
        <v>1560</v>
      </c>
      <c r="X2715">
        <v>388</v>
      </c>
      <c r="Y2715">
        <v>0</v>
      </c>
      <c r="Z2715" t="s">
        <v>106</v>
      </c>
      <c r="AA2715" t="s">
        <v>106</v>
      </c>
      <c r="AB2715">
        <v>6</v>
      </c>
    </row>
    <row r="2716" spans="1:28">
      <c r="A2716" t="s">
        <v>8</v>
      </c>
      <c r="B2716" t="s">
        <v>53</v>
      </c>
      <c r="C2716" t="s">
        <v>13</v>
      </c>
      <c r="D2716" t="s">
        <v>39</v>
      </c>
      <c r="E2716" t="s">
        <v>94</v>
      </c>
      <c r="F2716" t="s">
        <v>12</v>
      </c>
      <c r="G2716" t="s">
        <v>14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654</v>
      </c>
      <c r="R2716">
        <v>7346</v>
      </c>
      <c r="S2716">
        <v>0</v>
      </c>
      <c r="T2716">
        <v>748</v>
      </c>
      <c r="U2716">
        <v>435</v>
      </c>
      <c r="V2716">
        <v>0</v>
      </c>
      <c r="W2716">
        <v>1560</v>
      </c>
      <c r="X2716">
        <v>388</v>
      </c>
      <c r="Y2716">
        <v>0</v>
      </c>
      <c r="Z2716" t="s">
        <v>106</v>
      </c>
      <c r="AA2716" t="s">
        <v>106</v>
      </c>
      <c r="AB2716">
        <v>6</v>
      </c>
    </row>
    <row r="2717" spans="1:28">
      <c r="A2717" t="s">
        <v>8</v>
      </c>
      <c r="B2717" t="s">
        <v>53</v>
      </c>
      <c r="C2717" t="s">
        <v>13</v>
      </c>
      <c r="D2717" t="s">
        <v>39</v>
      </c>
      <c r="E2717" t="s">
        <v>20</v>
      </c>
      <c r="F2717" t="s">
        <v>12</v>
      </c>
      <c r="G2717" t="s">
        <v>40</v>
      </c>
      <c r="H2717">
        <v>1.0207366984993201E-2</v>
      </c>
      <c r="I2717">
        <v>1.2801499605367E-2</v>
      </c>
      <c r="J2717">
        <v>1.24028384279476E-2</v>
      </c>
      <c r="K2717">
        <v>7.8313253012048199E-3</v>
      </c>
      <c r="L2717">
        <v>1.21933633756657E-2</v>
      </c>
      <c r="M2717">
        <v>6.9701086956521696E-3</v>
      </c>
      <c r="N2717">
        <v>3.4756995581737798E-3</v>
      </c>
      <c r="O2717">
        <v>9.0151578947368402E-2</v>
      </c>
      <c r="P2717">
        <v>0</v>
      </c>
      <c r="Q2717">
        <v>338394</v>
      </c>
      <c r="R2717">
        <v>162967</v>
      </c>
      <c r="S2717">
        <v>87191</v>
      </c>
      <c r="T2717">
        <v>29352</v>
      </c>
      <c r="U2717">
        <v>33609</v>
      </c>
      <c r="V2717">
        <v>38338</v>
      </c>
      <c r="W2717">
        <v>45378</v>
      </c>
      <c r="X2717">
        <v>23859</v>
      </c>
      <c r="Y2717">
        <v>3160</v>
      </c>
      <c r="Z2717">
        <v>-0.14399999999999999</v>
      </c>
      <c r="AA2717">
        <v>0.71199999999999997</v>
      </c>
      <c r="AB2717">
        <v>9</v>
      </c>
    </row>
    <row r="2718" spans="1:28">
      <c r="A2718" t="s">
        <v>8</v>
      </c>
      <c r="B2718" t="s">
        <v>53</v>
      </c>
      <c r="C2718" t="s">
        <v>13</v>
      </c>
      <c r="D2718" t="s">
        <v>39</v>
      </c>
      <c r="E2718" t="s">
        <v>20</v>
      </c>
      <c r="F2718" t="s">
        <v>12</v>
      </c>
      <c r="G2718" t="s">
        <v>15</v>
      </c>
      <c r="H2718">
        <v>0</v>
      </c>
      <c r="I2718">
        <v>0</v>
      </c>
      <c r="J2718">
        <v>0</v>
      </c>
      <c r="K2718">
        <v>3.6144578313253E-3</v>
      </c>
      <c r="L2718">
        <v>9.5804997951659098E-3</v>
      </c>
      <c r="M2718">
        <v>4.6467391304347797E-3</v>
      </c>
      <c r="N2718">
        <v>0</v>
      </c>
      <c r="O2718">
        <v>8.98176842105263E-2</v>
      </c>
      <c r="P2718">
        <v>0</v>
      </c>
      <c r="Q2718">
        <v>338394</v>
      </c>
      <c r="R2718">
        <v>162967</v>
      </c>
      <c r="S2718">
        <v>87191</v>
      </c>
      <c r="T2718">
        <v>29352</v>
      </c>
      <c r="U2718">
        <v>33609</v>
      </c>
      <c r="V2718">
        <v>38338</v>
      </c>
      <c r="W2718">
        <v>45378</v>
      </c>
      <c r="X2718">
        <v>23859</v>
      </c>
      <c r="Y2718">
        <v>3160</v>
      </c>
      <c r="Z2718">
        <v>-0.255</v>
      </c>
      <c r="AA2718">
        <v>0.50800000000000001</v>
      </c>
      <c r="AB2718">
        <v>9</v>
      </c>
    </row>
    <row r="2719" spans="1:28">
      <c r="A2719" t="s">
        <v>8</v>
      </c>
      <c r="B2719" t="s">
        <v>53</v>
      </c>
      <c r="C2719" t="s">
        <v>13</v>
      </c>
      <c r="D2719" t="s">
        <v>39</v>
      </c>
      <c r="E2719" t="s">
        <v>20</v>
      </c>
      <c r="F2719" t="s">
        <v>12</v>
      </c>
      <c r="G2719" t="s">
        <v>14</v>
      </c>
      <c r="H2719">
        <v>1.0207366984993201E-2</v>
      </c>
      <c r="I2719">
        <v>1.2801499605367E-2</v>
      </c>
      <c r="J2719">
        <v>1.24028384279476E-2</v>
      </c>
      <c r="K2719">
        <v>4.2168674698795199E-3</v>
      </c>
      <c r="L2719">
        <v>2.6128635804997902E-3</v>
      </c>
      <c r="M2719">
        <v>2.3233695652173899E-3</v>
      </c>
      <c r="N2719">
        <v>3.4756995581737798E-3</v>
      </c>
      <c r="O2719">
        <v>3.3389473684210502E-4</v>
      </c>
      <c r="P2719">
        <v>0</v>
      </c>
      <c r="Q2719">
        <v>338394</v>
      </c>
      <c r="R2719">
        <v>162967</v>
      </c>
      <c r="S2719">
        <v>87191</v>
      </c>
      <c r="T2719">
        <v>29352</v>
      </c>
      <c r="U2719">
        <v>33609</v>
      </c>
      <c r="V2719">
        <v>38338</v>
      </c>
      <c r="W2719">
        <v>45378</v>
      </c>
      <c r="X2719">
        <v>23859</v>
      </c>
      <c r="Y2719">
        <v>3160</v>
      </c>
      <c r="Z2719">
        <v>0.69699999999999995</v>
      </c>
      <c r="AA2719">
        <v>3.6999999999999998E-2</v>
      </c>
      <c r="AB2719">
        <v>9</v>
      </c>
    </row>
    <row r="2720" spans="1:28">
      <c r="A2720" t="s">
        <v>8</v>
      </c>
      <c r="B2720" t="s">
        <v>53</v>
      </c>
      <c r="C2720" t="s">
        <v>13</v>
      </c>
      <c r="D2720" t="s">
        <v>39</v>
      </c>
      <c r="E2720" t="s">
        <v>21</v>
      </c>
      <c r="F2720" t="s">
        <v>12</v>
      </c>
      <c r="G2720" t="s">
        <v>40</v>
      </c>
      <c r="H2720">
        <v>1.42428376534789E-3</v>
      </c>
      <c r="I2720">
        <v>3.1033938437253399E-3</v>
      </c>
      <c r="J2720">
        <v>1.18122270742358E-3</v>
      </c>
      <c r="K2720">
        <v>1.1445783132530101E-2</v>
      </c>
      <c r="L2720">
        <v>9.5804997951659202E-3</v>
      </c>
      <c r="M2720">
        <v>4.1820652173912998E-3</v>
      </c>
      <c r="N2720">
        <v>4.3446244477172302E-4</v>
      </c>
      <c r="O2720">
        <v>3.3389473684210502E-4</v>
      </c>
      <c r="P2720">
        <v>3.3988563259471099E-4</v>
      </c>
      <c r="Q2720">
        <v>280147</v>
      </c>
      <c r="R2720">
        <v>353158</v>
      </c>
      <c r="S2720">
        <v>350269</v>
      </c>
      <c r="T2720">
        <v>453556</v>
      </c>
      <c r="U2720">
        <v>758258</v>
      </c>
      <c r="V2720">
        <v>652352</v>
      </c>
      <c r="W2720">
        <v>523976</v>
      </c>
      <c r="X2720">
        <v>874397</v>
      </c>
      <c r="Y2720">
        <v>944199</v>
      </c>
      <c r="Z2720">
        <v>-6.6000000000000003E-2</v>
      </c>
      <c r="AA2720">
        <v>0.86599999999999999</v>
      </c>
      <c r="AB2720">
        <v>9</v>
      </c>
    </row>
    <row r="2721" spans="1:28">
      <c r="A2721" t="s">
        <v>8</v>
      </c>
      <c r="B2721" t="s">
        <v>53</v>
      </c>
      <c r="C2721" t="s">
        <v>13</v>
      </c>
      <c r="D2721" t="s">
        <v>39</v>
      </c>
      <c r="E2721" t="s">
        <v>21</v>
      </c>
      <c r="F2721" t="s">
        <v>12</v>
      </c>
      <c r="G2721" t="s">
        <v>15</v>
      </c>
      <c r="H2721">
        <v>0</v>
      </c>
      <c r="I2721">
        <v>7.75848460931334E-4</v>
      </c>
      <c r="J2721">
        <v>0</v>
      </c>
      <c r="K2721">
        <v>9.0361445783132491E-3</v>
      </c>
      <c r="L2721">
        <v>6.5321589512494904E-3</v>
      </c>
      <c r="M2721">
        <v>2.7880434782608702E-3</v>
      </c>
      <c r="N2721">
        <v>0</v>
      </c>
      <c r="O2721">
        <v>0</v>
      </c>
      <c r="P2721">
        <v>0</v>
      </c>
      <c r="Q2721">
        <v>280147</v>
      </c>
      <c r="R2721">
        <v>353158</v>
      </c>
      <c r="S2721">
        <v>350269</v>
      </c>
      <c r="T2721">
        <v>453556</v>
      </c>
      <c r="U2721">
        <v>758258</v>
      </c>
      <c r="V2721">
        <v>652352</v>
      </c>
      <c r="W2721">
        <v>523976</v>
      </c>
      <c r="X2721">
        <v>874397</v>
      </c>
      <c r="Y2721">
        <v>944199</v>
      </c>
      <c r="Z2721">
        <v>1.7000000000000001E-2</v>
      </c>
      <c r="AA2721">
        <v>0.96599999999999997</v>
      </c>
      <c r="AB2721">
        <v>9</v>
      </c>
    </row>
    <row r="2722" spans="1:28">
      <c r="A2722" t="s">
        <v>8</v>
      </c>
      <c r="B2722" t="s">
        <v>53</v>
      </c>
      <c r="C2722" t="s">
        <v>13</v>
      </c>
      <c r="D2722" t="s">
        <v>39</v>
      </c>
      <c r="E2722" t="s">
        <v>21</v>
      </c>
      <c r="F2722" t="s">
        <v>12</v>
      </c>
      <c r="G2722" t="s">
        <v>14</v>
      </c>
      <c r="H2722">
        <v>1.42428376534789E-3</v>
      </c>
      <c r="I2722">
        <v>2.3275453827939999E-3</v>
      </c>
      <c r="J2722">
        <v>1.18122270742358E-3</v>
      </c>
      <c r="K2722">
        <v>2.4096385542168699E-3</v>
      </c>
      <c r="L2722">
        <v>3.0483408439164299E-3</v>
      </c>
      <c r="M2722">
        <v>1.3940217391304301E-3</v>
      </c>
      <c r="N2722">
        <v>4.3446244477172302E-4</v>
      </c>
      <c r="O2722">
        <v>3.3389473684210502E-4</v>
      </c>
      <c r="P2722">
        <v>3.3988563259471099E-4</v>
      </c>
      <c r="Q2722">
        <v>280147</v>
      </c>
      <c r="R2722">
        <v>353158</v>
      </c>
      <c r="S2722">
        <v>350269</v>
      </c>
      <c r="T2722">
        <v>453556</v>
      </c>
      <c r="U2722">
        <v>758258</v>
      </c>
      <c r="V2722">
        <v>652352</v>
      </c>
      <c r="W2722">
        <v>523976</v>
      </c>
      <c r="X2722">
        <v>874397</v>
      </c>
      <c r="Y2722">
        <v>944199</v>
      </c>
      <c r="Z2722">
        <v>-0.33700000000000002</v>
      </c>
      <c r="AA2722">
        <v>0.375</v>
      </c>
      <c r="AB2722">
        <v>9</v>
      </c>
    </row>
    <row r="2723" spans="1:28">
      <c r="A2723" t="s">
        <v>8</v>
      </c>
      <c r="B2723" t="s">
        <v>53</v>
      </c>
      <c r="C2723" t="s">
        <v>13</v>
      </c>
      <c r="D2723" t="s">
        <v>39</v>
      </c>
      <c r="E2723" t="s">
        <v>44</v>
      </c>
      <c r="F2723" t="s">
        <v>12</v>
      </c>
      <c r="G2723" t="s">
        <v>40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 t="s">
        <v>106</v>
      </c>
      <c r="R2723" t="s">
        <v>106</v>
      </c>
      <c r="S2723" t="s">
        <v>106</v>
      </c>
      <c r="T2723" t="s">
        <v>106</v>
      </c>
      <c r="U2723" t="s">
        <v>106</v>
      </c>
      <c r="V2723" t="s">
        <v>106</v>
      </c>
      <c r="W2723" t="s">
        <v>106</v>
      </c>
      <c r="X2723" t="s">
        <v>106</v>
      </c>
      <c r="Y2723" t="s">
        <v>106</v>
      </c>
      <c r="Z2723" t="s">
        <v>106</v>
      </c>
      <c r="AA2723" t="s">
        <v>106</v>
      </c>
      <c r="AB2723">
        <v>0</v>
      </c>
    </row>
    <row r="2724" spans="1:28">
      <c r="A2724" t="s">
        <v>8</v>
      </c>
      <c r="B2724" t="s">
        <v>53</v>
      </c>
      <c r="C2724" t="s">
        <v>13</v>
      </c>
      <c r="D2724" t="s">
        <v>39</v>
      </c>
      <c r="E2724" t="s">
        <v>44</v>
      </c>
      <c r="F2724" t="s">
        <v>12</v>
      </c>
      <c r="G2724" t="s">
        <v>15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 t="s">
        <v>106</v>
      </c>
      <c r="R2724" t="s">
        <v>106</v>
      </c>
      <c r="S2724" t="s">
        <v>106</v>
      </c>
      <c r="T2724" t="s">
        <v>106</v>
      </c>
      <c r="U2724" t="s">
        <v>106</v>
      </c>
      <c r="V2724" t="s">
        <v>106</v>
      </c>
      <c r="W2724" t="s">
        <v>106</v>
      </c>
      <c r="X2724" t="s">
        <v>106</v>
      </c>
      <c r="Y2724" t="s">
        <v>106</v>
      </c>
      <c r="Z2724" t="s">
        <v>106</v>
      </c>
      <c r="AA2724" t="s">
        <v>106</v>
      </c>
      <c r="AB2724">
        <v>0</v>
      </c>
    </row>
    <row r="2725" spans="1:28">
      <c r="A2725" t="s">
        <v>8</v>
      </c>
      <c r="B2725" t="s">
        <v>53</v>
      </c>
      <c r="C2725" t="s">
        <v>13</v>
      </c>
      <c r="D2725" t="s">
        <v>39</v>
      </c>
      <c r="E2725" t="s">
        <v>44</v>
      </c>
      <c r="F2725" t="s">
        <v>12</v>
      </c>
      <c r="G2725" t="s">
        <v>14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 t="s">
        <v>106</v>
      </c>
      <c r="R2725" t="s">
        <v>106</v>
      </c>
      <c r="S2725" t="s">
        <v>106</v>
      </c>
      <c r="T2725" t="s">
        <v>106</v>
      </c>
      <c r="U2725" t="s">
        <v>106</v>
      </c>
      <c r="V2725" t="s">
        <v>106</v>
      </c>
      <c r="W2725" t="s">
        <v>106</v>
      </c>
      <c r="X2725" t="s">
        <v>106</v>
      </c>
      <c r="Y2725" t="s">
        <v>106</v>
      </c>
      <c r="Z2725" t="s">
        <v>106</v>
      </c>
      <c r="AA2725" t="s">
        <v>106</v>
      </c>
      <c r="AB2725">
        <v>0</v>
      </c>
    </row>
    <row r="2726" spans="1:28">
      <c r="A2726" t="s">
        <v>8</v>
      </c>
      <c r="B2726" t="s">
        <v>53</v>
      </c>
      <c r="C2726" t="s">
        <v>13</v>
      </c>
      <c r="D2726" t="s">
        <v>28</v>
      </c>
      <c r="E2726" t="s">
        <v>21</v>
      </c>
      <c r="F2726" t="s">
        <v>12</v>
      </c>
      <c r="G2726" t="s">
        <v>40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5464</v>
      </c>
      <c r="Z2726" t="s">
        <v>106</v>
      </c>
      <c r="AA2726" t="s">
        <v>106</v>
      </c>
      <c r="AB2726">
        <v>1</v>
      </c>
    </row>
    <row r="2727" spans="1:28">
      <c r="A2727" t="s">
        <v>8</v>
      </c>
      <c r="B2727" t="s">
        <v>53</v>
      </c>
      <c r="C2727" t="s">
        <v>13</v>
      </c>
      <c r="D2727" t="s">
        <v>28</v>
      </c>
      <c r="E2727" t="s">
        <v>21</v>
      </c>
      <c r="F2727" t="s">
        <v>12</v>
      </c>
      <c r="G2727" t="s">
        <v>15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5464</v>
      </c>
      <c r="Z2727" t="s">
        <v>106</v>
      </c>
      <c r="AA2727" t="s">
        <v>106</v>
      </c>
      <c r="AB2727">
        <v>1</v>
      </c>
    </row>
    <row r="2728" spans="1:28">
      <c r="A2728" t="s">
        <v>8</v>
      </c>
      <c r="B2728" t="s">
        <v>53</v>
      </c>
      <c r="C2728" t="s">
        <v>13</v>
      </c>
      <c r="D2728" t="s">
        <v>28</v>
      </c>
      <c r="E2728" t="s">
        <v>21</v>
      </c>
      <c r="F2728" t="s">
        <v>12</v>
      </c>
      <c r="G2728" t="s">
        <v>14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5464</v>
      </c>
      <c r="Z2728" t="s">
        <v>106</v>
      </c>
      <c r="AA2728" t="s">
        <v>106</v>
      </c>
      <c r="AB2728">
        <v>1</v>
      </c>
    </row>
    <row r="2729" spans="1:28">
      <c r="A2729" t="s">
        <v>8</v>
      </c>
      <c r="B2729" t="s">
        <v>53</v>
      </c>
      <c r="C2729" t="s">
        <v>13</v>
      </c>
      <c r="D2729" t="s">
        <v>29</v>
      </c>
      <c r="E2729" t="s">
        <v>11</v>
      </c>
      <c r="F2729" t="s">
        <v>12</v>
      </c>
      <c r="G2729" t="s">
        <v>40</v>
      </c>
      <c r="H2729">
        <v>4.7476125511596202E-4</v>
      </c>
      <c r="I2729">
        <v>2.3275453827939999E-3</v>
      </c>
      <c r="J2729">
        <v>5.9061135371179E-4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60296</v>
      </c>
      <c r="R2729">
        <v>151480</v>
      </c>
      <c r="S2729">
        <v>119958</v>
      </c>
      <c r="T2729">
        <v>81195</v>
      </c>
      <c r="U2729">
        <v>1803</v>
      </c>
      <c r="V2729">
        <v>0</v>
      </c>
      <c r="W2729">
        <v>0</v>
      </c>
      <c r="X2729">
        <v>0</v>
      </c>
      <c r="Y2729">
        <v>0</v>
      </c>
      <c r="Z2729">
        <v>0.77400000000000002</v>
      </c>
      <c r="AA2729">
        <v>0.124</v>
      </c>
      <c r="AB2729">
        <v>5</v>
      </c>
    </row>
    <row r="2730" spans="1:28">
      <c r="A2730" t="s">
        <v>8</v>
      </c>
      <c r="B2730" t="s">
        <v>53</v>
      </c>
      <c r="C2730" t="s">
        <v>13</v>
      </c>
      <c r="D2730" t="s">
        <v>29</v>
      </c>
      <c r="E2730" t="s">
        <v>11</v>
      </c>
      <c r="F2730" t="s">
        <v>12</v>
      </c>
      <c r="G2730" t="s">
        <v>15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60296</v>
      </c>
      <c r="R2730">
        <v>151480</v>
      </c>
      <c r="S2730">
        <v>119958</v>
      </c>
      <c r="T2730">
        <v>81195</v>
      </c>
      <c r="U2730">
        <v>1803</v>
      </c>
      <c r="V2730">
        <v>0</v>
      </c>
      <c r="W2730">
        <v>0</v>
      </c>
      <c r="X2730">
        <v>0</v>
      </c>
      <c r="Y2730">
        <v>0</v>
      </c>
      <c r="Z2730" t="s">
        <v>106</v>
      </c>
      <c r="AA2730" t="s">
        <v>106</v>
      </c>
      <c r="AB2730">
        <v>5</v>
      </c>
    </row>
    <row r="2731" spans="1:28">
      <c r="A2731" t="s">
        <v>8</v>
      </c>
      <c r="B2731" t="s">
        <v>53</v>
      </c>
      <c r="C2731" t="s">
        <v>13</v>
      </c>
      <c r="D2731" t="s">
        <v>29</v>
      </c>
      <c r="E2731" t="s">
        <v>11</v>
      </c>
      <c r="F2731" t="s">
        <v>12</v>
      </c>
      <c r="G2731" t="s">
        <v>14</v>
      </c>
      <c r="H2731">
        <v>4.7476125511596202E-4</v>
      </c>
      <c r="I2731">
        <v>2.3275453827939999E-3</v>
      </c>
      <c r="J2731">
        <v>5.9061135371179E-4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60296</v>
      </c>
      <c r="R2731">
        <v>151480</v>
      </c>
      <c r="S2731">
        <v>119958</v>
      </c>
      <c r="T2731">
        <v>81195</v>
      </c>
      <c r="U2731">
        <v>1803</v>
      </c>
      <c r="V2731">
        <v>0</v>
      </c>
      <c r="W2731">
        <v>0</v>
      </c>
      <c r="X2731">
        <v>0</v>
      </c>
      <c r="Y2731">
        <v>0</v>
      </c>
      <c r="Z2731">
        <v>0.77400000000000002</v>
      </c>
      <c r="AA2731">
        <v>0.124</v>
      </c>
      <c r="AB2731">
        <v>5</v>
      </c>
    </row>
    <row r="2732" spans="1:28">
      <c r="A2732" t="s">
        <v>8</v>
      </c>
      <c r="B2732" t="s">
        <v>53</v>
      </c>
      <c r="C2732" t="s">
        <v>13</v>
      </c>
      <c r="D2732" t="s">
        <v>29</v>
      </c>
      <c r="E2732" t="s">
        <v>98</v>
      </c>
      <c r="F2732" t="s">
        <v>12</v>
      </c>
      <c r="G2732" t="s">
        <v>40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644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 t="s">
        <v>106</v>
      </c>
      <c r="AA2732" t="s">
        <v>106</v>
      </c>
      <c r="AB2732">
        <v>1</v>
      </c>
    </row>
    <row r="2733" spans="1:28">
      <c r="A2733" t="s">
        <v>8</v>
      </c>
      <c r="B2733" t="s">
        <v>53</v>
      </c>
      <c r="C2733" t="s">
        <v>13</v>
      </c>
      <c r="D2733" t="s">
        <v>29</v>
      </c>
      <c r="E2733" t="s">
        <v>98</v>
      </c>
      <c r="F2733" t="s">
        <v>12</v>
      </c>
      <c r="G2733" t="s">
        <v>15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644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 t="s">
        <v>106</v>
      </c>
      <c r="AA2733" t="s">
        <v>106</v>
      </c>
      <c r="AB2733">
        <v>1</v>
      </c>
    </row>
    <row r="2734" spans="1:28">
      <c r="A2734" t="s">
        <v>8</v>
      </c>
      <c r="B2734" t="s">
        <v>53</v>
      </c>
      <c r="C2734" t="s">
        <v>13</v>
      </c>
      <c r="D2734" t="s">
        <v>29</v>
      </c>
      <c r="E2734" t="s">
        <v>98</v>
      </c>
      <c r="F2734" t="s">
        <v>12</v>
      </c>
      <c r="G2734" t="s">
        <v>14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644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 t="s">
        <v>106</v>
      </c>
      <c r="AA2734" t="s">
        <v>106</v>
      </c>
      <c r="AB2734">
        <v>1</v>
      </c>
    </row>
    <row r="2735" spans="1:28">
      <c r="A2735" t="s">
        <v>8</v>
      </c>
      <c r="B2735" t="s">
        <v>53</v>
      </c>
      <c r="C2735" t="s">
        <v>13</v>
      </c>
      <c r="D2735" t="s">
        <v>29</v>
      </c>
      <c r="E2735" t="s">
        <v>99</v>
      </c>
      <c r="F2735" t="s">
        <v>12</v>
      </c>
      <c r="G2735" t="s">
        <v>40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1867638</v>
      </c>
      <c r="R2735">
        <v>1589281</v>
      </c>
      <c r="S2735">
        <v>1430070</v>
      </c>
      <c r="T2735">
        <v>1078844</v>
      </c>
      <c r="U2735">
        <v>821006</v>
      </c>
      <c r="V2735">
        <v>979082</v>
      </c>
      <c r="W2735">
        <v>966662</v>
      </c>
      <c r="X2735">
        <v>961636</v>
      </c>
      <c r="Y2735">
        <v>857975</v>
      </c>
      <c r="Z2735" t="s">
        <v>106</v>
      </c>
      <c r="AA2735" t="s">
        <v>106</v>
      </c>
      <c r="AB2735">
        <v>9</v>
      </c>
    </row>
    <row r="2736" spans="1:28">
      <c r="A2736" t="s">
        <v>8</v>
      </c>
      <c r="B2736" t="s">
        <v>53</v>
      </c>
      <c r="C2736" t="s">
        <v>13</v>
      </c>
      <c r="D2736" t="s">
        <v>29</v>
      </c>
      <c r="E2736" t="s">
        <v>99</v>
      </c>
      <c r="F2736" t="s">
        <v>12</v>
      </c>
      <c r="G2736" t="s">
        <v>15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1867638</v>
      </c>
      <c r="R2736">
        <v>1589281</v>
      </c>
      <c r="S2736">
        <v>1430070</v>
      </c>
      <c r="T2736">
        <v>1078844</v>
      </c>
      <c r="U2736">
        <v>821006</v>
      </c>
      <c r="V2736">
        <v>979082</v>
      </c>
      <c r="W2736">
        <v>966662</v>
      </c>
      <c r="X2736">
        <v>961636</v>
      </c>
      <c r="Y2736">
        <v>857975</v>
      </c>
      <c r="Z2736" t="s">
        <v>106</v>
      </c>
      <c r="AA2736" t="s">
        <v>106</v>
      </c>
      <c r="AB2736">
        <v>9</v>
      </c>
    </row>
    <row r="2737" spans="1:28">
      <c r="A2737" t="s">
        <v>8</v>
      </c>
      <c r="B2737" t="s">
        <v>53</v>
      </c>
      <c r="C2737" t="s">
        <v>13</v>
      </c>
      <c r="D2737" t="s">
        <v>29</v>
      </c>
      <c r="E2737" t="s">
        <v>99</v>
      </c>
      <c r="F2737" t="s">
        <v>12</v>
      </c>
      <c r="G2737" t="s">
        <v>14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1867638</v>
      </c>
      <c r="R2737">
        <v>1589281</v>
      </c>
      <c r="S2737">
        <v>1430070</v>
      </c>
      <c r="T2737">
        <v>1078844</v>
      </c>
      <c r="U2737">
        <v>821006</v>
      </c>
      <c r="V2737">
        <v>979082</v>
      </c>
      <c r="W2737">
        <v>966662</v>
      </c>
      <c r="X2737">
        <v>961636</v>
      </c>
      <c r="Y2737">
        <v>857975</v>
      </c>
      <c r="Z2737" t="s">
        <v>106</v>
      </c>
      <c r="AA2737" t="s">
        <v>106</v>
      </c>
      <c r="AB2737">
        <v>9</v>
      </c>
    </row>
    <row r="2738" spans="1:28">
      <c r="A2738" t="s">
        <v>8</v>
      </c>
      <c r="B2738" t="s">
        <v>53</v>
      </c>
      <c r="C2738" t="s">
        <v>13</v>
      </c>
      <c r="D2738" t="s">
        <v>29</v>
      </c>
      <c r="E2738" t="s">
        <v>19</v>
      </c>
      <c r="F2738" t="s">
        <v>12</v>
      </c>
      <c r="G2738" t="s">
        <v>40</v>
      </c>
      <c r="H2738">
        <v>7.1214188267394295E-4</v>
      </c>
      <c r="I2738">
        <v>1.163772691397E-3</v>
      </c>
      <c r="J2738">
        <v>1.18122270742358E-3</v>
      </c>
      <c r="K2738">
        <v>1.2048192771084299E-3</v>
      </c>
      <c r="L2738">
        <v>8.7095452683326501E-4</v>
      </c>
      <c r="M2738">
        <v>0</v>
      </c>
      <c r="N2738">
        <v>0</v>
      </c>
      <c r="O2738">
        <v>0</v>
      </c>
      <c r="P2738">
        <v>0</v>
      </c>
      <c r="Q2738">
        <v>124695</v>
      </c>
      <c r="R2738">
        <v>148430</v>
      </c>
      <c r="S2738">
        <v>306947</v>
      </c>
      <c r="T2738">
        <v>371404</v>
      </c>
      <c r="U2738">
        <v>518887</v>
      </c>
      <c r="V2738">
        <v>378736</v>
      </c>
      <c r="W2738">
        <v>703396</v>
      </c>
      <c r="X2738">
        <v>723065</v>
      </c>
      <c r="Y2738">
        <v>694992</v>
      </c>
      <c r="Z2738">
        <v>-0.70799999999999996</v>
      </c>
      <c r="AA2738">
        <v>3.3000000000000002E-2</v>
      </c>
      <c r="AB2738">
        <v>9</v>
      </c>
    </row>
    <row r="2739" spans="1:28">
      <c r="A2739" t="s">
        <v>8</v>
      </c>
      <c r="B2739" t="s">
        <v>53</v>
      </c>
      <c r="C2739" t="s">
        <v>13</v>
      </c>
      <c r="D2739" t="s">
        <v>29</v>
      </c>
      <c r="E2739" t="s">
        <v>19</v>
      </c>
      <c r="F2739" t="s">
        <v>12</v>
      </c>
      <c r="G2739" t="s">
        <v>15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124695</v>
      </c>
      <c r="R2739">
        <v>148430</v>
      </c>
      <c r="S2739">
        <v>306947</v>
      </c>
      <c r="T2739">
        <v>371404</v>
      </c>
      <c r="U2739">
        <v>518887</v>
      </c>
      <c r="V2739">
        <v>378736</v>
      </c>
      <c r="W2739">
        <v>703396</v>
      </c>
      <c r="X2739">
        <v>723065</v>
      </c>
      <c r="Y2739">
        <v>694992</v>
      </c>
      <c r="Z2739" t="s">
        <v>106</v>
      </c>
      <c r="AA2739" t="s">
        <v>106</v>
      </c>
      <c r="AB2739">
        <v>9</v>
      </c>
    </row>
    <row r="2740" spans="1:28">
      <c r="A2740" t="s">
        <v>8</v>
      </c>
      <c r="B2740" t="s">
        <v>53</v>
      </c>
      <c r="C2740" t="s">
        <v>13</v>
      </c>
      <c r="D2740" t="s">
        <v>29</v>
      </c>
      <c r="E2740" t="s">
        <v>19</v>
      </c>
      <c r="F2740" t="s">
        <v>12</v>
      </c>
      <c r="G2740" t="s">
        <v>14</v>
      </c>
      <c r="H2740">
        <v>7.1214188267394295E-4</v>
      </c>
      <c r="I2740">
        <v>1.163772691397E-3</v>
      </c>
      <c r="J2740">
        <v>1.18122270742358E-3</v>
      </c>
      <c r="K2740">
        <v>1.2048192771084299E-3</v>
      </c>
      <c r="L2740">
        <v>8.7095452683326501E-4</v>
      </c>
      <c r="M2740">
        <v>0</v>
      </c>
      <c r="N2740">
        <v>0</v>
      </c>
      <c r="O2740">
        <v>0</v>
      </c>
      <c r="P2740">
        <v>0</v>
      </c>
      <c r="Q2740">
        <v>124695</v>
      </c>
      <c r="R2740">
        <v>148430</v>
      </c>
      <c r="S2740">
        <v>306947</v>
      </c>
      <c r="T2740">
        <v>371404</v>
      </c>
      <c r="U2740">
        <v>518887</v>
      </c>
      <c r="V2740">
        <v>378736</v>
      </c>
      <c r="W2740">
        <v>703396</v>
      </c>
      <c r="X2740">
        <v>723065</v>
      </c>
      <c r="Y2740">
        <v>694992</v>
      </c>
      <c r="Z2740">
        <v>-0.70799999999999996</v>
      </c>
      <c r="AA2740">
        <v>3.3000000000000002E-2</v>
      </c>
      <c r="AB2740">
        <v>9</v>
      </c>
    </row>
    <row r="2741" spans="1:28">
      <c r="A2741" t="s">
        <v>8</v>
      </c>
      <c r="B2741" t="s">
        <v>53</v>
      </c>
      <c r="C2741" t="s">
        <v>13</v>
      </c>
      <c r="D2741" t="s">
        <v>29</v>
      </c>
      <c r="E2741" t="s">
        <v>94</v>
      </c>
      <c r="F2741" t="s">
        <v>12</v>
      </c>
      <c r="G2741" t="s">
        <v>40</v>
      </c>
      <c r="H2741">
        <v>2.3738062755798101E-4</v>
      </c>
      <c r="I2741">
        <v>0</v>
      </c>
      <c r="J2741">
        <v>0</v>
      </c>
      <c r="K2741">
        <v>6.0240963855421699E-3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115985</v>
      </c>
      <c r="R2741">
        <v>377042</v>
      </c>
      <c r="S2741">
        <v>637669</v>
      </c>
      <c r="T2741">
        <v>272301</v>
      </c>
      <c r="U2741">
        <v>24475</v>
      </c>
      <c r="V2741">
        <v>135611</v>
      </c>
      <c r="W2741">
        <v>146618</v>
      </c>
      <c r="X2741">
        <v>75630</v>
      </c>
      <c r="Y2741">
        <v>150642</v>
      </c>
      <c r="Z2741">
        <v>0.106</v>
      </c>
      <c r="AA2741">
        <v>0.78700000000000003</v>
      </c>
      <c r="AB2741">
        <v>9</v>
      </c>
    </row>
    <row r="2742" spans="1:28">
      <c r="A2742" t="s">
        <v>8</v>
      </c>
      <c r="B2742" t="s">
        <v>53</v>
      </c>
      <c r="C2742" t="s">
        <v>13</v>
      </c>
      <c r="D2742" t="s">
        <v>29</v>
      </c>
      <c r="E2742" t="s">
        <v>94</v>
      </c>
      <c r="F2742" t="s">
        <v>12</v>
      </c>
      <c r="G2742" t="s">
        <v>15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115985</v>
      </c>
      <c r="R2742">
        <v>377042</v>
      </c>
      <c r="S2742">
        <v>637669</v>
      </c>
      <c r="T2742">
        <v>272301</v>
      </c>
      <c r="U2742">
        <v>24475</v>
      </c>
      <c r="V2742">
        <v>135611</v>
      </c>
      <c r="W2742">
        <v>146618</v>
      </c>
      <c r="X2742">
        <v>75630</v>
      </c>
      <c r="Y2742">
        <v>150642</v>
      </c>
      <c r="Z2742" t="s">
        <v>106</v>
      </c>
      <c r="AA2742" t="s">
        <v>106</v>
      </c>
      <c r="AB2742">
        <v>9</v>
      </c>
    </row>
    <row r="2743" spans="1:28">
      <c r="A2743" t="s">
        <v>8</v>
      </c>
      <c r="B2743" t="s">
        <v>53</v>
      </c>
      <c r="C2743" t="s">
        <v>13</v>
      </c>
      <c r="D2743" t="s">
        <v>29</v>
      </c>
      <c r="E2743" t="s">
        <v>94</v>
      </c>
      <c r="F2743" t="s">
        <v>12</v>
      </c>
      <c r="G2743" t="s">
        <v>14</v>
      </c>
      <c r="H2743">
        <v>2.3738062755798101E-4</v>
      </c>
      <c r="I2743">
        <v>0</v>
      </c>
      <c r="J2743">
        <v>0</v>
      </c>
      <c r="K2743">
        <v>6.0240963855421699E-3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115985</v>
      </c>
      <c r="R2743">
        <v>377042</v>
      </c>
      <c r="S2743">
        <v>637669</v>
      </c>
      <c r="T2743">
        <v>272301</v>
      </c>
      <c r="U2743">
        <v>24475</v>
      </c>
      <c r="V2743">
        <v>135611</v>
      </c>
      <c r="W2743">
        <v>146618</v>
      </c>
      <c r="X2743">
        <v>75630</v>
      </c>
      <c r="Y2743">
        <v>150642</v>
      </c>
      <c r="Z2743">
        <v>0.106</v>
      </c>
      <c r="AA2743">
        <v>0.78700000000000003</v>
      </c>
      <c r="AB2743">
        <v>9</v>
      </c>
    </row>
    <row r="2744" spans="1:28">
      <c r="A2744" t="s">
        <v>8</v>
      </c>
      <c r="B2744" t="s">
        <v>53</v>
      </c>
      <c r="C2744" t="s">
        <v>13</v>
      </c>
      <c r="D2744" t="s">
        <v>29</v>
      </c>
      <c r="E2744" t="s">
        <v>96</v>
      </c>
      <c r="F2744" t="s">
        <v>12</v>
      </c>
      <c r="G2744" t="s">
        <v>40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1681271</v>
      </c>
      <c r="R2744">
        <v>1709531</v>
      </c>
      <c r="S2744">
        <v>1727683</v>
      </c>
      <c r="T2744">
        <v>1849562</v>
      </c>
      <c r="U2744">
        <v>2084760</v>
      </c>
      <c r="V2744">
        <v>2034241</v>
      </c>
      <c r="W2744">
        <v>2183684</v>
      </c>
      <c r="X2744">
        <v>2378183</v>
      </c>
      <c r="Y2744">
        <v>2061392</v>
      </c>
      <c r="Z2744" t="s">
        <v>106</v>
      </c>
      <c r="AA2744" t="s">
        <v>106</v>
      </c>
      <c r="AB2744">
        <v>9</v>
      </c>
    </row>
    <row r="2745" spans="1:28">
      <c r="A2745" t="s">
        <v>8</v>
      </c>
      <c r="B2745" t="s">
        <v>53</v>
      </c>
      <c r="C2745" t="s">
        <v>13</v>
      </c>
      <c r="D2745" t="s">
        <v>29</v>
      </c>
      <c r="E2745" t="s">
        <v>96</v>
      </c>
      <c r="F2745" t="s">
        <v>12</v>
      </c>
      <c r="G2745" t="s">
        <v>15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1681271</v>
      </c>
      <c r="R2745">
        <v>1709531</v>
      </c>
      <c r="S2745">
        <v>1727683</v>
      </c>
      <c r="T2745">
        <v>1849562</v>
      </c>
      <c r="U2745">
        <v>2084760</v>
      </c>
      <c r="V2745">
        <v>2034241</v>
      </c>
      <c r="W2745">
        <v>2183684</v>
      </c>
      <c r="X2745">
        <v>2378183</v>
      </c>
      <c r="Y2745">
        <v>2061392</v>
      </c>
      <c r="Z2745" t="s">
        <v>106</v>
      </c>
      <c r="AA2745" t="s">
        <v>106</v>
      </c>
      <c r="AB2745">
        <v>9</v>
      </c>
    </row>
    <row r="2746" spans="1:28">
      <c r="A2746" t="s">
        <v>8</v>
      </c>
      <c r="B2746" t="s">
        <v>53</v>
      </c>
      <c r="C2746" t="s">
        <v>13</v>
      </c>
      <c r="D2746" t="s">
        <v>29</v>
      </c>
      <c r="E2746" t="s">
        <v>96</v>
      </c>
      <c r="F2746" t="s">
        <v>12</v>
      </c>
      <c r="G2746" t="s">
        <v>14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1681271</v>
      </c>
      <c r="R2746">
        <v>1709531</v>
      </c>
      <c r="S2746">
        <v>1727683</v>
      </c>
      <c r="T2746">
        <v>1849562</v>
      </c>
      <c r="U2746">
        <v>2084760</v>
      </c>
      <c r="V2746">
        <v>2034241</v>
      </c>
      <c r="W2746">
        <v>2183684</v>
      </c>
      <c r="X2746">
        <v>2378183</v>
      </c>
      <c r="Y2746">
        <v>2061392</v>
      </c>
      <c r="Z2746" t="s">
        <v>106</v>
      </c>
      <c r="AA2746" t="s">
        <v>106</v>
      </c>
      <c r="AB2746">
        <v>9</v>
      </c>
    </row>
    <row r="2747" spans="1:28">
      <c r="A2747" t="s">
        <v>8</v>
      </c>
      <c r="B2747" t="s">
        <v>53</v>
      </c>
      <c r="C2747" t="s">
        <v>13</v>
      </c>
      <c r="D2747" t="s">
        <v>29</v>
      </c>
      <c r="E2747" t="s">
        <v>20</v>
      </c>
      <c r="F2747" t="s">
        <v>24</v>
      </c>
      <c r="G2747" t="s">
        <v>40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0.30673048600883701</v>
      </c>
      <c r="O2747">
        <v>0.19132168421052601</v>
      </c>
      <c r="P2747">
        <v>0.40888241601143699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2228713</v>
      </c>
      <c r="X2747">
        <v>2315824</v>
      </c>
      <c r="Y2747">
        <v>2079554</v>
      </c>
      <c r="Z2747" t="s">
        <v>106</v>
      </c>
      <c r="AA2747" t="s">
        <v>106</v>
      </c>
      <c r="AB2747">
        <v>3</v>
      </c>
    </row>
    <row r="2748" spans="1:28">
      <c r="A2748" t="s">
        <v>8</v>
      </c>
      <c r="B2748" t="s">
        <v>53</v>
      </c>
      <c r="C2748" t="s">
        <v>13</v>
      </c>
      <c r="D2748" t="s">
        <v>29</v>
      </c>
      <c r="E2748" t="s">
        <v>20</v>
      </c>
      <c r="F2748" t="s">
        <v>24</v>
      </c>
      <c r="G2748" t="s">
        <v>15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0.26458762886597897</v>
      </c>
      <c r="O2748">
        <v>0.15459326315789501</v>
      </c>
      <c r="P2748">
        <v>0.37489385275196602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2228713</v>
      </c>
      <c r="X2748">
        <v>2315824</v>
      </c>
      <c r="Y2748">
        <v>2079554</v>
      </c>
      <c r="Z2748" t="s">
        <v>106</v>
      </c>
      <c r="AA2748" t="s">
        <v>106</v>
      </c>
      <c r="AB2748">
        <v>3</v>
      </c>
    </row>
    <row r="2749" spans="1:28">
      <c r="A2749" t="s">
        <v>8</v>
      </c>
      <c r="B2749" t="s">
        <v>53</v>
      </c>
      <c r="C2749" t="s">
        <v>13</v>
      </c>
      <c r="D2749" t="s">
        <v>29</v>
      </c>
      <c r="E2749" t="s">
        <v>20</v>
      </c>
      <c r="F2749" t="s">
        <v>24</v>
      </c>
      <c r="G2749" t="s">
        <v>14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4.21428571428571E-2</v>
      </c>
      <c r="O2749">
        <v>3.6728421052631598E-2</v>
      </c>
      <c r="P2749">
        <v>3.3988563259471E-2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2228713</v>
      </c>
      <c r="X2749">
        <v>2315824</v>
      </c>
      <c r="Y2749">
        <v>2079554</v>
      </c>
      <c r="Z2749" t="s">
        <v>106</v>
      </c>
      <c r="AA2749" t="s">
        <v>106</v>
      </c>
      <c r="AB2749">
        <v>3</v>
      </c>
    </row>
    <row r="2750" spans="1:28">
      <c r="A2750" t="s">
        <v>8</v>
      </c>
      <c r="B2750" t="s">
        <v>53</v>
      </c>
      <c r="C2750" t="s">
        <v>13</v>
      </c>
      <c r="D2750" t="s">
        <v>29</v>
      </c>
      <c r="E2750" t="s">
        <v>20</v>
      </c>
      <c r="F2750" t="s">
        <v>12</v>
      </c>
      <c r="G2750" t="s">
        <v>40</v>
      </c>
      <c r="H2750">
        <v>0.17210095497953601</v>
      </c>
      <c r="I2750">
        <v>0.133445935280189</v>
      </c>
      <c r="J2750">
        <v>0.177774017467249</v>
      </c>
      <c r="K2750">
        <v>0.32349397590361401</v>
      </c>
      <c r="L2750">
        <v>0.34489799262597298</v>
      </c>
      <c r="M2750">
        <v>0.359657608695652</v>
      </c>
      <c r="N2750">
        <v>0</v>
      </c>
      <c r="O2750">
        <v>0</v>
      </c>
      <c r="P2750">
        <v>0</v>
      </c>
      <c r="Q2750">
        <v>5722626</v>
      </c>
      <c r="R2750">
        <v>4502155</v>
      </c>
      <c r="S2750">
        <v>2635381</v>
      </c>
      <c r="T2750">
        <v>2099672</v>
      </c>
      <c r="U2750">
        <v>1986484</v>
      </c>
      <c r="V2750">
        <v>1990142</v>
      </c>
      <c r="W2750">
        <v>0</v>
      </c>
      <c r="X2750">
        <v>0</v>
      </c>
      <c r="Y2750">
        <v>0</v>
      </c>
      <c r="Z2750">
        <v>-0.79400000000000004</v>
      </c>
      <c r="AA2750">
        <v>0.06</v>
      </c>
      <c r="AB2750">
        <v>6</v>
      </c>
    </row>
    <row r="2751" spans="1:28">
      <c r="A2751" t="s">
        <v>8</v>
      </c>
      <c r="B2751" t="s">
        <v>53</v>
      </c>
      <c r="C2751" t="s">
        <v>13</v>
      </c>
      <c r="D2751" t="s">
        <v>29</v>
      </c>
      <c r="E2751" t="s">
        <v>20</v>
      </c>
      <c r="F2751" t="s">
        <v>12</v>
      </c>
      <c r="G2751" t="s">
        <v>15</v>
      </c>
      <c r="H2751">
        <v>1.1869031377898999E-3</v>
      </c>
      <c r="I2751">
        <v>2.7154696132596699E-3</v>
      </c>
      <c r="J2751">
        <v>1.7718340611353699E-3</v>
      </c>
      <c r="K2751">
        <v>0.15843373493975901</v>
      </c>
      <c r="L2751">
        <v>0.246480131093814</v>
      </c>
      <c r="M2751">
        <v>0.26532880434782602</v>
      </c>
      <c r="N2751">
        <v>0</v>
      </c>
      <c r="O2751">
        <v>0</v>
      </c>
      <c r="P2751">
        <v>0</v>
      </c>
      <c r="Q2751">
        <v>5722626</v>
      </c>
      <c r="R2751">
        <v>4502155</v>
      </c>
      <c r="S2751">
        <v>2635381</v>
      </c>
      <c r="T2751">
        <v>2099672</v>
      </c>
      <c r="U2751">
        <v>1986484</v>
      </c>
      <c r="V2751">
        <v>1990142</v>
      </c>
      <c r="W2751">
        <v>0</v>
      </c>
      <c r="X2751">
        <v>0</v>
      </c>
      <c r="Y2751">
        <v>0</v>
      </c>
      <c r="Z2751">
        <v>-0.75800000000000001</v>
      </c>
      <c r="AA2751">
        <v>8.1000000000000003E-2</v>
      </c>
      <c r="AB2751">
        <v>6</v>
      </c>
    </row>
    <row r="2752" spans="1:28">
      <c r="A2752" t="s">
        <v>8</v>
      </c>
      <c r="B2752" t="s">
        <v>53</v>
      </c>
      <c r="C2752" t="s">
        <v>13</v>
      </c>
      <c r="D2752" t="s">
        <v>29</v>
      </c>
      <c r="E2752" t="s">
        <v>20</v>
      </c>
      <c r="F2752" t="s">
        <v>12</v>
      </c>
      <c r="G2752" t="s">
        <v>14</v>
      </c>
      <c r="H2752">
        <v>0.17091405184174599</v>
      </c>
      <c r="I2752">
        <v>0.13073046566693</v>
      </c>
      <c r="J2752">
        <v>0.17600218340611401</v>
      </c>
      <c r="K2752">
        <v>0.16506024096385499</v>
      </c>
      <c r="L2752">
        <v>9.8417861532158896E-2</v>
      </c>
      <c r="M2752">
        <v>9.4328804347826103E-2</v>
      </c>
      <c r="N2752">
        <v>0</v>
      </c>
      <c r="O2752">
        <v>0</v>
      </c>
      <c r="P2752">
        <v>0</v>
      </c>
      <c r="Q2752">
        <v>5722626</v>
      </c>
      <c r="R2752">
        <v>4502155</v>
      </c>
      <c r="S2752">
        <v>2635381</v>
      </c>
      <c r="T2752">
        <v>2099672</v>
      </c>
      <c r="U2752">
        <v>1986484</v>
      </c>
      <c r="V2752">
        <v>1990142</v>
      </c>
      <c r="W2752">
        <v>0</v>
      </c>
      <c r="X2752">
        <v>0</v>
      </c>
      <c r="Y2752">
        <v>0</v>
      </c>
      <c r="Z2752">
        <v>0.42399999999999999</v>
      </c>
      <c r="AA2752">
        <v>0.40200000000000002</v>
      </c>
      <c r="AB2752">
        <v>6</v>
      </c>
    </row>
    <row r="2753" spans="1:28">
      <c r="A2753" t="s">
        <v>8</v>
      </c>
      <c r="B2753" t="s">
        <v>53</v>
      </c>
      <c r="C2753" t="s">
        <v>13</v>
      </c>
      <c r="D2753" t="s">
        <v>29</v>
      </c>
      <c r="E2753" t="s">
        <v>21</v>
      </c>
      <c r="F2753" t="s">
        <v>108</v>
      </c>
      <c r="G2753" t="s">
        <v>40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5.6762105263157897E-3</v>
      </c>
      <c r="P2753">
        <v>4.07862759113653E-3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1054957</v>
      </c>
      <c r="Y2753">
        <v>932746</v>
      </c>
      <c r="Z2753" t="s">
        <v>106</v>
      </c>
      <c r="AA2753" t="s">
        <v>106</v>
      </c>
      <c r="AB2753">
        <v>2</v>
      </c>
    </row>
    <row r="2754" spans="1:28">
      <c r="A2754" t="s">
        <v>8</v>
      </c>
      <c r="B2754" t="s">
        <v>53</v>
      </c>
      <c r="C2754" t="s">
        <v>13</v>
      </c>
      <c r="D2754" t="s">
        <v>29</v>
      </c>
      <c r="E2754" t="s">
        <v>21</v>
      </c>
      <c r="F2754" t="s">
        <v>108</v>
      </c>
      <c r="G2754" t="s">
        <v>15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5.6762105263157897E-3</v>
      </c>
      <c r="P2754">
        <v>4.07862759113653E-3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1054957</v>
      </c>
      <c r="Y2754">
        <v>932746</v>
      </c>
      <c r="Z2754" t="s">
        <v>106</v>
      </c>
      <c r="AA2754" t="s">
        <v>106</v>
      </c>
      <c r="AB2754">
        <v>2</v>
      </c>
    </row>
    <row r="2755" spans="1:28">
      <c r="A2755" t="s">
        <v>8</v>
      </c>
      <c r="B2755" t="s">
        <v>53</v>
      </c>
      <c r="C2755" t="s">
        <v>13</v>
      </c>
      <c r="D2755" t="s">
        <v>29</v>
      </c>
      <c r="E2755" t="s">
        <v>21</v>
      </c>
      <c r="F2755" t="s">
        <v>108</v>
      </c>
      <c r="G2755" t="s">
        <v>14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1054957</v>
      </c>
      <c r="Y2755">
        <v>932746</v>
      </c>
      <c r="Z2755" t="s">
        <v>106</v>
      </c>
      <c r="AA2755" t="s">
        <v>106</v>
      </c>
      <c r="AB2755">
        <v>2</v>
      </c>
    </row>
    <row r="2756" spans="1:28">
      <c r="A2756" t="s">
        <v>8</v>
      </c>
      <c r="B2756" t="s">
        <v>53</v>
      </c>
      <c r="C2756" t="s">
        <v>13</v>
      </c>
      <c r="D2756" t="s">
        <v>29</v>
      </c>
      <c r="E2756" t="s">
        <v>21</v>
      </c>
      <c r="F2756" t="s">
        <v>24</v>
      </c>
      <c r="G2756" t="s">
        <v>40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2.3460972017672999E-2</v>
      </c>
      <c r="O2756">
        <v>1.6694736842105299E-3</v>
      </c>
      <c r="P2756">
        <v>3.16093638313081E-2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4524898</v>
      </c>
      <c r="X2756">
        <v>2731450</v>
      </c>
      <c r="Y2756">
        <v>2637238</v>
      </c>
      <c r="Z2756" t="s">
        <v>106</v>
      </c>
      <c r="AA2756" t="s">
        <v>106</v>
      </c>
      <c r="AB2756">
        <v>3</v>
      </c>
    </row>
    <row r="2757" spans="1:28">
      <c r="A2757" t="s">
        <v>8</v>
      </c>
      <c r="B2757" t="s">
        <v>53</v>
      </c>
      <c r="C2757" t="s">
        <v>13</v>
      </c>
      <c r="D2757" t="s">
        <v>29</v>
      </c>
      <c r="E2757" t="s">
        <v>21</v>
      </c>
      <c r="F2757" t="s">
        <v>24</v>
      </c>
      <c r="G2757" t="s">
        <v>15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2.0419734904271E-2</v>
      </c>
      <c r="O2757">
        <v>0</v>
      </c>
      <c r="P2757">
        <v>2.92301644031451E-2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4524898</v>
      </c>
      <c r="X2757">
        <v>2731450</v>
      </c>
      <c r="Y2757">
        <v>2637238</v>
      </c>
      <c r="Z2757" t="s">
        <v>106</v>
      </c>
      <c r="AA2757" t="s">
        <v>106</v>
      </c>
      <c r="AB2757">
        <v>3</v>
      </c>
    </row>
    <row r="2758" spans="1:28">
      <c r="A2758" t="s">
        <v>8</v>
      </c>
      <c r="B2758" t="s">
        <v>53</v>
      </c>
      <c r="C2758" t="s">
        <v>13</v>
      </c>
      <c r="D2758" t="s">
        <v>29</v>
      </c>
      <c r="E2758" t="s">
        <v>21</v>
      </c>
      <c r="F2758" t="s">
        <v>24</v>
      </c>
      <c r="G2758" t="s">
        <v>14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3.0412371134020599E-3</v>
      </c>
      <c r="O2758">
        <v>1.6694736842105299E-3</v>
      </c>
      <c r="P2758">
        <v>2.3791994281629702E-3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4524898</v>
      </c>
      <c r="X2758">
        <v>2731450</v>
      </c>
      <c r="Y2758">
        <v>2637238</v>
      </c>
      <c r="Z2758" t="s">
        <v>106</v>
      </c>
      <c r="AA2758" t="s">
        <v>106</v>
      </c>
      <c r="AB2758">
        <v>3</v>
      </c>
    </row>
    <row r="2759" spans="1:28">
      <c r="A2759" t="s">
        <v>8</v>
      </c>
      <c r="B2759" t="s">
        <v>53</v>
      </c>
      <c r="C2759" t="s">
        <v>13</v>
      </c>
      <c r="D2759" t="s">
        <v>29</v>
      </c>
      <c r="E2759" t="s">
        <v>21</v>
      </c>
      <c r="F2759" t="s">
        <v>12</v>
      </c>
      <c r="G2759" t="s">
        <v>40</v>
      </c>
      <c r="H2759">
        <v>3.8455661664392897E-2</v>
      </c>
      <c r="I2759">
        <v>3.2585635359116003E-2</v>
      </c>
      <c r="J2759">
        <v>3.07117903930131E-2</v>
      </c>
      <c r="K2759">
        <v>4.6987951807228902E-2</v>
      </c>
      <c r="L2759">
        <v>6.7498975829578006E-2</v>
      </c>
      <c r="M2759">
        <v>1.4869565217391301E-2</v>
      </c>
      <c r="N2759">
        <v>0</v>
      </c>
      <c r="O2759">
        <v>0</v>
      </c>
      <c r="P2759">
        <v>0</v>
      </c>
      <c r="Q2759">
        <v>5760859</v>
      </c>
      <c r="R2759">
        <v>5335231</v>
      </c>
      <c r="S2759">
        <v>4586126</v>
      </c>
      <c r="T2759">
        <v>4380883</v>
      </c>
      <c r="U2759">
        <v>4692157</v>
      </c>
      <c r="V2759">
        <v>4804497</v>
      </c>
      <c r="W2759">
        <v>0</v>
      </c>
      <c r="X2759">
        <v>0</v>
      </c>
      <c r="Y2759">
        <v>0</v>
      </c>
      <c r="Z2759">
        <v>-0.182</v>
      </c>
      <c r="AA2759">
        <v>0.73</v>
      </c>
      <c r="AB2759">
        <v>6</v>
      </c>
    </row>
    <row r="2760" spans="1:28">
      <c r="A2760" t="s">
        <v>8</v>
      </c>
      <c r="B2760" t="s">
        <v>53</v>
      </c>
      <c r="C2760" t="s">
        <v>13</v>
      </c>
      <c r="D2760" t="s">
        <v>29</v>
      </c>
      <c r="E2760" t="s">
        <v>21</v>
      </c>
      <c r="F2760" t="s">
        <v>12</v>
      </c>
      <c r="G2760" t="s">
        <v>15</v>
      </c>
      <c r="H2760">
        <v>3.7980900409276901E-3</v>
      </c>
      <c r="I2760">
        <v>1.2413575374901301E-2</v>
      </c>
      <c r="J2760">
        <v>1.5946506550218301E-2</v>
      </c>
      <c r="K2760">
        <v>3.5542168674698803E-2</v>
      </c>
      <c r="L2760">
        <v>5.4434657927079098E-2</v>
      </c>
      <c r="M2760">
        <v>3.2527173913043501E-3</v>
      </c>
      <c r="N2760">
        <v>0</v>
      </c>
      <c r="O2760">
        <v>0</v>
      </c>
      <c r="P2760">
        <v>0</v>
      </c>
      <c r="Q2760">
        <v>5760859</v>
      </c>
      <c r="R2760">
        <v>5335231</v>
      </c>
      <c r="S2760">
        <v>4586126</v>
      </c>
      <c r="T2760">
        <v>4380883</v>
      </c>
      <c r="U2760">
        <v>4692157</v>
      </c>
      <c r="V2760">
        <v>4804497</v>
      </c>
      <c r="W2760">
        <v>0</v>
      </c>
      <c r="X2760">
        <v>0</v>
      </c>
      <c r="Y2760">
        <v>0</v>
      </c>
      <c r="Z2760">
        <v>-0.56799999999999995</v>
      </c>
      <c r="AA2760">
        <v>0.24</v>
      </c>
      <c r="AB2760">
        <v>6</v>
      </c>
    </row>
    <row r="2761" spans="1:28">
      <c r="A2761" t="s">
        <v>8</v>
      </c>
      <c r="B2761" t="s">
        <v>53</v>
      </c>
      <c r="C2761" t="s">
        <v>13</v>
      </c>
      <c r="D2761" t="s">
        <v>29</v>
      </c>
      <c r="E2761" t="s">
        <v>21</v>
      </c>
      <c r="F2761" t="s">
        <v>12</v>
      </c>
      <c r="G2761" t="s">
        <v>14</v>
      </c>
      <c r="H2761">
        <v>3.4657571623465201E-2</v>
      </c>
      <c r="I2761">
        <v>2.0172059984214698E-2</v>
      </c>
      <c r="J2761">
        <v>1.47652838427948E-2</v>
      </c>
      <c r="K2761">
        <v>1.1445783132530101E-2</v>
      </c>
      <c r="L2761">
        <v>1.3064317902499E-2</v>
      </c>
      <c r="M2761">
        <v>1.1616847826087E-2</v>
      </c>
      <c r="N2761">
        <v>0</v>
      </c>
      <c r="O2761">
        <v>0</v>
      </c>
      <c r="P2761">
        <v>0</v>
      </c>
      <c r="Q2761">
        <v>5760859</v>
      </c>
      <c r="R2761">
        <v>5335231</v>
      </c>
      <c r="S2761">
        <v>4586126</v>
      </c>
      <c r="T2761">
        <v>4380883</v>
      </c>
      <c r="U2761">
        <v>4692157</v>
      </c>
      <c r="V2761">
        <v>4804497</v>
      </c>
      <c r="W2761">
        <v>0</v>
      </c>
      <c r="X2761">
        <v>0</v>
      </c>
      <c r="Y2761">
        <v>0</v>
      </c>
      <c r="Z2761">
        <v>0.92200000000000004</v>
      </c>
      <c r="AA2761">
        <v>8.9999999999999993E-3</v>
      </c>
      <c r="AB2761">
        <v>6</v>
      </c>
    </row>
    <row r="2762" spans="1:28">
      <c r="A2762" t="s">
        <v>8</v>
      </c>
      <c r="B2762" t="s">
        <v>53</v>
      </c>
      <c r="C2762" t="s">
        <v>13</v>
      </c>
      <c r="D2762" t="s">
        <v>29</v>
      </c>
      <c r="E2762" t="s">
        <v>44</v>
      </c>
      <c r="F2762" t="s">
        <v>12</v>
      </c>
      <c r="G2762" t="s">
        <v>40</v>
      </c>
      <c r="H2762">
        <v>7.1214188267394295E-4</v>
      </c>
      <c r="I2762">
        <v>3.87924230465667E-4</v>
      </c>
      <c r="J2762">
        <v>0</v>
      </c>
      <c r="K2762">
        <v>6.0240963855421703E-4</v>
      </c>
      <c r="L2762">
        <v>1.3064317902499001E-3</v>
      </c>
      <c r="M2762">
        <v>4.6467391304347798E-4</v>
      </c>
      <c r="N2762">
        <v>4.3446244477172302E-4</v>
      </c>
      <c r="O2762">
        <v>0</v>
      </c>
      <c r="P2762">
        <v>0</v>
      </c>
      <c r="Q2762" t="s">
        <v>106</v>
      </c>
      <c r="R2762" t="s">
        <v>106</v>
      </c>
      <c r="S2762" t="s">
        <v>106</v>
      </c>
      <c r="T2762" t="s">
        <v>106</v>
      </c>
      <c r="U2762" t="s">
        <v>106</v>
      </c>
      <c r="V2762" t="s">
        <v>106</v>
      </c>
      <c r="W2762" t="s">
        <v>106</v>
      </c>
      <c r="X2762" t="s">
        <v>106</v>
      </c>
      <c r="Y2762" t="s">
        <v>106</v>
      </c>
      <c r="Z2762" t="s">
        <v>106</v>
      </c>
      <c r="AA2762" t="s">
        <v>106</v>
      </c>
      <c r="AB2762">
        <v>0</v>
      </c>
    </row>
    <row r="2763" spans="1:28">
      <c r="A2763" t="s">
        <v>8</v>
      </c>
      <c r="B2763" t="s">
        <v>53</v>
      </c>
      <c r="C2763" t="s">
        <v>13</v>
      </c>
      <c r="D2763" t="s">
        <v>29</v>
      </c>
      <c r="E2763" t="s">
        <v>44</v>
      </c>
      <c r="F2763" t="s">
        <v>12</v>
      </c>
      <c r="G2763" t="s">
        <v>15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 t="s">
        <v>106</v>
      </c>
      <c r="R2763" t="s">
        <v>106</v>
      </c>
      <c r="S2763" t="s">
        <v>106</v>
      </c>
      <c r="T2763" t="s">
        <v>106</v>
      </c>
      <c r="U2763" t="s">
        <v>106</v>
      </c>
      <c r="V2763" t="s">
        <v>106</v>
      </c>
      <c r="W2763" t="s">
        <v>106</v>
      </c>
      <c r="X2763" t="s">
        <v>106</v>
      </c>
      <c r="Y2763" t="s">
        <v>106</v>
      </c>
      <c r="Z2763" t="s">
        <v>106</v>
      </c>
      <c r="AA2763" t="s">
        <v>106</v>
      </c>
      <c r="AB2763">
        <v>0</v>
      </c>
    </row>
    <row r="2764" spans="1:28">
      <c r="A2764" t="s">
        <v>8</v>
      </c>
      <c r="B2764" t="s">
        <v>53</v>
      </c>
      <c r="C2764" t="s">
        <v>13</v>
      </c>
      <c r="D2764" t="s">
        <v>29</v>
      </c>
      <c r="E2764" t="s">
        <v>44</v>
      </c>
      <c r="F2764" t="s">
        <v>12</v>
      </c>
      <c r="G2764" t="s">
        <v>14</v>
      </c>
      <c r="H2764">
        <v>7.1214188267394295E-4</v>
      </c>
      <c r="I2764">
        <v>3.87924230465667E-4</v>
      </c>
      <c r="J2764">
        <v>0</v>
      </c>
      <c r="K2764">
        <v>6.0240963855421703E-4</v>
      </c>
      <c r="L2764">
        <v>1.3064317902499001E-3</v>
      </c>
      <c r="M2764">
        <v>4.6467391304347798E-4</v>
      </c>
      <c r="N2764">
        <v>4.3446244477172302E-4</v>
      </c>
      <c r="O2764">
        <v>0</v>
      </c>
      <c r="P2764">
        <v>0</v>
      </c>
      <c r="Q2764" t="s">
        <v>106</v>
      </c>
      <c r="R2764" t="s">
        <v>106</v>
      </c>
      <c r="S2764" t="s">
        <v>106</v>
      </c>
      <c r="T2764" t="s">
        <v>106</v>
      </c>
      <c r="U2764" t="s">
        <v>106</v>
      </c>
      <c r="V2764" t="s">
        <v>106</v>
      </c>
      <c r="W2764" t="s">
        <v>106</v>
      </c>
      <c r="X2764" t="s">
        <v>106</v>
      </c>
      <c r="Y2764" t="s">
        <v>106</v>
      </c>
      <c r="Z2764" t="s">
        <v>106</v>
      </c>
      <c r="AA2764" t="s">
        <v>106</v>
      </c>
      <c r="AB2764">
        <v>0</v>
      </c>
    </row>
    <row r="2765" spans="1:28">
      <c r="A2765" t="s">
        <v>8</v>
      </c>
      <c r="B2765" t="s">
        <v>53</v>
      </c>
      <c r="C2765" t="s">
        <v>73</v>
      </c>
      <c r="D2765" t="s">
        <v>144</v>
      </c>
      <c r="E2765" t="s">
        <v>144</v>
      </c>
      <c r="F2765" t="s">
        <v>12</v>
      </c>
      <c r="G2765" t="s">
        <v>40</v>
      </c>
      <c r="H2765">
        <v>2.78324242424242E-2</v>
      </c>
      <c r="I2765">
        <v>9.8871305182341596E-3</v>
      </c>
      <c r="J2765">
        <v>2.45983935742972E-2</v>
      </c>
      <c r="K2765">
        <v>3.01382020684169E-2</v>
      </c>
      <c r="L2765">
        <v>1.9751620553359699E-2</v>
      </c>
      <c r="M2765">
        <v>2.4281844090528099E-2</v>
      </c>
      <c r="N2765">
        <v>2.26763699222126E-2</v>
      </c>
      <c r="O2765">
        <v>1.5933287536800799E-2</v>
      </c>
      <c r="P2765">
        <v>2.0549783728115299E-2</v>
      </c>
      <c r="Q2765">
        <v>27614408</v>
      </c>
      <c r="R2765">
        <v>25864736</v>
      </c>
      <c r="S2765">
        <v>21475056</v>
      </c>
      <c r="T2765">
        <v>20141670</v>
      </c>
      <c r="U2765">
        <v>20728405</v>
      </c>
      <c r="V2765">
        <v>19578490</v>
      </c>
      <c r="W2765">
        <v>19439510</v>
      </c>
      <c r="X2765">
        <v>16353318</v>
      </c>
      <c r="Y2765">
        <v>14872815</v>
      </c>
      <c r="Z2765">
        <v>3.3000000000000002E-2</v>
      </c>
      <c r="AA2765">
        <v>0.93300000000000005</v>
      </c>
      <c r="AB2765">
        <v>9</v>
      </c>
    </row>
    <row r="2766" spans="1:28">
      <c r="A2766" t="s">
        <v>8</v>
      </c>
      <c r="B2766" t="s">
        <v>53</v>
      </c>
      <c r="C2766" t="s">
        <v>73</v>
      </c>
      <c r="D2766" t="s">
        <v>144</v>
      </c>
      <c r="E2766" t="s">
        <v>144</v>
      </c>
      <c r="F2766" t="s">
        <v>12</v>
      </c>
      <c r="G2766" t="s">
        <v>15</v>
      </c>
      <c r="H2766">
        <v>1.7080000000000001E-2</v>
      </c>
      <c r="I2766">
        <v>1.6814107485604601E-3</v>
      </c>
      <c r="J2766">
        <v>1.20160642570281E-2</v>
      </c>
      <c r="K2766">
        <v>1.04093396976929E-2</v>
      </c>
      <c r="L2766">
        <v>3.8472332015810299E-3</v>
      </c>
      <c r="M2766">
        <v>6.8482816429170203E-3</v>
      </c>
      <c r="N2766">
        <v>5.0302506482281801E-5</v>
      </c>
      <c r="O2766">
        <v>1.24505397448479E-3</v>
      </c>
      <c r="P2766">
        <v>2.5972399588053601E-3</v>
      </c>
      <c r="Q2766">
        <v>27614408</v>
      </c>
      <c r="R2766">
        <v>25864736</v>
      </c>
      <c r="S2766">
        <v>21475056</v>
      </c>
      <c r="T2766">
        <v>20141670</v>
      </c>
      <c r="U2766">
        <v>20728405</v>
      </c>
      <c r="V2766">
        <v>19578490</v>
      </c>
      <c r="W2766">
        <v>19439510</v>
      </c>
      <c r="X2766">
        <v>16353318</v>
      </c>
      <c r="Y2766">
        <v>14872815</v>
      </c>
      <c r="Z2766">
        <v>0.54900000000000004</v>
      </c>
      <c r="AA2766">
        <v>0.126</v>
      </c>
      <c r="AB2766">
        <v>9</v>
      </c>
    </row>
    <row r="2767" spans="1:28">
      <c r="A2767" t="s">
        <v>8</v>
      </c>
      <c r="B2767" t="s">
        <v>53</v>
      </c>
      <c r="C2767" t="s">
        <v>73</v>
      </c>
      <c r="D2767" t="s">
        <v>144</v>
      </c>
      <c r="E2767" t="s">
        <v>144</v>
      </c>
      <c r="F2767" t="s">
        <v>12</v>
      </c>
      <c r="G2767" t="s">
        <v>14</v>
      </c>
      <c r="H2767">
        <v>1.0752424242424201E-2</v>
      </c>
      <c r="I2767">
        <v>8.2057197696737E-3</v>
      </c>
      <c r="J2767">
        <v>1.25823293172691E-2</v>
      </c>
      <c r="K2767">
        <v>1.9728862370723899E-2</v>
      </c>
      <c r="L2767">
        <v>1.5904387351778699E-2</v>
      </c>
      <c r="M2767">
        <v>1.7433562447611101E-2</v>
      </c>
      <c r="N2767">
        <v>2.2626067415730301E-2</v>
      </c>
      <c r="O2767">
        <v>1.4688233562316E-2</v>
      </c>
      <c r="P2767">
        <v>1.7952543769309999E-2</v>
      </c>
      <c r="Q2767">
        <v>27614408</v>
      </c>
      <c r="R2767">
        <v>25864736</v>
      </c>
      <c r="S2767">
        <v>21475056</v>
      </c>
      <c r="T2767">
        <v>20141670</v>
      </c>
      <c r="U2767">
        <v>20728405</v>
      </c>
      <c r="V2767">
        <v>19578490</v>
      </c>
      <c r="W2767">
        <v>19439510</v>
      </c>
      <c r="X2767">
        <v>16353318</v>
      </c>
      <c r="Y2767">
        <v>14872815</v>
      </c>
      <c r="Z2767">
        <v>-0.66300000000000003</v>
      </c>
      <c r="AA2767">
        <v>5.1999999999999998E-2</v>
      </c>
      <c r="AB2767">
        <v>9</v>
      </c>
    </row>
    <row r="2768" spans="1:28">
      <c r="A2768" t="s">
        <v>8</v>
      </c>
      <c r="B2768" t="s">
        <v>53</v>
      </c>
      <c r="C2768" t="s">
        <v>73</v>
      </c>
      <c r="D2768" t="s">
        <v>23</v>
      </c>
      <c r="E2768" t="s">
        <v>95</v>
      </c>
      <c r="F2768" t="s">
        <v>12</v>
      </c>
      <c r="G2768" t="s">
        <v>40</v>
      </c>
      <c r="H2768">
        <v>0</v>
      </c>
      <c r="I2768">
        <v>0</v>
      </c>
      <c r="J2768">
        <v>0</v>
      </c>
      <c r="K2768">
        <v>0</v>
      </c>
      <c r="L2768">
        <v>9.9604743083004004E-6</v>
      </c>
      <c r="M2768">
        <v>0</v>
      </c>
      <c r="N2768">
        <v>0</v>
      </c>
      <c r="O2768">
        <v>0</v>
      </c>
      <c r="P2768">
        <v>0</v>
      </c>
      <c r="Q2768">
        <v>729409</v>
      </c>
      <c r="R2768">
        <v>767344</v>
      </c>
      <c r="S2768">
        <v>709349</v>
      </c>
      <c r="T2768">
        <v>1056742</v>
      </c>
      <c r="U2768">
        <v>1009803</v>
      </c>
      <c r="V2768">
        <v>684150</v>
      </c>
      <c r="W2768">
        <v>484479</v>
      </c>
      <c r="X2768">
        <v>367736</v>
      </c>
      <c r="Y2768">
        <v>1061186</v>
      </c>
      <c r="Z2768">
        <v>0.377</v>
      </c>
      <c r="AA2768">
        <v>0.317</v>
      </c>
      <c r="AB2768">
        <v>9</v>
      </c>
    </row>
    <row r="2769" spans="1:28">
      <c r="A2769" t="s">
        <v>8</v>
      </c>
      <c r="B2769" t="s">
        <v>53</v>
      </c>
      <c r="C2769" t="s">
        <v>73</v>
      </c>
      <c r="D2769" t="s">
        <v>23</v>
      </c>
      <c r="E2769" t="s">
        <v>95</v>
      </c>
      <c r="F2769" t="s">
        <v>12</v>
      </c>
      <c r="G2769" t="s">
        <v>15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729409</v>
      </c>
      <c r="R2769">
        <v>767344</v>
      </c>
      <c r="S2769">
        <v>709349</v>
      </c>
      <c r="T2769">
        <v>1056742</v>
      </c>
      <c r="U2769">
        <v>1009803</v>
      </c>
      <c r="V2769">
        <v>684150</v>
      </c>
      <c r="W2769">
        <v>484479</v>
      </c>
      <c r="X2769">
        <v>367736</v>
      </c>
      <c r="Y2769">
        <v>1061186</v>
      </c>
      <c r="Z2769" t="s">
        <v>106</v>
      </c>
      <c r="AA2769" t="s">
        <v>106</v>
      </c>
      <c r="AB2769">
        <v>9</v>
      </c>
    </row>
    <row r="2770" spans="1:28">
      <c r="A2770" t="s">
        <v>8</v>
      </c>
      <c r="B2770" t="s">
        <v>53</v>
      </c>
      <c r="C2770" t="s">
        <v>73</v>
      </c>
      <c r="D2770" t="s">
        <v>23</v>
      </c>
      <c r="E2770" t="s">
        <v>95</v>
      </c>
      <c r="F2770" t="s">
        <v>12</v>
      </c>
      <c r="G2770" t="s">
        <v>14</v>
      </c>
      <c r="H2770">
        <v>0</v>
      </c>
      <c r="I2770">
        <v>0</v>
      </c>
      <c r="J2770">
        <v>0</v>
      </c>
      <c r="K2770">
        <v>0</v>
      </c>
      <c r="L2770">
        <v>9.9604743083003902E-6</v>
      </c>
      <c r="M2770">
        <v>0</v>
      </c>
      <c r="N2770">
        <v>0</v>
      </c>
      <c r="O2770">
        <v>0</v>
      </c>
      <c r="P2770">
        <v>0</v>
      </c>
      <c r="Q2770">
        <v>729409</v>
      </c>
      <c r="R2770">
        <v>767344</v>
      </c>
      <c r="S2770">
        <v>709349</v>
      </c>
      <c r="T2770">
        <v>1056742</v>
      </c>
      <c r="U2770">
        <v>1009803</v>
      </c>
      <c r="V2770">
        <v>684150</v>
      </c>
      <c r="W2770">
        <v>484479</v>
      </c>
      <c r="X2770">
        <v>367736</v>
      </c>
      <c r="Y2770">
        <v>1061186</v>
      </c>
      <c r="Z2770">
        <v>0.377</v>
      </c>
      <c r="AA2770">
        <v>0.317</v>
      </c>
      <c r="AB2770">
        <v>9</v>
      </c>
    </row>
    <row r="2771" spans="1:28">
      <c r="A2771" t="s">
        <v>8</v>
      </c>
      <c r="B2771" t="s">
        <v>53</v>
      </c>
      <c r="C2771" t="s">
        <v>73</v>
      </c>
      <c r="D2771" t="s">
        <v>23</v>
      </c>
      <c r="E2771" t="s">
        <v>20</v>
      </c>
      <c r="F2771" t="s">
        <v>24</v>
      </c>
      <c r="G2771" t="s">
        <v>40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5.6722276741903799E-6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4530</v>
      </c>
      <c r="Y2771">
        <v>0</v>
      </c>
      <c r="Z2771" t="s">
        <v>106</v>
      </c>
      <c r="AA2771" t="s">
        <v>106</v>
      </c>
      <c r="AB2771">
        <v>1</v>
      </c>
    </row>
    <row r="2772" spans="1:28">
      <c r="A2772" t="s">
        <v>8</v>
      </c>
      <c r="B2772" t="s">
        <v>53</v>
      </c>
      <c r="C2772" t="s">
        <v>73</v>
      </c>
      <c r="D2772" t="s">
        <v>23</v>
      </c>
      <c r="E2772" t="s">
        <v>20</v>
      </c>
      <c r="F2772" t="s">
        <v>24</v>
      </c>
      <c r="G2772" t="s">
        <v>15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4530</v>
      </c>
      <c r="Y2772">
        <v>0</v>
      </c>
      <c r="Z2772" t="s">
        <v>106</v>
      </c>
      <c r="AA2772" t="s">
        <v>106</v>
      </c>
      <c r="AB2772">
        <v>1</v>
      </c>
    </row>
    <row r="2773" spans="1:28">
      <c r="A2773" t="s">
        <v>8</v>
      </c>
      <c r="B2773" t="s">
        <v>53</v>
      </c>
      <c r="C2773" t="s">
        <v>73</v>
      </c>
      <c r="D2773" t="s">
        <v>23</v>
      </c>
      <c r="E2773" t="s">
        <v>20</v>
      </c>
      <c r="F2773" t="s">
        <v>24</v>
      </c>
      <c r="G2773" t="s">
        <v>14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5.6722276741903799E-6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4530</v>
      </c>
      <c r="Y2773">
        <v>0</v>
      </c>
      <c r="Z2773" t="s">
        <v>106</v>
      </c>
      <c r="AA2773" t="s">
        <v>106</v>
      </c>
      <c r="AB2773">
        <v>1</v>
      </c>
    </row>
    <row r="2774" spans="1:28">
      <c r="A2774" t="s">
        <v>8</v>
      </c>
      <c r="B2774" t="s">
        <v>53</v>
      </c>
      <c r="C2774" t="s">
        <v>73</v>
      </c>
      <c r="D2774" t="s">
        <v>23</v>
      </c>
      <c r="E2774" t="s">
        <v>20</v>
      </c>
      <c r="F2774" t="s">
        <v>12</v>
      </c>
      <c r="G2774" t="s">
        <v>40</v>
      </c>
      <c r="H2774">
        <v>3.8393939393939399E-4</v>
      </c>
      <c r="I2774">
        <v>0</v>
      </c>
      <c r="J2774">
        <v>1.5020080321285099E-3</v>
      </c>
      <c r="K2774">
        <v>1.65271280827367E-3</v>
      </c>
      <c r="L2774">
        <v>1.8501581027668E-3</v>
      </c>
      <c r="M2774">
        <v>4.6424140821458502E-4</v>
      </c>
      <c r="N2774">
        <v>1.0127571305099401E-3</v>
      </c>
      <c r="O2774">
        <v>7.7425907752698702E-4</v>
      </c>
      <c r="P2774">
        <v>0</v>
      </c>
      <c r="Q2774">
        <v>19191</v>
      </c>
      <c r="R2774">
        <v>12530</v>
      </c>
      <c r="S2774">
        <v>35586</v>
      </c>
      <c r="T2774">
        <v>27897</v>
      </c>
      <c r="U2774">
        <v>23652</v>
      </c>
      <c r="V2774">
        <v>3060</v>
      </c>
      <c r="W2774">
        <v>4854</v>
      </c>
      <c r="X2774">
        <v>2427</v>
      </c>
      <c r="Y2774">
        <v>0</v>
      </c>
      <c r="Z2774">
        <v>0.61299999999999999</v>
      </c>
      <c r="AA2774">
        <v>0.106</v>
      </c>
      <c r="AB2774">
        <v>8</v>
      </c>
    </row>
    <row r="2775" spans="1:28">
      <c r="A2775" t="s">
        <v>8</v>
      </c>
      <c r="B2775" t="s">
        <v>53</v>
      </c>
      <c r="C2775" t="s">
        <v>73</v>
      </c>
      <c r="D2775" t="s">
        <v>23</v>
      </c>
      <c r="E2775" t="s">
        <v>20</v>
      </c>
      <c r="F2775" t="s">
        <v>12</v>
      </c>
      <c r="G2775" t="s">
        <v>15</v>
      </c>
      <c r="H2775">
        <v>2.6939393939393898E-4</v>
      </c>
      <c r="I2775">
        <v>0</v>
      </c>
      <c r="J2775">
        <v>7.5301204819277102E-4</v>
      </c>
      <c r="K2775">
        <v>5.0575974542561701E-4</v>
      </c>
      <c r="L2775">
        <v>3.4114624505928901E-4</v>
      </c>
      <c r="M2775">
        <v>2.3067896060352099E-5</v>
      </c>
      <c r="N2775">
        <v>0</v>
      </c>
      <c r="O2775">
        <v>0</v>
      </c>
      <c r="P2775">
        <v>0</v>
      </c>
      <c r="Q2775">
        <v>19191</v>
      </c>
      <c r="R2775">
        <v>12530</v>
      </c>
      <c r="S2775">
        <v>35586</v>
      </c>
      <c r="T2775">
        <v>27897</v>
      </c>
      <c r="U2775">
        <v>23652</v>
      </c>
      <c r="V2775">
        <v>3060</v>
      </c>
      <c r="W2775">
        <v>4854</v>
      </c>
      <c r="X2775">
        <v>2427</v>
      </c>
      <c r="Y2775">
        <v>0</v>
      </c>
      <c r="Z2775">
        <v>0.95699999999999996</v>
      </c>
      <c r="AA2775">
        <v>0</v>
      </c>
      <c r="AB2775">
        <v>8</v>
      </c>
    </row>
    <row r="2776" spans="1:28">
      <c r="A2776" t="s">
        <v>8</v>
      </c>
      <c r="B2776" t="s">
        <v>53</v>
      </c>
      <c r="C2776" t="s">
        <v>73</v>
      </c>
      <c r="D2776" t="s">
        <v>23</v>
      </c>
      <c r="E2776" t="s">
        <v>20</v>
      </c>
      <c r="F2776" t="s">
        <v>12</v>
      </c>
      <c r="G2776" t="s">
        <v>14</v>
      </c>
      <c r="H2776">
        <v>1.1454545454545499E-4</v>
      </c>
      <c r="I2776">
        <v>0</v>
      </c>
      <c r="J2776">
        <v>7.4899598393574302E-4</v>
      </c>
      <c r="K2776">
        <v>1.1469530628480499E-3</v>
      </c>
      <c r="L2776">
        <v>1.50901185770751E-3</v>
      </c>
      <c r="M2776">
        <v>4.4117351215423298E-4</v>
      </c>
      <c r="N2776">
        <v>1.0127571305099401E-3</v>
      </c>
      <c r="O2776">
        <v>7.7425907752698702E-4</v>
      </c>
      <c r="P2776">
        <v>0</v>
      </c>
      <c r="Q2776">
        <v>19191</v>
      </c>
      <c r="R2776">
        <v>12530</v>
      </c>
      <c r="S2776">
        <v>35586</v>
      </c>
      <c r="T2776">
        <v>27897</v>
      </c>
      <c r="U2776">
        <v>23652</v>
      </c>
      <c r="V2776">
        <v>3060</v>
      </c>
      <c r="W2776">
        <v>4854</v>
      </c>
      <c r="X2776">
        <v>2427</v>
      </c>
      <c r="Y2776">
        <v>0</v>
      </c>
      <c r="Z2776">
        <v>0.26500000000000001</v>
      </c>
      <c r="AA2776">
        <v>0.52600000000000002</v>
      </c>
      <c r="AB2776">
        <v>8</v>
      </c>
    </row>
    <row r="2777" spans="1:28">
      <c r="A2777" t="s">
        <v>8</v>
      </c>
      <c r="B2777" t="s">
        <v>53</v>
      </c>
      <c r="C2777" t="s">
        <v>73</v>
      </c>
      <c r="D2777" t="s">
        <v>37</v>
      </c>
      <c r="E2777" t="s">
        <v>17</v>
      </c>
      <c r="F2777" t="s">
        <v>12</v>
      </c>
      <c r="G2777" t="s">
        <v>40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471808</v>
      </c>
      <c r="R2777">
        <v>309423</v>
      </c>
      <c r="S2777">
        <v>201100</v>
      </c>
      <c r="T2777">
        <v>23028</v>
      </c>
      <c r="U2777">
        <v>36174</v>
      </c>
      <c r="V2777">
        <v>0</v>
      </c>
      <c r="W2777">
        <v>13832</v>
      </c>
      <c r="X2777">
        <v>2540</v>
      </c>
      <c r="Y2777">
        <v>0</v>
      </c>
      <c r="Z2777" t="s">
        <v>106</v>
      </c>
      <c r="AA2777" t="s">
        <v>106</v>
      </c>
      <c r="AB2777">
        <v>7</v>
      </c>
    </row>
    <row r="2778" spans="1:28">
      <c r="A2778" t="s">
        <v>8</v>
      </c>
      <c r="B2778" t="s">
        <v>53</v>
      </c>
      <c r="C2778" t="s">
        <v>73</v>
      </c>
      <c r="D2778" t="s">
        <v>37</v>
      </c>
      <c r="E2778" t="s">
        <v>17</v>
      </c>
      <c r="F2778" t="s">
        <v>12</v>
      </c>
      <c r="G2778" t="s">
        <v>15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471808</v>
      </c>
      <c r="R2778">
        <v>309423</v>
      </c>
      <c r="S2778">
        <v>201100</v>
      </c>
      <c r="T2778">
        <v>23028</v>
      </c>
      <c r="U2778">
        <v>36174</v>
      </c>
      <c r="V2778">
        <v>0</v>
      </c>
      <c r="W2778">
        <v>13832</v>
      </c>
      <c r="X2778">
        <v>2540</v>
      </c>
      <c r="Y2778">
        <v>0</v>
      </c>
      <c r="Z2778" t="s">
        <v>106</v>
      </c>
      <c r="AA2778" t="s">
        <v>106</v>
      </c>
      <c r="AB2778">
        <v>7</v>
      </c>
    </row>
    <row r="2779" spans="1:28">
      <c r="A2779" t="s">
        <v>8</v>
      </c>
      <c r="B2779" t="s">
        <v>53</v>
      </c>
      <c r="C2779" t="s">
        <v>73</v>
      </c>
      <c r="D2779" t="s">
        <v>37</v>
      </c>
      <c r="E2779" t="s">
        <v>17</v>
      </c>
      <c r="F2779" t="s">
        <v>12</v>
      </c>
      <c r="G2779" t="s">
        <v>14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471808</v>
      </c>
      <c r="R2779">
        <v>309423</v>
      </c>
      <c r="S2779">
        <v>201100</v>
      </c>
      <c r="T2779">
        <v>23028</v>
      </c>
      <c r="U2779">
        <v>36174</v>
      </c>
      <c r="V2779">
        <v>0</v>
      </c>
      <c r="W2779">
        <v>13832</v>
      </c>
      <c r="X2779">
        <v>2540</v>
      </c>
      <c r="Y2779">
        <v>0</v>
      </c>
      <c r="Z2779" t="s">
        <v>106</v>
      </c>
      <c r="AA2779" t="s">
        <v>106</v>
      </c>
      <c r="AB2779">
        <v>7</v>
      </c>
    </row>
    <row r="2780" spans="1:28">
      <c r="A2780" t="s">
        <v>8</v>
      </c>
      <c r="B2780" t="s">
        <v>53</v>
      </c>
      <c r="C2780" t="s">
        <v>73</v>
      </c>
      <c r="D2780" t="s">
        <v>37</v>
      </c>
      <c r="E2780" t="s">
        <v>19</v>
      </c>
      <c r="F2780" t="s">
        <v>12</v>
      </c>
      <c r="G2780" t="s">
        <v>40</v>
      </c>
      <c r="H2780">
        <v>4.2424242424242397E-6</v>
      </c>
      <c r="I2780">
        <v>1.8138195777351201E-6</v>
      </c>
      <c r="J2780">
        <v>0</v>
      </c>
      <c r="K2780">
        <v>2.1161495624502801E-6</v>
      </c>
      <c r="L2780">
        <v>2.4901185770751001E-6</v>
      </c>
      <c r="M2780">
        <v>0</v>
      </c>
      <c r="N2780">
        <v>0</v>
      </c>
      <c r="O2780">
        <v>0</v>
      </c>
      <c r="P2780">
        <v>0</v>
      </c>
      <c r="Q2780">
        <v>370933</v>
      </c>
      <c r="R2780">
        <v>459841</v>
      </c>
      <c r="S2780">
        <v>317428</v>
      </c>
      <c r="T2780">
        <v>284497</v>
      </c>
      <c r="U2780">
        <v>325325</v>
      </c>
      <c r="V2780">
        <v>28103</v>
      </c>
      <c r="W2780">
        <v>0</v>
      </c>
      <c r="X2780">
        <v>0</v>
      </c>
      <c r="Y2780">
        <v>0</v>
      </c>
      <c r="Z2780">
        <v>0.55100000000000005</v>
      </c>
      <c r="AA2780">
        <v>0.25800000000000001</v>
      </c>
      <c r="AB2780">
        <v>6</v>
      </c>
    </row>
    <row r="2781" spans="1:28">
      <c r="A2781" t="s">
        <v>8</v>
      </c>
      <c r="B2781" t="s">
        <v>53</v>
      </c>
      <c r="C2781" t="s">
        <v>73</v>
      </c>
      <c r="D2781" t="s">
        <v>37</v>
      </c>
      <c r="E2781" t="s">
        <v>19</v>
      </c>
      <c r="F2781" t="s">
        <v>12</v>
      </c>
      <c r="G2781" t="s">
        <v>15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370933</v>
      </c>
      <c r="R2781">
        <v>459841</v>
      </c>
      <c r="S2781">
        <v>317428</v>
      </c>
      <c r="T2781">
        <v>284497</v>
      </c>
      <c r="U2781">
        <v>325325</v>
      </c>
      <c r="V2781">
        <v>28103</v>
      </c>
      <c r="W2781">
        <v>0</v>
      </c>
      <c r="X2781">
        <v>0</v>
      </c>
      <c r="Y2781">
        <v>0</v>
      </c>
      <c r="Z2781" t="s">
        <v>106</v>
      </c>
      <c r="AA2781" t="s">
        <v>106</v>
      </c>
      <c r="AB2781">
        <v>6</v>
      </c>
    </row>
    <row r="2782" spans="1:28">
      <c r="A2782" t="s">
        <v>8</v>
      </c>
      <c r="B2782" t="s">
        <v>53</v>
      </c>
      <c r="C2782" t="s">
        <v>73</v>
      </c>
      <c r="D2782" t="s">
        <v>37</v>
      </c>
      <c r="E2782" t="s">
        <v>19</v>
      </c>
      <c r="F2782" t="s">
        <v>12</v>
      </c>
      <c r="G2782" t="s">
        <v>14</v>
      </c>
      <c r="H2782">
        <v>4.2424242424242397E-6</v>
      </c>
      <c r="I2782">
        <v>1.8138195777351201E-6</v>
      </c>
      <c r="J2782">
        <v>0</v>
      </c>
      <c r="K2782">
        <v>2.1161495624502801E-6</v>
      </c>
      <c r="L2782">
        <v>2.4901185770751001E-6</v>
      </c>
      <c r="M2782">
        <v>0</v>
      </c>
      <c r="N2782">
        <v>0</v>
      </c>
      <c r="O2782">
        <v>0</v>
      </c>
      <c r="P2782">
        <v>0</v>
      </c>
      <c r="Q2782">
        <v>370933</v>
      </c>
      <c r="R2782">
        <v>459841</v>
      </c>
      <c r="S2782">
        <v>317428</v>
      </c>
      <c r="T2782">
        <v>284497</v>
      </c>
      <c r="U2782">
        <v>325325</v>
      </c>
      <c r="V2782">
        <v>28103</v>
      </c>
      <c r="W2782">
        <v>0</v>
      </c>
      <c r="X2782">
        <v>0</v>
      </c>
      <c r="Y2782">
        <v>0</v>
      </c>
      <c r="Z2782">
        <v>0.55100000000000005</v>
      </c>
      <c r="AA2782">
        <v>0.25800000000000001</v>
      </c>
      <c r="AB2782">
        <v>6</v>
      </c>
    </row>
    <row r="2783" spans="1:28">
      <c r="A2783" t="s">
        <v>8</v>
      </c>
      <c r="B2783" t="s">
        <v>53</v>
      </c>
      <c r="C2783" t="s">
        <v>73</v>
      </c>
      <c r="D2783" t="s">
        <v>37</v>
      </c>
      <c r="E2783" t="s">
        <v>20</v>
      </c>
      <c r="F2783" t="s">
        <v>12</v>
      </c>
      <c r="G2783" t="s">
        <v>40</v>
      </c>
      <c r="H2783">
        <v>1.7584848484848499E-3</v>
      </c>
      <c r="I2783">
        <v>3.0290786948176598E-4</v>
      </c>
      <c r="J2783">
        <v>2.2630522088353399E-3</v>
      </c>
      <c r="K2783">
        <v>1.08346857597454E-3</v>
      </c>
      <c r="L2783">
        <v>2.8885375494071199E-4</v>
      </c>
      <c r="M2783">
        <v>4.3252305113160098E-5</v>
      </c>
      <c r="N2783">
        <v>3.82299049265341E-4</v>
      </c>
      <c r="O2783">
        <v>1.19116781157998E-4</v>
      </c>
      <c r="P2783">
        <v>2.1643666323377999E-4</v>
      </c>
      <c r="Q2783">
        <v>319445</v>
      </c>
      <c r="R2783">
        <v>145914</v>
      </c>
      <c r="S2783">
        <v>85851</v>
      </c>
      <c r="T2783">
        <v>48469</v>
      </c>
      <c r="U2783">
        <v>8711</v>
      </c>
      <c r="V2783">
        <v>17020</v>
      </c>
      <c r="W2783">
        <v>24446</v>
      </c>
      <c r="X2783">
        <v>14062</v>
      </c>
      <c r="Y2783">
        <v>12979</v>
      </c>
      <c r="Z2783">
        <v>0.58699999999999997</v>
      </c>
      <c r="AA2783">
        <v>9.7000000000000003E-2</v>
      </c>
      <c r="AB2783">
        <v>9</v>
      </c>
    </row>
    <row r="2784" spans="1:28">
      <c r="A2784" t="s">
        <v>8</v>
      </c>
      <c r="B2784" t="s">
        <v>53</v>
      </c>
      <c r="C2784" t="s">
        <v>73</v>
      </c>
      <c r="D2784" t="s">
        <v>37</v>
      </c>
      <c r="E2784" t="s">
        <v>20</v>
      </c>
      <c r="F2784" t="s">
        <v>12</v>
      </c>
      <c r="G2784" t="s">
        <v>15</v>
      </c>
      <c r="H2784">
        <v>1.16454545454545E-3</v>
      </c>
      <c r="I2784">
        <v>4.3531669865642997E-5</v>
      </c>
      <c r="J2784">
        <v>1.3614457831325299E-3</v>
      </c>
      <c r="K2784">
        <v>3.6397772474144798E-4</v>
      </c>
      <c r="L2784">
        <v>5.4782608695652203E-5</v>
      </c>
      <c r="M2784">
        <v>2.8834870075440099E-6</v>
      </c>
      <c r="N2784">
        <v>0</v>
      </c>
      <c r="O2784">
        <v>0</v>
      </c>
      <c r="P2784">
        <v>0</v>
      </c>
      <c r="Q2784">
        <v>319445</v>
      </c>
      <c r="R2784">
        <v>145914</v>
      </c>
      <c r="S2784">
        <v>85851</v>
      </c>
      <c r="T2784">
        <v>48469</v>
      </c>
      <c r="U2784">
        <v>8711</v>
      </c>
      <c r="V2784">
        <v>17020</v>
      </c>
      <c r="W2784">
        <v>24446</v>
      </c>
      <c r="X2784">
        <v>14062</v>
      </c>
      <c r="Y2784">
        <v>12979</v>
      </c>
      <c r="Z2784">
        <v>0.65100000000000002</v>
      </c>
      <c r="AA2784">
        <v>5.8000000000000003E-2</v>
      </c>
      <c r="AB2784">
        <v>9</v>
      </c>
    </row>
    <row r="2785" spans="1:28">
      <c r="A2785" t="s">
        <v>8</v>
      </c>
      <c r="B2785" t="s">
        <v>53</v>
      </c>
      <c r="C2785" t="s">
        <v>73</v>
      </c>
      <c r="D2785" t="s">
        <v>37</v>
      </c>
      <c r="E2785" t="s">
        <v>20</v>
      </c>
      <c r="F2785" t="s">
        <v>12</v>
      </c>
      <c r="G2785" t="s">
        <v>14</v>
      </c>
      <c r="H2785">
        <v>5.9393939393939405E-4</v>
      </c>
      <c r="I2785">
        <v>2.5937619961612302E-4</v>
      </c>
      <c r="J2785">
        <v>9.01606425702811E-4</v>
      </c>
      <c r="K2785">
        <v>7.1949085123309501E-4</v>
      </c>
      <c r="L2785">
        <v>2.3407114624505901E-4</v>
      </c>
      <c r="M2785">
        <v>4.0368818105616099E-5</v>
      </c>
      <c r="N2785">
        <v>3.82299049265341E-4</v>
      </c>
      <c r="O2785">
        <v>1.19116781157998E-4</v>
      </c>
      <c r="P2785">
        <v>2.1643666323377999E-4</v>
      </c>
      <c r="Q2785">
        <v>319445</v>
      </c>
      <c r="R2785">
        <v>145914</v>
      </c>
      <c r="S2785">
        <v>85851</v>
      </c>
      <c r="T2785">
        <v>48469</v>
      </c>
      <c r="U2785">
        <v>8711</v>
      </c>
      <c r="V2785">
        <v>17020</v>
      </c>
      <c r="W2785">
        <v>24446</v>
      </c>
      <c r="X2785">
        <v>14062</v>
      </c>
      <c r="Y2785">
        <v>12979</v>
      </c>
      <c r="Z2785">
        <v>0.40200000000000002</v>
      </c>
      <c r="AA2785">
        <v>0.28399999999999997</v>
      </c>
      <c r="AB2785">
        <v>9</v>
      </c>
    </row>
    <row r="2786" spans="1:28">
      <c r="A2786" t="s">
        <v>8</v>
      </c>
      <c r="B2786" t="s">
        <v>53</v>
      </c>
      <c r="C2786" t="s">
        <v>73</v>
      </c>
      <c r="D2786" t="s">
        <v>37</v>
      </c>
      <c r="E2786" t="s">
        <v>21</v>
      </c>
      <c r="F2786" t="s">
        <v>12</v>
      </c>
      <c r="G2786" t="s">
        <v>40</v>
      </c>
      <c r="H2786">
        <v>0</v>
      </c>
      <c r="I2786">
        <v>0</v>
      </c>
      <c r="J2786">
        <v>2.4096385542168701E-5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106861</v>
      </c>
      <c r="R2786">
        <v>66311</v>
      </c>
      <c r="S2786">
        <v>57345</v>
      </c>
      <c r="T2786">
        <v>63616</v>
      </c>
      <c r="U2786">
        <v>58724</v>
      </c>
      <c r="V2786">
        <v>87267</v>
      </c>
      <c r="W2786">
        <v>15721</v>
      </c>
      <c r="X2786">
        <v>14802</v>
      </c>
      <c r="Y2786">
        <v>21642</v>
      </c>
      <c r="Z2786">
        <v>3.1E-2</v>
      </c>
      <c r="AA2786">
        <v>0.93700000000000006</v>
      </c>
      <c r="AB2786">
        <v>9</v>
      </c>
    </row>
    <row r="2787" spans="1:28">
      <c r="A2787" t="s">
        <v>8</v>
      </c>
      <c r="B2787" t="s">
        <v>53</v>
      </c>
      <c r="C2787" t="s">
        <v>73</v>
      </c>
      <c r="D2787" t="s">
        <v>37</v>
      </c>
      <c r="E2787" t="s">
        <v>21</v>
      </c>
      <c r="F2787" t="s">
        <v>12</v>
      </c>
      <c r="G2787" t="s">
        <v>15</v>
      </c>
      <c r="H2787">
        <v>0</v>
      </c>
      <c r="I2787">
        <v>0</v>
      </c>
      <c r="J2787">
        <v>2.2088353413654599E-5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106861</v>
      </c>
      <c r="R2787">
        <v>66311</v>
      </c>
      <c r="S2787">
        <v>57345</v>
      </c>
      <c r="T2787">
        <v>63616</v>
      </c>
      <c r="U2787">
        <v>58724</v>
      </c>
      <c r="V2787">
        <v>87267</v>
      </c>
      <c r="W2787">
        <v>15721</v>
      </c>
      <c r="X2787">
        <v>14802</v>
      </c>
      <c r="Y2787">
        <v>21642</v>
      </c>
      <c r="Z2787">
        <v>3.1E-2</v>
      </c>
      <c r="AA2787">
        <v>0.93700000000000006</v>
      </c>
      <c r="AB2787">
        <v>9</v>
      </c>
    </row>
    <row r="2788" spans="1:28">
      <c r="A2788" t="s">
        <v>8</v>
      </c>
      <c r="B2788" t="s">
        <v>53</v>
      </c>
      <c r="C2788" t="s">
        <v>73</v>
      </c>
      <c r="D2788" t="s">
        <v>37</v>
      </c>
      <c r="E2788" t="s">
        <v>21</v>
      </c>
      <c r="F2788" t="s">
        <v>12</v>
      </c>
      <c r="G2788" t="s">
        <v>14</v>
      </c>
      <c r="H2788">
        <v>0</v>
      </c>
      <c r="I2788">
        <v>0</v>
      </c>
      <c r="J2788">
        <v>2.0080321285140598E-6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106861</v>
      </c>
      <c r="R2788">
        <v>66311</v>
      </c>
      <c r="S2788">
        <v>57345</v>
      </c>
      <c r="T2788">
        <v>63616</v>
      </c>
      <c r="U2788">
        <v>58724</v>
      </c>
      <c r="V2788">
        <v>87267</v>
      </c>
      <c r="W2788">
        <v>15721</v>
      </c>
      <c r="X2788">
        <v>14802</v>
      </c>
      <c r="Y2788">
        <v>21642</v>
      </c>
      <c r="Z2788">
        <v>3.1E-2</v>
      </c>
      <c r="AA2788">
        <v>0.93700000000000006</v>
      </c>
      <c r="AB2788">
        <v>9</v>
      </c>
    </row>
    <row r="2789" spans="1:28">
      <c r="A2789" t="s">
        <v>8</v>
      </c>
      <c r="B2789" t="s">
        <v>53</v>
      </c>
      <c r="C2789" t="s">
        <v>73</v>
      </c>
      <c r="D2789" t="s">
        <v>26</v>
      </c>
      <c r="E2789" t="s">
        <v>11</v>
      </c>
      <c r="F2789" t="s">
        <v>12</v>
      </c>
      <c r="G2789" t="s">
        <v>40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1519</v>
      </c>
      <c r="R2789">
        <v>15327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 t="s">
        <v>106</v>
      </c>
      <c r="AA2789" t="s">
        <v>106</v>
      </c>
      <c r="AB2789">
        <v>2</v>
      </c>
    </row>
    <row r="2790" spans="1:28">
      <c r="A2790" t="s">
        <v>8</v>
      </c>
      <c r="B2790" t="s">
        <v>53</v>
      </c>
      <c r="C2790" t="s">
        <v>73</v>
      </c>
      <c r="D2790" t="s">
        <v>26</v>
      </c>
      <c r="E2790" t="s">
        <v>11</v>
      </c>
      <c r="F2790" t="s">
        <v>12</v>
      </c>
      <c r="G2790" t="s">
        <v>15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1519</v>
      </c>
      <c r="R2790">
        <v>15327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 t="s">
        <v>106</v>
      </c>
      <c r="AA2790" t="s">
        <v>106</v>
      </c>
      <c r="AB2790">
        <v>2</v>
      </c>
    </row>
    <row r="2791" spans="1:28">
      <c r="A2791" t="s">
        <v>8</v>
      </c>
      <c r="B2791" t="s">
        <v>53</v>
      </c>
      <c r="C2791" t="s">
        <v>73</v>
      </c>
      <c r="D2791" t="s">
        <v>26</v>
      </c>
      <c r="E2791" t="s">
        <v>11</v>
      </c>
      <c r="F2791" t="s">
        <v>12</v>
      </c>
      <c r="G2791" t="s">
        <v>14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1519</v>
      </c>
      <c r="R2791">
        <v>15327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 t="s">
        <v>106</v>
      </c>
      <c r="AA2791" t="s">
        <v>106</v>
      </c>
      <c r="AB2791">
        <v>2</v>
      </c>
    </row>
    <row r="2792" spans="1:28">
      <c r="A2792" t="s">
        <v>8</v>
      </c>
      <c r="B2792" t="s">
        <v>53</v>
      </c>
      <c r="C2792" t="s">
        <v>73</v>
      </c>
      <c r="D2792" t="s">
        <v>26</v>
      </c>
      <c r="E2792" t="s">
        <v>17</v>
      </c>
      <c r="F2792" t="s">
        <v>12</v>
      </c>
      <c r="G2792" t="s">
        <v>40</v>
      </c>
      <c r="H2792">
        <v>3.18181818181818E-5</v>
      </c>
      <c r="I2792">
        <v>0</v>
      </c>
      <c r="J2792">
        <v>6.0240963855421701E-6</v>
      </c>
      <c r="K2792">
        <v>1.37549721559268E-4</v>
      </c>
      <c r="L2792">
        <v>6.7233201581027701E-4</v>
      </c>
      <c r="M2792">
        <v>1.06400670578374E-3</v>
      </c>
      <c r="N2792">
        <v>1.2374416594641299E-3</v>
      </c>
      <c r="O2792">
        <v>8.1963689892050997E-4</v>
      </c>
      <c r="P2792">
        <v>7.7800205973223497E-4</v>
      </c>
      <c r="Q2792">
        <v>130216</v>
      </c>
      <c r="R2792">
        <v>169758</v>
      </c>
      <c r="S2792">
        <v>145478</v>
      </c>
      <c r="T2792">
        <v>129344</v>
      </c>
      <c r="U2792">
        <v>230271</v>
      </c>
      <c r="V2792">
        <v>572425</v>
      </c>
      <c r="W2792">
        <v>572425</v>
      </c>
      <c r="X2792">
        <v>294925</v>
      </c>
      <c r="Y2792">
        <v>241877</v>
      </c>
      <c r="Z2792">
        <v>0.88700000000000001</v>
      </c>
      <c r="AA2792">
        <v>1E-3</v>
      </c>
      <c r="AB2792">
        <v>9</v>
      </c>
    </row>
    <row r="2793" spans="1:28">
      <c r="A2793" t="s">
        <v>8</v>
      </c>
      <c r="B2793" t="s">
        <v>53</v>
      </c>
      <c r="C2793" t="s">
        <v>73</v>
      </c>
      <c r="D2793" t="s">
        <v>26</v>
      </c>
      <c r="E2793" t="s">
        <v>17</v>
      </c>
      <c r="F2793" t="s">
        <v>12</v>
      </c>
      <c r="G2793" t="s">
        <v>15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4.67971163748713E-5</v>
      </c>
      <c r="Q2793">
        <v>130216</v>
      </c>
      <c r="R2793">
        <v>169758</v>
      </c>
      <c r="S2793">
        <v>145478</v>
      </c>
      <c r="T2793">
        <v>129344</v>
      </c>
      <c r="U2793">
        <v>230271</v>
      </c>
      <c r="V2793">
        <v>572425</v>
      </c>
      <c r="W2793">
        <v>572425</v>
      </c>
      <c r="X2793">
        <v>294925</v>
      </c>
      <c r="Y2793">
        <v>241877</v>
      </c>
      <c r="Z2793">
        <v>-7.2999999999999995E-2</v>
      </c>
      <c r="AA2793">
        <v>0.85199999999999998</v>
      </c>
      <c r="AB2793">
        <v>9</v>
      </c>
    </row>
    <row r="2794" spans="1:28">
      <c r="A2794" t="s">
        <v>8</v>
      </c>
      <c r="B2794" t="s">
        <v>53</v>
      </c>
      <c r="C2794" t="s">
        <v>73</v>
      </c>
      <c r="D2794" t="s">
        <v>26</v>
      </c>
      <c r="E2794" t="s">
        <v>17</v>
      </c>
      <c r="F2794" t="s">
        <v>12</v>
      </c>
      <c r="G2794" t="s">
        <v>14</v>
      </c>
      <c r="H2794">
        <v>3.18181818181818E-5</v>
      </c>
      <c r="I2794">
        <v>0</v>
      </c>
      <c r="J2794">
        <v>6.0240963855421701E-6</v>
      </c>
      <c r="K2794">
        <v>1.37549721559268E-4</v>
      </c>
      <c r="L2794">
        <v>6.7233201581027701E-4</v>
      </c>
      <c r="M2794">
        <v>1.06400670578374E-3</v>
      </c>
      <c r="N2794">
        <v>1.2374416594641299E-3</v>
      </c>
      <c r="O2794">
        <v>8.1963689892050997E-4</v>
      </c>
      <c r="P2794">
        <v>7.3120494335736396E-4</v>
      </c>
      <c r="Q2794">
        <v>130216</v>
      </c>
      <c r="R2794">
        <v>169758</v>
      </c>
      <c r="S2794">
        <v>145478</v>
      </c>
      <c r="T2794">
        <v>129344</v>
      </c>
      <c r="U2794">
        <v>230271</v>
      </c>
      <c r="V2794">
        <v>572425</v>
      </c>
      <c r="W2794">
        <v>572425</v>
      </c>
      <c r="X2794">
        <v>294925</v>
      </c>
      <c r="Y2794">
        <v>241877</v>
      </c>
      <c r="Z2794">
        <v>0.89500000000000002</v>
      </c>
      <c r="AA2794">
        <v>1E-3</v>
      </c>
      <c r="AB2794">
        <v>9</v>
      </c>
    </row>
    <row r="2795" spans="1:28">
      <c r="A2795" t="s">
        <v>8</v>
      </c>
      <c r="B2795" t="s">
        <v>53</v>
      </c>
      <c r="C2795" t="s">
        <v>73</v>
      </c>
      <c r="D2795" t="s">
        <v>26</v>
      </c>
      <c r="E2795" t="s">
        <v>19</v>
      </c>
      <c r="F2795" t="s">
        <v>12</v>
      </c>
      <c r="G2795" t="s">
        <v>40</v>
      </c>
      <c r="H2795">
        <v>0</v>
      </c>
      <c r="I2795">
        <v>0</v>
      </c>
      <c r="J2795">
        <v>0</v>
      </c>
      <c r="K2795">
        <v>0</v>
      </c>
      <c r="L2795">
        <v>9.9604743083004004E-6</v>
      </c>
      <c r="M2795">
        <v>5.7669740150880104E-6</v>
      </c>
      <c r="N2795">
        <v>6.7070008643042399E-6</v>
      </c>
      <c r="O2795">
        <v>2.8361138370951899E-6</v>
      </c>
      <c r="P2795">
        <v>5.84963954685891E-6</v>
      </c>
      <c r="Q2795">
        <v>0</v>
      </c>
      <c r="R2795">
        <v>0</v>
      </c>
      <c r="S2795">
        <v>0</v>
      </c>
      <c r="T2795">
        <v>163130</v>
      </c>
      <c r="U2795">
        <v>445344</v>
      </c>
      <c r="V2795">
        <v>277750</v>
      </c>
      <c r="W2795">
        <v>277750</v>
      </c>
      <c r="X2795">
        <v>189072</v>
      </c>
      <c r="Y2795">
        <v>172250</v>
      </c>
      <c r="Z2795">
        <v>0.84199999999999997</v>
      </c>
      <c r="AA2795">
        <v>3.5999999999999997E-2</v>
      </c>
      <c r="AB2795">
        <v>6</v>
      </c>
    </row>
    <row r="2796" spans="1:28">
      <c r="A2796" t="s">
        <v>8</v>
      </c>
      <c r="B2796" t="s">
        <v>53</v>
      </c>
      <c r="C2796" t="s">
        <v>73</v>
      </c>
      <c r="D2796" t="s">
        <v>26</v>
      </c>
      <c r="E2796" t="s">
        <v>19</v>
      </c>
      <c r="F2796" t="s">
        <v>12</v>
      </c>
      <c r="G2796" t="s">
        <v>15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163130</v>
      </c>
      <c r="U2796">
        <v>445344</v>
      </c>
      <c r="V2796">
        <v>277750</v>
      </c>
      <c r="W2796">
        <v>277750</v>
      </c>
      <c r="X2796">
        <v>189072</v>
      </c>
      <c r="Y2796">
        <v>172250</v>
      </c>
      <c r="Z2796" t="s">
        <v>106</v>
      </c>
      <c r="AA2796" t="s">
        <v>106</v>
      </c>
      <c r="AB2796">
        <v>6</v>
      </c>
    </row>
    <row r="2797" spans="1:28">
      <c r="A2797" t="s">
        <v>8</v>
      </c>
      <c r="B2797" t="s">
        <v>53</v>
      </c>
      <c r="C2797" t="s">
        <v>73</v>
      </c>
      <c r="D2797" t="s">
        <v>26</v>
      </c>
      <c r="E2797" t="s">
        <v>19</v>
      </c>
      <c r="F2797" t="s">
        <v>12</v>
      </c>
      <c r="G2797" t="s">
        <v>14</v>
      </c>
      <c r="H2797">
        <v>0</v>
      </c>
      <c r="I2797">
        <v>0</v>
      </c>
      <c r="J2797">
        <v>0</v>
      </c>
      <c r="K2797">
        <v>0</v>
      </c>
      <c r="L2797">
        <v>9.9604743083003902E-6</v>
      </c>
      <c r="M2797">
        <v>5.7669740150880104E-6</v>
      </c>
      <c r="N2797">
        <v>6.7070008643042297E-6</v>
      </c>
      <c r="O2797">
        <v>2.8361138370951899E-6</v>
      </c>
      <c r="P2797">
        <v>5.84963954685891E-6</v>
      </c>
      <c r="Q2797">
        <v>0</v>
      </c>
      <c r="R2797">
        <v>0</v>
      </c>
      <c r="S2797">
        <v>0</v>
      </c>
      <c r="T2797">
        <v>163130</v>
      </c>
      <c r="U2797">
        <v>445344</v>
      </c>
      <c r="V2797">
        <v>277750</v>
      </c>
      <c r="W2797">
        <v>277750</v>
      </c>
      <c r="X2797">
        <v>189072</v>
      </c>
      <c r="Y2797">
        <v>172250</v>
      </c>
      <c r="Z2797">
        <v>0.84199999999999997</v>
      </c>
      <c r="AA2797">
        <v>3.5999999999999997E-2</v>
      </c>
      <c r="AB2797">
        <v>6</v>
      </c>
    </row>
    <row r="2798" spans="1:28">
      <c r="A2798" t="s">
        <v>8</v>
      </c>
      <c r="B2798" t="s">
        <v>53</v>
      </c>
      <c r="C2798" t="s">
        <v>73</v>
      </c>
      <c r="D2798" t="s">
        <v>26</v>
      </c>
      <c r="E2798" t="s">
        <v>94</v>
      </c>
      <c r="F2798" t="s">
        <v>12</v>
      </c>
      <c r="G2798" t="s">
        <v>40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2.5738414006179201E-4</v>
      </c>
      <c r="Q2798">
        <v>705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96416</v>
      </c>
      <c r="Z2798" t="s">
        <v>106</v>
      </c>
      <c r="AA2798" t="s">
        <v>106</v>
      </c>
      <c r="AB2798">
        <v>2</v>
      </c>
    </row>
    <row r="2799" spans="1:28">
      <c r="A2799" t="s">
        <v>8</v>
      </c>
      <c r="B2799" t="s">
        <v>53</v>
      </c>
      <c r="C2799" t="s">
        <v>73</v>
      </c>
      <c r="D2799" t="s">
        <v>26</v>
      </c>
      <c r="E2799" t="s">
        <v>94</v>
      </c>
      <c r="F2799" t="s">
        <v>12</v>
      </c>
      <c r="G2799" t="s">
        <v>15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705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96416</v>
      </c>
      <c r="Z2799" t="s">
        <v>106</v>
      </c>
      <c r="AA2799" t="s">
        <v>106</v>
      </c>
      <c r="AB2799">
        <v>2</v>
      </c>
    </row>
    <row r="2800" spans="1:28">
      <c r="A2800" t="s">
        <v>8</v>
      </c>
      <c r="B2800" t="s">
        <v>53</v>
      </c>
      <c r="C2800" t="s">
        <v>73</v>
      </c>
      <c r="D2800" t="s">
        <v>26</v>
      </c>
      <c r="E2800" t="s">
        <v>94</v>
      </c>
      <c r="F2800" t="s">
        <v>12</v>
      </c>
      <c r="G2800" t="s">
        <v>14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2.5738414006179201E-4</v>
      </c>
      <c r="Q2800">
        <v>705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96416</v>
      </c>
      <c r="Z2800" t="s">
        <v>106</v>
      </c>
      <c r="AA2800" t="s">
        <v>106</v>
      </c>
      <c r="AB2800">
        <v>2</v>
      </c>
    </row>
    <row r="2801" spans="1:28">
      <c r="A2801" t="s">
        <v>8</v>
      </c>
      <c r="B2801" t="s">
        <v>53</v>
      </c>
      <c r="C2801" t="s">
        <v>73</v>
      </c>
      <c r="D2801" t="s">
        <v>26</v>
      </c>
      <c r="E2801" t="s">
        <v>112</v>
      </c>
      <c r="F2801" t="s">
        <v>12</v>
      </c>
      <c r="G2801" t="s">
        <v>40</v>
      </c>
      <c r="H2801">
        <v>4.0303030303030298E-5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12580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 t="s">
        <v>106</v>
      </c>
      <c r="AA2801" t="s">
        <v>106</v>
      </c>
      <c r="AB2801">
        <v>1</v>
      </c>
    </row>
    <row r="2802" spans="1:28">
      <c r="A2802" t="s">
        <v>8</v>
      </c>
      <c r="B2802" t="s">
        <v>53</v>
      </c>
      <c r="C2802" t="s">
        <v>73</v>
      </c>
      <c r="D2802" t="s">
        <v>26</v>
      </c>
      <c r="E2802" t="s">
        <v>112</v>
      </c>
      <c r="F2802" t="s">
        <v>12</v>
      </c>
      <c r="G2802" t="s">
        <v>15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12580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 t="s">
        <v>106</v>
      </c>
      <c r="AA2802" t="s">
        <v>106</v>
      </c>
      <c r="AB2802">
        <v>1</v>
      </c>
    </row>
    <row r="2803" spans="1:28">
      <c r="A2803" t="s">
        <v>8</v>
      </c>
      <c r="B2803" t="s">
        <v>53</v>
      </c>
      <c r="C2803" t="s">
        <v>73</v>
      </c>
      <c r="D2803" t="s">
        <v>26</v>
      </c>
      <c r="E2803" t="s">
        <v>112</v>
      </c>
      <c r="F2803" t="s">
        <v>12</v>
      </c>
      <c r="G2803" t="s">
        <v>14</v>
      </c>
      <c r="H2803">
        <v>4.0303030303030298E-5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12580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 t="s">
        <v>106</v>
      </c>
      <c r="AA2803" t="s">
        <v>106</v>
      </c>
      <c r="AB2803">
        <v>1</v>
      </c>
    </row>
    <row r="2804" spans="1:28">
      <c r="A2804" t="s">
        <v>8</v>
      </c>
      <c r="B2804" t="s">
        <v>53</v>
      </c>
      <c r="C2804" t="s">
        <v>73</v>
      </c>
      <c r="D2804" t="s">
        <v>26</v>
      </c>
      <c r="E2804" t="s">
        <v>95</v>
      </c>
      <c r="F2804" t="s">
        <v>12</v>
      </c>
      <c r="G2804" t="s">
        <v>40</v>
      </c>
      <c r="H2804">
        <v>0</v>
      </c>
      <c r="I2804">
        <v>0</v>
      </c>
      <c r="J2804">
        <v>0</v>
      </c>
      <c r="K2804">
        <v>2.1161495624502801E-6</v>
      </c>
      <c r="L2804">
        <v>2.4901185770751001E-6</v>
      </c>
      <c r="M2804">
        <v>0</v>
      </c>
      <c r="N2804">
        <v>0</v>
      </c>
      <c r="O2804">
        <v>0</v>
      </c>
      <c r="P2804">
        <v>0</v>
      </c>
      <c r="Q2804">
        <v>413767</v>
      </c>
      <c r="R2804">
        <v>452120</v>
      </c>
      <c r="S2804">
        <v>215280</v>
      </c>
      <c r="T2804">
        <v>361858</v>
      </c>
      <c r="U2804">
        <v>354281</v>
      </c>
      <c r="V2804">
        <v>275460</v>
      </c>
      <c r="W2804">
        <v>275460</v>
      </c>
      <c r="X2804">
        <v>233392</v>
      </c>
      <c r="Y2804">
        <v>138664</v>
      </c>
      <c r="Z2804">
        <v>0.31</v>
      </c>
      <c r="AA2804">
        <v>0.41699999999999998</v>
      </c>
      <c r="AB2804">
        <v>9</v>
      </c>
    </row>
    <row r="2805" spans="1:28">
      <c r="A2805" t="s">
        <v>8</v>
      </c>
      <c r="B2805" t="s">
        <v>53</v>
      </c>
      <c r="C2805" t="s">
        <v>73</v>
      </c>
      <c r="D2805" t="s">
        <v>26</v>
      </c>
      <c r="E2805" t="s">
        <v>95</v>
      </c>
      <c r="F2805" t="s">
        <v>12</v>
      </c>
      <c r="G2805" t="s">
        <v>15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413767</v>
      </c>
      <c r="R2805">
        <v>452120</v>
      </c>
      <c r="S2805">
        <v>215280</v>
      </c>
      <c r="T2805">
        <v>361858</v>
      </c>
      <c r="U2805">
        <v>354281</v>
      </c>
      <c r="V2805">
        <v>275460</v>
      </c>
      <c r="W2805">
        <v>275460</v>
      </c>
      <c r="X2805">
        <v>233392</v>
      </c>
      <c r="Y2805">
        <v>138664</v>
      </c>
      <c r="Z2805" t="s">
        <v>106</v>
      </c>
      <c r="AA2805" t="s">
        <v>106</v>
      </c>
      <c r="AB2805">
        <v>9</v>
      </c>
    </row>
    <row r="2806" spans="1:28">
      <c r="A2806" t="s">
        <v>8</v>
      </c>
      <c r="B2806" t="s">
        <v>53</v>
      </c>
      <c r="C2806" t="s">
        <v>73</v>
      </c>
      <c r="D2806" t="s">
        <v>26</v>
      </c>
      <c r="E2806" t="s">
        <v>95</v>
      </c>
      <c r="F2806" t="s">
        <v>12</v>
      </c>
      <c r="G2806" t="s">
        <v>14</v>
      </c>
      <c r="H2806">
        <v>0</v>
      </c>
      <c r="I2806">
        <v>0</v>
      </c>
      <c r="J2806">
        <v>0</v>
      </c>
      <c r="K2806">
        <v>2.1161495624502801E-6</v>
      </c>
      <c r="L2806">
        <v>2.4901185770751001E-6</v>
      </c>
      <c r="M2806">
        <v>0</v>
      </c>
      <c r="N2806">
        <v>0</v>
      </c>
      <c r="O2806">
        <v>0</v>
      </c>
      <c r="P2806">
        <v>0</v>
      </c>
      <c r="Q2806">
        <v>413767</v>
      </c>
      <c r="R2806">
        <v>452120</v>
      </c>
      <c r="S2806">
        <v>215280</v>
      </c>
      <c r="T2806">
        <v>361858</v>
      </c>
      <c r="U2806">
        <v>354281</v>
      </c>
      <c r="V2806">
        <v>275460</v>
      </c>
      <c r="W2806">
        <v>275460</v>
      </c>
      <c r="X2806">
        <v>233392</v>
      </c>
      <c r="Y2806">
        <v>138664</v>
      </c>
      <c r="Z2806">
        <v>0.31</v>
      </c>
      <c r="AA2806">
        <v>0.41699999999999998</v>
      </c>
      <c r="AB2806">
        <v>9</v>
      </c>
    </row>
    <row r="2807" spans="1:28">
      <c r="A2807" t="s">
        <v>8</v>
      </c>
      <c r="B2807" t="s">
        <v>53</v>
      </c>
      <c r="C2807" t="s">
        <v>73</v>
      </c>
      <c r="D2807" t="s">
        <v>26</v>
      </c>
      <c r="E2807" t="s">
        <v>20</v>
      </c>
      <c r="F2807" t="s">
        <v>12</v>
      </c>
      <c r="G2807" t="s">
        <v>40</v>
      </c>
      <c r="H2807">
        <v>1.8681515151515199E-2</v>
      </c>
      <c r="I2807">
        <v>6.6095585412668002E-3</v>
      </c>
      <c r="J2807">
        <v>1.4451807228915699E-2</v>
      </c>
      <c r="K2807">
        <v>1.9003023070803499E-2</v>
      </c>
      <c r="L2807">
        <v>1.24929249011858E-2</v>
      </c>
      <c r="M2807">
        <v>1.14272590108969E-2</v>
      </c>
      <c r="N2807">
        <v>9.3562662057044103E-3</v>
      </c>
      <c r="O2807">
        <v>3.78904808635917E-3</v>
      </c>
      <c r="P2807">
        <v>4.29656024716787E-3</v>
      </c>
      <c r="Q2807">
        <v>6010785</v>
      </c>
      <c r="R2807">
        <v>5807538</v>
      </c>
      <c r="S2807">
        <v>6038254</v>
      </c>
      <c r="T2807">
        <v>5193815</v>
      </c>
      <c r="U2807">
        <v>5058616</v>
      </c>
      <c r="V2807">
        <v>4486887</v>
      </c>
      <c r="W2807">
        <v>4482329</v>
      </c>
      <c r="X2807">
        <v>3469228</v>
      </c>
      <c r="Y2807">
        <v>2149300</v>
      </c>
      <c r="Z2807">
        <v>0.69599999999999995</v>
      </c>
      <c r="AA2807">
        <v>3.6999999999999998E-2</v>
      </c>
      <c r="AB2807">
        <v>9</v>
      </c>
    </row>
    <row r="2808" spans="1:28">
      <c r="A2808" t="s">
        <v>8</v>
      </c>
      <c r="B2808" t="s">
        <v>53</v>
      </c>
      <c r="C2808" t="s">
        <v>73</v>
      </c>
      <c r="D2808" t="s">
        <v>26</v>
      </c>
      <c r="E2808" t="s">
        <v>20</v>
      </c>
      <c r="F2808" t="s">
        <v>12</v>
      </c>
      <c r="G2808" t="s">
        <v>15</v>
      </c>
      <c r="H2808">
        <v>1.1303939393939399E-2</v>
      </c>
      <c r="I2808">
        <v>1.09010556621881E-3</v>
      </c>
      <c r="J2808">
        <v>6.2730923694779102E-3</v>
      </c>
      <c r="K2808">
        <v>6.13894988066826E-3</v>
      </c>
      <c r="L2808">
        <v>2.2062450592885401E-3</v>
      </c>
      <c r="M2808">
        <v>3.3794467728415802E-3</v>
      </c>
      <c r="N2808">
        <v>0</v>
      </c>
      <c r="O2808">
        <v>0</v>
      </c>
      <c r="P2808">
        <v>8.7744593202883599E-6</v>
      </c>
      <c r="Q2808">
        <v>6010785</v>
      </c>
      <c r="R2808">
        <v>5807538</v>
      </c>
      <c r="S2808">
        <v>6038254</v>
      </c>
      <c r="T2808">
        <v>5193815</v>
      </c>
      <c r="U2808">
        <v>5058616</v>
      </c>
      <c r="V2808">
        <v>4486887</v>
      </c>
      <c r="W2808">
        <v>4482329</v>
      </c>
      <c r="X2808">
        <v>3469228</v>
      </c>
      <c r="Y2808">
        <v>2149300</v>
      </c>
      <c r="Z2808">
        <v>0.65800000000000003</v>
      </c>
      <c r="AA2808">
        <v>5.3999999999999999E-2</v>
      </c>
      <c r="AB2808">
        <v>9</v>
      </c>
    </row>
    <row r="2809" spans="1:28">
      <c r="A2809" t="s">
        <v>8</v>
      </c>
      <c r="B2809" t="s">
        <v>53</v>
      </c>
      <c r="C2809" t="s">
        <v>73</v>
      </c>
      <c r="D2809" t="s">
        <v>26</v>
      </c>
      <c r="E2809" t="s">
        <v>20</v>
      </c>
      <c r="F2809" t="s">
        <v>12</v>
      </c>
      <c r="G2809" t="s">
        <v>14</v>
      </c>
      <c r="H2809">
        <v>7.3775757575757599E-3</v>
      </c>
      <c r="I2809">
        <v>5.5194529750479801E-3</v>
      </c>
      <c r="J2809">
        <v>8.1787148594377503E-3</v>
      </c>
      <c r="K2809">
        <v>1.2864073190135199E-2</v>
      </c>
      <c r="L2809">
        <v>1.0286679841897199E-2</v>
      </c>
      <c r="M2809">
        <v>8.0478122380553199E-3</v>
      </c>
      <c r="N2809">
        <v>9.3562662057044103E-3</v>
      </c>
      <c r="O2809">
        <v>3.7890480863591799E-3</v>
      </c>
      <c r="P2809">
        <v>4.2877857878475803E-3</v>
      </c>
      <c r="Q2809">
        <v>6010785</v>
      </c>
      <c r="R2809">
        <v>5807538</v>
      </c>
      <c r="S2809">
        <v>6038254</v>
      </c>
      <c r="T2809">
        <v>5193815</v>
      </c>
      <c r="U2809">
        <v>5058616</v>
      </c>
      <c r="V2809">
        <v>4486887</v>
      </c>
      <c r="W2809">
        <v>4482329</v>
      </c>
      <c r="X2809">
        <v>3469228</v>
      </c>
      <c r="Y2809">
        <v>2149300</v>
      </c>
      <c r="Z2809">
        <v>0.47799999999999998</v>
      </c>
      <c r="AA2809">
        <v>0.193</v>
      </c>
      <c r="AB2809">
        <v>9</v>
      </c>
    </row>
    <row r="2810" spans="1:28">
      <c r="A2810" t="s">
        <v>8</v>
      </c>
      <c r="B2810" t="s">
        <v>53</v>
      </c>
      <c r="C2810" t="s">
        <v>73</v>
      </c>
      <c r="D2810" t="s">
        <v>26</v>
      </c>
      <c r="E2810" t="s">
        <v>21</v>
      </c>
      <c r="F2810" t="s">
        <v>12</v>
      </c>
      <c r="G2810" t="s">
        <v>40</v>
      </c>
      <c r="H2810">
        <v>0</v>
      </c>
      <c r="I2810">
        <v>9.0690978886756207E-6</v>
      </c>
      <c r="J2810">
        <v>0</v>
      </c>
      <c r="K2810">
        <v>0</v>
      </c>
      <c r="L2810">
        <v>0</v>
      </c>
      <c r="M2810">
        <v>4.0368818105616099E-5</v>
      </c>
      <c r="N2810">
        <v>5.3656006914433899E-5</v>
      </c>
      <c r="O2810">
        <v>0</v>
      </c>
      <c r="P2810">
        <v>0</v>
      </c>
      <c r="Q2810">
        <v>43098</v>
      </c>
      <c r="R2810">
        <v>12350</v>
      </c>
      <c r="S2810">
        <v>0</v>
      </c>
      <c r="T2810">
        <v>0</v>
      </c>
      <c r="U2810">
        <v>883</v>
      </c>
      <c r="V2810">
        <v>269645</v>
      </c>
      <c r="W2810">
        <v>274203</v>
      </c>
      <c r="X2810">
        <v>0</v>
      </c>
      <c r="Y2810">
        <v>0</v>
      </c>
      <c r="Z2810">
        <v>0.96199999999999997</v>
      </c>
      <c r="AA2810">
        <v>8.9999999999999993E-3</v>
      </c>
      <c r="AB2810">
        <v>5</v>
      </c>
    </row>
    <row r="2811" spans="1:28">
      <c r="A2811" t="s">
        <v>8</v>
      </c>
      <c r="B2811" t="s">
        <v>53</v>
      </c>
      <c r="C2811" t="s">
        <v>73</v>
      </c>
      <c r="D2811" t="s">
        <v>26</v>
      </c>
      <c r="E2811" t="s">
        <v>21</v>
      </c>
      <c r="F2811" t="s">
        <v>12</v>
      </c>
      <c r="G2811" t="s">
        <v>15</v>
      </c>
      <c r="H2811">
        <v>0</v>
      </c>
      <c r="I2811">
        <v>5.4414587332053704E-6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43098</v>
      </c>
      <c r="R2811">
        <v>12350</v>
      </c>
      <c r="S2811">
        <v>0</v>
      </c>
      <c r="T2811">
        <v>0</v>
      </c>
      <c r="U2811">
        <v>883</v>
      </c>
      <c r="V2811">
        <v>269645</v>
      </c>
      <c r="W2811">
        <v>274203</v>
      </c>
      <c r="X2811">
        <v>0</v>
      </c>
      <c r="Y2811">
        <v>0</v>
      </c>
      <c r="Z2811">
        <v>-0.43099999999999999</v>
      </c>
      <c r="AA2811">
        <v>0.46800000000000003</v>
      </c>
      <c r="AB2811">
        <v>5</v>
      </c>
    </row>
    <row r="2812" spans="1:28">
      <c r="A2812" t="s">
        <v>8</v>
      </c>
      <c r="B2812" t="s">
        <v>53</v>
      </c>
      <c r="C2812" t="s">
        <v>73</v>
      </c>
      <c r="D2812" t="s">
        <v>26</v>
      </c>
      <c r="E2812" t="s">
        <v>21</v>
      </c>
      <c r="F2812" t="s">
        <v>12</v>
      </c>
      <c r="G2812" t="s">
        <v>14</v>
      </c>
      <c r="H2812">
        <v>0</v>
      </c>
      <c r="I2812">
        <v>3.6276391554702499E-6</v>
      </c>
      <c r="J2812">
        <v>0</v>
      </c>
      <c r="K2812">
        <v>0</v>
      </c>
      <c r="L2812">
        <v>0</v>
      </c>
      <c r="M2812">
        <v>4.0368818105616099E-5</v>
      </c>
      <c r="N2812">
        <v>5.3656006914433899E-5</v>
      </c>
      <c r="O2812">
        <v>0</v>
      </c>
      <c r="P2812">
        <v>0</v>
      </c>
      <c r="Q2812">
        <v>43098</v>
      </c>
      <c r="R2812">
        <v>12350</v>
      </c>
      <c r="S2812">
        <v>0</v>
      </c>
      <c r="T2812">
        <v>0</v>
      </c>
      <c r="U2812">
        <v>883</v>
      </c>
      <c r="V2812">
        <v>269645</v>
      </c>
      <c r="W2812">
        <v>274203</v>
      </c>
      <c r="X2812">
        <v>0</v>
      </c>
      <c r="Y2812">
        <v>0</v>
      </c>
      <c r="Z2812">
        <v>0.97599999999999998</v>
      </c>
      <c r="AA2812">
        <v>5.0000000000000001E-3</v>
      </c>
      <c r="AB2812">
        <v>5</v>
      </c>
    </row>
    <row r="2813" spans="1:28">
      <c r="A2813" t="s">
        <v>8</v>
      </c>
      <c r="B2813" t="s">
        <v>53</v>
      </c>
      <c r="C2813" t="s">
        <v>73</v>
      </c>
      <c r="D2813" t="s">
        <v>27</v>
      </c>
      <c r="E2813" t="s">
        <v>17</v>
      </c>
      <c r="F2813" t="s">
        <v>12</v>
      </c>
      <c r="G2813" t="s">
        <v>40</v>
      </c>
      <c r="H2813">
        <v>1.48484848484848E-5</v>
      </c>
      <c r="I2813">
        <v>0</v>
      </c>
      <c r="J2813">
        <v>0</v>
      </c>
      <c r="K2813">
        <v>6.3484486873508404E-6</v>
      </c>
      <c r="L2813">
        <v>2.4901185770751E-5</v>
      </c>
      <c r="M2813">
        <v>2.8834870075440099E-6</v>
      </c>
      <c r="N2813">
        <v>3.35350043215212E-6</v>
      </c>
      <c r="O2813">
        <v>2.8361138370951899E-6</v>
      </c>
      <c r="P2813">
        <v>2.9248197734294499E-6</v>
      </c>
      <c r="Q2813">
        <v>19967</v>
      </c>
      <c r="R2813">
        <v>20763</v>
      </c>
      <c r="S2813">
        <v>192</v>
      </c>
      <c r="T2813">
        <v>3554</v>
      </c>
      <c r="U2813">
        <v>13346</v>
      </c>
      <c r="V2813">
        <v>9949</v>
      </c>
      <c r="W2813">
        <v>3275</v>
      </c>
      <c r="X2813">
        <v>551</v>
      </c>
      <c r="Y2813">
        <v>2075</v>
      </c>
      <c r="Z2813">
        <v>0.41599999999999998</v>
      </c>
      <c r="AA2813">
        <v>0.26600000000000001</v>
      </c>
      <c r="AB2813">
        <v>9</v>
      </c>
    </row>
    <row r="2814" spans="1:28">
      <c r="A2814" t="s">
        <v>8</v>
      </c>
      <c r="B2814" t="s">
        <v>53</v>
      </c>
      <c r="C2814" t="s">
        <v>73</v>
      </c>
      <c r="D2814" t="s">
        <v>27</v>
      </c>
      <c r="E2814" t="s">
        <v>17</v>
      </c>
      <c r="F2814" t="s">
        <v>12</v>
      </c>
      <c r="G2814" t="s">
        <v>15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19967</v>
      </c>
      <c r="R2814">
        <v>20763</v>
      </c>
      <c r="S2814">
        <v>192</v>
      </c>
      <c r="T2814">
        <v>3554</v>
      </c>
      <c r="U2814">
        <v>13346</v>
      </c>
      <c r="V2814">
        <v>9949</v>
      </c>
      <c r="W2814">
        <v>3275</v>
      </c>
      <c r="X2814">
        <v>551</v>
      </c>
      <c r="Y2814">
        <v>2075</v>
      </c>
      <c r="Z2814" t="s">
        <v>106</v>
      </c>
      <c r="AA2814" t="s">
        <v>106</v>
      </c>
      <c r="AB2814">
        <v>9</v>
      </c>
    </row>
    <row r="2815" spans="1:28">
      <c r="A2815" t="s">
        <v>8</v>
      </c>
      <c r="B2815" t="s">
        <v>53</v>
      </c>
      <c r="C2815" t="s">
        <v>73</v>
      </c>
      <c r="D2815" t="s">
        <v>27</v>
      </c>
      <c r="E2815" t="s">
        <v>17</v>
      </c>
      <c r="F2815" t="s">
        <v>12</v>
      </c>
      <c r="G2815" t="s">
        <v>14</v>
      </c>
      <c r="H2815">
        <v>1.48484848484848E-5</v>
      </c>
      <c r="I2815">
        <v>0</v>
      </c>
      <c r="J2815">
        <v>0</v>
      </c>
      <c r="K2815">
        <v>6.3484486873508404E-6</v>
      </c>
      <c r="L2815">
        <v>2.4901185770751E-5</v>
      </c>
      <c r="M2815">
        <v>2.8834870075440099E-6</v>
      </c>
      <c r="N2815">
        <v>3.35350043215212E-6</v>
      </c>
      <c r="O2815">
        <v>2.8361138370951899E-6</v>
      </c>
      <c r="P2815">
        <v>2.9248197734294499E-6</v>
      </c>
      <c r="Q2815">
        <v>19967</v>
      </c>
      <c r="R2815">
        <v>20763</v>
      </c>
      <c r="S2815">
        <v>192</v>
      </c>
      <c r="T2815">
        <v>3554</v>
      </c>
      <c r="U2815">
        <v>13346</v>
      </c>
      <c r="V2815">
        <v>9949</v>
      </c>
      <c r="W2815">
        <v>3275</v>
      </c>
      <c r="X2815">
        <v>551</v>
      </c>
      <c r="Y2815">
        <v>2075</v>
      </c>
      <c r="Z2815">
        <v>0.41599999999999998</v>
      </c>
      <c r="AA2815">
        <v>0.26600000000000001</v>
      </c>
      <c r="AB2815">
        <v>9</v>
      </c>
    </row>
    <row r="2816" spans="1:28">
      <c r="A2816" t="s">
        <v>8</v>
      </c>
      <c r="B2816" t="s">
        <v>53</v>
      </c>
      <c r="C2816" t="s">
        <v>73</v>
      </c>
      <c r="D2816" t="s">
        <v>27</v>
      </c>
      <c r="E2816" t="s">
        <v>19</v>
      </c>
      <c r="F2816" t="s">
        <v>12</v>
      </c>
      <c r="G2816" t="s">
        <v>40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2.8361138370951899E-6</v>
      </c>
      <c r="P2816">
        <v>5.84963954685891E-6</v>
      </c>
      <c r="Q2816">
        <v>7200</v>
      </c>
      <c r="R2816">
        <v>18400</v>
      </c>
      <c r="S2816">
        <v>3000</v>
      </c>
      <c r="T2816">
        <v>0</v>
      </c>
      <c r="U2816">
        <v>9750</v>
      </c>
      <c r="V2816">
        <v>0</v>
      </c>
      <c r="W2816">
        <v>0</v>
      </c>
      <c r="X2816">
        <v>1397</v>
      </c>
      <c r="Y2816">
        <v>7263</v>
      </c>
      <c r="Z2816">
        <v>-0.29499999999999998</v>
      </c>
      <c r="AA2816">
        <v>0.57099999999999995</v>
      </c>
      <c r="AB2816">
        <v>6</v>
      </c>
    </row>
    <row r="2817" spans="1:28">
      <c r="A2817" t="s">
        <v>8</v>
      </c>
      <c r="B2817" t="s">
        <v>53</v>
      </c>
      <c r="C2817" t="s">
        <v>73</v>
      </c>
      <c r="D2817" t="s">
        <v>27</v>
      </c>
      <c r="E2817" t="s">
        <v>19</v>
      </c>
      <c r="F2817" t="s">
        <v>12</v>
      </c>
      <c r="G2817" t="s">
        <v>15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7200</v>
      </c>
      <c r="R2817">
        <v>18400</v>
      </c>
      <c r="S2817">
        <v>3000</v>
      </c>
      <c r="T2817">
        <v>0</v>
      </c>
      <c r="U2817">
        <v>9750</v>
      </c>
      <c r="V2817">
        <v>0</v>
      </c>
      <c r="W2817">
        <v>0</v>
      </c>
      <c r="X2817">
        <v>1397</v>
      </c>
      <c r="Y2817">
        <v>7263</v>
      </c>
      <c r="Z2817" t="s">
        <v>106</v>
      </c>
      <c r="AA2817" t="s">
        <v>106</v>
      </c>
      <c r="AB2817">
        <v>6</v>
      </c>
    </row>
    <row r="2818" spans="1:28">
      <c r="A2818" t="s">
        <v>8</v>
      </c>
      <c r="B2818" t="s">
        <v>53</v>
      </c>
      <c r="C2818" t="s">
        <v>73</v>
      </c>
      <c r="D2818" t="s">
        <v>27</v>
      </c>
      <c r="E2818" t="s">
        <v>19</v>
      </c>
      <c r="F2818" t="s">
        <v>12</v>
      </c>
      <c r="G2818" t="s">
        <v>14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2.8361138370951899E-6</v>
      </c>
      <c r="P2818">
        <v>5.84963954685891E-6</v>
      </c>
      <c r="Q2818">
        <v>7200</v>
      </c>
      <c r="R2818">
        <v>18400</v>
      </c>
      <c r="S2818">
        <v>3000</v>
      </c>
      <c r="T2818">
        <v>0</v>
      </c>
      <c r="U2818">
        <v>9750</v>
      </c>
      <c r="V2818">
        <v>0</v>
      </c>
      <c r="W2818">
        <v>0</v>
      </c>
      <c r="X2818">
        <v>1397</v>
      </c>
      <c r="Y2818">
        <v>7263</v>
      </c>
      <c r="Z2818">
        <v>-0.29499999999999998</v>
      </c>
      <c r="AA2818">
        <v>0.57099999999999995</v>
      </c>
      <c r="AB2818">
        <v>6</v>
      </c>
    </row>
    <row r="2819" spans="1:28">
      <c r="A2819" t="s">
        <v>8</v>
      </c>
      <c r="B2819" t="s">
        <v>53</v>
      </c>
      <c r="C2819" t="s">
        <v>73</v>
      </c>
      <c r="D2819" t="s">
        <v>27</v>
      </c>
      <c r="E2819" t="s">
        <v>94</v>
      </c>
      <c r="F2819" t="s">
        <v>12</v>
      </c>
      <c r="G2819" t="s">
        <v>40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54461</v>
      </c>
      <c r="R2819">
        <v>119502</v>
      </c>
      <c r="S2819">
        <v>10038</v>
      </c>
      <c r="T2819">
        <v>1131</v>
      </c>
      <c r="U2819">
        <v>6361</v>
      </c>
      <c r="V2819">
        <v>9571</v>
      </c>
      <c r="W2819">
        <v>9174</v>
      </c>
      <c r="X2819">
        <v>19471</v>
      </c>
      <c r="Y2819">
        <v>97208</v>
      </c>
      <c r="Z2819" t="s">
        <v>106</v>
      </c>
      <c r="AA2819" t="s">
        <v>106</v>
      </c>
      <c r="AB2819">
        <v>9</v>
      </c>
    </row>
    <row r="2820" spans="1:28">
      <c r="A2820" t="s">
        <v>8</v>
      </c>
      <c r="B2820" t="s">
        <v>53</v>
      </c>
      <c r="C2820" t="s">
        <v>73</v>
      </c>
      <c r="D2820" t="s">
        <v>27</v>
      </c>
      <c r="E2820" t="s">
        <v>94</v>
      </c>
      <c r="F2820" t="s">
        <v>12</v>
      </c>
      <c r="G2820" t="s">
        <v>15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54461</v>
      </c>
      <c r="R2820">
        <v>119502</v>
      </c>
      <c r="S2820">
        <v>10038</v>
      </c>
      <c r="T2820">
        <v>1131</v>
      </c>
      <c r="U2820">
        <v>6361</v>
      </c>
      <c r="V2820">
        <v>9571</v>
      </c>
      <c r="W2820">
        <v>9174</v>
      </c>
      <c r="X2820">
        <v>19471</v>
      </c>
      <c r="Y2820">
        <v>97208</v>
      </c>
      <c r="Z2820" t="s">
        <v>106</v>
      </c>
      <c r="AA2820" t="s">
        <v>106</v>
      </c>
      <c r="AB2820">
        <v>9</v>
      </c>
    </row>
    <row r="2821" spans="1:28">
      <c r="A2821" t="s">
        <v>8</v>
      </c>
      <c r="B2821" t="s">
        <v>53</v>
      </c>
      <c r="C2821" t="s">
        <v>73</v>
      </c>
      <c r="D2821" t="s">
        <v>27</v>
      </c>
      <c r="E2821" t="s">
        <v>94</v>
      </c>
      <c r="F2821" t="s">
        <v>12</v>
      </c>
      <c r="G2821" t="s">
        <v>14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54461</v>
      </c>
      <c r="R2821">
        <v>119502</v>
      </c>
      <c r="S2821">
        <v>10038</v>
      </c>
      <c r="T2821">
        <v>1131</v>
      </c>
      <c r="U2821">
        <v>6361</v>
      </c>
      <c r="V2821">
        <v>9571</v>
      </c>
      <c r="W2821">
        <v>9174</v>
      </c>
      <c r="X2821">
        <v>19471</v>
      </c>
      <c r="Y2821">
        <v>97208</v>
      </c>
      <c r="Z2821" t="s">
        <v>106</v>
      </c>
      <c r="AA2821" t="s">
        <v>106</v>
      </c>
      <c r="AB2821">
        <v>9</v>
      </c>
    </row>
    <row r="2822" spans="1:28">
      <c r="A2822" t="s">
        <v>8</v>
      </c>
      <c r="B2822" t="s">
        <v>53</v>
      </c>
      <c r="C2822" t="s">
        <v>73</v>
      </c>
      <c r="D2822" t="s">
        <v>27</v>
      </c>
      <c r="E2822" t="s">
        <v>95</v>
      </c>
      <c r="F2822" t="s">
        <v>12</v>
      </c>
      <c r="G2822" t="s">
        <v>40</v>
      </c>
      <c r="H2822">
        <v>0</v>
      </c>
      <c r="I2822">
        <v>0</v>
      </c>
      <c r="J2822">
        <v>1.20481927710843E-5</v>
      </c>
      <c r="K2822">
        <v>1.05807478122514E-5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2540436</v>
      </c>
      <c r="R2822">
        <v>2785021</v>
      </c>
      <c r="S2822">
        <v>1523585</v>
      </c>
      <c r="T2822">
        <v>1649423</v>
      </c>
      <c r="U2822">
        <v>1462608</v>
      </c>
      <c r="V2822">
        <v>1611918</v>
      </c>
      <c r="W2822">
        <v>1571204</v>
      </c>
      <c r="X2822">
        <v>1348917</v>
      </c>
      <c r="Y2822">
        <v>1585310</v>
      </c>
      <c r="Z2822">
        <v>-0.22700000000000001</v>
      </c>
      <c r="AA2822">
        <v>0.55700000000000005</v>
      </c>
      <c r="AB2822">
        <v>9</v>
      </c>
    </row>
    <row r="2823" spans="1:28">
      <c r="A2823" t="s">
        <v>8</v>
      </c>
      <c r="B2823" t="s">
        <v>53</v>
      </c>
      <c r="C2823" t="s">
        <v>73</v>
      </c>
      <c r="D2823" t="s">
        <v>27</v>
      </c>
      <c r="E2823" t="s">
        <v>95</v>
      </c>
      <c r="F2823" t="s">
        <v>12</v>
      </c>
      <c r="G2823" t="s">
        <v>15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2540436</v>
      </c>
      <c r="R2823">
        <v>2785021</v>
      </c>
      <c r="S2823">
        <v>1523585</v>
      </c>
      <c r="T2823">
        <v>1649423</v>
      </c>
      <c r="U2823">
        <v>1462608</v>
      </c>
      <c r="V2823">
        <v>1611918</v>
      </c>
      <c r="W2823">
        <v>1571204</v>
      </c>
      <c r="X2823">
        <v>1348917</v>
      </c>
      <c r="Y2823">
        <v>1585310</v>
      </c>
      <c r="Z2823" t="s">
        <v>106</v>
      </c>
      <c r="AA2823" t="s">
        <v>106</v>
      </c>
      <c r="AB2823">
        <v>9</v>
      </c>
    </row>
    <row r="2824" spans="1:28">
      <c r="A2824" t="s">
        <v>8</v>
      </c>
      <c r="B2824" t="s">
        <v>53</v>
      </c>
      <c r="C2824" t="s">
        <v>73</v>
      </c>
      <c r="D2824" t="s">
        <v>27</v>
      </c>
      <c r="E2824" t="s">
        <v>95</v>
      </c>
      <c r="F2824" t="s">
        <v>12</v>
      </c>
      <c r="G2824" t="s">
        <v>14</v>
      </c>
      <c r="H2824">
        <v>0</v>
      </c>
      <c r="I2824">
        <v>0</v>
      </c>
      <c r="J2824">
        <v>1.20481927710843E-5</v>
      </c>
      <c r="K2824">
        <v>1.05807478122514E-5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2540436</v>
      </c>
      <c r="R2824">
        <v>2785021</v>
      </c>
      <c r="S2824">
        <v>1523585</v>
      </c>
      <c r="T2824">
        <v>1649423</v>
      </c>
      <c r="U2824">
        <v>1462608</v>
      </c>
      <c r="V2824">
        <v>1611918</v>
      </c>
      <c r="W2824">
        <v>1571204</v>
      </c>
      <c r="X2824">
        <v>1348917</v>
      </c>
      <c r="Y2824">
        <v>1585310</v>
      </c>
      <c r="Z2824">
        <v>-0.22700000000000001</v>
      </c>
      <c r="AA2824">
        <v>0.55700000000000005</v>
      </c>
      <c r="AB2824">
        <v>9</v>
      </c>
    </row>
    <row r="2825" spans="1:28">
      <c r="A2825" t="s">
        <v>8</v>
      </c>
      <c r="B2825" t="s">
        <v>53</v>
      </c>
      <c r="C2825" t="s">
        <v>73</v>
      </c>
      <c r="D2825" t="s">
        <v>27</v>
      </c>
      <c r="E2825" t="s">
        <v>96</v>
      </c>
      <c r="F2825" t="s">
        <v>12</v>
      </c>
      <c r="G2825" t="s">
        <v>40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648922</v>
      </c>
      <c r="R2825">
        <v>668566</v>
      </c>
      <c r="S2825">
        <v>603538</v>
      </c>
      <c r="T2825">
        <v>559159</v>
      </c>
      <c r="U2825">
        <v>664339</v>
      </c>
      <c r="V2825">
        <v>559304</v>
      </c>
      <c r="W2825">
        <v>503081</v>
      </c>
      <c r="X2825">
        <v>504252</v>
      </c>
      <c r="Y2825">
        <v>338544</v>
      </c>
      <c r="Z2825" t="s">
        <v>106</v>
      </c>
      <c r="AA2825" t="s">
        <v>106</v>
      </c>
      <c r="AB2825">
        <v>9</v>
      </c>
    </row>
    <row r="2826" spans="1:28">
      <c r="A2826" t="s">
        <v>8</v>
      </c>
      <c r="B2826" t="s">
        <v>53</v>
      </c>
      <c r="C2826" t="s">
        <v>73</v>
      </c>
      <c r="D2826" t="s">
        <v>27</v>
      </c>
      <c r="E2826" t="s">
        <v>96</v>
      </c>
      <c r="F2826" t="s">
        <v>12</v>
      </c>
      <c r="G2826" t="s">
        <v>15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648922</v>
      </c>
      <c r="R2826">
        <v>668566</v>
      </c>
      <c r="S2826">
        <v>603538</v>
      </c>
      <c r="T2826">
        <v>559159</v>
      </c>
      <c r="U2826">
        <v>664339</v>
      </c>
      <c r="V2826">
        <v>559304</v>
      </c>
      <c r="W2826">
        <v>503081</v>
      </c>
      <c r="X2826">
        <v>504252</v>
      </c>
      <c r="Y2826">
        <v>338544</v>
      </c>
      <c r="Z2826" t="s">
        <v>106</v>
      </c>
      <c r="AA2826" t="s">
        <v>106</v>
      </c>
      <c r="AB2826">
        <v>9</v>
      </c>
    </row>
    <row r="2827" spans="1:28">
      <c r="A2827" t="s">
        <v>8</v>
      </c>
      <c r="B2827" t="s">
        <v>53</v>
      </c>
      <c r="C2827" t="s">
        <v>73</v>
      </c>
      <c r="D2827" t="s">
        <v>27</v>
      </c>
      <c r="E2827" t="s">
        <v>96</v>
      </c>
      <c r="F2827" t="s">
        <v>12</v>
      </c>
      <c r="G2827" t="s">
        <v>14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648922</v>
      </c>
      <c r="R2827">
        <v>668566</v>
      </c>
      <c r="S2827">
        <v>603538</v>
      </c>
      <c r="T2827">
        <v>559159</v>
      </c>
      <c r="U2827">
        <v>664339</v>
      </c>
      <c r="V2827">
        <v>559304</v>
      </c>
      <c r="W2827">
        <v>503081</v>
      </c>
      <c r="X2827">
        <v>504252</v>
      </c>
      <c r="Y2827">
        <v>338544</v>
      </c>
      <c r="Z2827" t="s">
        <v>106</v>
      </c>
      <c r="AA2827" t="s">
        <v>106</v>
      </c>
      <c r="AB2827">
        <v>9</v>
      </c>
    </row>
    <row r="2828" spans="1:28">
      <c r="A2828" t="s">
        <v>8</v>
      </c>
      <c r="B2828" t="s">
        <v>53</v>
      </c>
      <c r="C2828" t="s">
        <v>73</v>
      </c>
      <c r="D2828" t="s">
        <v>27</v>
      </c>
      <c r="E2828" t="s">
        <v>20</v>
      </c>
      <c r="F2828" t="s">
        <v>108</v>
      </c>
      <c r="G2828" t="s">
        <v>40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5.6741503604531402E-4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213774</v>
      </c>
      <c r="Z2828" t="s">
        <v>106</v>
      </c>
      <c r="AA2828" t="s">
        <v>106</v>
      </c>
      <c r="AB2828">
        <v>1</v>
      </c>
    </row>
    <row r="2829" spans="1:28">
      <c r="A2829" t="s">
        <v>8</v>
      </c>
      <c r="B2829" t="s">
        <v>53</v>
      </c>
      <c r="C2829" t="s">
        <v>73</v>
      </c>
      <c r="D2829" t="s">
        <v>27</v>
      </c>
      <c r="E2829" t="s">
        <v>20</v>
      </c>
      <c r="F2829" t="s">
        <v>108</v>
      </c>
      <c r="G2829" t="s">
        <v>15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2.0473738414006199E-5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213774</v>
      </c>
      <c r="Z2829" t="s">
        <v>106</v>
      </c>
      <c r="AA2829" t="s">
        <v>106</v>
      </c>
      <c r="AB2829">
        <v>1</v>
      </c>
    </row>
    <row r="2830" spans="1:28">
      <c r="A2830" t="s">
        <v>8</v>
      </c>
      <c r="B2830" t="s">
        <v>53</v>
      </c>
      <c r="C2830" t="s">
        <v>73</v>
      </c>
      <c r="D2830" t="s">
        <v>27</v>
      </c>
      <c r="E2830" t="s">
        <v>20</v>
      </c>
      <c r="F2830" t="s">
        <v>108</v>
      </c>
      <c r="G2830" t="s">
        <v>14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5.4694129763130795E-4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213774</v>
      </c>
      <c r="Z2830" t="s">
        <v>106</v>
      </c>
      <c r="AA2830" t="s">
        <v>106</v>
      </c>
      <c r="AB2830">
        <v>1</v>
      </c>
    </row>
    <row r="2831" spans="1:28">
      <c r="A2831" t="s">
        <v>8</v>
      </c>
      <c r="B2831" t="s">
        <v>53</v>
      </c>
      <c r="C2831" t="s">
        <v>73</v>
      </c>
      <c r="D2831" t="s">
        <v>27</v>
      </c>
      <c r="E2831" t="s">
        <v>20</v>
      </c>
      <c r="F2831" t="s">
        <v>24</v>
      </c>
      <c r="G2831" t="s">
        <v>40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9.8928262748487501E-4</v>
      </c>
      <c r="O2831">
        <v>1.2790873405299299E-3</v>
      </c>
      <c r="P2831">
        <v>4.3579814624098898E-4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551302</v>
      </c>
      <c r="X2831">
        <v>754458</v>
      </c>
      <c r="Y2831">
        <v>353477</v>
      </c>
      <c r="Z2831" t="s">
        <v>106</v>
      </c>
      <c r="AA2831" t="s">
        <v>106</v>
      </c>
      <c r="AB2831">
        <v>3</v>
      </c>
    </row>
    <row r="2832" spans="1:28">
      <c r="A2832" t="s">
        <v>8</v>
      </c>
      <c r="B2832" t="s">
        <v>53</v>
      </c>
      <c r="C2832" t="s">
        <v>73</v>
      </c>
      <c r="D2832" t="s">
        <v>27</v>
      </c>
      <c r="E2832" t="s">
        <v>20</v>
      </c>
      <c r="F2832" t="s">
        <v>24</v>
      </c>
      <c r="G2832" t="s">
        <v>15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3.35350043215212E-6</v>
      </c>
      <c r="O2832">
        <v>5.6722276741903799E-6</v>
      </c>
      <c r="P2832">
        <v>3.2173017507724002E-5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551302</v>
      </c>
      <c r="X2832">
        <v>754458</v>
      </c>
      <c r="Y2832">
        <v>353477</v>
      </c>
      <c r="Z2832" t="s">
        <v>106</v>
      </c>
      <c r="AA2832" t="s">
        <v>106</v>
      </c>
      <c r="AB2832">
        <v>3</v>
      </c>
    </row>
    <row r="2833" spans="1:28">
      <c r="A2833" t="s">
        <v>8</v>
      </c>
      <c r="B2833" t="s">
        <v>53</v>
      </c>
      <c r="C2833" t="s">
        <v>73</v>
      </c>
      <c r="D2833" t="s">
        <v>27</v>
      </c>
      <c r="E2833" t="s">
        <v>20</v>
      </c>
      <c r="F2833" t="s">
        <v>24</v>
      </c>
      <c r="G2833" t="s">
        <v>14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9.8592912705272205E-4</v>
      </c>
      <c r="O2833">
        <v>1.2734151128557399E-3</v>
      </c>
      <c r="P2833">
        <v>4.03625128733265E-4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551302</v>
      </c>
      <c r="X2833">
        <v>754458</v>
      </c>
      <c r="Y2833">
        <v>353477</v>
      </c>
      <c r="Z2833" t="s">
        <v>106</v>
      </c>
      <c r="AA2833" t="s">
        <v>106</v>
      </c>
      <c r="AB2833">
        <v>3</v>
      </c>
    </row>
    <row r="2834" spans="1:28">
      <c r="A2834" t="s">
        <v>8</v>
      </c>
      <c r="B2834" t="s">
        <v>53</v>
      </c>
      <c r="C2834" t="s">
        <v>73</v>
      </c>
      <c r="D2834" t="s">
        <v>27</v>
      </c>
      <c r="E2834" t="s">
        <v>20</v>
      </c>
      <c r="F2834" t="s">
        <v>12</v>
      </c>
      <c r="G2834" t="s">
        <v>40</v>
      </c>
      <c r="H2834">
        <v>1.1454545454545499E-4</v>
      </c>
      <c r="I2834">
        <v>3.2648752399232202E-5</v>
      </c>
      <c r="J2834">
        <v>2.3895582329317301E-4</v>
      </c>
      <c r="K2834">
        <v>2.7086714399363602E-4</v>
      </c>
      <c r="L2834">
        <v>4.6316205533596799E-4</v>
      </c>
      <c r="M2834">
        <v>2.33562447611065E-4</v>
      </c>
      <c r="N2834">
        <v>0</v>
      </c>
      <c r="O2834">
        <v>0</v>
      </c>
      <c r="P2834">
        <v>0</v>
      </c>
      <c r="Q2834">
        <v>496439</v>
      </c>
      <c r="R2834">
        <v>316477</v>
      </c>
      <c r="S2834">
        <v>308681</v>
      </c>
      <c r="T2834">
        <v>325597</v>
      </c>
      <c r="U2834">
        <v>530740</v>
      </c>
      <c r="V2834">
        <v>435661</v>
      </c>
      <c r="W2834">
        <v>0</v>
      </c>
      <c r="X2834">
        <v>0</v>
      </c>
      <c r="Y2834">
        <v>0</v>
      </c>
      <c r="Z2834">
        <v>0.44400000000000001</v>
      </c>
      <c r="AA2834">
        <v>0.378</v>
      </c>
      <c r="AB2834">
        <v>6</v>
      </c>
    </row>
    <row r="2835" spans="1:28">
      <c r="A2835" t="s">
        <v>8</v>
      </c>
      <c r="B2835" t="s">
        <v>53</v>
      </c>
      <c r="C2835" t="s">
        <v>73</v>
      </c>
      <c r="D2835" t="s">
        <v>27</v>
      </c>
      <c r="E2835" t="s">
        <v>20</v>
      </c>
      <c r="F2835" t="s">
        <v>12</v>
      </c>
      <c r="G2835" t="s">
        <v>15</v>
      </c>
      <c r="H2835">
        <v>3.18181818181818E-5</v>
      </c>
      <c r="I2835">
        <v>5.4414587332053704E-6</v>
      </c>
      <c r="J2835">
        <v>1.3453815261044199E-4</v>
      </c>
      <c r="K2835">
        <v>1.01575178997613E-4</v>
      </c>
      <c r="L2835">
        <v>1.2201581027668E-4</v>
      </c>
      <c r="M2835">
        <v>5.7669740150880104E-6</v>
      </c>
      <c r="N2835">
        <v>0</v>
      </c>
      <c r="O2835">
        <v>0</v>
      </c>
      <c r="P2835">
        <v>0</v>
      </c>
      <c r="Q2835">
        <v>496439</v>
      </c>
      <c r="R2835">
        <v>316477</v>
      </c>
      <c r="S2835">
        <v>308681</v>
      </c>
      <c r="T2835">
        <v>325597</v>
      </c>
      <c r="U2835">
        <v>530740</v>
      </c>
      <c r="V2835">
        <v>435661</v>
      </c>
      <c r="W2835">
        <v>0</v>
      </c>
      <c r="X2835">
        <v>0</v>
      </c>
      <c r="Y2835">
        <v>0</v>
      </c>
      <c r="Z2835">
        <v>-6.8000000000000005E-2</v>
      </c>
      <c r="AA2835">
        <v>0.89800000000000002</v>
      </c>
      <c r="AB2835">
        <v>6</v>
      </c>
    </row>
    <row r="2836" spans="1:28">
      <c r="A2836" t="s">
        <v>8</v>
      </c>
      <c r="B2836" t="s">
        <v>53</v>
      </c>
      <c r="C2836" t="s">
        <v>73</v>
      </c>
      <c r="D2836" t="s">
        <v>27</v>
      </c>
      <c r="E2836" t="s">
        <v>20</v>
      </c>
      <c r="F2836" t="s">
        <v>12</v>
      </c>
      <c r="G2836" t="s">
        <v>14</v>
      </c>
      <c r="H2836">
        <v>8.27272727272727E-5</v>
      </c>
      <c r="I2836">
        <v>2.7207293666026899E-5</v>
      </c>
      <c r="J2836">
        <v>1.04417670682731E-4</v>
      </c>
      <c r="K2836">
        <v>1.6929196499602199E-4</v>
      </c>
      <c r="L2836">
        <v>3.4114624505928901E-4</v>
      </c>
      <c r="M2836">
        <v>2.27795473595976E-4</v>
      </c>
      <c r="N2836">
        <v>0</v>
      </c>
      <c r="O2836">
        <v>0</v>
      </c>
      <c r="P2836">
        <v>0</v>
      </c>
      <c r="Q2836">
        <v>496439</v>
      </c>
      <c r="R2836">
        <v>316477</v>
      </c>
      <c r="S2836">
        <v>308681</v>
      </c>
      <c r="T2836">
        <v>325597</v>
      </c>
      <c r="U2836">
        <v>530740</v>
      </c>
      <c r="V2836">
        <v>435661</v>
      </c>
      <c r="W2836">
        <v>0</v>
      </c>
      <c r="X2836">
        <v>0</v>
      </c>
      <c r="Y2836">
        <v>0</v>
      </c>
      <c r="Z2836">
        <v>0.61199999999999999</v>
      </c>
      <c r="AA2836">
        <v>0.19700000000000001</v>
      </c>
      <c r="AB2836">
        <v>6</v>
      </c>
    </row>
    <row r="2837" spans="1:28">
      <c r="A2837" t="s">
        <v>8</v>
      </c>
      <c r="B2837" t="s">
        <v>53</v>
      </c>
      <c r="C2837" t="s">
        <v>73</v>
      </c>
      <c r="D2837" t="s">
        <v>27</v>
      </c>
      <c r="E2837" t="s">
        <v>21</v>
      </c>
      <c r="F2837" t="s">
        <v>12</v>
      </c>
      <c r="G2837" t="s">
        <v>40</v>
      </c>
      <c r="H2837">
        <v>2.8212121212121201E-4</v>
      </c>
      <c r="I2837">
        <v>7.2552783109405006E-5</v>
      </c>
      <c r="J2837">
        <v>5.6425702811244995E-4</v>
      </c>
      <c r="K2837">
        <v>5.3115354017501998E-4</v>
      </c>
      <c r="L2837">
        <v>2.0418972332015799E-4</v>
      </c>
      <c r="M2837">
        <v>1.4417435037719999E-5</v>
      </c>
      <c r="N2837">
        <v>3.35350043215212E-6</v>
      </c>
      <c r="O2837">
        <v>0</v>
      </c>
      <c r="P2837">
        <v>2.9248197734294499E-6</v>
      </c>
      <c r="Q2837">
        <v>1130195</v>
      </c>
      <c r="R2837">
        <v>977557</v>
      </c>
      <c r="S2837">
        <v>767211</v>
      </c>
      <c r="T2837">
        <v>712325</v>
      </c>
      <c r="U2837">
        <v>388727</v>
      </c>
      <c r="V2837">
        <v>205082</v>
      </c>
      <c r="W2837">
        <v>17989</v>
      </c>
      <c r="X2837">
        <v>9150</v>
      </c>
      <c r="Y2837">
        <v>17532</v>
      </c>
      <c r="Z2837">
        <v>0.622</v>
      </c>
      <c r="AA2837">
        <v>7.3999999999999996E-2</v>
      </c>
      <c r="AB2837">
        <v>9</v>
      </c>
    </row>
    <row r="2838" spans="1:28">
      <c r="A2838" t="s">
        <v>8</v>
      </c>
      <c r="B2838" t="s">
        <v>53</v>
      </c>
      <c r="C2838" t="s">
        <v>73</v>
      </c>
      <c r="D2838" t="s">
        <v>27</v>
      </c>
      <c r="E2838" t="s">
        <v>21</v>
      </c>
      <c r="F2838" t="s">
        <v>12</v>
      </c>
      <c r="G2838" t="s">
        <v>15</v>
      </c>
      <c r="H2838">
        <v>1.35757575757576E-4</v>
      </c>
      <c r="I2838">
        <v>3.0834932821497099E-5</v>
      </c>
      <c r="J2838">
        <v>5.1606425702811201E-4</v>
      </c>
      <c r="K2838">
        <v>5.1210819411296696E-4</v>
      </c>
      <c r="L2838">
        <v>1.9422924901185801E-4</v>
      </c>
      <c r="M2838">
        <v>5.7669740150880104E-6</v>
      </c>
      <c r="N2838">
        <v>0</v>
      </c>
      <c r="O2838">
        <v>0</v>
      </c>
      <c r="P2838">
        <v>0</v>
      </c>
      <c r="Q2838">
        <v>1130195</v>
      </c>
      <c r="R2838">
        <v>977557</v>
      </c>
      <c r="S2838">
        <v>767211</v>
      </c>
      <c r="T2838">
        <v>712325</v>
      </c>
      <c r="U2838">
        <v>388727</v>
      </c>
      <c r="V2838">
        <v>205082</v>
      </c>
      <c r="W2838">
        <v>17989</v>
      </c>
      <c r="X2838">
        <v>9150</v>
      </c>
      <c r="Y2838">
        <v>17532</v>
      </c>
      <c r="Z2838">
        <v>0.48499999999999999</v>
      </c>
      <c r="AA2838">
        <v>0.185</v>
      </c>
      <c r="AB2838">
        <v>9</v>
      </c>
    </row>
    <row r="2839" spans="1:28">
      <c r="A2839" t="s">
        <v>8</v>
      </c>
      <c r="B2839" t="s">
        <v>53</v>
      </c>
      <c r="C2839" t="s">
        <v>73</v>
      </c>
      <c r="D2839" t="s">
        <v>27</v>
      </c>
      <c r="E2839" t="s">
        <v>21</v>
      </c>
      <c r="F2839" t="s">
        <v>12</v>
      </c>
      <c r="G2839" t="s">
        <v>14</v>
      </c>
      <c r="H2839">
        <v>1.4636363636363599E-4</v>
      </c>
      <c r="I2839">
        <v>4.17178502879079E-5</v>
      </c>
      <c r="J2839">
        <v>4.81927710843373E-5</v>
      </c>
      <c r="K2839">
        <v>1.90453460620525E-5</v>
      </c>
      <c r="L2839">
        <v>9.9604743083003902E-6</v>
      </c>
      <c r="M2839">
        <v>8.6504610226320203E-6</v>
      </c>
      <c r="N2839">
        <v>3.35350043215212E-6</v>
      </c>
      <c r="O2839">
        <v>0</v>
      </c>
      <c r="P2839">
        <v>2.9248197734294499E-6</v>
      </c>
      <c r="Q2839">
        <v>1130195</v>
      </c>
      <c r="R2839">
        <v>977557</v>
      </c>
      <c r="S2839">
        <v>767211</v>
      </c>
      <c r="T2839">
        <v>712325</v>
      </c>
      <c r="U2839">
        <v>388727</v>
      </c>
      <c r="V2839">
        <v>205082</v>
      </c>
      <c r="W2839">
        <v>17989</v>
      </c>
      <c r="X2839">
        <v>9150</v>
      </c>
      <c r="Y2839">
        <v>17532</v>
      </c>
      <c r="Z2839">
        <v>0.80200000000000005</v>
      </c>
      <c r="AA2839">
        <v>8.9999999999999993E-3</v>
      </c>
      <c r="AB2839">
        <v>9</v>
      </c>
    </row>
    <row r="2840" spans="1:28">
      <c r="A2840" t="s">
        <v>8</v>
      </c>
      <c r="B2840" t="s">
        <v>53</v>
      </c>
      <c r="C2840" t="s">
        <v>73</v>
      </c>
      <c r="D2840" t="s">
        <v>27</v>
      </c>
      <c r="E2840" t="s">
        <v>22</v>
      </c>
      <c r="F2840" t="s">
        <v>12</v>
      </c>
      <c r="G2840" t="s">
        <v>40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2198</v>
      </c>
      <c r="R2840">
        <v>0</v>
      </c>
      <c r="S2840">
        <v>342</v>
      </c>
      <c r="T2840">
        <v>160</v>
      </c>
      <c r="U2840">
        <v>317</v>
      </c>
      <c r="V2840">
        <v>11321</v>
      </c>
      <c r="W2840">
        <v>1323</v>
      </c>
      <c r="X2840">
        <v>0</v>
      </c>
      <c r="Y2840">
        <v>5915</v>
      </c>
      <c r="Z2840" t="s">
        <v>106</v>
      </c>
      <c r="AA2840" t="s">
        <v>106</v>
      </c>
      <c r="AB2840">
        <v>7</v>
      </c>
    </row>
    <row r="2841" spans="1:28">
      <c r="A2841" t="s">
        <v>8</v>
      </c>
      <c r="B2841" t="s">
        <v>53</v>
      </c>
      <c r="C2841" t="s">
        <v>73</v>
      </c>
      <c r="D2841" t="s">
        <v>27</v>
      </c>
      <c r="E2841" t="s">
        <v>22</v>
      </c>
      <c r="F2841" t="s">
        <v>12</v>
      </c>
      <c r="G2841" t="s">
        <v>15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2198</v>
      </c>
      <c r="R2841">
        <v>0</v>
      </c>
      <c r="S2841">
        <v>342</v>
      </c>
      <c r="T2841">
        <v>160</v>
      </c>
      <c r="U2841">
        <v>317</v>
      </c>
      <c r="V2841">
        <v>11321</v>
      </c>
      <c r="W2841">
        <v>1323</v>
      </c>
      <c r="X2841">
        <v>0</v>
      </c>
      <c r="Y2841">
        <v>5915</v>
      </c>
      <c r="Z2841" t="s">
        <v>106</v>
      </c>
      <c r="AA2841" t="s">
        <v>106</v>
      </c>
      <c r="AB2841">
        <v>7</v>
      </c>
    </row>
    <row r="2842" spans="1:28">
      <c r="A2842" t="s">
        <v>8</v>
      </c>
      <c r="B2842" t="s">
        <v>53</v>
      </c>
      <c r="C2842" t="s">
        <v>73</v>
      </c>
      <c r="D2842" t="s">
        <v>27</v>
      </c>
      <c r="E2842" t="s">
        <v>22</v>
      </c>
      <c r="F2842" t="s">
        <v>12</v>
      </c>
      <c r="G2842" t="s">
        <v>14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2198</v>
      </c>
      <c r="R2842">
        <v>0</v>
      </c>
      <c r="S2842">
        <v>342</v>
      </c>
      <c r="T2842">
        <v>160</v>
      </c>
      <c r="U2842">
        <v>317</v>
      </c>
      <c r="V2842">
        <v>11321</v>
      </c>
      <c r="W2842">
        <v>1323</v>
      </c>
      <c r="X2842">
        <v>0</v>
      </c>
      <c r="Y2842">
        <v>5915</v>
      </c>
      <c r="Z2842" t="s">
        <v>106</v>
      </c>
      <c r="AA2842" t="s">
        <v>106</v>
      </c>
      <c r="AB2842">
        <v>7</v>
      </c>
    </row>
    <row r="2843" spans="1:28">
      <c r="A2843" t="s">
        <v>8</v>
      </c>
      <c r="B2843" t="s">
        <v>53</v>
      </c>
      <c r="C2843" t="s">
        <v>73</v>
      </c>
      <c r="D2843" t="s">
        <v>27</v>
      </c>
      <c r="E2843" t="s">
        <v>44</v>
      </c>
      <c r="F2843" t="s">
        <v>12</v>
      </c>
      <c r="G2843" t="s">
        <v>40</v>
      </c>
      <c r="H2843">
        <v>1.27272727272727E-5</v>
      </c>
      <c r="I2843">
        <v>1.8138195777351201E-6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5.6722276741903799E-6</v>
      </c>
      <c r="P2843">
        <v>0</v>
      </c>
      <c r="Q2843" t="s">
        <v>106</v>
      </c>
      <c r="R2843" t="s">
        <v>106</v>
      </c>
      <c r="S2843" t="s">
        <v>106</v>
      </c>
      <c r="T2843" t="s">
        <v>106</v>
      </c>
      <c r="U2843" t="s">
        <v>106</v>
      </c>
      <c r="V2843" t="s">
        <v>106</v>
      </c>
      <c r="W2843" t="s">
        <v>106</v>
      </c>
      <c r="X2843" t="s">
        <v>106</v>
      </c>
      <c r="Y2843" t="s">
        <v>106</v>
      </c>
      <c r="Z2843" t="s">
        <v>106</v>
      </c>
      <c r="AA2843" t="s">
        <v>106</v>
      </c>
      <c r="AB2843">
        <v>0</v>
      </c>
    </row>
    <row r="2844" spans="1:28">
      <c r="A2844" t="s">
        <v>8</v>
      </c>
      <c r="B2844" t="s">
        <v>53</v>
      </c>
      <c r="C2844" t="s">
        <v>73</v>
      </c>
      <c r="D2844" t="s">
        <v>27</v>
      </c>
      <c r="E2844" t="s">
        <v>44</v>
      </c>
      <c r="F2844" t="s">
        <v>12</v>
      </c>
      <c r="G2844" t="s">
        <v>15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 t="s">
        <v>106</v>
      </c>
      <c r="R2844" t="s">
        <v>106</v>
      </c>
      <c r="S2844" t="s">
        <v>106</v>
      </c>
      <c r="T2844" t="s">
        <v>106</v>
      </c>
      <c r="U2844" t="s">
        <v>106</v>
      </c>
      <c r="V2844" t="s">
        <v>106</v>
      </c>
      <c r="W2844" t="s">
        <v>106</v>
      </c>
      <c r="X2844" t="s">
        <v>106</v>
      </c>
      <c r="Y2844" t="s">
        <v>106</v>
      </c>
      <c r="Z2844" t="s">
        <v>106</v>
      </c>
      <c r="AA2844" t="s">
        <v>106</v>
      </c>
      <c r="AB2844">
        <v>0</v>
      </c>
    </row>
    <row r="2845" spans="1:28">
      <c r="A2845" t="s">
        <v>8</v>
      </c>
      <c r="B2845" t="s">
        <v>53</v>
      </c>
      <c r="C2845" t="s">
        <v>73</v>
      </c>
      <c r="D2845" t="s">
        <v>27</v>
      </c>
      <c r="E2845" t="s">
        <v>44</v>
      </c>
      <c r="F2845" t="s">
        <v>12</v>
      </c>
      <c r="G2845" t="s">
        <v>14</v>
      </c>
      <c r="H2845">
        <v>1.27272727272727E-5</v>
      </c>
      <c r="I2845">
        <v>1.8138195777351201E-6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5.6722276741903799E-6</v>
      </c>
      <c r="P2845">
        <v>0</v>
      </c>
      <c r="Q2845" t="s">
        <v>106</v>
      </c>
      <c r="R2845" t="s">
        <v>106</v>
      </c>
      <c r="S2845" t="s">
        <v>106</v>
      </c>
      <c r="T2845" t="s">
        <v>106</v>
      </c>
      <c r="U2845" t="s">
        <v>106</v>
      </c>
      <c r="V2845" t="s">
        <v>106</v>
      </c>
      <c r="W2845" t="s">
        <v>106</v>
      </c>
      <c r="X2845" t="s">
        <v>106</v>
      </c>
      <c r="Y2845" t="s">
        <v>106</v>
      </c>
      <c r="Z2845" t="s">
        <v>106</v>
      </c>
      <c r="AA2845" t="s">
        <v>106</v>
      </c>
      <c r="AB2845">
        <v>0</v>
      </c>
    </row>
    <row r="2846" spans="1:28">
      <c r="A2846" t="s">
        <v>8</v>
      </c>
      <c r="B2846" t="s">
        <v>53</v>
      </c>
      <c r="C2846" t="s">
        <v>73</v>
      </c>
      <c r="D2846" t="s">
        <v>39</v>
      </c>
      <c r="E2846" t="s">
        <v>19</v>
      </c>
      <c r="F2846" t="s">
        <v>12</v>
      </c>
      <c r="G2846" t="s">
        <v>40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1574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 t="s">
        <v>106</v>
      </c>
      <c r="AA2846" t="s">
        <v>106</v>
      </c>
      <c r="AB2846">
        <v>1</v>
      </c>
    </row>
    <row r="2847" spans="1:28">
      <c r="A2847" t="s">
        <v>8</v>
      </c>
      <c r="B2847" t="s">
        <v>53</v>
      </c>
      <c r="C2847" t="s">
        <v>73</v>
      </c>
      <c r="D2847" t="s">
        <v>39</v>
      </c>
      <c r="E2847" t="s">
        <v>19</v>
      </c>
      <c r="F2847" t="s">
        <v>12</v>
      </c>
      <c r="G2847" t="s">
        <v>15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1574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 t="s">
        <v>106</v>
      </c>
      <c r="AA2847" t="s">
        <v>106</v>
      </c>
      <c r="AB2847">
        <v>1</v>
      </c>
    </row>
    <row r="2848" spans="1:28">
      <c r="A2848" t="s">
        <v>8</v>
      </c>
      <c r="B2848" t="s">
        <v>53</v>
      </c>
      <c r="C2848" t="s">
        <v>73</v>
      </c>
      <c r="D2848" t="s">
        <v>39</v>
      </c>
      <c r="E2848" t="s">
        <v>19</v>
      </c>
      <c r="F2848" t="s">
        <v>12</v>
      </c>
      <c r="G2848" t="s">
        <v>14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1574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 t="s">
        <v>106</v>
      </c>
      <c r="AA2848" t="s">
        <v>106</v>
      </c>
      <c r="AB2848">
        <v>1</v>
      </c>
    </row>
    <row r="2849" spans="1:28">
      <c r="A2849" t="s">
        <v>8</v>
      </c>
      <c r="B2849" t="s">
        <v>53</v>
      </c>
      <c r="C2849" t="s">
        <v>73</v>
      </c>
      <c r="D2849" t="s">
        <v>39</v>
      </c>
      <c r="E2849" t="s">
        <v>20</v>
      </c>
      <c r="F2849" t="s">
        <v>12</v>
      </c>
      <c r="G2849" t="s">
        <v>40</v>
      </c>
      <c r="H2849">
        <v>1.6545454545454499E-4</v>
      </c>
      <c r="I2849">
        <v>2.7207293666026899E-5</v>
      </c>
      <c r="J2849">
        <v>8.0321285140562307E-6</v>
      </c>
      <c r="K2849">
        <v>0</v>
      </c>
      <c r="L2849">
        <v>0</v>
      </c>
      <c r="M2849">
        <v>8.6504610226320203E-6</v>
      </c>
      <c r="N2849">
        <v>0</v>
      </c>
      <c r="O2849">
        <v>0</v>
      </c>
      <c r="P2849">
        <v>0</v>
      </c>
      <c r="Q2849">
        <v>338394</v>
      </c>
      <c r="R2849">
        <v>162967</v>
      </c>
      <c r="S2849">
        <v>87191</v>
      </c>
      <c r="T2849">
        <v>29352</v>
      </c>
      <c r="U2849">
        <v>33609</v>
      </c>
      <c r="V2849">
        <v>38338</v>
      </c>
      <c r="W2849">
        <v>45378</v>
      </c>
      <c r="X2849">
        <v>23859</v>
      </c>
      <c r="Y2849">
        <v>3160</v>
      </c>
      <c r="Z2849">
        <v>0.95199999999999996</v>
      </c>
      <c r="AA2849">
        <v>0</v>
      </c>
      <c r="AB2849">
        <v>9</v>
      </c>
    </row>
    <row r="2850" spans="1:28">
      <c r="A2850" t="s">
        <v>8</v>
      </c>
      <c r="B2850" t="s">
        <v>53</v>
      </c>
      <c r="C2850" t="s">
        <v>73</v>
      </c>
      <c r="D2850" t="s">
        <v>39</v>
      </c>
      <c r="E2850" t="s">
        <v>20</v>
      </c>
      <c r="F2850" t="s">
        <v>12</v>
      </c>
      <c r="G2850" t="s">
        <v>15</v>
      </c>
      <c r="H2850">
        <v>1.12424242424242E-4</v>
      </c>
      <c r="I2850">
        <v>5.4414587332053704E-6</v>
      </c>
      <c r="J2850">
        <v>4.0160642570281103E-6</v>
      </c>
      <c r="K2850">
        <v>0</v>
      </c>
      <c r="L2850">
        <v>0</v>
      </c>
      <c r="M2850">
        <v>2.8834870075440099E-6</v>
      </c>
      <c r="N2850">
        <v>0</v>
      </c>
      <c r="O2850">
        <v>0</v>
      </c>
      <c r="P2850">
        <v>0</v>
      </c>
      <c r="Q2850">
        <v>338394</v>
      </c>
      <c r="R2850">
        <v>162967</v>
      </c>
      <c r="S2850">
        <v>87191</v>
      </c>
      <c r="T2850">
        <v>29352</v>
      </c>
      <c r="U2850">
        <v>33609</v>
      </c>
      <c r="V2850">
        <v>38338</v>
      </c>
      <c r="W2850">
        <v>45378</v>
      </c>
      <c r="X2850">
        <v>23859</v>
      </c>
      <c r="Y2850">
        <v>3160</v>
      </c>
      <c r="Z2850">
        <v>0.91700000000000004</v>
      </c>
      <c r="AA2850">
        <v>1E-3</v>
      </c>
      <c r="AB2850">
        <v>9</v>
      </c>
    </row>
    <row r="2851" spans="1:28">
      <c r="A2851" t="s">
        <v>8</v>
      </c>
      <c r="B2851" t="s">
        <v>53</v>
      </c>
      <c r="C2851" t="s">
        <v>73</v>
      </c>
      <c r="D2851" t="s">
        <v>39</v>
      </c>
      <c r="E2851" t="s">
        <v>20</v>
      </c>
      <c r="F2851" t="s">
        <v>12</v>
      </c>
      <c r="G2851" t="s">
        <v>14</v>
      </c>
      <c r="H2851">
        <v>5.3030303030302998E-5</v>
      </c>
      <c r="I2851">
        <v>2.1765834932821498E-5</v>
      </c>
      <c r="J2851">
        <v>4.0160642570281103E-6</v>
      </c>
      <c r="K2851">
        <v>0</v>
      </c>
      <c r="L2851">
        <v>0</v>
      </c>
      <c r="M2851">
        <v>5.7669740150880104E-6</v>
      </c>
      <c r="N2851">
        <v>0</v>
      </c>
      <c r="O2851">
        <v>0</v>
      </c>
      <c r="P2851">
        <v>0</v>
      </c>
      <c r="Q2851">
        <v>338394</v>
      </c>
      <c r="R2851">
        <v>162967</v>
      </c>
      <c r="S2851">
        <v>87191</v>
      </c>
      <c r="T2851">
        <v>29352</v>
      </c>
      <c r="U2851">
        <v>33609</v>
      </c>
      <c r="V2851">
        <v>38338</v>
      </c>
      <c r="W2851">
        <v>45378</v>
      </c>
      <c r="X2851">
        <v>23859</v>
      </c>
      <c r="Y2851">
        <v>3160</v>
      </c>
      <c r="Z2851">
        <v>0.98399999999999999</v>
      </c>
      <c r="AA2851">
        <v>0</v>
      </c>
      <c r="AB2851">
        <v>9</v>
      </c>
    </row>
    <row r="2852" spans="1:28">
      <c r="A2852" t="s">
        <v>8</v>
      </c>
      <c r="B2852" t="s">
        <v>53</v>
      </c>
      <c r="C2852" t="s">
        <v>73</v>
      </c>
      <c r="D2852" t="s">
        <v>39</v>
      </c>
      <c r="E2852" t="s">
        <v>21</v>
      </c>
      <c r="F2852" t="s">
        <v>12</v>
      </c>
      <c r="G2852" t="s">
        <v>40</v>
      </c>
      <c r="H2852">
        <v>4.2424242424242397E-6</v>
      </c>
      <c r="I2852">
        <v>1.8138195777351201E-6</v>
      </c>
      <c r="J2852">
        <v>0</v>
      </c>
      <c r="K2852">
        <v>0</v>
      </c>
      <c r="L2852">
        <v>2.4901185770751001E-6</v>
      </c>
      <c r="M2852">
        <v>5.7669740150880104E-6</v>
      </c>
      <c r="N2852">
        <v>0</v>
      </c>
      <c r="O2852">
        <v>0</v>
      </c>
      <c r="P2852">
        <v>0</v>
      </c>
      <c r="Q2852">
        <v>280147</v>
      </c>
      <c r="R2852">
        <v>353158</v>
      </c>
      <c r="S2852">
        <v>350269</v>
      </c>
      <c r="T2852">
        <v>453556</v>
      </c>
      <c r="U2852">
        <v>758258</v>
      </c>
      <c r="V2852">
        <v>652352</v>
      </c>
      <c r="W2852">
        <v>523976</v>
      </c>
      <c r="X2852">
        <v>874397</v>
      </c>
      <c r="Y2852">
        <v>944199</v>
      </c>
      <c r="Z2852">
        <v>-0.184</v>
      </c>
      <c r="AA2852">
        <v>0.63600000000000001</v>
      </c>
      <c r="AB2852">
        <v>9</v>
      </c>
    </row>
    <row r="2853" spans="1:28">
      <c r="A2853" t="s">
        <v>8</v>
      </c>
      <c r="B2853" t="s">
        <v>53</v>
      </c>
      <c r="C2853" t="s">
        <v>73</v>
      </c>
      <c r="D2853" t="s">
        <v>39</v>
      </c>
      <c r="E2853" t="s">
        <v>21</v>
      </c>
      <c r="F2853" t="s">
        <v>12</v>
      </c>
      <c r="G2853" t="s">
        <v>15</v>
      </c>
      <c r="H2853">
        <v>2.1212121212121199E-6</v>
      </c>
      <c r="I2853">
        <v>1.8138195777351201E-6</v>
      </c>
      <c r="J2853">
        <v>0</v>
      </c>
      <c r="K2853">
        <v>0</v>
      </c>
      <c r="L2853">
        <v>2.4901185770751001E-6</v>
      </c>
      <c r="M2853">
        <v>5.7669740150880104E-6</v>
      </c>
      <c r="N2853">
        <v>0</v>
      </c>
      <c r="O2853">
        <v>0</v>
      </c>
      <c r="P2853">
        <v>0</v>
      </c>
      <c r="Q2853">
        <v>280147</v>
      </c>
      <c r="R2853">
        <v>353158</v>
      </c>
      <c r="S2853">
        <v>350269</v>
      </c>
      <c r="T2853">
        <v>453556</v>
      </c>
      <c r="U2853">
        <v>758258</v>
      </c>
      <c r="V2853">
        <v>652352</v>
      </c>
      <c r="W2853">
        <v>523976</v>
      </c>
      <c r="X2853">
        <v>874397</v>
      </c>
      <c r="Y2853">
        <v>944199</v>
      </c>
      <c r="Z2853">
        <v>-3.7999999999999999E-2</v>
      </c>
      <c r="AA2853">
        <v>0.92200000000000004</v>
      </c>
      <c r="AB2853">
        <v>9</v>
      </c>
    </row>
    <row r="2854" spans="1:28">
      <c r="A2854" t="s">
        <v>8</v>
      </c>
      <c r="B2854" t="s">
        <v>53</v>
      </c>
      <c r="C2854" t="s">
        <v>73</v>
      </c>
      <c r="D2854" t="s">
        <v>39</v>
      </c>
      <c r="E2854" t="s">
        <v>21</v>
      </c>
      <c r="F2854" t="s">
        <v>12</v>
      </c>
      <c r="G2854" t="s">
        <v>14</v>
      </c>
      <c r="H2854">
        <v>2.1212121212121199E-6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280147</v>
      </c>
      <c r="R2854">
        <v>353158</v>
      </c>
      <c r="S2854">
        <v>350269</v>
      </c>
      <c r="T2854">
        <v>453556</v>
      </c>
      <c r="U2854">
        <v>758258</v>
      </c>
      <c r="V2854">
        <v>652352</v>
      </c>
      <c r="W2854">
        <v>523976</v>
      </c>
      <c r="X2854">
        <v>874397</v>
      </c>
      <c r="Y2854">
        <v>944199</v>
      </c>
      <c r="Z2854">
        <v>-0.45900000000000002</v>
      </c>
      <c r="AA2854">
        <v>0.214</v>
      </c>
      <c r="AB2854">
        <v>9</v>
      </c>
    </row>
    <row r="2855" spans="1:28">
      <c r="A2855" t="s">
        <v>8</v>
      </c>
      <c r="B2855" t="s">
        <v>53</v>
      </c>
      <c r="C2855" t="s">
        <v>73</v>
      </c>
      <c r="D2855" t="s">
        <v>39</v>
      </c>
      <c r="E2855" t="s">
        <v>44</v>
      </c>
      <c r="F2855" t="s">
        <v>12</v>
      </c>
      <c r="G2855" t="s">
        <v>40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 t="s">
        <v>106</v>
      </c>
      <c r="R2855" t="s">
        <v>106</v>
      </c>
      <c r="S2855" t="s">
        <v>106</v>
      </c>
      <c r="T2855" t="s">
        <v>106</v>
      </c>
      <c r="U2855" t="s">
        <v>106</v>
      </c>
      <c r="V2855" t="s">
        <v>106</v>
      </c>
      <c r="W2855" t="s">
        <v>106</v>
      </c>
      <c r="X2855" t="s">
        <v>106</v>
      </c>
      <c r="Y2855" t="s">
        <v>106</v>
      </c>
      <c r="Z2855" t="s">
        <v>106</v>
      </c>
      <c r="AA2855" t="s">
        <v>106</v>
      </c>
      <c r="AB2855">
        <v>0</v>
      </c>
    </row>
    <row r="2856" spans="1:28">
      <c r="A2856" t="s">
        <v>8</v>
      </c>
      <c r="B2856" t="s">
        <v>53</v>
      </c>
      <c r="C2856" t="s">
        <v>73</v>
      </c>
      <c r="D2856" t="s">
        <v>39</v>
      </c>
      <c r="E2856" t="s">
        <v>44</v>
      </c>
      <c r="F2856" t="s">
        <v>12</v>
      </c>
      <c r="G2856" t="s">
        <v>15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 t="s">
        <v>106</v>
      </c>
      <c r="R2856" t="s">
        <v>106</v>
      </c>
      <c r="S2856" t="s">
        <v>106</v>
      </c>
      <c r="T2856" t="s">
        <v>106</v>
      </c>
      <c r="U2856" t="s">
        <v>106</v>
      </c>
      <c r="V2856" t="s">
        <v>106</v>
      </c>
      <c r="W2856" t="s">
        <v>106</v>
      </c>
      <c r="X2856" t="s">
        <v>106</v>
      </c>
      <c r="Y2856" t="s">
        <v>106</v>
      </c>
      <c r="Z2856" t="s">
        <v>106</v>
      </c>
      <c r="AA2856" t="s">
        <v>106</v>
      </c>
      <c r="AB2856">
        <v>0</v>
      </c>
    </row>
    <row r="2857" spans="1:28">
      <c r="A2857" t="s">
        <v>8</v>
      </c>
      <c r="B2857" t="s">
        <v>53</v>
      </c>
      <c r="C2857" t="s">
        <v>73</v>
      </c>
      <c r="D2857" t="s">
        <v>39</v>
      </c>
      <c r="E2857" t="s">
        <v>44</v>
      </c>
      <c r="F2857" t="s">
        <v>12</v>
      </c>
      <c r="G2857" t="s">
        <v>14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 t="s">
        <v>106</v>
      </c>
      <c r="R2857" t="s">
        <v>106</v>
      </c>
      <c r="S2857" t="s">
        <v>106</v>
      </c>
      <c r="T2857" t="s">
        <v>106</v>
      </c>
      <c r="U2857" t="s">
        <v>106</v>
      </c>
      <c r="V2857" t="s">
        <v>106</v>
      </c>
      <c r="W2857" t="s">
        <v>106</v>
      </c>
      <c r="X2857" t="s">
        <v>106</v>
      </c>
      <c r="Y2857" t="s">
        <v>106</v>
      </c>
      <c r="Z2857" t="s">
        <v>106</v>
      </c>
      <c r="AA2857" t="s">
        <v>106</v>
      </c>
      <c r="AB2857">
        <v>0</v>
      </c>
    </row>
    <row r="2858" spans="1:28">
      <c r="A2858" t="s">
        <v>8</v>
      </c>
      <c r="B2858" t="s">
        <v>53</v>
      </c>
      <c r="C2858" t="s">
        <v>73</v>
      </c>
      <c r="D2858" t="s">
        <v>29</v>
      </c>
      <c r="E2858" t="s">
        <v>11</v>
      </c>
      <c r="F2858" t="s">
        <v>12</v>
      </c>
      <c r="G2858" t="s">
        <v>40</v>
      </c>
      <c r="H2858">
        <v>0</v>
      </c>
      <c r="I2858">
        <v>1.08829174664107E-5</v>
      </c>
      <c r="J2858">
        <v>0</v>
      </c>
      <c r="K2858">
        <v>4.2322991249005603E-6</v>
      </c>
      <c r="L2858">
        <v>2.4901185770751001E-6</v>
      </c>
      <c r="M2858">
        <v>0</v>
      </c>
      <c r="N2858">
        <v>0</v>
      </c>
      <c r="O2858">
        <v>0</v>
      </c>
      <c r="P2858">
        <v>0</v>
      </c>
      <c r="Q2858">
        <v>60296</v>
      </c>
      <c r="R2858">
        <v>151480</v>
      </c>
      <c r="S2858">
        <v>119958</v>
      </c>
      <c r="T2858">
        <v>81195</v>
      </c>
      <c r="U2858">
        <v>1803</v>
      </c>
      <c r="V2858">
        <v>0</v>
      </c>
      <c r="W2858">
        <v>0</v>
      </c>
      <c r="X2858">
        <v>0</v>
      </c>
      <c r="Y2858">
        <v>0</v>
      </c>
      <c r="Z2858">
        <v>0.52100000000000002</v>
      </c>
      <c r="AA2858">
        <v>0.36799999999999999</v>
      </c>
      <c r="AB2858">
        <v>5</v>
      </c>
    </row>
    <row r="2859" spans="1:28">
      <c r="A2859" t="s">
        <v>8</v>
      </c>
      <c r="B2859" t="s">
        <v>53</v>
      </c>
      <c r="C2859" t="s">
        <v>73</v>
      </c>
      <c r="D2859" t="s">
        <v>29</v>
      </c>
      <c r="E2859" t="s">
        <v>11</v>
      </c>
      <c r="F2859" t="s">
        <v>12</v>
      </c>
      <c r="G2859" t="s">
        <v>15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60296</v>
      </c>
      <c r="R2859">
        <v>151480</v>
      </c>
      <c r="S2859">
        <v>119958</v>
      </c>
      <c r="T2859">
        <v>81195</v>
      </c>
      <c r="U2859">
        <v>1803</v>
      </c>
      <c r="V2859">
        <v>0</v>
      </c>
      <c r="W2859">
        <v>0</v>
      </c>
      <c r="X2859">
        <v>0</v>
      </c>
      <c r="Y2859">
        <v>0</v>
      </c>
      <c r="Z2859" t="s">
        <v>106</v>
      </c>
      <c r="AA2859" t="s">
        <v>106</v>
      </c>
      <c r="AB2859">
        <v>5</v>
      </c>
    </row>
    <row r="2860" spans="1:28">
      <c r="A2860" t="s">
        <v>8</v>
      </c>
      <c r="B2860" t="s">
        <v>53</v>
      </c>
      <c r="C2860" t="s">
        <v>73</v>
      </c>
      <c r="D2860" t="s">
        <v>29</v>
      </c>
      <c r="E2860" t="s">
        <v>11</v>
      </c>
      <c r="F2860" t="s">
        <v>12</v>
      </c>
      <c r="G2860" t="s">
        <v>14</v>
      </c>
      <c r="H2860">
        <v>0</v>
      </c>
      <c r="I2860">
        <v>1.08829174664107E-5</v>
      </c>
      <c r="J2860">
        <v>0</v>
      </c>
      <c r="K2860">
        <v>4.2322991249005603E-6</v>
      </c>
      <c r="L2860">
        <v>2.4901185770751001E-6</v>
      </c>
      <c r="M2860">
        <v>0</v>
      </c>
      <c r="N2860">
        <v>0</v>
      </c>
      <c r="O2860">
        <v>0</v>
      </c>
      <c r="P2860">
        <v>0</v>
      </c>
      <c r="Q2860">
        <v>60296</v>
      </c>
      <c r="R2860">
        <v>151480</v>
      </c>
      <c r="S2860">
        <v>119958</v>
      </c>
      <c r="T2860">
        <v>81195</v>
      </c>
      <c r="U2860">
        <v>1803</v>
      </c>
      <c r="V2860">
        <v>0</v>
      </c>
      <c r="W2860">
        <v>0</v>
      </c>
      <c r="X2860">
        <v>0</v>
      </c>
      <c r="Y2860">
        <v>0</v>
      </c>
      <c r="Z2860">
        <v>0.52100000000000002</v>
      </c>
      <c r="AA2860">
        <v>0.36799999999999999</v>
      </c>
      <c r="AB2860">
        <v>5</v>
      </c>
    </row>
    <row r="2861" spans="1:28">
      <c r="A2861" t="s">
        <v>8</v>
      </c>
      <c r="B2861" t="s">
        <v>53</v>
      </c>
      <c r="C2861" t="s">
        <v>73</v>
      </c>
      <c r="D2861" t="s">
        <v>29</v>
      </c>
      <c r="E2861" t="s">
        <v>19</v>
      </c>
      <c r="F2861" t="s">
        <v>12</v>
      </c>
      <c r="G2861" t="s">
        <v>40</v>
      </c>
      <c r="H2861">
        <v>0</v>
      </c>
      <c r="I2861">
        <v>1.8138195777351201E-6</v>
      </c>
      <c r="J2861">
        <v>8.0321285140562307E-6</v>
      </c>
      <c r="K2861">
        <v>1.2696897374701699E-5</v>
      </c>
      <c r="L2861">
        <v>2.9881422924901199E-5</v>
      </c>
      <c r="M2861">
        <v>1.1533948030176E-5</v>
      </c>
      <c r="N2861">
        <v>6.7070008643042399E-6</v>
      </c>
      <c r="O2861">
        <v>0</v>
      </c>
      <c r="P2861">
        <v>5.84963954685891E-6</v>
      </c>
      <c r="Q2861">
        <v>124695</v>
      </c>
      <c r="R2861">
        <v>148430</v>
      </c>
      <c r="S2861">
        <v>306947</v>
      </c>
      <c r="T2861">
        <v>371404</v>
      </c>
      <c r="U2861">
        <v>518887</v>
      </c>
      <c r="V2861">
        <v>378736</v>
      </c>
      <c r="W2861">
        <v>703396</v>
      </c>
      <c r="X2861">
        <v>723065</v>
      </c>
      <c r="Y2861">
        <v>694992</v>
      </c>
      <c r="Z2861">
        <v>0.13700000000000001</v>
      </c>
      <c r="AA2861">
        <v>0.72499999999999998</v>
      </c>
      <c r="AB2861">
        <v>9</v>
      </c>
    </row>
    <row r="2862" spans="1:28">
      <c r="A2862" t="s">
        <v>8</v>
      </c>
      <c r="B2862" t="s">
        <v>53</v>
      </c>
      <c r="C2862" t="s">
        <v>73</v>
      </c>
      <c r="D2862" t="s">
        <v>29</v>
      </c>
      <c r="E2862" t="s">
        <v>19</v>
      </c>
      <c r="F2862" t="s">
        <v>12</v>
      </c>
      <c r="G2862" t="s">
        <v>15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124695</v>
      </c>
      <c r="R2862">
        <v>148430</v>
      </c>
      <c r="S2862">
        <v>306947</v>
      </c>
      <c r="T2862">
        <v>371404</v>
      </c>
      <c r="U2862">
        <v>518887</v>
      </c>
      <c r="V2862">
        <v>378736</v>
      </c>
      <c r="W2862">
        <v>703396</v>
      </c>
      <c r="X2862">
        <v>723065</v>
      </c>
      <c r="Y2862">
        <v>694992</v>
      </c>
      <c r="Z2862" t="s">
        <v>106</v>
      </c>
      <c r="AA2862" t="s">
        <v>106</v>
      </c>
      <c r="AB2862">
        <v>9</v>
      </c>
    </row>
    <row r="2863" spans="1:28">
      <c r="A2863" t="s">
        <v>8</v>
      </c>
      <c r="B2863" t="s">
        <v>53</v>
      </c>
      <c r="C2863" t="s">
        <v>73</v>
      </c>
      <c r="D2863" t="s">
        <v>29</v>
      </c>
      <c r="E2863" t="s">
        <v>19</v>
      </c>
      <c r="F2863" t="s">
        <v>12</v>
      </c>
      <c r="G2863" t="s">
        <v>14</v>
      </c>
      <c r="H2863">
        <v>0</v>
      </c>
      <c r="I2863">
        <v>1.8138195777351201E-6</v>
      </c>
      <c r="J2863">
        <v>8.0321285140562307E-6</v>
      </c>
      <c r="K2863">
        <v>1.2696897374701699E-5</v>
      </c>
      <c r="L2863">
        <v>2.9881422924901199E-5</v>
      </c>
      <c r="M2863">
        <v>1.1533948030176E-5</v>
      </c>
      <c r="N2863">
        <v>6.7070008643042297E-6</v>
      </c>
      <c r="O2863">
        <v>0</v>
      </c>
      <c r="P2863">
        <v>5.84963954685891E-6</v>
      </c>
      <c r="Q2863">
        <v>124695</v>
      </c>
      <c r="R2863">
        <v>148430</v>
      </c>
      <c r="S2863">
        <v>306947</v>
      </c>
      <c r="T2863">
        <v>371404</v>
      </c>
      <c r="U2863">
        <v>518887</v>
      </c>
      <c r="V2863">
        <v>378736</v>
      </c>
      <c r="W2863">
        <v>703396</v>
      </c>
      <c r="X2863">
        <v>723065</v>
      </c>
      <c r="Y2863">
        <v>694992</v>
      </c>
      <c r="Z2863">
        <v>0.13700000000000001</v>
      </c>
      <c r="AA2863">
        <v>0.72499999999999998</v>
      </c>
      <c r="AB2863">
        <v>9</v>
      </c>
    </row>
    <row r="2864" spans="1:28">
      <c r="A2864" t="s">
        <v>8</v>
      </c>
      <c r="B2864" t="s">
        <v>53</v>
      </c>
      <c r="C2864" t="s">
        <v>73</v>
      </c>
      <c r="D2864" t="s">
        <v>29</v>
      </c>
      <c r="E2864" t="s">
        <v>94</v>
      </c>
      <c r="F2864" t="s">
        <v>12</v>
      </c>
      <c r="G2864" t="s">
        <v>40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6.7070008643042399E-6</v>
      </c>
      <c r="O2864">
        <v>0</v>
      </c>
      <c r="P2864">
        <v>0</v>
      </c>
      <c r="Q2864">
        <v>115985</v>
      </c>
      <c r="R2864">
        <v>377042</v>
      </c>
      <c r="S2864">
        <v>637669</v>
      </c>
      <c r="T2864">
        <v>272301</v>
      </c>
      <c r="U2864">
        <v>24475</v>
      </c>
      <c r="V2864">
        <v>135611</v>
      </c>
      <c r="W2864">
        <v>146618</v>
      </c>
      <c r="X2864">
        <v>75630</v>
      </c>
      <c r="Y2864">
        <v>150642</v>
      </c>
      <c r="Z2864">
        <v>-0.13500000000000001</v>
      </c>
      <c r="AA2864">
        <v>0.72899999999999998</v>
      </c>
      <c r="AB2864">
        <v>9</v>
      </c>
    </row>
    <row r="2865" spans="1:28">
      <c r="A2865" t="s">
        <v>8</v>
      </c>
      <c r="B2865" t="s">
        <v>53</v>
      </c>
      <c r="C2865" t="s">
        <v>73</v>
      </c>
      <c r="D2865" t="s">
        <v>29</v>
      </c>
      <c r="E2865" t="s">
        <v>94</v>
      </c>
      <c r="F2865" t="s">
        <v>12</v>
      </c>
      <c r="G2865" t="s">
        <v>15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115985</v>
      </c>
      <c r="R2865">
        <v>377042</v>
      </c>
      <c r="S2865">
        <v>637669</v>
      </c>
      <c r="T2865">
        <v>272301</v>
      </c>
      <c r="U2865">
        <v>24475</v>
      </c>
      <c r="V2865">
        <v>135611</v>
      </c>
      <c r="W2865">
        <v>146618</v>
      </c>
      <c r="X2865">
        <v>75630</v>
      </c>
      <c r="Y2865">
        <v>150642</v>
      </c>
      <c r="Z2865" t="s">
        <v>106</v>
      </c>
      <c r="AA2865" t="s">
        <v>106</v>
      </c>
      <c r="AB2865">
        <v>9</v>
      </c>
    </row>
    <row r="2866" spans="1:28">
      <c r="A2866" t="s">
        <v>8</v>
      </c>
      <c r="B2866" t="s">
        <v>53</v>
      </c>
      <c r="C2866" t="s">
        <v>73</v>
      </c>
      <c r="D2866" t="s">
        <v>29</v>
      </c>
      <c r="E2866" t="s">
        <v>94</v>
      </c>
      <c r="F2866" t="s">
        <v>12</v>
      </c>
      <c r="G2866" t="s">
        <v>14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6.7070008643042297E-6</v>
      </c>
      <c r="O2866">
        <v>0</v>
      </c>
      <c r="P2866">
        <v>0</v>
      </c>
      <c r="Q2866">
        <v>115985</v>
      </c>
      <c r="R2866">
        <v>377042</v>
      </c>
      <c r="S2866">
        <v>637669</v>
      </c>
      <c r="T2866">
        <v>272301</v>
      </c>
      <c r="U2866">
        <v>24475</v>
      </c>
      <c r="V2866">
        <v>135611</v>
      </c>
      <c r="W2866">
        <v>146618</v>
      </c>
      <c r="X2866">
        <v>75630</v>
      </c>
      <c r="Y2866">
        <v>150642</v>
      </c>
      <c r="Z2866">
        <v>-0.13500000000000001</v>
      </c>
      <c r="AA2866">
        <v>0.72899999999999998</v>
      </c>
      <c r="AB2866">
        <v>9</v>
      </c>
    </row>
    <row r="2867" spans="1:28">
      <c r="A2867" t="s">
        <v>8</v>
      </c>
      <c r="B2867" t="s">
        <v>53</v>
      </c>
      <c r="C2867" t="s">
        <v>73</v>
      </c>
      <c r="D2867" t="s">
        <v>29</v>
      </c>
      <c r="E2867" t="s">
        <v>96</v>
      </c>
      <c r="F2867" t="s">
        <v>12</v>
      </c>
      <c r="G2867" t="s">
        <v>40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1681271</v>
      </c>
      <c r="R2867">
        <v>1709531</v>
      </c>
      <c r="S2867">
        <v>1727683</v>
      </c>
      <c r="T2867">
        <v>1849562</v>
      </c>
      <c r="U2867">
        <v>2084760</v>
      </c>
      <c r="V2867">
        <v>2034241</v>
      </c>
      <c r="W2867">
        <v>2183684</v>
      </c>
      <c r="X2867">
        <v>2378183</v>
      </c>
      <c r="Y2867">
        <v>2061392</v>
      </c>
      <c r="Z2867" t="s">
        <v>106</v>
      </c>
      <c r="AA2867" t="s">
        <v>106</v>
      </c>
      <c r="AB2867">
        <v>9</v>
      </c>
    </row>
    <row r="2868" spans="1:28">
      <c r="A2868" t="s">
        <v>8</v>
      </c>
      <c r="B2868" t="s">
        <v>53</v>
      </c>
      <c r="C2868" t="s">
        <v>73</v>
      </c>
      <c r="D2868" t="s">
        <v>29</v>
      </c>
      <c r="E2868" t="s">
        <v>96</v>
      </c>
      <c r="F2868" t="s">
        <v>12</v>
      </c>
      <c r="G2868" t="s">
        <v>15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1681271</v>
      </c>
      <c r="R2868">
        <v>1709531</v>
      </c>
      <c r="S2868">
        <v>1727683</v>
      </c>
      <c r="T2868">
        <v>1849562</v>
      </c>
      <c r="U2868">
        <v>2084760</v>
      </c>
      <c r="V2868">
        <v>2034241</v>
      </c>
      <c r="W2868">
        <v>2183684</v>
      </c>
      <c r="X2868">
        <v>2378183</v>
      </c>
      <c r="Y2868">
        <v>2061392</v>
      </c>
      <c r="Z2868" t="s">
        <v>106</v>
      </c>
      <c r="AA2868" t="s">
        <v>106</v>
      </c>
      <c r="AB2868">
        <v>9</v>
      </c>
    </row>
    <row r="2869" spans="1:28">
      <c r="A2869" t="s">
        <v>8</v>
      </c>
      <c r="B2869" t="s">
        <v>53</v>
      </c>
      <c r="C2869" t="s">
        <v>73</v>
      </c>
      <c r="D2869" t="s">
        <v>29</v>
      </c>
      <c r="E2869" t="s">
        <v>96</v>
      </c>
      <c r="F2869" t="s">
        <v>12</v>
      </c>
      <c r="G2869" t="s">
        <v>14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1681271</v>
      </c>
      <c r="R2869">
        <v>1709531</v>
      </c>
      <c r="S2869">
        <v>1727683</v>
      </c>
      <c r="T2869">
        <v>1849562</v>
      </c>
      <c r="U2869">
        <v>2084760</v>
      </c>
      <c r="V2869">
        <v>2034241</v>
      </c>
      <c r="W2869">
        <v>2183684</v>
      </c>
      <c r="X2869">
        <v>2378183</v>
      </c>
      <c r="Y2869">
        <v>2061392</v>
      </c>
      <c r="Z2869" t="s">
        <v>106</v>
      </c>
      <c r="AA2869" t="s">
        <v>106</v>
      </c>
      <c r="AB2869">
        <v>9</v>
      </c>
    </row>
    <row r="2870" spans="1:28">
      <c r="A2870" t="s">
        <v>8</v>
      </c>
      <c r="B2870" t="s">
        <v>53</v>
      </c>
      <c r="C2870" t="s">
        <v>73</v>
      </c>
      <c r="D2870" t="s">
        <v>29</v>
      </c>
      <c r="E2870" t="s">
        <v>20</v>
      </c>
      <c r="F2870" t="s">
        <v>24</v>
      </c>
      <c r="G2870" t="s">
        <v>40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9.6111322385479692E-3</v>
      </c>
      <c r="O2870">
        <v>9.1322865554465203E-3</v>
      </c>
      <c r="P2870">
        <v>1.4518805355303799E-2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2228713</v>
      </c>
      <c r="X2870">
        <v>2315824</v>
      </c>
      <c r="Y2870">
        <v>2079554</v>
      </c>
      <c r="Z2870" t="s">
        <v>106</v>
      </c>
      <c r="AA2870" t="s">
        <v>106</v>
      </c>
      <c r="AB2870">
        <v>3</v>
      </c>
    </row>
    <row r="2871" spans="1:28">
      <c r="A2871" t="s">
        <v>8</v>
      </c>
      <c r="B2871" t="s">
        <v>53</v>
      </c>
      <c r="C2871" t="s">
        <v>73</v>
      </c>
      <c r="D2871" t="s">
        <v>29</v>
      </c>
      <c r="E2871" t="s">
        <v>20</v>
      </c>
      <c r="F2871" t="s">
        <v>24</v>
      </c>
      <c r="G2871" t="s">
        <v>15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4.6949006050129602E-5</v>
      </c>
      <c r="O2871">
        <v>1.2365456329734999E-3</v>
      </c>
      <c r="P2871">
        <v>2.4919464469618999E-3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2228713</v>
      </c>
      <c r="X2871">
        <v>2315824</v>
      </c>
      <c r="Y2871">
        <v>2079554</v>
      </c>
      <c r="Z2871" t="s">
        <v>106</v>
      </c>
      <c r="AA2871" t="s">
        <v>106</v>
      </c>
      <c r="AB2871">
        <v>3</v>
      </c>
    </row>
    <row r="2872" spans="1:28">
      <c r="A2872" t="s">
        <v>8</v>
      </c>
      <c r="B2872" t="s">
        <v>53</v>
      </c>
      <c r="C2872" t="s">
        <v>73</v>
      </c>
      <c r="D2872" t="s">
        <v>29</v>
      </c>
      <c r="E2872" t="s">
        <v>20</v>
      </c>
      <c r="F2872" t="s">
        <v>24</v>
      </c>
      <c r="G2872" t="s">
        <v>14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9.5641832324978408E-3</v>
      </c>
      <c r="O2872">
        <v>7.8957409224730095E-3</v>
      </c>
      <c r="P2872">
        <v>1.20268589083419E-2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2228713</v>
      </c>
      <c r="X2872">
        <v>2315824</v>
      </c>
      <c r="Y2872">
        <v>2079554</v>
      </c>
      <c r="Z2872" t="s">
        <v>106</v>
      </c>
      <c r="AA2872" t="s">
        <v>106</v>
      </c>
      <c r="AB2872">
        <v>3</v>
      </c>
    </row>
    <row r="2873" spans="1:28">
      <c r="A2873" t="s">
        <v>8</v>
      </c>
      <c r="B2873" t="s">
        <v>53</v>
      </c>
      <c r="C2873" t="s">
        <v>73</v>
      </c>
      <c r="D2873" t="s">
        <v>29</v>
      </c>
      <c r="E2873" t="s">
        <v>20</v>
      </c>
      <c r="F2873" t="s">
        <v>12</v>
      </c>
      <c r="G2873" t="s">
        <v>40</v>
      </c>
      <c r="H2873">
        <v>6.2215151515151498E-3</v>
      </c>
      <c r="I2873">
        <v>2.73886756238004E-3</v>
      </c>
      <c r="J2873">
        <v>5.4879518072289196E-3</v>
      </c>
      <c r="K2873">
        <v>7.3388066825775698E-3</v>
      </c>
      <c r="L2873">
        <v>3.6654545454545499E-3</v>
      </c>
      <c r="M2873">
        <v>1.0510310142497901E-2</v>
      </c>
      <c r="N2873">
        <v>0</v>
      </c>
      <c r="O2873">
        <v>0</v>
      </c>
      <c r="P2873">
        <v>0</v>
      </c>
      <c r="Q2873">
        <v>5722626</v>
      </c>
      <c r="R2873">
        <v>4502155</v>
      </c>
      <c r="S2873">
        <v>2635381</v>
      </c>
      <c r="T2873">
        <v>2099672</v>
      </c>
      <c r="U2873">
        <v>1986484</v>
      </c>
      <c r="V2873">
        <v>1990142</v>
      </c>
      <c r="W2873">
        <v>0</v>
      </c>
      <c r="X2873">
        <v>0</v>
      </c>
      <c r="Y2873">
        <v>0</v>
      </c>
      <c r="Z2873">
        <v>-0.34100000000000003</v>
      </c>
      <c r="AA2873">
        <v>0.50800000000000001</v>
      </c>
      <c r="AB2873">
        <v>6</v>
      </c>
    </row>
    <row r="2874" spans="1:28">
      <c r="A2874" t="s">
        <v>8</v>
      </c>
      <c r="B2874" t="s">
        <v>53</v>
      </c>
      <c r="C2874" t="s">
        <v>73</v>
      </c>
      <c r="D2874" t="s">
        <v>29</v>
      </c>
      <c r="E2874" t="s">
        <v>20</v>
      </c>
      <c r="F2874" t="s">
        <v>12</v>
      </c>
      <c r="G2874" t="s">
        <v>15</v>
      </c>
      <c r="H2874">
        <v>3.9645454545454498E-3</v>
      </c>
      <c r="I2874">
        <v>4.4619961612284099E-4</v>
      </c>
      <c r="J2874">
        <v>2.9297188755020099E-3</v>
      </c>
      <c r="K2874">
        <v>2.7086714399363601E-3</v>
      </c>
      <c r="L2874">
        <v>9.0391304347826103E-4</v>
      </c>
      <c r="M2874">
        <v>2.9757585917854199E-3</v>
      </c>
      <c r="N2874">
        <v>0</v>
      </c>
      <c r="O2874">
        <v>0</v>
      </c>
      <c r="P2874">
        <v>0</v>
      </c>
      <c r="Q2874">
        <v>5722626</v>
      </c>
      <c r="R2874">
        <v>4502155</v>
      </c>
      <c r="S2874">
        <v>2635381</v>
      </c>
      <c r="T2874">
        <v>2099672</v>
      </c>
      <c r="U2874">
        <v>1986484</v>
      </c>
      <c r="V2874">
        <v>1990142</v>
      </c>
      <c r="W2874">
        <v>0</v>
      </c>
      <c r="X2874">
        <v>0</v>
      </c>
      <c r="Y2874">
        <v>0</v>
      </c>
      <c r="Z2874">
        <v>0.17399999999999999</v>
      </c>
      <c r="AA2874">
        <v>0.74199999999999999</v>
      </c>
      <c r="AB2874">
        <v>6</v>
      </c>
    </row>
    <row r="2875" spans="1:28">
      <c r="A2875" t="s">
        <v>8</v>
      </c>
      <c r="B2875" t="s">
        <v>53</v>
      </c>
      <c r="C2875" t="s">
        <v>73</v>
      </c>
      <c r="D2875" t="s">
        <v>29</v>
      </c>
      <c r="E2875" t="s">
        <v>20</v>
      </c>
      <c r="F2875" t="s">
        <v>12</v>
      </c>
      <c r="G2875" t="s">
        <v>14</v>
      </c>
      <c r="H2875">
        <v>2.2569696969697E-3</v>
      </c>
      <c r="I2875">
        <v>2.2926679462572002E-3</v>
      </c>
      <c r="J2875">
        <v>2.5582329317269102E-3</v>
      </c>
      <c r="K2875">
        <v>4.6301352426412097E-3</v>
      </c>
      <c r="L2875">
        <v>2.7615415019762802E-3</v>
      </c>
      <c r="M2875">
        <v>7.5345515507124899E-3</v>
      </c>
      <c r="N2875">
        <v>0</v>
      </c>
      <c r="O2875">
        <v>0</v>
      </c>
      <c r="P2875">
        <v>0</v>
      </c>
      <c r="Q2875">
        <v>5722626</v>
      </c>
      <c r="R2875">
        <v>4502155</v>
      </c>
      <c r="S2875">
        <v>2635381</v>
      </c>
      <c r="T2875">
        <v>2099672</v>
      </c>
      <c r="U2875">
        <v>1986484</v>
      </c>
      <c r="V2875">
        <v>1990142</v>
      </c>
      <c r="W2875">
        <v>0</v>
      </c>
      <c r="X2875">
        <v>0</v>
      </c>
      <c r="Y2875">
        <v>0</v>
      </c>
      <c r="Z2875">
        <v>-0.56699999999999995</v>
      </c>
      <c r="AA2875">
        <v>0.24099999999999999</v>
      </c>
      <c r="AB2875">
        <v>6</v>
      </c>
    </row>
    <row r="2876" spans="1:28">
      <c r="A2876" t="s">
        <v>8</v>
      </c>
      <c r="B2876" t="s">
        <v>53</v>
      </c>
      <c r="C2876" t="s">
        <v>73</v>
      </c>
      <c r="D2876" t="s">
        <v>29</v>
      </c>
      <c r="E2876" t="s">
        <v>21</v>
      </c>
      <c r="F2876" t="s">
        <v>24</v>
      </c>
      <c r="G2876" t="s">
        <v>40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6.7070008643042399E-6</v>
      </c>
      <c r="O2876">
        <v>5.6722276741903799E-6</v>
      </c>
      <c r="P2876">
        <v>2.3398558187435599E-5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4524898</v>
      </c>
      <c r="X2876">
        <v>2731450</v>
      </c>
      <c r="Y2876">
        <v>2637238</v>
      </c>
      <c r="Z2876" t="s">
        <v>106</v>
      </c>
      <c r="AA2876" t="s">
        <v>106</v>
      </c>
      <c r="AB2876">
        <v>3</v>
      </c>
    </row>
    <row r="2877" spans="1:28">
      <c r="A2877" t="s">
        <v>8</v>
      </c>
      <c r="B2877" t="s">
        <v>53</v>
      </c>
      <c r="C2877" t="s">
        <v>73</v>
      </c>
      <c r="D2877" t="s">
        <v>29</v>
      </c>
      <c r="E2877" t="s">
        <v>21</v>
      </c>
      <c r="F2877" t="s">
        <v>24</v>
      </c>
      <c r="G2877" t="s">
        <v>15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2.8361138370951899E-6</v>
      </c>
      <c r="P2877">
        <v>1.75489186405767E-5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4524898</v>
      </c>
      <c r="X2877">
        <v>2731450</v>
      </c>
      <c r="Y2877">
        <v>2637238</v>
      </c>
      <c r="Z2877" t="s">
        <v>106</v>
      </c>
      <c r="AA2877" t="s">
        <v>106</v>
      </c>
      <c r="AB2877">
        <v>3</v>
      </c>
    </row>
    <row r="2878" spans="1:28">
      <c r="A2878" t="s">
        <v>8</v>
      </c>
      <c r="B2878" t="s">
        <v>53</v>
      </c>
      <c r="C2878" t="s">
        <v>73</v>
      </c>
      <c r="D2878" t="s">
        <v>29</v>
      </c>
      <c r="E2878" t="s">
        <v>21</v>
      </c>
      <c r="F2878" t="s">
        <v>24</v>
      </c>
      <c r="G2878" t="s">
        <v>14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6.7070008643042297E-6</v>
      </c>
      <c r="O2878">
        <v>2.8361138370951899E-6</v>
      </c>
      <c r="P2878">
        <v>5.84963954685891E-6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4524898</v>
      </c>
      <c r="X2878">
        <v>2731450</v>
      </c>
      <c r="Y2878">
        <v>2637238</v>
      </c>
      <c r="Z2878" t="s">
        <v>106</v>
      </c>
      <c r="AA2878" t="s">
        <v>106</v>
      </c>
      <c r="AB2878">
        <v>3</v>
      </c>
    </row>
    <row r="2879" spans="1:28">
      <c r="A2879" t="s">
        <v>8</v>
      </c>
      <c r="B2879" t="s">
        <v>53</v>
      </c>
      <c r="C2879" t="s">
        <v>73</v>
      </c>
      <c r="D2879" t="s">
        <v>29</v>
      </c>
      <c r="E2879" t="s">
        <v>21</v>
      </c>
      <c r="F2879" t="s">
        <v>12</v>
      </c>
      <c r="G2879" t="s">
        <v>40</v>
      </c>
      <c r="H2879">
        <v>1.2939393939393899E-4</v>
      </c>
      <c r="I2879">
        <v>7.7994241842610404E-5</v>
      </c>
      <c r="J2879">
        <v>3.2128514056224903E-5</v>
      </c>
      <c r="K2879">
        <v>8.2529832935560905E-5</v>
      </c>
      <c r="L2879">
        <v>2.9881422924901199E-5</v>
      </c>
      <c r="M2879">
        <v>4.4982397317686501E-4</v>
      </c>
      <c r="N2879">
        <v>0</v>
      </c>
      <c r="O2879">
        <v>0</v>
      </c>
      <c r="P2879">
        <v>0</v>
      </c>
      <c r="Q2879">
        <v>5760859</v>
      </c>
      <c r="R2879">
        <v>5335231</v>
      </c>
      <c r="S2879">
        <v>4586126</v>
      </c>
      <c r="T2879">
        <v>4380883</v>
      </c>
      <c r="U2879">
        <v>4692157</v>
      </c>
      <c r="V2879">
        <v>4804497</v>
      </c>
      <c r="W2879">
        <v>0</v>
      </c>
      <c r="X2879">
        <v>0</v>
      </c>
      <c r="Y2879">
        <v>0</v>
      </c>
      <c r="Z2879">
        <v>5.2999999999999999E-2</v>
      </c>
      <c r="AA2879">
        <v>0.92100000000000004</v>
      </c>
      <c r="AB2879">
        <v>6</v>
      </c>
    </row>
    <row r="2880" spans="1:28">
      <c r="A2880" t="s">
        <v>8</v>
      </c>
      <c r="B2880" t="s">
        <v>53</v>
      </c>
      <c r="C2880" t="s">
        <v>73</v>
      </c>
      <c r="D2880" t="s">
        <v>29</v>
      </c>
      <c r="E2880" t="s">
        <v>21</v>
      </c>
      <c r="F2880" t="s">
        <v>12</v>
      </c>
      <c r="G2880" t="s">
        <v>15</v>
      </c>
      <c r="H2880">
        <v>9.5454545454545502E-5</v>
      </c>
      <c r="I2880">
        <v>5.2600767754318601E-5</v>
      </c>
      <c r="J2880">
        <v>2.2088353413654599E-5</v>
      </c>
      <c r="K2880">
        <v>7.8297533810660306E-5</v>
      </c>
      <c r="L2880">
        <v>2.2411067193675899E-5</v>
      </c>
      <c r="M2880">
        <v>4.46940486169321E-4</v>
      </c>
      <c r="N2880">
        <v>0</v>
      </c>
      <c r="O2880">
        <v>0</v>
      </c>
      <c r="P2880">
        <v>0</v>
      </c>
      <c r="Q2880">
        <v>5760859</v>
      </c>
      <c r="R2880">
        <v>5335231</v>
      </c>
      <c r="S2880">
        <v>4586126</v>
      </c>
      <c r="T2880">
        <v>4380883</v>
      </c>
      <c r="U2880">
        <v>4692157</v>
      </c>
      <c r="V2880">
        <v>4804497</v>
      </c>
      <c r="W2880">
        <v>0</v>
      </c>
      <c r="X2880">
        <v>0</v>
      </c>
      <c r="Y2880">
        <v>0</v>
      </c>
      <c r="Z2880">
        <v>-2.1000000000000001E-2</v>
      </c>
      <c r="AA2880">
        <v>0.96799999999999997</v>
      </c>
      <c r="AB2880">
        <v>6</v>
      </c>
    </row>
    <row r="2881" spans="1:28">
      <c r="A2881" t="s">
        <v>8</v>
      </c>
      <c r="B2881" t="s">
        <v>53</v>
      </c>
      <c r="C2881" t="s">
        <v>73</v>
      </c>
      <c r="D2881" t="s">
        <v>29</v>
      </c>
      <c r="E2881" t="s">
        <v>21</v>
      </c>
      <c r="F2881" t="s">
        <v>12</v>
      </c>
      <c r="G2881" t="s">
        <v>14</v>
      </c>
      <c r="H2881">
        <v>3.3939393939393897E-5</v>
      </c>
      <c r="I2881">
        <v>2.5393474088291701E-5</v>
      </c>
      <c r="J2881">
        <v>1.00401606425703E-5</v>
      </c>
      <c r="K2881">
        <v>4.2322991249005603E-6</v>
      </c>
      <c r="L2881">
        <v>7.4703557312252999E-6</v>
      </c>
      <c r="M2881">
        <v>2.8834870075440099E-6</v>
      </c>
      <c r="N2881">
        <v>0</v>
      </c>
      <c r="O2881">
        <v>0</v>
      </c>
      <c r="P2881">
        <v>0</v>
      </c>
      <c r="Q2881">
        <v>5760859</v>
      </c>
      <c r="R2881">
        <v>5335231</v>
      </c>
      <c r="S2881">
        <v>4586126</v>
      </c>
      <c r="T2881">
        <v>4380883</v>
      </c>
      <c r="U2881">
        <v>4692157</v>
      </c>
      <c r="V2881">
        <v>4804497</v>
      </c>
      <c r="W2881">
        <v>0</v>
      </c>
      <c r="X2881">
        <v>0</v>
      </c>
      <c r="Y2881">
        <v>0</v>
      </c>
      <c r="Z2881">
        <v>0.93700000000000006</v>
      </c>
      <c r="AA2881">
        <v>6.0000000000000001E-3</v>
      </c>
      <c r="AB2881">
        <v>6</v>
      </c>
    </row>
    <row r="2882" spans="1:28">
      <c r="A2882" t="s">
        <v>8</v>
      </c>
      <c r="B2882" t="s">
        <v>53</v>
      </c>
      <c r="C2882" t="s">
        <v>73</v>
      </c>
      <c r="D2882" t="s">
        <v>29</v>
      </c>
      <c r="E2882" t="s">
        <v>44</v>
      </c>
      <c r="F2882" t="s">
        <v>12</v>
      </c>
      <c r="G2882" t="s">
        <v>40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3.0181503889369101E-5</v>
      </c>
      <c r="O2882">
        <v>0</v>
      </c>
      <c r="P2882">
        <v>0</v>
      </c>
      <c r="Q2882" t="s">
        <v>106</v>
      </c>
      <c r="R2882" t="s">
        <v>106</v>
      </c>
      <c r="S2882" t="s">
        <v>106</v>
      </c>
      <c r="T2882" t="s">
        <v>106</v>
      </c>
      <c r="U2882" t="s">
        <v>106</v>
      </c>
      <c r="V2882" t="s">
        <v>106</v>
      </c>
      <c r="W2882" t="s">
        <v>106</v>
      </c>
      <c r="X2882" t="s">
        <v>106</v>
      </c>
      <c r="Y2882" t="s">
        <v>106</v>
      </c>
      <c r="Z2882" t="s">
        <v>106</v>
      </c>
      <c r="AA2882" t="s">
        <v>106</v>
      </c>
      <c r="AB2882">
        <v>0</v>
      </c>
    </row>
    <row r="2883" spans="1:28">
      <c r="A2883" t="s">
        <v>8</v>
      </c>
      <c r="B2883" t="s">
        <v>53</v>
      </c>
      <c r="C2883" t="s">
        <v>73</v>
      </c>
      <c r="D2883" t="s">
        <v>29</v>
      </c>
      <c r="E2883" t="s">
        <v>44</v>
      </c>
      <c r="F2883" t="s">
        <v>12</v>
      </c>
      <c r="G2883" t="s">
        <v>15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 t="s">
        <v>106</v>
      </c>
      <c r="R2883" t="s">
        <v>106</v>
      </c>
      <c r="S2883" t="s">
        <v>106</v>
      </c>
      <c r="T2883" t="s">
        <v>106</v>
      </c>
      <c r="U2883" t="s">
        <v>106</v>
      </c>
      <c r="V2883" t="s">
        <v>106</v>
      </c>
      <c r="W2883" t="s">
        <v>106</v>
      </c>
      <c r="X2883" t="s">
        <v>106</v>
      </c>
      <c r="Y2883" t="s">
        <v>106</v>
      </c>
      <c r="Z2883" t="s">
        <v>106</v>
      </c>
      <c r="AA2883" t="s">
        <v>106</v>
      </c>
      <c r="AB2883">
        <v>0</v>
      </c>
    </row>
    <row r="2884" spans="1:28">
      <c r="A2884" t="s">
        <v>8</v>
      </c>
      <c r="B2884" t="s">
        <v>53</v>
      </c>
      <c r="C2884" t="s">
        <v>73</v>
      </c>
      <c r="D2884" t="s">
        <v>29</v>
      </c>
      <c r="E2884" t="s">
        <v>44</v>
      </c>
      <c r="F2884" t="s">
        <v>12</v>
      </c>
      <c r="G2884" t="s">
        <v>14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3.0181503889369101E-5</v>
      </c>
      <c r="O2884">
        <v>0</v>
      </c>
      <c r="P2884">
        <v>0</v>
      </c>
      <c r="Q2884" t="s">
        <v>106</v>
      </c>
      <c r="R2884" t="s">
        <v>106</v>
      </c>
      <c r="S2884" t="s">
        <v>106</v>
      </c>
      <c r="T2884" t="s">
        <v>106</v>
      </c>
      <c r="U2884" t="s">
        <v>106</v>
      </c>
      <c r="V2884" t="s">
        <v>106</v>
      </c>
      <c r="W2884" t="s">
        <v>106</v>
      </c>
      <c r="X2884" t="s">
        <v>106</v>
      </c>
      <c r="Y2884" t="s">
        <v>106</v>
      </c>
      <c r="Z2884" t="s">
        <v>106</v>
      </c>
      <c r="AA2884" t="s">
        <v>106</v>
      </c>
      <c r="AB2884">
        <v>0</v>
      </c>
    </row>
    <row r="2885" spans="1:28">
      <c r="A2885" t="s">
        <v>70</v>
      </c>
      <c r="B2885" t="s">
        <v>71</v>
      </c>
      <c r="C2885" t="s">
        <v>69</v>
      </c>
      <c r="D2885" t="s">
        <v>144</v>
      </c>
      <c r="E2885" t="s">
        <v>144</v>
      </c>
      <c r="F2885" t="s">
        <v>12</v>
      </c>
      <c r="G2885" t="s">
        <v>40</v>
      </c>
      <c r="H2885">
        <v>0.11327643784786599</v>
      </c>
      <c r="I2885">
        <v>0.120976744186046</v>
      </c>
      <c r="J2885">
        <v>0.27796823869104897</v>
      </c>
      <c r="K2885">
        <v>0.29278885630498502</v>
      </c>
      <c r="L2885">
        <v>0.29326108374384202</v>
      </c>
      <c r="M2885">
        <v>0.25694933920704799</v>
      </c>
      <c r="N2885">
        <v>0.19939514978601999</v>
      </c>
      <c r="O2885">
        <v>0.19178510028653301</v>
      </c>
      <c r="P2885">
        <v>0.21446317103620499</v>
      </c>
      <c r="Q2885">
        <v>24294467</v>
      </c>
      <c r="R2885">
        <v>27838646</v>
      </c>
      <c r="S2885">
        <v>28161224</v>
      </c>
      <c r="T2885">
        <v>29549382</v>
      </c>
      <c r="U2885">
        <v>29113891</v>
      </c>
      <c r="V2885">
        <v>21128613</v>
      </c>
      <c r="W2885">
        <v>20683284</v>
      </c>
      <c r="X2885">
        <v>20818220</v>
      </c>
      <c r="Y2885">
        <v>21175179</v>
      </c>
      <c r="Z2885">
        <v>0.32200000000000001</v>
      </c>
      <c r="AA2885">
        <v>0.39800000000000002</v>
      </c>
      <c r="AB2885">
        <v>9</v>
      </c>
    </row>
    <row r="2886" spans="1:28">
      <c r="A2886" t="s">
        <v>70</v>
      </c>
      <c r="B2886" t="s">
        <v>71</v>
      </c>
      <c r="C2886" t="s">
        <v>69</v>
      </c>
      <c r="D2886" t="s">
        <v>144</v>
      </c>
      <c r="E2886" t="s">
        <v>144</v>
      </c>
      <c r="F2886" t="s">
        <v>12</v>
      </c>
      <c r="G2886" t="s">
        <v>15</v>
      </c>
      <c r="H2886">
        <v>0</v>
      </c>
      <c r="I2886">
        <v>0</v>
      </c>
      <c r="J2886">
        <v>0</v>
      </c>
      <c r="K2886">
        <v>0</v>
      </c>
      <c r="L2886">
        <v>3.5763546798029598E-4</v>
      </c>
      <c r="M2886">
        <v>0</v>
      </c>
      <c r="N2886">
        <v>2.23680456490728E-3</v>
      </c>
      <c r="O2886">
        <v>2.5444126074498602E-3</v>
      </c>
      <c r="P2886">
        <v>7.9213483146067399E-3</v>
      </c>
      <c r="Q2886">
        <v>24294467</v>
      </c>
      <c r="R2886">
        <v>27838646</v>
      </c>
      <c r="S2886">
        <v>28161224</v>
      </c>
      <c r="T2886">
        <v>29549382</v>
      </c>
      <c r="U2886">
        <v>29113891</v>
      </c>
      <c r="V2886">
        <v>21128613</v>
      </c>
      <c r="W2886">
        <v>20683284</v>
      </c>
      <c r="X2886">
        <v>20818220</v>
      </c>
      <c r="Y2886">
        <v>21175179</v>
      </c>
      <c r="Z2886">
        <v>-0.56000000000000005</v>
      </c>
      <c r="AA2886">
        <v>0.11700000000000001</v>
      </c>
      <c r="AB2886">
        <v>9</v>
      </c>
    </row>
    <row r="2887" spans="1:28">
      <c r="A2887" t="s">
        <v>70</v>
      </c>
      <c r="B2887" t="s">
        <v>71</v>
      </c>
      <c r="C2887" t="s">
        <v>69</v>
      </c>
      <c r="D2887" t="s">
        <v>144</v>
      </c>
      <c r="E2887" t="s">
        <v>144</v>
      </c>
      <c r="F2887" t="s">
        <v>12</v>
      </c>
      <c r="G2887" t="s">
        <v>14</v>
      </c>
      <c r="H2887">
        <v>0.11327643784786599</v>
      </c>
      <c r="I2887">
        <v>0.120976744186046</v>
      </c>
      <c r="J2887">
        <v>0.27796823869104897</v>
      </c>
      <c r="K2887">
        <v>0.29278885630498502</v>
      </c>
      <c r="L2887">
        <v>0.29290344827586201</v>
      </c>
      <c r="M2887">
        <v>0.25694933920704799</v>
      </c>
      <c r="N2887">
        <v>0.197158345221113</v>
      </c>
      <c r="O2887">
        <v>0.189240687679083</v>
      </c>
      <c r="P2887">
        <v>0.20654182272159799</v>
      </c>
      <c r="Q2887">
        <v>24294467</v>
      </c>
      <c r="R2887">
        <v>27838646</v>
      </c>
      <c r="S2887">
        <v>28161224</v>
      </c>
      <c r="T2887">
        <v>29549382</v>
      </c>
      <c r="U2887">
        <v>29113891</v>
      </c>
      <c r="V2887">
        <v>21128613</v>
      </c>
      <c r="W2887">
        <v>20683284</v>
      </c>
      <c r="X2887">
        <v>20818220</v>
      </c>
      <c r="Y2887">
        <v>21175179</v>
      </c>
      <c r="Z2887">
        <v>0.34300000000000003</v>
      </c>
      <c r="AA2887">
        <v>0.36699999999999999</v>
      </c>
      <c r="AB2887">
        <v>9</v>
      </c>
    </row>
    <row r="2888" spans="1:28">
      <c r="A2888" t="s">
        <v>70</v>
      </c>
      <c r="B2888" t="s">
        <v>71</v>
      </c>
      <c r="C2888" t="s">
        <v>69</v>
      </c>
      <c r="D2888" t="s">
        <v>10</v>
      </c>
      <c r="E2888" t="s">
        <v>48</v>
      </c>
      <c r="F2888" t="s">
        <v>12</v>
      </c>
      <c r="G2888" t="s">
        <v>40</v>
      </c>
      <c r="H2888">
        <v>2.3747680890537999E-4</v>
      </c>
      <c r="I2888">
        <v>1.9925581395348799E-3</v>
      </c>
      <c r="J2888">
        <v>8.1087584215591892E-3</v>
      </c>
      <c r="K2888">
        <v>1.1167155425219901E-2</v>
      </c>
      <c r="L2888">
        <v>1.25172413793103E-2</v>
      </c>
      <c r="M2888">
        <v>8.7224669603524208E-3</v>
      </c>
      <c r="N2888">
        <v>5.1126961483594904E-3</v>
      </c>
      <c r="O2888">
        <v>5.08882521489971E-3</v>
      </c>
      <c r="P2888">
        <v>5.8676654182272204E-3</v>
      </c>
      <c r="Q2888">
        <v>211491</v>
      </c>
      <c r="R2888">
        <v>633428</v>
      </c>
      <c r="S2888">
        <v>689624</v>
      </c>
      <c r="T2888">
        <v>628907</v>
      </c>
      <c r="U2888">
        <v>837161</v>
      </c>
      <c r="V2888">
        <v>584560</v>
      </c>
      <c r="W2888">
        <v>358399</v>
      </c>
      <c r="X2888">
        <v>383303</v>
      </c>
      <c r="Y2888">
        <v>450341</v>
      </c>
      <c r="Z2888">
        <v>0.754</v>
      </c>
      <c r="AA2888">
        <v>1.9E-2</v>
      </c>
      <c r="AB2888">
        <v>9</v>
      </c>
    </row>
    <row r="2889" spans="1:28">
      <c r="A2889" t="s">
        <v>70</v>
      </c>
      <c r="B2889" t="s">
        <v>71</v>
      </c>
      <c r="C2889" t="s">
        <v>69</v>
      </c>
      <c r="D2889" t="s">
        <v>10</v>
      </c>
      <c r="E2889" t="s">
        <v>48</v>
      </c>
      <c r="F2889" t="s">
        <v>12</v>
      </c>
      <c r="G2889" t="s">
        <v>15</v>
      </c>
      <c r="H2889" t="s">
        <v>106</v>
      </c>
      <c r="I2889" t="s">
        <v>106</v>
      </c>
      <c r="J2889" t="s">
        <v>106</v>
      </c>
      <c r="K2889" t="s">
        <v>106</v>
      </c>
      <c r="L2889">
        <v>3.5763546798029598E-4</v>
      </c>
      <c r="M2889" t="s">
        <v>106</v>
      </c>
      <c r="N2889">
        <v>0</v>
      </c>
      <c r="O2889">
        <v>0</v>
      </c>
      <c r="P2889">
        <v>0</v>
      </c>
      <c r="Q2889">
        <v>211491</v>
      </c>
      <c r="R2889">
        <v>633428</v>
      </c>
      <c r="S2889">
        <v>689624</v>
      </c>
      <c r="T2889">
        <v>628907</v>
      </c>
      <c r="U2889">
        <v>837161</v>
      </c>
      <c r="V2889">
        <v>584560</v>
      </c>
      <c r="W2889">
        <v>358399</v>
      </c>
      <c r="X2889">
        <v>383303</v>
      </c>
      <c r="Y2889">
        <v>450341</v>
      </c>
      <c r="Z2889">
        <v>0.98499999999999999</v>
      </c>
      <c r="AA2889">
        <v>1.4999999999999999E-2</v>
      </c>
      <c r="AB2889">
        <v>9</v>
      </c>
    </row>
    <row r="2890" spans="1:28">
      <c r="A2890" t="s">
        <v>70</v>
      </c>
      <c r="B2890" t="s">
        <v>71</v>
      </c>
      <c r="C2890" t="s">
        <v>69</v>
      </c>
      <c r="D2890" t="s">
        <v>10</v>
      </c>
      <c r="E2890" t="s">
        <v>48</v>
      </c>
      <c r="F2890" t="s">
        <v>12</v>
      </c>
      <c r="G2890" t="s">
        <v>14</v>
      </c>
      <c r="H2890">
        <v>2.3747680890537999E-4</v>
      </c>
      <c r="I2890">
        <v>1.9925581395348799E-3</v>
      </c>
      <c r="J2890">
        <v>8.1087584215591892E-3</v>
      </c>
      <c r="K2890">
        <v>1.1167155425219901E-2</v>
      </c>
      <c r="L2890">
        <v>1.215960591133E-2</v>
      </c>
      <c r="M2890">
        <v>8.7224669603524208E-3</v>
      </c>
      <c r="N2890">
        <v>5.1126961483594904E-3</v>
      </c>
      <c r="O2890">
        <v>5.08882521489971E-3</v>
      </c>
      <c r="P2890">
        <v>5.8676654182272204E-3</v>
      </c>
      <c r="Q2890">
        <v>211491</v>
      </c>
      <c r="R2890">
        <v>633428</v>
      </c>
      <c r="S2890">
        <v>689624</v>
      </c>
      <c r="T2890">
        <v>628907</v>
      </c>
      <c r="U2890">
        <v>837161</v>
      </c>
      <c r="V2890">
        <v>584560</v>
      </c>
      <c r="W2890">
        <v>358399</v>
      </c>
      <c r="X2890">
        <v>383303</v>
      </c>
      <c r="Y2890">
        <v>450341</v>
      </c>
      <c r="Z2890">
        <v>0.748</v>
      </c>
      <c r="AA2890">
        <v>0.02</v>
      </c>
      <c r="AB2890">
        <v>9</v>
      </c>
    </row>
    <row r="2891" spans="1:28">
      <c r="A2891" t="s">
        <v>70</v>
      </c>
      <c r="B2891" t="s">
        <v>71</v>
      </c>
      <c r="C2891" t="s">
        <v>69</v>
      </c>
      <c r="D2891" t="s">
        <v>10</v>
      </c>
      <c r="E2891" t="s">
        <v>92</v>
      </c>
      <c r="F2891" t="s">
        <v>12</v>
      </c>
      <c r="G2891" t="s">
        <v>40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17948</v>
      </c>
      <c r="X2891">
        <v>29848</v>
      </c>
      <c r="Y2891">
        <v>13574</v>
      </c>
      <c r="Z2891" t="s">
        <v>106</v>
      </c>
      <c r="AA2891" t="s">
        <v>106</v>
      </c>
      <c r="AB2891">
        <v>3</v>
      </c>
    </row>
    <row r="2892" spans="1:28">
      <c r="A2892" t="s">
        <v>70</v>
      </c>
      <c r="B2892" t="s">
        <v>71</v>
      </c>
      <c r="C2892" t="s">
        <v>69</v>
      </c>
      <c r="D2892" t="s">
        <v>10</v>
      </c>
      <c r="E2892" t="s">
        <v>92</v>
      </c>
      <c r="F2892" t="s">
        <v>12</v>
      </c>
      <c r="G2892" t="s">
        <v>15</v>
      </c>
      <c r="H2892" t="s">
        <v>106</v>
      </c>
      <c r="I2892" t="s">
        <v>106</v>
      </c>
      <c r="J2892" t="s">
        <v>106</v>
      </c>
      <c r="K2892" t="s">
        <v>106</v>
      </c>
      <c r="L2892">
        <v>0</v>
      </c>
      <c r="M2892" t="s">
        <v>106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17948</v>
      </c>
      <c r="X2892">
        <v>29848</v>
      </c>
      <c r="Y2892">
        <v>13574</v>
      </c>
      <c r="Z2892" t="s">
        <v>106</v>
      </c>
      <c r="AA2892" t="s">
        <v>106</v>
      </c>
      <c r="AB2892">
        <v>3</v>
      </c>
    </row>
    <row r="2893" spans="1:28">
      <c r="A2893" t="s">
        <v>70</v>
      </c>
      <c r="B2893" t="s">
        <v>71</v>
      </c>
      <c r="C2893" t="s">
        <v>69</v>
      </c>
      <c r="D2893" t="s">
        <v>10</v>
      </c>
      <c r="E2893" t="s">
        <v>92</v>
      </c>
      <c r="F2893" t="s">
        <v>12</v>
      </c>
      <c r="G2893" t="s">
        <v>14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17948</v>
      </c>
      <c r="X2893">
        <v>29848</v>
      </c>
      <c r="Y2893">
        <v>13574</v>
      </c>
      <c r="Z2893" t="s">
        <v>106</v>
      </c>
      <c r="AA2893" t="s">
        <v>106</v>
      </c>
      <c r="AB2893">
        <v>3</v>
      </c>
    </row>
    <row r="2894" spans="1:28">
      <c r="A2894" t="s">
        <v>70</v>
      </c>
      <c r="B2894" t="s">
        <v>71</v>
      </c>
      <c r="C2894" t="s">
        <v>69</v>
      </c>
      <c r="D2894" t="s">
        <v>10</v>
      </c>
      <c r="E2894" t="s">
        <v>98</v>
      </c>
      <c r="F2894" t="s">
        <v>12</v>
      </c>
      <c r="G2894" t="s">
        <v>40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20438</v>
      </c>
      <c r="Y2894">
        <v>23842</v>
      </c>
      <c r="Z2894" t="s">
        <v>106</v>
      </c>
      <c r="AA2894" t="s">
        <v>106</v>
      </c>
      <c r="AB2894">
        <v>2</v>
      </c>
    </row>
    <row r="2895" spans="1:28">
      <c r="A2895" t="s">
        <v>70</v>
      </c>
      <c r="B2895" t="s">
        <v>71</v>
      </c>
      <c r="C2895" t="s">
        <v>69</v>
      </c>
      <c r="D2895" t="s">
        <v>10</v>
      </c>
      <c r="E2895" t="s">
        <v>98</v>
      </c>
      <c r="F2895" t="s">
        <v>12</v>
      </c>
      <c r="G2895" t="s">
        <v>15</v>
      </c>
      <c r="H2895" t="s">
        <v>106</v>
      </c>
      <c r="I2895" t="s">
        <v>106</v>
      </c>
      <c r="J2895" t="s">
        <v>106</v>
      </c>
      <c r="K2895" t="s">
        <v>106</v>
      </c>
      <c r="L2895">
        <v>0</v>
      </c>
      <c r="M2895" t="s">
        <v>106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20438</v>
      </c>
      <c r="Y2895">
        <v>23842</v>
      </c>
      <c r="Z2895" t="s">
        <v>106</v>
      </c>
      <c r="AA2895" t="s">
        <v>106</v>
      </c>
      <c r="AB2895">
        <v>2</v>
      </c>
    </row>
    <row r="2896" spans="1:28">
      <c r="A2896" t="s">
        <v>70</v>
      </c>
      <c r="B2896" t="s">
        <v>71</v>
      </c>
      <c r="C2896" t="s">
        <v>69</v>
      </c>
      <c r="D2896" t="s">
        <v>10</v>
      </c>
      <c r="E2896" t="s">
        <v>98</v>
      </c>
      <c r="F2896" t="s">
        <v>12</v>
      </c>
      <c r="G2896" t="s">
        <v>14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20438</v>
      </c>
      <c r="Y2896">
        <v>23842</v>
      </c>
      <c r="Z2896" t="s">
        <v>106</v>
      </c>
      <c r="AA2896" t="s">
        <v>106</v>
      </c>
      <c r="AB2896">
        <v>2</v>
      </c>
    </row>
    <row r="2897" spans="1:28">
      <c r="A2897" t="s">
        <v>70</v>
      </c>
      <c r="B2897" t="s">
        <v>71</v>
      </c>
      <c r="C2897" t="s">
        <v>69</v>
      </c>
      <c r="D2897" t="s">
        <v>10</v>
      </c>
      <c r="E2897" t="s">
        <v>99</v>
      </c>
      <c r="F2897" t="s">
        <v>12</v>
      </c>
      <c r="G2897" t="s">
        <v>40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3.1954350927246799E-4</v>
      </c>
      <c r="O2897">
        <v>3.1805157593123198E-4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12320</v>
      </c>
      <c r="W2897">
        <v>68399</v>
      </c>
      <c r="X2897">
        <v>62228</v>
      </c>
      <c r="Y2897">
        <v>21244</v>
      </c>
      <c r="Z2897" t="s">
        <v>106</v>
      </c>
      <c r="AA2897" t="s">
        <v>106</v>
      </c>
      <c r="AB2897">
        <v>4</v>
      </c>
    </row>
    <row r="2898" spans="1:28">
      <c r="A2898" t="s">
        <v>70</v>
      </c>
      <c r="B2898" t="s">
        <v>71</v>
      </c>
      <c r="C2898" t="s">
        <v>69</v>
      </c>
      <c r="D2898" t="s">
        <v>10</v>
      </c>
      <c r="E2898" t="s">
        <v>99</v>
      </c>
      <c r="F2898" t="s">
        <v>12</v>
      </c>
      <c r="G2898" t="s">
        <v>15</v>
      </c>
      <c r="H2898" t="s">
        <v>106</v>
      </c>
      <c r="I2898" t="s">
        <v>106</v>
      </c>
      <c r="J2898" t="s">
        <v>106</v>
      </c>
      <c r="K2898" t="s">
        <v>106</v>
      </c>
      <c r="L2898">
        <v>0</v>
      </c>
      <c r="M2898" t="s">
        <v>106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12320</v>
      </c>
      <c r="W2898">
        <v>68399</v>
      </c>
      <c r="X2898">
        <v>62228</v>
      </c>
      <c r="Y2898">
        <v>21244</v>
      </c>
      <c r="Z2898" t="s">
        <v>106</v>
      </c>
      <c r="AA2898" t="s">
        <v>106</v>
      </c>
      <c r="AB2898">
        <v>4</v>
      </c>
    </row>
    <row r="2899" spans="1:28">
      <c r="A2899" t="s">
        <v>70</v>
      </c>
      <c r="B2899" t="s">
        <v>71</v>
      </c>
      <c r="C2899" t="s">
        <v>69</v>
      </c>
      <c r="D2899" t="s">
        <v>10</v>
      </c>
      <c r="E2899" t="s">
        <v>99</v>
      </c>
      <c r="F2899" t="s">
        <v>12</v>
      </c>
      <c r="G2899" t="s">
        <v>14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3.1954350927246799E-4</v>
      </c>
      <c r="O2899">
        <v>3.1805157593123198E-4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12320</v>
      </c>
      <c r="W2899">
        <v>68399</v>
      </c>
      <c r="X2899">
        <v>62228</v>
      </c>
      <c r="Y2899">
        <v>21244</v>
      </c>
      <c r="Z2899" t="s">
        <v>106</v>
      </c>
      <c r="AA2899" t="s">
        <v>106</v>
      </c>
      <c r="AB2899">
        <v>4</v>
      </c>
    </row>
    <row r="2900" spans="1:28">
      <c r="A2900" t="s">
        <v>70</v>
      </c>
      <c r="B2900" t="s">
        <v>71</v>
      </c>
      <c r="C2900" t="s">
        <v>69</v>
      </c>
      <c r="D2900" t="s">
        <v>10</v>
      </c>
      <c r="E2900" t="s">
        <v>94</v>
      </c>
      <c r="F2900" t="s">
        <v>12</v>
      </c>
      <c r="G2900" t="s">
        <v>40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2.9338327091136098E-4</v>
      </c>
      <c r="Q2900">
        <v>0</v>
      </c>
      <c r="R2900">
        <v>6625</v>
      </c>
      <c r="S2900">
        <v>11039</v>
      </c>
      <c r="T2900">
        <v>17515</v>
      </c>
      <c r="U2900">
        <v>17231</v>
      </c>
      <c r="V2900">
        <v>32540</v>
      </c>
      <c r="W2900">
        <v>19660</v>
      </c>
      <c r="X2900">
        <v>25611</v>
      </c>
      <c r="Y2900">
        <v>16279</v>
      </c>
      <c r="Z2900">
        <v>-0.10199999999999999</v>
      </c>
      <c r="AA2900">
        <v>0.81</v>
      </c>
      <c r="AB2900">
        <v>8</v>
      </c>
    </row>
    <row r="2901" spans="1:28">
      <c r="A2901" t="s">
        <v>70</v>
      </c>
      <c r="B2901" t="s">
        <v>71</v>
      </c>
      <c r="C2901" t="s">
        <v>69</v>
      </c>
      <c r="D2901" t="s">
        <v>10</v>
      </c>
      <c r="E2901" t="s">
        <v>94</v>
      </c>
      <c r="F2901" t="s">
        <v>12</v>
      </c>
      <c r="G2901" t="s">
        <v>15</v>
      </c>
      <c r="H2901" t="s">
        <v>106</v>
      </c>
      <c r="I2901" t="s">
        <v>106</v>
      </c>
      <c r="J2901" t="s">
        <v>106</v>
      </c>
      <c r="K2901" t="s">
        <v>106</v>
      </c>
      <c r="L2901">
        <v>0</v>
      </c>
      <c r="M2901" t="s">
        <v>106</v>
      </c>
      <c r="N2901">
        <v>0</v>
      </c>
      <c r="O2901">
        <v>0</v>
      </c>
      <c r="P2901">
        <v>0</v>
      </c>
      <c r="Q2901">
        <v>0</v>
      </c>
      <c r="R2901">
        <v>6625</v>
      </c>
      <c r="S2901">
        <v>11039</v>
      </c>
      <c r="T2901">
        <v>17515</v>
      </c>
      <c r="U2901">
        <v>17231</v>
      </c>
      <c r="V2901">
        <v>32540</v>
      </c>
      <c r="W2901">
        <v>19660</v>
      </c>
      <c r="X2901">
        <v>25611</v>
      </c>
      <c r="Y2901">
        <v>16279</v>
      </c>
      <c r="Z2901" t="s">
        <v>106</v>
      </c>
      <c r="AA2901" t="s">
        <v>106</v>
      </c>
      <c r="AB2901">
        <v>8</v>
      </c>
    </row>
    <row r="2902" spans="1:28">
      <c r="A2902" t="s">
        <v>70</v>
      </c>
      <c r="B2902" t="s">
        <v>71</v>
      </c>
      <c r="C2902" t="s">
        <v>69</v>
      </c>
      <c r="D2902" t="s">
        <v>10</v>
      </c>
      <c r="E2902" t="s">
        <v>94</v>
      </c>
      <c r="F2902" t="s">
        <v>12</v>
      </c>
      <c r="G2902" t="s">
        <v>14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2.9338327091136098E-4</v>
      </c>
      <c r="Q2902">
        <v>0</v>
      </c>
      <c r="R2902">
        <v>6625</v>
      </c>
      <c r="S2902">
        <v>11039</v>
      </c>
      <c r="T2902">
        <v>17515</v>
      </c>
      <c r="U2902">
        <v>17231</v>
      </c>
      <c r="V2902">
        <v>32540</v>
      </c>
      <c r="W2902">
        <v>19660</v>
      </c>
      <c r="X2902">
        <v>25611</v>
      </c>
      <c r="Y2902">
        <v>16279</v>
      </c>
      <c r="Z2902">
        <v>-0.10199999999999999</v>
      </c>
      <c r="AA2902">
        <v>0.81</v>
      </c>
      <c r="AB2902">
        <v>8</v>
      </c>
    </row>
    <row r="2903" spans="1:28">
      <c r="A2903" t="s">
        <v>70</v>
      </c>
      <c r="B2903" t="s">
        <v>71</v>
      </c>
      <c r="C2903" t="s">
        <v>69</v>
      </c>
      <c r="D2903" t="s">
        <v>37</v>
      </c>
      <c r="E2903" t="s">
        <v>48</v>
      </c>
      <c r="F2903" t="s">
        <v>12</v>
      </c>
      <c r="G2903" t="s">
        <v>40</v>
      </c>
      <c r="H2903">
        <v>4.2745825602968503E-2</v>
      </c>
      <c r="I2903">
        <v>3.61506976744186E-2</v>
      </c>
      <c r="J2903">
        <v>0.13395668912415801</v>
      </c>
      <c r="K2903">
        <v>0.162970674486803</v>
      </c>
      <c r="L2903">
        <v>0.15306798029556701</v>
      </c>
      <c r="M2903">
        <v>0.135561674008811</v>
      </c>
      <c r="N2903">
        <v>9.7780313837375205E-2</v>
      </c>
      <c r="O2903">
        <v>9.5415472779369598E-2</v>
      </c>
      <c r="P2903">
        <v>0.109138576779026</v>
      </c>
      <c r="Q2903">
        <v>3374514</v>
      </c>
      <c r="R2903">
        <v>3206806</v>
      </c>
      <c r="S2903">
        <v>3227096</v>
      </c>
      <c r="T2903">
        <v>3283897</v>
      </c>
      <c r="U2903">
        <v>3021075</v>
      </c>
      <c r="V2903">
        <v>2870177</v>
      </c>
      <c r="W2903">
        <v>2197118</v>
      </c>
      <c r="X2903">
        <v>2227991</v>
      </c>
      <c r="Y2903">
        <v>2318845</v>
      </c>
      <c r="Z2903">
        <v>-2.3E-2</v>
      </c>
      <c r="AA2903">
        <v>0.95299999999999996</v>
      </c>
      <c r="AB2903">
        <v>9</v>
      </c>
    </row>
    <row r="2904" spans="1:28">
      <c r="A2904" t="s">
        <v>70</v>
      </c>
      <c r="B2904" t="s">
        <v>71</v>
      </c>
      <c r="C2904" t="s">
        <v>69</v>
      </c>
      <c r="D2904" t="s">
        <v>37</v>
      </c>
      <c r="E2904" t="s">
        <v>48</v>
      </c>
      <c r="F2904" t="s">
        <v>12</v>
      </c>
      <c r="G2904" t="s">
        <v>15</v>
      </c>
      <c r="H2904" t="s">
        <v>106</v>
      </c>
      <c r="I2904" t="s">
        <v>106</v>
      </c>
      <c r="J2904" t="s">
        <v>106</v>
      </c>
      <c r="K2904" t="s">
        <v>106</v>
      </c>
      <c r="L2904">
        <v>0</v>
      </c>
      <c r="M2904" t="s">
        <v>106</v>
      </c>
      <c r="N2904">
        <v>2.23680456490728E-3</v>
      </c>
      <c r="O2904">
        <v>9.54154727793696E-4</v>
      </c>
      <c r="P2904">
        <v>6.4544319600499398E-3</v>
      </c>
      <c r="Q2904">
        <v>3374514</v>
      </c>
      <c r="R2904">
        <v>3206806</v>
      </c>
      <c r="S2904">
        <v>3227096</v>
      </c>
      <c r="T2904">
        <v>3283897</v>
      </c>
      <c r="U2904">
        <v>3021075</v>
      </c>
      <c r="V2904">
        <v>2870177</v>
      </c>
      <c r="W2904">
        <v>2197118</v>
      </c>
      <c r="X2904">
        <v>2227991</v>
      </c>
      <c r="Y2904">
        <v>2318845</v>
      </c>
      <c r="Z2904">
        <v>-0.46200000000000002</v>
      </c>
      <c r="AA2904">
        <v>0.53800000000000003</v>
      </c>
      <c r="AB2904">
        <v>9</v>
      </c>
    </row>
    <row r="2905" spans="1:28">
      <c r="A2905" t="s">
        <v>70</v>
      </c>
      <c r="B2905" t="s">
        <v>71</v>
      </c>
      <c r="C2905" t="s">
        <v>69</v>
      </c>
      <c r="D2905" t="s">
        <v>37</v>
      </c>
      <c r="E2905" t="s">
        <v>48</v>
      </c>
      <c r="F2905" t="s">
        <v>12</v>
      </c>
      <c r="G2905" t="s">
        <v>14</v>
      </c>
      <c r="H2905">
        <v>4.2745825602968503E-2</v>
      </c>
      <c r="I2905">
        <v>3.61506976744186E-2</v>
      </c>
      <c r="J2905">
        <v>0.13395668912415801</v>
      </c>
      <c r="K2905">
        <v>0.162970674486803</v>
      </c>
      <c r="L2905">
        <v>0.15306798029556601</v>
      </c>
      <c r="M2905">
        <v>0.135561674008811</v>
      </c>
      <c r="N2905">
        <v>9.5543509272467894E-2</v>
      </c>
      <c r="O2905">
        <v>9.4461318051575899E-2</v>
      </c>
      <c r="P2905">
        <v>0.102684144818976</v>
      </c>
      <c r="Q2905">
        <v>3374514</v>
      </c>
      <c r="R2905">
        <v>3206806</v>
      </c>
      <c r="S2905">
        <v>3227096</v>
      </c>
      <c r="T2905">
        <v>3283897</v>
      </c>
      <c r="U2905">
        <v>3021075</v>
      </c>
      <c r="V2905">
        <v>2870177</v>
      </c>
      <c r="W2905">
        <v>2197118</v>
      </c>
      <c r="X2905">
        <v>2227991</v>
      </c>
      <c r="Y2905">
        <v>2318845</v>
      </c>
      <c r="Z2905">
        <v>8.9999999999999993E-3</v>
      </c>
      <c r="AA2905">
        <v>0.98199999999999998</v>
      </c>
      <c r="AB2905">
        <v>9</v>
      </c>
    </row>
    <row r="2906" spans="1:28">
      <c r="A2906" t="s">
        <v>70</v>
      </c>
      <c r="B2906" t="s">
        <v>71</v>
      </c>
      <c r="C2906" t="s">
        <v>69</v>
      </c>
      <c r="D2906" t="s">
        <v>37</v>
      </c>
      <c r="E2906" t="s">
        <v>9</v>
      </c>
      <c r="F2906" t="s">
        <v>12</v>
      </c>
      <c r="G2906" t="s">
        <v>40</v>
      </c>
      <c r="H2906">
        <v>2.3747680890537999E-4</v>
      </c>
      <c r="I2906">
        <v>2.8465116279069799E-4</v>
      </c>
      <c r="J2906">
        <v>3.2435033686236802E-4</v>
      </c>
      <c r="K2906">
        <v>3.4897360703812298E-4</v>
      </c>
      <c r="L2906">
        <v>1.78817733990148E-3</v>
      </c>
      <c r="M2906">
        <v>2.5440528634361201E-3</v>
      </c>
      <c r="N2906">
        <v>3.1954350927246799E-3</v>
      </c>
      <c r="O2906">
        <v>9.54154727793696E-4</v>
      </c>
      <c r="P2906">
        <v>1.4669163545567999E-3</v>
      </c>
      <c r="Q2906">
        <v>323618</v>
      </c>
      <c r="R2906">
        <v>206294</v>
      </c>
      <c r="S2906">
        <v>178818</v>
      </c>
      <c r="T2906">
        <v>153434</v>
      </c>
      <c r="U2906">
        <v>103278</v>
      </c>
      <c r="V2906">
        <v>104187</v>
      </c>
      <c r="W2906">
        <v>104045</v>
      </c>
      <c r="X2906">
        <v>109255</v>
      </c>
      <c r="Y2906">
        <v>118156</v>
      </c>
      <c r="Z2906">
        <v>-0.67</v>
      </c>
      <c r="AA2906">
        <v>4.8000000000000001E-2</v>
      </c>
      <c r="AB2906">
        <v>9</v>
      </c>
    </row>
    <row r="2907" spans="1:28">
      <c r="A2907" t="s">
        <v>70</v>
      </c>
      <c r="B2907" t="s">
        <v>71</v>
      </c>
      <c r="C2907" t="s">
        <v>69</v>
      </c>
      <c r="D2907" t="s">
        <v>37</v>
      </c>
      <c r="E2907" t="s">
        <v>9</v>
      </c>
      <c r="F2907" t="s">
        <v>12</v>
      </c>
      <c r="G2907" t="s">
        <v>15</v>
      </c>
      <c r="H2907" t="s">
        <v>106</v>
      </c>
      <c r="I2907" t="s">
        <v>106</v>
      </c>
      <c r="J2907" t="s">
        <v>106</v>
      </c>
      <c r="K2907" t="s">
        <v>106</v>
      </c>
      <c r="L2907">
        <v>0</v>
      </c>
      <c r="M2907" t="s">
        <v>106</v>
      </c>
      <c r="N2907">
        <v>0</v>
      </c>
      <c r="O2907">
        <v>0</v>
      </c>
      <c r="P2907">
        <v>0</v>
      </c>
      <c r="Q2907">
        <v>323618</v>
      </c>
      <c r="R2907">
        <v>206294</v>
      </c>
      <c r="S2907">
        <v>178818</v>
      </c>
      <c r="T2907">
        <v>153434</v>
      </c>
      <c r="U2907">
        <v>103278</v>
      </c>
      <c r="V2907">
        <v>104187</v>
      </c>
      <c r="W2907">
        <v>104045</v>
      </c>
      <c r="X2907">
        <v>109255</v>
      </c>
      <c r="Y2907">
        <v>118156</v>
      </c>
      <c r="Z2907" t="s">
        <v>106</v>
      </c>
      <c r="AA2907" t="s">
        <v>106</v>
      </c>
      <c r="AB2907">
        <v>9</v>
      </c>
    </row>
    <row r="2908" spans="1:28">
      <c r="A2908" t="s">
        <v>70</v>
      </c>
      <c r="B2908" t="s">
        <v>71</v>
      </c>
      <c r="C2908" t="s">
        <v>69</v>
      </c>
      <c r="D2908" t="s">
        <v>37</v>
      </c>
      <c r="E2908" t="s">
        <v>9</v>
      </c>
      <c r="F2908" t="s">
        <v>12</v>
      </c>
      <c r="G2908" t="s">
        <v>14</v>
      </c>
      <c r="H2908">
        <v>2.3747680890537999E-4</v>
      </c>
      <c r="I2908">
        <v>2.8465116279069799E-4</v>
      </c>
      <c r="J2908">
        <v>3.2435033686236802E-4</v>
      </c>
      <c r="K2908">
        <v>3.4897360703812298E-4</v>
      </c>
      <c r="L2908">
        <v>1.78817733990148E-3</v>
      </c>
      <c r="M2908">
        <v>2.5440528634361201E-3</v>
      </c>
      <c r="N2908">
        <v>3.1954350927246799E-3</v>
      </c>
      <c r="O2908">
        <v>9.54154727793696E-4</v>
      </c>
      <c r="P2908">
        <v>1.4669163545567999E-3</v>
      </c>
      <c r="Q2908">
        <v>323618</v>
      </c>
      <c r="R2908">
        <v>206294</v>
      </c>
      <c r="S2908">
        <v>178818</v>
      </c>
      <c r="T2908">
        <v>153434</v>
      </c>
      <c r="U2908">
        <v>103278</v>
      </c>
      <c r="V2908">
        <v>104187</v>
      </c>
      <c r="W2908">
        <v>104045</v>
      </c>
      <c r="X2908">
        <v>109255</v>
      </c>
      <c r="Y2908">
        <v>118156</v>
      </c>
      <c r="Z2908">
        <v>-0.67</v>
      </c>
      <c r="AA2908">
        <v>4.8000000000000001E-2</v>
      </c>
      <c r="AB2908">
        <v>9</v>
      </c>
    </row>
    <row r="2909" spans="1:28">
      <c r="A2909" t="s">
        <v>70</v>
      </c>
      <c r="B2909" t="s">
        <v>71</v>
      </c>
      <c r="C2909" t="s">
        <v>69</v>
      </c>
      <c r="D2909" t="s">
        <v>37</v>
      </c>
      <c r="E2909" t="s">
        <v>92</v>
      </c>
      <c r="F2909" t="s">
        <v>12</v>
      </c>
      <c r="G2909" t="s">
        <v>40</v>
      </c>
      <c r="H2909">
        <v>2.3747680890537999E-4</v>
      </c>
      <c r="I2909">
        <v>0</v>
      </c>
      <c r="J2909">
        <v>6.4870067372473496E-4</v>
      </c>
      <c r="K2909">
        <v>3.4897360703812298E-4</v>
      </c>
      <c r="L2909">
        <v>0</v>
      </c>
      <c r="M2909">
        <v>0</v>
      </c>
      <c r="N2909">
        <v>3.1954350927246799E-4</v>
      </c>
      <c r="O2909">
        <v>0</v>
      </c>
      <c r="P2909">
        <v>0</v>
      </c>
      <c r="Q2909">
        <v>785</v>
      </c>
      <c r="R2909">
        <v>1290</v>
      </c>
      <c r="S2909">
        <v>13177</v>
      </c>
      <c r="T2909">
        <v>8204</v>
      </c>
      <c r="U2909">
        <v>6031</v>
      </c>
      <c r="V2909">
        <v>0</v>
      </c>
      <c r="W2909">
        <v>2750</v>
      </c>
      <c r="X2909">
        <v>6993</v>
      </c>
      <c r="Y2909">
        <v>6060</v>
      </c>
      <c r="Z2909">
        <v>0.53900000000000003</v>
      </c>
      <c r="AA2909">
        <v>0.16800000000000001</v>
      </c>
      <c r="AB2909">
        <v>8</v>
      </c>
    </row>
    <row r="2910" spans="1:28">
      <c r="A2910" t="s">
        <v>70</v>
      </c>
      <c r="B2910" t="s">
        <v>71</v>
      </c>
      <c r="C2910" t="s">
        <v>69</v>
      </c>
      <c r="D2910" t="s">
        <v>37</v>
      </c>
      <c r="E2910" t="s">
        <v>92</v>
      </c>
      <c r="F2910" t="s">
        <v>12</v>
      </c>
      <c r="G2910" t="s">
        <v>15</v>
      </c>
      <c r="H2910" t="s">
        <v>106</v>
      </c>
      <c r="I2910" t="s">
        <v>106</v>
      </c>
      <c r="J2910" t="s">
        <v>106</v>
      </c>
      <c r="K2910" t="s">
        <v>106</v>
      </c>
      <c r="L2910">
        <v>0</v>
      </c>
      <c r="M2910" t="s">
        <v>106</v>
      </c>
      <c r="N2910">
        <v>0</v>
      </c>
      <c r="O2910">
        <v>0</v>
      </c>
      <c r="P2910">
        <v>0</v>
      </c>
      <c r="Q2910">
        <v>785</v>
      </c>
      <c r="R2910">
        <v>1290</v>
      </c>
      <c r="S2910">
        <v>13177</v>
      </c>
      <c r="T2910">
        <v>8204</v>
      </c>
      <c r="U2910">
        <v>6031</v>
      </c>
      <c r="V2910">
        <v>0</v>
      </c>
      <c r="W2910">
        <v>2750</v>
      </c>
      <c r="X2910">
        <v>6993</v>
      </c>
      <c r="Y2910">
        <v>6060</v>
      </c>
      <c r="Z2910" t="s">
        <v>106</v>
      </c>
      <c r="AA2910" t="s">
        <v>106</v>
      </c>
      <c r="AB2910">
        <v>8</v>
      </c>
    </row>
    <row r="2911" spans="1:28">
      <c r="A2911" t="s">
        <v>70</v>
      </c>
      <c r="B2911" t="s">
        <v>71</v>
      </c>
      <c r="C2911" t="s">
        <v>69</v>
      </c>
      <c r="D2911" t="s">
        <v>37</v>
      </c>
      <c r="E2911" t="s">
        <v>92</v>
      </c>
      <c r="F2911" t="s">
        <v>12</v>
      </c>
      <c r="G2911" t="s">
        <v>14</v>
      </c>
      <c r="H2911">
        <v>2.3747680890537999E-4</v>
      </c>
      <c r="I2911">
        <v>0</v>
      </c>
      <c r="J2911">
        <v>6.4870067372473496E-4</v>
      </c>
      <c r="K2911">
        <v>3.4897360703812298E-4</v>
      </c>
      <c r="L2911">
        <v>0</v>
      </c>
      <c r="M2911">
        <v>0</v>
      </c>
      <c r="N2911">
        <v>3.1954350927246799E-4</v>
      </c>
      <c r="O2911">
        <v>0</v>
      </c>
      <c r="P2911">
        <v>0</v>
      </c>
      <c r="Q2911">
        <v>785</v>
      </c>
      <c r="R2911">
        <v>1290</v>
      </c>
      <c r="S2911">
        <v>13177</v>
      </c>
      <c r="T2911">
        <v>8204</v>
      </c>
      <c r="U2911">
        <v>6031</v>
      </c>
      <c r="V2911">
        <v>0</v>
      </c>
      <c r="W2911">
        <v>2750</v>
      </c>
      <c r="X2911">
        <v>6993</v>
      </c>
      <c r="Y2911">
        <v>6060</v>
      </c>
      <c r="Z2911">
        <v>0.53900000000000003</v>
      </c>
      <c r="AA2911">
        <v>0.16800000000000001</v>
      </c>
      <c r="AB2911">
        <v>8</v>
      </c>
    </row>
    <row r="2912" spans="1:28">
      <c r="A2912" t="s">
        <v>70</v>
      </c>
      <c r="B2912" t="s">
        <v>71</v>
      </c>
      <c r="C2912" t="s">
        <v>69</v>
      </c>
      <c r="D2912" t="s">
        <v>37</v>
      </c>
      <c r="E2912" t="s">
        <v>98</v>
      </c>
      <c r="F2912" t="s">
        <v>12</v>
      </c>
      <c r="G2912" t="s">
        <v>40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935</v>
      </c>
      <c r="T2912">
        <v>561</v>
      </c>
      <c r="U2912">
        <v>0</v>
      </c>
      <c r="V2912">
        <v>0</v>
      </c>
      <c r="W2912">
        <v>19720</v>
      </c>
      <c r="X2912">
        <v>68297</v>
      </c>
      <c r="Y2912">
        <v>137541</v>
      </c>
      <c r="Z2912" t="s">
        <v>106</v>
      </c>
      <c r="AA2912" t="s">
        <v>106</v>
      </c>
      <c r="AB2912">
        <v>5</v>
      </c>
    </row>
    <row r="2913" spans="1:28">
      <c r="A2913" t="s">
        <v>70</v>
      </c>
      <c r="B2913" t="s">
        <v>71</v>
      </c>
      <c r="C2913" t="s">
        <v>69</v>
      </c>
      <c r="D2913" t="s">
        <v>37</v>
      </c>
      <c r="E2913" t="s">
        <v>98</v>
      </c>
      <c r="F2913" t="s">
        <v>12</v>
      </c>
      <c r="G2913" t="s">
        <v>15</v>
      </c>
      <c r="H2913" t="s">
        <v>106</v>
      </c>
      <c r="I2913" t="s">
        <v>106</v>
      </c>
      <c r="J2913" t="s">
        <v>106</v>
      </c>
      <c r="K2913" t="s">
        <v>106</v>
      </c>
      <c r="L2913">
        <v>0</v>
      </c>
      <c r="M2913" t="s">
        <v>106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935</v>
      </c>
      <c r="T2913">
        <v>561</v>
      </c>
      <c r="U2913">
        <v>0</v>
      </c>
      <c r="V2913">
        <v>0</v>
      </c>
      <c r="W2913">
        <v>19720</v>
      </c>
      <c r="X2913">
        <v>68297</v>
      </c>
      <c r="Y2913">
        <v>137541</v>
      </c>
      <c r="Z2913" t="s">
        <v>106</v>
      </c>
      <c r="AA2913" t="s">
        <v>106</v>
      </c>
      <c r="AB2913">
        <v>5</v>
      </c>
    </row>
    <row r="2914" spans="1:28">
      <c r="A2914" t="s">
        <v>70</v>
      </c>
      <c r="B2914" t="s">
        <v>71</v>
      </c>
      <c r="C2914" t="s">
        <v>69</v>
      </c>
      <c r="D2914" t="s">
        <v>37</v>
      </c>
      <c r="E2914" t="s">
        <v>98</v>
      </c>
      <c r="F2914" t="s">
        <v>12</v>
      </c>
      <c r="G2914" t="s">
        <v>14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935</v>
      </c>
      <c r="T2914">
        <v>561</v>
      </c>
      <c r="U2914">
        <v>0</v>
      </c>
      <c r="V2914">
        <v>0</v>
      </c>
      <c r="W2914">
        <v>19720</v>
      </c>
      <c r="X2914">
        <v>68297</v>
      </c>
      <c r="Y2914">
        <v>137541</v>
      </c>
      <c r="Z2914" t="s">
        <v>106</v>
      </c>
      <c r="AA2914" t="s">
        <v>106</v>
      </c>
      <c r="AB2914">
        <v>5</v>
      </c>
    </row>
    <row r="2915" spans="1:28">
      <c r="A2915" t="s">
        <v>70</v>
      </c>
      <c r="B2915" t="s">
        <v>71</v>
      </c>
      <c r="C2915" t="s">
        <v>69</v>
      </c>
      <c r="D2915" t="s">
        <v>37</v>
      </c>
      <c r="E2915" t="s">
        <v>99</v>
      </c>
      <c r="F2915" t="s">
        <v>12</v>
      </c>
      <c r="G2915" t="s">
        <v>40</v>
      </c>
      <c r="H2915">
        <v>1.4248608534322799E-3</v>
      </c>
      <c r="I2915">
        <v>1.9925581395348799E-3</v>
      </c>
      <c r="J2915">
        <v>5.1896053897978797E-3</v>
      </c>
      <c r="K2915">
        <v>5.5835777126099703E-3</v>
      </c>
      <c r="L2915">
        <v>5.7221674876847296E-3</v>
      </c>
      <c r="M2915">
        <v>3.6343612334801801E-3</v>
      </c>
      <c r="N2915">
        <v>2.8758915834522099E-3</v>
      </c>
      <c r="O2915">
        <v>6.0429799426934099E-3</v>
      </c>
      <c r="P2915">
        <v>6.7478152309613003E-3</v>
      </c>
      <c r="Q2915">
        <v>858731</v>
      </c>
      <c r="R2915">
        <v>1086811</v>
      </c>
      <c r="S2915">
        <v>1383215</v>
      </c>
      <c r="T2915">
        <v>1345750</v>
      </c>
      <c r="U2915">
        <v>1366468</v>
      </c>
      <c r="V2915">
        <v>879147</v>
      </c>
      <c r="W2915">
        <v>1146828</v>
      </c>
      <c r="X2915">
        <v>1309525</v>
      </c>
      <c r="Y2915">
        <v>1601636</v>
      </c>
      <c r="Z2915">
        <v>0.86499999999999999</v>
      </c>
      <c r="AA2915">
        <v>3.0000000000000001E-3</v>
      </c>
      <c r="AB2915">
        <v>9</v>
      </c>
    </row>
    <row r="2916" spans="1:28">
      <c r="A2916" t="s">
        <v>70</v>
      </c>
      <c r="B2916" t="s">
        <v>71</v>
      </c>
      <c r="C2916" t="s">
        <v>69</v>
      </c>
      <c r="D2916" t="s">
        <v>37</v>
      </c>
      <c r="E2916" t="s">
        <v>99</v>
      </c>
      <c r="F2916" t="s">
        <v>12</v>
      </c>
      <c r="G2916" t="s">
        <v>15</v>
      </c>
      <c r="H2916" t="s">
        <v>106</v>
      </c>
      <c r="I2916" t="s">
        <v>106</v>
      </c>
      <c r="J2916" t="s">
        <v>106</v>
      </c>
      <c r="K2916" t="s">
        <v>106</v>
      </c>
      <c r="L2916">
        <v>0</v>
      </c>
      <c r="M2916" t="s">
        <v>106</v>
      </c>
      <c r="N2916">
        <v>0</v>
      </c>
      <c r="O2916">
        <v>0</v>
      </c>
      <c r="P2916">
        <v>0</v>
      </c>
      <c r="Q2916">
        <v>858731</v>
      </c>
      <c r="R2916">
        <v>1086811</v>
      </c>
      <c r="S2916">
        <v>1383215</v>
      </c>
      <c r="T2916">
        <v>1345750</v>
      </c>
      <c r="U2916">
        <v>1366468</v>
      </c>
      <c r="V2916">
        <v>879147</v>
      </c>
      <c r="W2916">
        <v>1146828</v>
      </c>
      <c r="X2916">
        <v>1309525</v>
      </c>
      <c r="Y2916">
        <v>1601636</v>
      </c>
      <c r="Z2916" t="s">
        <v>106</v>
      </c>
      <c r="AA2916" t="s">
        <v>106</v>
      </c>
      <c r="AB2916">
        <v>9</v>
      </c>
    </row>
    <row r="2917" spans="1:28">
      <c r="A2917" t="s">
        <v>70</v>
      </c>
      <c r="B2917" t="s">
        <v>71</v>
      </c>
      <c r="C2917" t="s">
        <v>69</v>
      </c>
      <c r="D2917" t="s">
        <v>37</v>
      </c>
      <c r="E2917" t="s">
        <v>99</v>
      </c>
      <c r="F2917" t="s">
        <v>12</v>
      </c>
      <c r="G2917" t="s">
        <v>14</v>
      </c>
      <c r="H2917">
        <v>1.4248608534322799E-3</v>
      </c>
      <c r="I2917">
        <v>1.9925581395348799E-3</v>
      </c>
      <c r="J2917">
        <v>5.1896053897978797E-3</v>
      </c>
      <c r="K2917">
        <v>5.5835777126099703E-3</v>
      </c>
      <c r="L2917">
        <v>5.7221674876847296E-3</v>
      </c>
      <c r="M2917">
        <v>3.6343612334801801E-3</v>
      </c>
      <c r="N2917">
        <v>2.8758915834522099E-3</v>
      </c>
      <c r="O2917">
        <v>6.0429799426934099E-3</v>
      </c>
      <c r="P2917">
        <v>6.7478152309613003E-3</v>
      </c>
      <c r="Q2917">
        <v>858731</v>
      </c>
      <c r="R2917">
        <v>1086811</v>
      </c>
      <c r="S2917">
        <v>1383215</v>
      </c>
      <c r="T2917">
        <v>1345750</v>
      </c>
      <c r="U2917">
        <v>1366468</v>
      </c>
      <c r="V2917">
        <v>879147</v>
      </c>
      <c r="W2917">
        <v>1146828</v>
      </c>
      <c r="X2917">
        <v>1309525</v>
      </c>
      <c r="Y2917">
        <v>1601636</v>
      </c>
      <c r="Z2917">
        <v>0.86499999999999999</v>
      </c>
      <c r="AA2917">
        <v>3.0000000000000001E-3</v>
      </c>
      <c r="AB2917">
        <v>9</v>
      </c>
    </row>
    <row r="2918" spans="1:28">
      <c r="A2918" t="s">
        <v>70</v>
      </c>
      <c r="B2918" t="s">
        <v>71</v>
      </c>
      <c r="C2918" t="s">
        <v>69</v>
      </c>
      <c r="D2918" t="s">
        <v>37</v>
      </c>
      <c r="E2918" t="s">
        <v>93</v>
      </c>
      <c r="F2918" t="s">
        <v>12</v>
      </c>
      <c r="G2918" t="s">
        <v>40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3.1954350927246799E-4</v>
      </c>
      <c r="O2918">
        <v>3.1805157593123198E-4</v>
      </c>
      <c r="P2918">
        <v>0</v>
      </c>
      <c r="Q2918">
        <v>14610</v>
      </c>
      <c r="R2918">
        <v>92711</v>
      </c>
      <c r="S2918">
        <v>74133</v>
      </c>
      <c r="T2918">
        <v>85484</v>
      </c>
      <c r="U2918">
        <v>83531</v>
      </c>
      <c r="V2918">
        <v>87470</v>
      </c>
      <c r="W2918">
        <v>92160</v>
      </c>
      <c r="X2918">
        <v>91569</v>
      </c>
      <c r="Y2918">
        <v>38450</v>
      </c>
      <c r="Z2918">
        <v>0.378</v>
      </c>
      <c r="AA2918">
        <v>0.316</v>
      </c>
      <c r="AB2918">
        <v>9</v>
      </c>
    </row>
    <row r="2919" spans="1:28">
      <c r="A2919" t="s">
        <v>70</v>
      </c>
      <c r="B2919" t="s">
        <v>71</v>
      </c>
      <c r="C2919" t="s">
        <v>69</v>
      </c>
      <c r="D2919" t="s">
        <v>37</v>
      </c>
      <c r="E2919" t="s">
        <v>93</v>
      </c>
      <c r="F2919" t="s">
        <v>12</v>
      </c>
      <c r="G2919" t="s">
        <v>15</v>
      </c>
      <c r="H2919" t="s">
        <v>106</v>
      </c>
      <c r="I2919" t="s">
        <v>106</v>
      </c>
      <c r="J2919" t="s">
        <v>106</v>
      </c>
      <c r="K2919" t="s">
        <v>106</v>
      </c>
      <c r="L2919">
        <v>0</v>
      </c>
      <c r="M2919" t="s">
        <v>106</v>
      </c>
      <c r="N2919">
        <v>0</v>
      </c>
      <c r="O2919">
        <v>0</v>
      </c>
      <c r="P2919">
        <v>0</v>
      </c>
      <c r="Q2919">
        <v>14610</v>
      </c>
      <c r="R2919">
        <v>92711</v>
      </c>
      <c r="S2919">
        <v>74133</v>
      </c>
      <c r="T2919">
        <v>85484</v>
      </c>
      <c r="U2919">
        <v>83531</v>
      </c>
      <c r="V2919">
        <v>87470</v>
      </c>
      <c r="W2919">
        <v>92160</v>
      </c>
      <c r="X2919">
        <v>91569</v>
      </c>
      <c r="Y2919">
        <v>38450</v>
      </c>
      <c r="Z2919" t="s">
        <v>106</v>
      </c>
      <c r="AA2919" t="s">
        <v>106</v>
      </c>
      <c r="AB2919">
        <v>9</v>
      </c>
    </row>
    <row r="2920" spans="1:28">
      <c r="A2920" t="s">
        <v>70</v>
      </c>
      <c r="B2920" t="s">
        <v>71</v>
      </c>
      <c r="C2920" t="s">
        <v>69</v>
      </c>
      <c r="D2920" t="s">
        <v>37</v>
      </c>
      <c r="E2920" t="s">
        <v>93</v>
      </c>
      <c r="F2920" t="s">
        <v>12</v>
      </c>
      <c r="G2920" t="s">
        <v>14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3.1954350927246799E-4</v>
      </c>
      <c r="O2920">
        <v>3.1805157593123198E-4</v>
      </c>
      <c r="P2920">
        <v>0</v>
      </c>
      <c r="Q2920">
        <v>14610</v>
      </c>
      <c r="R2920">
        <v>92711</v>
      </c>
      <c r="S2920">
        <v>74133</v>
      </c>
      <c r="T2920">
        <v>85484</v>
      </c>
      <c r="U2920">
        <v>83531</v>
      </c>
      <c r="V2920">
        <v>87470</v>
      </c>
      <c r="W2920">
        <v>92160</v>
      </c>
      <c r="X2920">
        <v>91569</v>
      </c>
      <c r="Y2920">
        <v>38450</v>
      </c>
      <c r="Z2920">
        <v>0.378</v>
      </c>
      <c r="AA2920">
        <v>0.316</v>
      </c>
      <c r="AB2920">
        <v>9</v>
      </c>
    </row>
    <row r="2921" spans="1:28">
      <c r="A2921" t="s">
        <v>70</v>
      </c>
      <c r="B2921" t="s">
        <v>71</v>
      </c>
      <c r="C2921" t="s">
        <v>69</v>
      </c>
      <c r="D2921" t="s">
        <v>37</v>
      </c>
      <c r="E2921" t="s">
        <v>122</v>
      </c>
      <c r="F2921" t="s">
        <v>12</v>
      </c>
      <c r="G2921" t="s">
        <v>40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120510</v>
      </c>
      <c r="R2921">
        <v>102284</v>
      </c>
      <c r="S2921">
        <v>126078</v>
      </c>
      <c r="T2921">
        <v>126111</v>
      </c>
      <c r="U2921">
        <v>147802</v>
      </c>
      <c r="V2921">
        <v>62801</v>
      </c>
      <c r="W2921">
        <v>37738</v>
      </c>
      <c r="X2921">
        <v>46603</v>
      </c>
      <c r="Y2921">
        <v>49206</v>
      </c>
      <c r="Z2921" t="s">
        <v>106</v>
      </c>
      <c r="AA2921" t="s">
        <v>106</v>
      </c>
      <c r="AB2921">
        <v>9</v>
      </c>
    </row>
    <row r="2922" spans="1:28">
      <c r="A2922" t="s">
        <v>70</v>
      </c>
      <c r="B2922" t="s">
        <v>71</v>
      </c>
      <c r="C2922" t="s">
        <v>69</v>
      </c>
      <c r="D2922" t="s">
        <v>37</v>
      </c>
      <c r="E2922" t="s">
        <v>122</v>
      </c>
      <c r="F2922" t="s">
        <v>12</v>
      </c>
      <c r="G2922" t="s">
        <v>15</v>
      </c>
      <c r="H2922" t="s">
        <v>106</v>
      </c>
      <c r="I2922" t="s">
        <v>106</v>
      </c>
      <c r="J2922" t="s">
        <v>106</v>
      </c>
      <c r="K2922" t="s">
        <v>106</v>
      </c>
      <c r="L2922">
        <v>0</v>
      </c>
      <c r="M2922" t="s">
        <v>106</v>
      </c>
      <c r="N2922">
        <v>0</v>
      </c>
      <c r="O2922">
        <v>0</v>
      </c>
      <c r="P2922">
        <v>0</v>
      </c>
      <c r="Q2922">
        <v>120510</v>
      </c>
      <c r="R2922">
        <v>102284</v>
      </c>
      <c r="S2922">
        <v>126078</v>
      </c>
      <c r="T2922">
        <v>126111</v>
      </c>
      <c r="U2922">
        <v>147802</v>
      </c>
      <c r="V2922">
        <v>62801</v>
      </c>
      <c r="W2922">
        <v>37738</v>
      </c>
      <c r="X2922">
        <v>46603</v>
      </c>
      <c r="Y2922">
        <v>49206</v>
      </c>
      <c r="Z2922" t="s">
        <v>106</v>
      </c>
      <c r="AA2922" t="s">
        <v>106</v>
      </c>
      <c r="AB2922">
        <v>9</v>
      </c>
    </row>
    <row r="2923" spans="1:28">
      <c r="A2923" t="s">
        <v>70</v>
      </c>
      <c r="B2923" t="s">
        <v>71</v>
      </c>
      <c r="C2923" t="s">
        <v>69</v>
      </c>
      <c r="D2923" t="s">
        <v>37</v>
      </c>
      <c r="E2923" t="s">
        <v>122</v>
      </c>
      <c r="F2923" t="s">
        <v>12</v>
      </c>
      <c r="G2923" t="s">
        <v>14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120510</v>
      </c>
      <c r="R2923">
        <v>102284</v>
      </c>
      <c r="S2923">
        <v>126078</v>
      </c>
      <c r="T2923">
        <v>126111</v>
      </c>
      <c r="U2923">
        <v>147802</v>
      </c>
      <c r="V2923">
        <v>62801</v>
      </c>
      <c r="W2923">
        <v>37738</v>
      </c>
      <c r="X2923">
        <v>46603</v>
      </c>
      <c r="Y2923">
        <v>49206</v>
      </c>
      <c r="Z2923" t="s">
        <v>106</v>
      </c>
      <c r="AA2923" t="s">
        <v>106</v>
      </c>
      <c r="AB2923">
        <v>9</v>
      </c>
    </row>
    <row r="2924" spans="1:28">
      <c r="A2924" t="s">
        <v>70</v>
      </c>
      <c r="B2924" t="s">
        <v>71</v>
      </c>
      <c r="C2924" t="s">
        <v>69</v>
      </c>
      <c r="D2924" t="s">
        <v>37</v>
      </c>
      <c r="E2924" t="s">
        <v>94</v>
      </c>
      <c r="F2924" t="s">
        <v>12</v>
      </c>
      <c r="G2924" t="s">
        <v>40</v>
      </c>
      <c r="H2924">
        <v>3.7996289424860898E-3</v>
      </c>
      <c r="I2924">
        <v>4.2697674418604604E-3</v>
      </c>
      <c r="J2924">
        <v>8.7574590952839305E-3</v>
      </c>
      <c r="K2924">
        <v>9.7712609970674498E-3</v>
      </c>
      <c r="L2924">
        <v>1.1444334975369499E-2</v>
      </c>
      <c r="M2924">
        <v>9.08590308370044E-3</v>
      </c>
      <c r="N2924">
        <v>6.7104136947218297E-3</v>
      </c>
      <c r="O2924">
        <v>6.3610315186246403E-3</v>
      </c>
      <c r="P2924">
        <v>4.9875156054931301E-3</v>
      </c>
      <c r="Q2924">
        <v>1562848</v>
      </c>
      <c r="R2924">
        <v>1653802</v>
      </c>
      <c r="S2924">
        <v>1696885</v>
      </c>
      <c r="T2924">
        <v>1463901</v>
      </c>
      <c r="U2924">
        <v>1500146</v>
      </c>
      <c r="V2924">
        <v>1483566</v>
      </c>
      <c r="W2924">
        <v>1556922</v>
      </c>
      <c r="X2924">
        <v>1625743</v>
      </c>
      <c r="Y2924">
        <v>1519308</v>
      </c>
      <c r="Z2924">
        <v>-0.39700000000000002</v>
      </c>
      <c r="AA2924">
        <v>0.29099999999999998</v>
      </c>
      <c r="AB2924">
        <v>9</v>
      </c>
    </row>
    <row r="2925" spans="1:28">
      <c r="A2925" t="s">
        <v>70</v>
      </c>
      <c r="B2925" t="s">
        <v>71</v>
      </c>
      <c r="C2925" t="s">
        <v>69</v>
      </c>
      <c r="D2925" t="s">
        <v>37</v>
      </c>
      <c r="E2925" t="s">
        <v>94</v>
      </c>
      <c r="F2925" t="s">
        <v>12</v>
      </c>
      <c r="G2925" t="s">
        <v>15</v>
      </c>
      <c r="H2925" t="s">
        <v>106</v>
      </c>
      <c r="I2925" t="s">
        <v>106</v>
      </c>
      <c r="J2925" t="s">
        <v>106</v>
      </c>
      <c r="K2925" t="s">
        <v>106</v>
      </c>
      <c r="L2925">
        <v>0</v>
      </c>
      <c r="M2925" t="s">
        <v>106</v>
      </c>
      <c r="N2925">
        <v>0</v>
      </c>
      <c r="O2925">
        <v>3.1805157593123198E-4</v>
      </c>
      <c r="P2925">
        <v>0</v>
      </c>
      <c r="Q2925">
        <v>1562848</v>
      </c>
      <c r="R2925">
        <v>1653802</v>
      </c>
      <c r="S2925">
        <v>1696885</v>
      </c>
      <c r="T2925">
        <v>1463901</v>
      </c>
      <c r="U2925">
        <v>1500146</v>
      </c>
      <c r="V2925">
        <v>1483566</v>
      </c>
      <c r="W2925">
        <v>1556922</v>
      </c>
      <c r="X2925">
        <v>1625743</v>
      </c>
      <c r="Y2925">
        <v>1519308</v>
      </c>
      <c r="Z2925">
        <v>0.90500000000000003</v>
      </c>
      <c r="AA2925">
        <v>9.5000000000000001E-2</v>
      </c>
      <c r="AB2925">
        <v>9</v>
      </c>
    </row>
    <row r="2926" spans="1:28">
      <c r="A2926" t="s">
        <v>70</v>
      </c>
      <c r="B2926" t="s">
        <v>71</v>
      </c>
      <c r="C2926" t="s">
        <v>69</v>
      </c>
      <c r="D2926" t="s">
        <v>37</v>
      </c>
      <c r="E2926" t="s">
        <v>94</v>
      </c>
      <c r="F2926" t="s">
        <v>12</v>
      </c>
      <c r="G2926" t="s">
        <v>14</v>
      </c>
      <c r="H2926">
        <v>3.7996289424860898E-3</v>
      </c>
      <c r="I2926">
        <v>4.2697674418604604E-3</v>
      </c>
      <c r="J2926">
        <v>8.7574590952839305E-3</v>
      </c>
      <c r="K2926">
        <v>9.7712609970674498E-3</v>
      </c>
      <c r="L2926">
        <v>1.1444334975369499E-2</v>
      </c>
      <c r="M2926">
        <v>9.08590308370044E-3</v>
      </c>
      <c r="N2926">
        <v>6.7104136947218297E-3</v>
      </c>
      <c r="O2926">
        <v>6.0429799426934099E-3</v>
      </c>
      <c r="P2926">
        <v>4.9875156054931301E-3</v>
      </c>
      <c r="Q2926">
        <v>1562848</v>
      </c>
      <c r="R2926">
        <v>1653802</v>
      </c>
      <c r="S2926">
        <v>1696885</v>
      </c>
      <c r="T2926">
        <v>1463901</v>
      </c>
      <c r="U2926">
        <v>1500146</v>
      </c>
      <c r="V2926">
        <v>1483566</v>
      </c>
      <c r="W2926">
        <v>1556922</v>
      </c>
      <c r="X2926">
        <v>1625743</v>
      </c>
      <c r="Y2926">
        <v>1519308</v>
      </c>
      <c r="Z2926">
        <v>-0.40600000000000003</v>
      </c>
      <c r="AA2926">
        <v>0.27800000000000002</v>
      </c>
      <c r="AB2926">
        <v>9</v>
      </c>
    </row>
    <row r="2927" spans="1:28">
      <c r="A2927" t="s">
        <v>70</v>
      </c>
      <c r="B2927" t="s">
        <v>71</v>
      </c>
      <c r="C2927" t="s">
        <v>69</v>
      </c>
      <c r="D2927" t="s">
        <v>37</v>
      </c>
      <c r="E2927" t="s">
        <v>112</v>
      </c>
      <c r="F2927" t="s">
        <v>12</v>
      </c>
      <c r="G2927" t="s">
        <v>40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1688</v>
      </c>
      <c r="Y2927">
        <v>223</v>
      </c>
      <c r="Z2927" t="s">
        <v>106</v>
      </c>
      <c r="AA2927" t="s">
        <v>106</v>
      </c>
      <c r="AB2927">
        <v>2</v>
      </c>
    </row>
    <row r="2928" spans="1:28">
      <c r="A2928" t="s">
        <v>70</v>
      </c>
      <c r="B2928" t="s">
        <v>71</v>
      </c>
      <c r="C2928" t="s">
        <v>69</v>
      </c>
      <c r="D2928" t="s">
        <v>37</v>
      </c>
      <c r="E2928" t="s">
        <v>112</v>
      </c>
      <c r="F2928" t="s">
        <v>12</v>
      </c>
      <c r="G2928" t="s">
        <v>15</v>
      </c>
      <c r="H2928" t="s">
        <v>106</v>
      </c>
      <c r="I2928" t="s">
        <v>106</v>
      </c>
      <c r="J2928" t="s">
        <v>106</v>
      </c>
      <c r="K2928" t="s">
        <v>106</v>
      </c>
      <c r="L2928">
        <v>0</v>
      </c>
      <c r="M2928" t="s">
        <v>106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1688</v>
      </c>
      <c r="Y2928">
        <v>223</v>
      </c>
      <c r="Z2928" t="s">
        <v>106</v>
      </c>
      <c r="AA2928" t="s">
        <v>106</v>
      </c>
      <c r="AB2928">
        <v>2</v>
      </c>
    </row>
    <row r="2929" spans="1:28">
      <c r="A2929" t="s">
        <v>70</v>
      </c>
      <c r="B2929" t="s">
        <v>71</v>
      </c>
      <c r="C2929" t="s">
        <v>69</v>
      </c>
      <c r="D2929" t="s">
        <v>37</v>
      </c>
      <c r="E2929" t="s">
        <v>112</v>
      </c>
      <c r="F2929" t="s">
        <v>12</v>
      </c>
      <c r="G2929" t="s">
        <v>14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1688</v>
      </c>
      <c r="Y2929">
        <v>223</v>
      </c>
      <c r="Z2929" t="s">
        <v>106</v>
      </c>
      <c r="AA2929" t="s">
        <v>106</v>
      </c>
      <c r="AB2929">
        <v>2</v>
      </c>
    </row>
    <row r="2930" spans="1:28">
      <c r="A2930" t="s">
        <v>70</v>
      </c>
      <c r="B2930" t="s">
        <v>71</v>
      </c>
      <c r="C2930" t="s">
        <v>69</v>
      </c>
      <c r="D2930" t="s">
        <v>37</v>
      </c>
      <c r="E2930" t="s">
        <v>95</v>
      </c>
      <c r="F2930" t="s">
        <v>12</v>
      </c>
      <c r="G2930" t="s">
        <v>40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461064</v>
      </c>
      <c r="R2930">
        <v>460964</v>
      </c>
      <c r="S2930">
        <v>207676</v>
      </c>
      <c r="T2930">
        <v>384227</v>
      </c>
      <c r="U2930">
        <v>358552</v>
      </c>
      <c r="V2930">
        <v>465696</v>
      </c>
      <c r="W2930">
        <v>423159</v>
      </c>
      <c r="X2930">
        <v>344135</v>
      </c>
      <c r="Y2930">
        <v>255442</v>
      </c>
      <c r="Z2930" t="s">
        <v>106</v>
      </c>
      <c r="AA2930" t="s">
        <v>106</v>
      </c>
      <c r="AB2930">
        <v>9</v>
      </c>
    </row>
    <row r="2931" spans="1:28">
      <c r="A2931" t="s">
        <v>70</v>
      </c>
      <c r="B2931" t="s">
        <v>71</v>
      </c>
      <c r="C2931" t="s">
        <v>69</v>
      </c>
      <c r="D2931" t="s">
        <v>37</v>
      </c>
      <c r="E2931" t="s">
        <v>95</v>
      </c>
      <c r="F2931" t="s">
        <v>12</v>
      </c>
      <c r="G2931" t="s">
        <v>15</v>
      </c>
      <c r="H2931" t="s">
        <v>106</v>
      </c>
      <c r="I2931" t="s">
        <v>106</v>
      </c>
      <c r="J2931" t="s">
        <v>106</v>
      </c>
      <c r="K2931" t="s">
        <v>106</v>
      </c>
      <c r="L2931">
        <v>0</v>
      </c>
      <c r="M2931" t="s">
        <v>106</v>
      </c>
      <c r="N2931">
        <v>0</v>
      </c>
      <c r="O2931">
        <v>0</v>
      </c>
      <c r="P2931">
        <v>0</v>
      </c>
      <c r="Q2931">
        <v>461064</v>
      </c>
      <c r="R2931">
        <v>460964</v>
      </c>
      <c r="S2931">
        <v>207676</v>
      </c>
      <c r="T2931">
        <v>384227</v>
      </c>
      <c r="U2931">
        <v>358552</v>
      </c>
      <c r="V2931">
        <v>465696</v>
      </c>
      <c r="W2931">
        <v>423159</v>
      </c>
      <c r="X2931">
        <v>344135</v>
      </c>
      <c r="Y2931">
        <v>255442</v>
      </c>
      <c r="Z2931" t="s">
        <v>106</v>
      </c>
      <c r="AA2931" t="s">
        <v>106</v>
      </c>
      <c r="AB2931">
        <v>9</v>
      </c>
    </row>
    <row r="2932" spans="1:28">
      <c r="A2932" t="s">
        <v>70</v>
      </c>
      <c r="B2932" t="s">
        <v>71</v>
      </c>
      <c r="C2932" t="s">
        <v>69</v>
      </c>
      <c r="D2932" t="s">
        <v>37</v>
      </c>
      <c r="E2932" t="s">
        <v>95</v>
      </c>
      <c r="F2932" t="s">
        <v>12</v>
      </c>
      <c r="G2932" t="s">
        <v>14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461064</v>
      </c>
      <c r="R2932">
        <v>460964</v>
      </c>
      <c r="S2932">
        <v>207676</v>
      </c>
      <c r="T2932">
        <v>384227</v>
      </c>
      <c r="U2932">
        <v>358552</v>
      </c>
      <c r="V2932">
        <v>465696</v>
      </c>
      <c r="W2932">
        <v>423159</v>
      </c>
      <c r="X2932">
        <v>344135</v>
      </c>
      <c r="Y2932">
        <v>255442</v>
      </c>
      <c r="Z2932" t="s">
        <v>106</v>
      </c>
      <c r="AA2932" t="s">
        <v>106</v>
      </c>
      <c r="AB2932">
        <v>9</v>
      </c>
    </row>
    <row r="2933" spans="1:28">
      <c r="A2933" t="s">
        <v>70</v>
      </c>
      <c r="B2933" t="s">
        <v>71</v>
      </c>
      <c r="C2933" t="s">
        <v>69</v>
      </c>
      <c r="D2933" t="s">
        <v>37</v>
      </c>
      <c r="E2933" t="s">
        <v>96</v>
      </c>
      <c r="F2933" t="s">
        <v>12</v>
      </c>
      <c r="G2933" t="s">
        <v>40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778987</v>
      </c>
      <c r="R2933">
        <v>768336</v>
      </c>
      <c r="S2933">
        <v>754605</v>
      </c>
      <c r="T2933">
        <v>718063</v>
      </c>
      <c r="U2933">
        <v>679532</v>
      </c>
      <c r="V2933">
        <v>721975</v>
      </c>
      <c r="W2933">
        <v>795321</v>
      </c>
      <c r="X2933">
        <v>704645</v>
      </c>
      <c r="Y2933">
        <v>755128</v>
      </c>
      <c r="Z2933" t="s">
        <v>106</v>
      </c>
      <c r="AA2933" t="s">
        <v>106</v>
      </c>
      <c r="AB2933">
        <v>9</v>
      </c>
    </row>
    <row r="2934" spans="1:28">
      <c r="A2934" t="s">
        <v>70</v>
      </c>
      <c r="B2934" t="s">
        <v>71</v>
      </c>
      <c r="C2934" t="s">
        <v>69</v>
      </c>
      <c r="D2934" t="s">
        <v>37</v>
      </c>
      <c r="E2934" t="s">
        <v>96</v>
      </c>
      <c r="F2934" t="s">
        <v>12</v>
      </c>
      <c r="G2934" t="s">
        <v>15</v>
      </c>
      <c r="H2934" t="s">
        <v>106</v>
      </c>
      <c r="I2934" t="s">
        <v>106</v>
      </c>
      <c r="J2934" t="s">
        <v>106</v>
      </c>
      <c r="K2934" t="s">
        <v>106</v>
      </c>
      <c r="L2934">
        <v>0</v>
      </c>
      <c r="M2934" t="s">
        <v>106</v>
      </c>
      <c r="N2934">
        <v>0</v>
      </c>
      <c r="O2934">
        <v>0</v>
      </c>
      <c r="P2934">
        <v>0</v>
      </c>
      <c r="Q2934">
        <v>778987</v>
      </c>
      <c r="R2934">
        <v>768336</v>
      </c>
      <c r="S2934">
        <v>754605</v>
      </c>
      <c r="T2934">
        <v>718063</v>
      </c>
      <c r="U2934">
        <v>679532</v>
      </c>
      <c r="V2934">
        <v>721975</v>
      </c>
      <c r="W2934">
        <v>795321</v>
      </c>
      <c r="X2934">
        <v>704645</v>
      </c>
      <c r="Y2934">
        <v>755128</v>
      </c>
      <c r="Z2934" t="s">
        <v>106</v>
      </c>
      <c r="AA2934" t="s">
        <v>106</v>
      </c>
      <c r="AB2934">
        <v>9</v>
      </c>
    </row>
    <row r="2935" spans="1:28">
      <c r="A2935" t="s">
        <v>70</v>
      </c>
      <c r="B2935" t="s">
        <v>71</v>
      </c>
      <c r="C2935" t="s">
        <v>69</v>
      </c>
      <c r="D2935" t="s">
        <v>37</v>
      </c>
      <c r="E2935" t="s">
        <v>96</v>
      </c>
      <c r="F2935" t="s">
        <v>12</v>
      </c>
      <c r="G2935" t="s">
        <v>14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778987</v>
      </c>
      <c r="R2935">
        <v>768336</v>
      </c>
      <c r="S2935">
        <v>754605</v>
      </c>
      <c r="T2935">
        <v>718063</v>
      </c>
      <c r="U2935">
        <v>679532</v>
      </c>
      <c r="V2935">
        <v>721975</v>
      </c>
      <c r="W2935">
        <v>795321</v>
      </c>
      <c r="X2935">
        <v>704645</v>
      </c>
      <c r="Y2935">
        <v>755128</v>
      </c>
      <c r="Z2935" t="s">
        <v>106</v>
      </c>
      <c r="AA2935" t="s">
        <v>106</v>
      </c>
      <c r="AB2935">
        <v>9</v>
      </c>
    </row>
    <row r="2936" spans="1:28">
      <c r="A2936" t="s">
        <v>70</v>
      </c>
      <c r="B2936" t="s">
        <v>71</v>
      </c>
      <c r="C2936" t="s">
        <v>69</v>
      </c>
      <c r="D2936" t="s">
        <v>37</v>
      </c>
      <c r="E2936" t="s">
        <v>97</v>
      </c>
      <c r="F2936" t="s">
        <v>12</v>
      </c>
      <c r="G2936" t="s">
        <v>40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146</v>
      </c>
      <c r="R2936">
        <v>11221</v>
      </c>
      <c r="S2936">
        <v>5574</v>
      </c>
      <c r="T2936">
        <v>6364</v>
      </c>
      <c r="U2936">
        <v>7163</v>
      </c>
      <c r="V2936">
        <v>16632</v>
      </c>
      <c r="W2936">
        <v>6062</v>
      </c>
      <c r="X2936">
        <v>5218</v>
      </c>
      <c r="Y2936">
        <v>33413</v>
      </c>
      <c r="Z2936" t="s">
        <v>106</v>
      </c>
      <c r="AA2936" t="s">
        <v>106</v>
      </c>
      <c r="AB2936">
        <v>9</v>
      </c>
    </row>
    <row r="2937" spans="1:28">
      <c r="A2937" t="s">
        <v>70</v>
      </c>
      <c r="B2937" t="s">
        <v>71</v>
      </c>
      <c r="C2937" t="s">
        <v>69</v>
      </c>
      <c r="D2937" t="s">
        <v>37</v>
      </c>
      <c r="E2937" t="s">
        <v>97</v>
      </c>
      <c r="F2937" t="s">
        <v>12</v>
      </c>
      <c r="G2937" t="s">
        <v>15</v>
      </c>
      <c r="H2937" t="s">
        <v>106</v>
      </c>
      <c r="I2937" t="s">
        <v>106</v>
      </c>
      <c r="J2937" t="s">
        <v>106</v>
      </c>
      <c r="K2937" t="s">
        <v>106</v>
      </c>
      <c r="L2937">
        <v>0</v>
      </c>
      <c r="M2937" t="s">
        <v>106</v>
      </c>
      <c r="N2937">
        <v>0</v>
      </c>
      <c r="O2937">
        <v>0</v>
      </c>
      <c r="P2937">
        <v>0</v>
      </c>
      <c r="Q2937">
        <v>146</v>
      </c>
      <c r="R2937">
        <v>11221</v>
      </c>
      <c r="S2937">
        <v>5574</v>
      </c>
      <c r="T2937">
        <v>6364</v>
      </c>
      <c r="U2937">
        <v>7163</v>
      </c>
      <c r="V2937">
        <v>16632</v>
      </c>
      <c r="W2937">
        <v>6062</v>
      </c>
      <c r="X2937">
        <v>5218</v>
      </c>
      <c r="Y2937">
        <v>33413</v>
      </c>
      <c r="Z2937" t="s">
        <v>106</v>
      </c>
      <c r="AA2937" t="s">
        <v>106</v>
      </c>
      <c r="AB2937">
        <v>9</v>
      </c>
    </row>
    <row r="2938" spans="1:28">
      <c r="A2938" t="s">
        <v>70</v>
      </c>
      <c r="B2938" t="s">
        <v>71</v>
      </c>
      <c r="C2938" t="s">
        <v>69</v>
      </c>
      <c r="D2938" t="s">
        <v>37</v>
      </c>
      <c r="E2938" t="s">
        <v>97</v>
      </c>
      <c r="F2938" t="s">
        <v>12</v>
      </c>
      <c r="G2938" t="s">
        <v>14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146</v>
      </c>
      <c r="R2938">
        <v>11221</v>
      </c>
      <c r="S2938">
        <v>5574</v>
      </c>
      <c r="T2938">
        <v>6364</v>
      </c>
      <c r="U2938">
        <v>7163</v>
      </c>
      <c r="V2938">
        <v>16632</v>
      </c>
      <c r="W2938">
        <v>6062</v>
      </c>
      <c r="X2938">
        <v>5218</v>
      </c>
      <c r="Y2938">
        <v>33413</v>
      </c>
      <c r="Z2938" t="s">
        <v>106</v>
      </c>
      <c r="AA2938" t="s">
        <v>106</v>
      </c>
      <c r="AB2938">
        <v>9</v>
      </c>
    </row>
    <row r="2939" spans="1:28">
      <c r="A2939" t="s">
        <v>70</v>
      </c>
      <c r="B2939" t="s">
        <v>71</v>
      </c>
      <c r="C2939" t="s">
        <v>69</v>
      </c>
      <c r="D2939" t="s">
        <v>37</v>
      </c>
      <c r="E2939" t="s">
        <v>44</v>
      </c>
      <c r="F2939" t="s">
        <v>12</v>
      </c>
      <c r="G2939" t="s">
        <v>40</v>
      </c>
      <c r="H2939">
        <v>4.5120593692022301E-3</v>
      </c>
      <c r="I2939">
        <v>3.9851162790697702E-3</v>
      </c>
      <c r="J2939">
        <v>8.1087584215591892E-3</v>
      </c>
      <c r="K2939">
        <v>1.6750733137829901E-2</v>
      </c>
      <c r="L2939">
        <v>1.5735960591133E-2</v>
      </c>
      <c r="M2939">
        <v>1.4174008810572699E-2</v>
      </c>
      <c r="N2939">
        <v>1.05449358059914E-2</v>
      </c>
      <c r="O2939">
        <v>6.9971346704871097E-3</v>
      </c>
      <c r="P2939">
        <v>7.9213483146067399E-3</v>
      </c>
      <c r="Q2939" t="s">
        <v>106</v>
      </c>
      <c r="R2939" t="s">
        <v>106</v>
      </c>
      <c r="S2939" t="s">
        <v>106</v>
      </c>
      <c r="T2939" t="s">
        <v>106</v>
      </c>
      <c r="U2939" t="s">
        <v>106</v>
      </c>
      <c r="V2939" t="s">
        <v>106</v>
      </c>
      <c r="W2939" t="s">
        <v>106</v>
      </c>
      <c r="X2939" t="s">
        <v>106</v>
      </c>
      <c r="Y2939" t="s">
        <v>106</v>
      </c>
      <c r="Z2939" t="s">
        <v>106</v>
      </c>
      <c r="AA2939" t="s">
        <v>106</v>
      </c>
      <c r="AB2939">
        <v>0</v>
      </c>
    </row>
    <row r="2940" spans="1:28">
      <c r="A2940" t="s">
        <v>70</v>
      </c>
      <c r="B2940" t="s">
        <v>71</v>
      </c>
      <c r="C2940" t="s">
        <v>69</v>
      </c>
      <c r="D2940" t="s">
        <v>37</v>
      </c>
      <c r="E2940" t="s">
        <v>44</v>
      </c>
      <c r="F2940" t="s">
        <v>12</v>
      </c>
      <c r="G2940" t="s">
        <v>15</v>
      </c>
      <c r="H2940" t="s">
        <v>106</v>
      </c>
      <c r="I2940" t="s">
        <v>106</v>
      </c>
      <c r="J2940" t="s">
        <v>106</v>
      </c>
      <c r="K2940" t="s">
        <v>106</v>
      </c>
      <c r="L2940">
        <v>0</v>
      </c>
      <c r="M2940" t="s">
        <v>106</v>
      </c>
      <c r="N2940">
        <v>0</v>
      </c>
      <c r="O2940">
        <v>0</v>
      </c>
      <c r="P2940">
        <v>0</v>
      </c>
      <c r="Q2940" t="s">
        <v>106</v>
      </c>
      <c r="R2940" t="s">
        <v>106</v>
      </c>
      <c r="S2940" t="s">
        <v>106</v>
      </c>
      <c r="T2940" t="s">
        <v>106</v>
      </c>
      <c r="U2940" t="s">
        <v>106</v>
      </c>
      <c r="V2940" t="s">
        <v>106</v>
      </c>
      <c r="W2940" t="s">
        <v>106</v>
      </c>
      <c r="X2940" t="s">
        <v>106</v>
      </c>
      <c r="Y2940" t="s">
        <v>106</v>
      </c>
      <c r="Z2940" t="s">
        <v>106</v>
      </c>
      <c r="AA2940" t="s">
        <v>106</v>
      </c>
      <c r="AB2940">
        <v>0</v>
      </c>
    </row>
    <row r="2941" spans="1:28">
      <c r="A2941" t="s">
        <v>70</v>
      </c>
      <c r="B2941" t="s">
        <v>71</v>
      </c>
      <c r="C2941" t="s">
        <v>69</v>
      </c>
      <c r="D2941" t="s">
        <v>37</v>
      </c>
      <c r="E2941" t="s">
        <v>44</v>
      </c>
      <c r="F2941" t="s">
        <v>12</v>
      </c>
      <c r="G2941" t="s">
        <v>14</v>
      </c>
      <c r="H2941">
        <v>4.5120593692022301E-3</v>
      </c>
      <c r="I2941">
        <v>3.9851162790697702E-3</v>
      </c>
      <c r="J2941">
        <v>8.1087584215591892E-3</v>
      </c>
      <c r="K2941">
        <v>1.6750733137829901E-2</v>
      </c>
      <c r="L2941">
        <v>1.5735960591133E-2</v>
      </c>
      <c r="M2941">
        <v>1.4174008810572699E-2</v>
      </c>
      <c r="N2941">
        <v>1.05449358059914E-2</v>
      </c>
      <c r="O2941">
        <v>6.9971346704871097E-3</v>
      </c>
      <c r="P2941">
        <v>7.9213483146067399E-3</v>
      </c>
      <c r="Q2941" t="s">
        <v>106</v>
      </c>
      <c r="R2941" t="s">
        <v>106</v>
      </c>
      <c r="S2941" t="s">
        <v>106</v>
      </c>
      <c r="T2941" t="s">
        <v>106</v>
      </c>
      <c r="U2941" t="s">
        <v>106</v>
      </c>
      <c r="V2941" t="s">
        <v>106</v>
      </c>
      <c r="W2941" t="s">
        <v>106</v>
      </c>
      <c r="X2941" t="s">
        <v>106</v>
      </c>
      <c r="Y2941" t="s">
        <v>106</v>
      </c>
      <c r="Z2941" t="s">
        <v>106</v>
      </c>
      <c r="AA2941" t="s">
        <v>106</v>
      </c>
      <c r="AB2941">
        <v>0</v>
      </c>
    </row>
    <row r="2942" spans="1:28">
      <c r="A2942" t="s">
        <v>70</v>
      </c>
      <c r="B2942" t="s">
        <v>71</v>
      </c>
      <c r="C2942" t="s">
        <v>69</v>
      </c>
      <c r="D2942" t="s">
        <v>26</v>
      </c>
      <c r="E2942" t="s">
        <v>48</v>
      </c>
      <c r="F2942" t="s">
        <v>12</v>
      </c>
      <c r="G2942" t="s">
        <v>40</v>
      </c>
      <c r="H2942">
        <v>1.4248608534322799E-3</v>
      </c>
      <c r="I2942">
        <v>1.2239999999999999E-2</v>
      </c>
      <c r="J2942">
        <v>9.4061597690086596E-3</v>
      </c>
      <c r="K2942">
        <v>1.08181818181818E-2</v>
      </c>
      <c r="L2942">
        <v>1.18019704433498E-2</v>
      </c>
      <c r="M2942">
        <v>1.1993392070484599E-2</v>
      </c>
      <c r="N2942">
        <v>1.0225392296719E-2</v>
      </c>
      <c r="O2942">
        <v>2.0355300859598899E-2</v>
      </c>
      <c r="P2942">
        <v>1.9069912609238501E-2</v>
      </c>
      <c r="Q2942">
        <v>45086</v>
      </c>
      <c r="R2942">
        <v>317275</v>
      </c>
      <c r="S2942">
        <v>261700</v>
      </c>
      <c r="T2942">
        <v>289867</v>
      </c>
      <c r="U2942">
        <v>320576</v>
      </c>
      <c r="V2942">
        <v>146443</v>
      </c>
      <c r="W2942">
        <v>138669</v>
      </c>
      <c r="X2942">
        <v>303078</v>
      </c>
      <c r="Y2942">
        <v>200030</v>
      </c>
      <c r="Z2942">
        <v>0.55000000000000004</v>
      </c>
      <c r="AA2942">
        <v>0.125</v>
      </c>
      <c r="AB2942">
        <v>9</v>
      </c>
    </row>
    <row r="2943" spans="1:28">
      <c r="A2943" t="s">
        <v>70</v>
      </c>
      <c r="B2943" t="s">
        <v>71</v>
      </c>
      <c r="C2943" t="s">
        <v>69</v>
      </c>
      <c r="D2943" t="s">
        <v>26</v>
      </c>
      <c r="E2943" t="s">
        <v>48</v>
      </c>
      <c r="F2943" t="s">
        <v>12</v>
      </c>
      <c r="G2943" t="s">
        <v>15</v>
      </c>
      <c r="H2943" t="s">
        <v>106</v>
      </c>
      <c r="I2943" t="s">
        <v>106</v>
      </c>
      <c r="J2943" t="s">
        <v>106</v>
      </c>
      <c r="K2943" t="s">
        <v>106</v>
      </c>
      <c r="L2943">
        <v>0</v>
      </c>
      <c r="M2943" t="s">
        <v>106</v>
      </c>
      <c r="N2943">
        <v>0</v>
      </c>
      <c r="O2943">
        <v>3.1805157593123198E-4</v>
      </c>
      <c r="P2943">
        <v>1.4669163545567999E-3</v>
      </c>
      <c r="Q2943">
        <v>45086</v>
      </c>
      <c r="R2943">
        <v>317275</v>
      </c>
      <c r="S2943">
        <v>261700</v>
      </c>
      <c r="T2943">
        <v>289867</v>
      </c>
      <c r="U2943">
        <v>320576</v>
      </c>
      <c r="V2943">
        <v>146443</v>
      </c>
      <c r="W2943">
        <v>138669</v>
      </c>
      <c r="X2943">
        <v>303078</v>
      </c>
      <c r="Y2943">
        <v>200030</v>
      </c>
      <c r="Z2943">
        <v>-0.22</v>
      </c>
      <c r="AA2943">
        <v>0.78</v>
      </c>
      <c r="AB2943">
        <v>9</v>
      </c>
    </row>
    <row r="2944" spans="1:28">
      <c r="A2944" t="s">
        <v>70</v>
      </c>
      <c r="B2944" t="s">
        <v>71</v>
      </c>
      <c r="C2944" t="s">
        <v>69</v>
      </c>
      <c r="D2944" t="s">
        <v>26</v>
      </c>
      <c r="E2944" t="s">
        <v>48</v>
      </c>
      <c r="F2944" t="s">
        <v>12</v>
      </c>
      <c r="G2944" t="s">
        <v>14</v>
      </c>
      <c r="H2944">
        <v>1.4248608534322799E-3</v>
      </c>
      <c r="I2944">
        <v>1.2239999999999999E-2</v>
      </c>
      <c r="J2944">
        <v>9.4061597690086596E-3</v>
      </c>
      <c r="K2944">
        <v>1.08181818181818E-2</v>
      </c>
      <c r="L2944">
        <v>1.18019704433498E-2</v>
      </c>
      <c r="M2944">
        <v>1.1993392070484599E-2</v>
      </c>
      <c r="N2944">
        <v>1.0225392296719E-2</v>
      </c>
      <c r="O2944">
        <v>2.00372492836676E-2</v>
      </c>
      <c r="P2944">
        <v>1.7602996254681601E-2</v>
      </c>
      <c r="Q2944">
        <v>45086</v>
      </c>
      <c r="R2944">
        <v>317275</v>
      </c>
      <c r="S2944">
        <v>261700</v>
      </c>
      <c r="T2944">
        <v>289867</v>
      </c>
      <c r="U2944">
        <v>320576</v>
      </c>
      <c r="V2944">
        <v>146443</v>
      </c>
      <c r="W2944">
        <v>138669</v>
      </c>
      <c r="X2944">
        <v>303078</v>
      </c>
      <c r="Y2944">
        <v>200030</v>
      </c>
      <c r="Z2944">
        <v>0.58299999999999996</v>
      </c>
      <c r="AA2944">
        <v>9.9000000000000005E-2</v>
      </c>
      <c r="AB2944">
        <v>9</v>
      </c>
    </row>
    <row r="2945" spans="1:28">
      <c r="A2945" t="s">
        <v>70</v>
      </c>
      <c r="B2945" t="s">
        <v>71</v>
      </c>
      <c r="C2945" t="s">
        <v>69</v>
      </c>
      <c r="D2945" t="s">
        <v>26</v>
      </c>
      <c r="E2945" t="s">
        <v>9</v>
      </c>
      <c r="F2945" t="s">
        <v>12</v>
      </c>
      <c r="G2945" t="s">
        <v>40</v>
      </c>
      <c r="H2945">
        <v>6.6493506493506497E-3</v>
      </c>
      <c r="I2945">
        <v>1.3663255813953499E-2</v>
      </c>
      <c r="J2945">
        <v>2.2704523580365701E-2</v>
      </c>
      <c r="K2945">
        <v>1.39589442815249E-2</v>
      </c>
      <c r="L2945">
        <v>1.5735960591133E-2</v>
      </c>
      <c r="M2945">
        <v>1.3810572687224699E-2</v>
      </c>
      <c r="N2945">
        <v>1.21426533523538E-2</v>
      </c>
      <c r="O2945">
        <v>6.0429799426934099E-3</v>
      </c>
      <c r="P2945">
        <v>1.29088639200999E-2</v>
      </c>
      <c r="Q2945">
        <v>956465</v>
      </c>
      <c r="R2945">
        <v>1236654</v>
      </c>
      <c r="S2945">
        <v>946127</v>
      </c>
      <c r="T2945">
        <v>1236595</v>
      </c>
      <c r="U2945">
        <v>920004</v>
      </c>
      <c r="V2945">
        <v>615534</v>
      </c>
      <c r="W2945">
        <v>611990</v>
      </c>
      <c r="X2945">
        <v>304540</v>
      </c>
      <c r="Y2945">
        <v>280434</v>
      </c>
      <c r="Z2945">
        <v>0.35299999999999998</v>
      </c>
      <c r="AA2945">
        <v>0.35099999999999998</v>
      </c>
      <c r="AB2945">
        <v>9</v>
      </c>
    </row>
    <row r="2946" spans="1:28">
      <c r="A2946" t="s">
        <v>70</v>
      </c>
      <c r="B2946" t="s">
        <v>71</v>
      </c>
      <c r="C2946" t="s">
        <v>69</v>
      </c>
      <c r="D2946" t="s">
        <v>26</v>
      </c>
      <c r="E2946" t="s">
        <v>9</v>
      </c>
      <c r="F2946" t="s">
        <v>12</v>
      </c>
      <c r="G2946" t="s">
        <v>15</v>
      </c>
      <c r="H2946" t="s">
        <v>106</v>
      </c>
      <c r="I2946" t="s">
        <v>106</v>
      </c>
      <c r="J2946" t="s">
        <v>106</v>
      </c>
      <c r="K2946" t="s">
        <v>106</v>
      </c>
      <c r="L2946">
        <v>0</v>
      </c>
      <c r="M2946" t="s">
        <v>106</v>
      </c>
      <c r="N2946">
        <v>0</v>
      </c>
      <c r="O2946">
        <v>0</v>
      </c>
      <c r="P2946">
        <v>0</v>
      </c>
      <c r="Q2946">
        <v>956465</v>
      </c>
      <c r="R2946">
        <v>1236654</v>
      </c>
      <c r="S2946">
        <v>946127</v>
      </c>
      <c r="T2946">
        <v>1236595</v>
      </c>
      <c r="U2946">
        <v>920004</v>
      </c>
      <c r="V2946">
        <v>615534</v>
      </c>
      <c r="W2946">
        <v>611990</v>
      </c>
      <c r="X2946">
        <v>304540</v>
      </c>
      <c r="Y2946">
        <v>280434</v>
      </c>
      <c r="Z2946" t="s">
        <v>106</v>
      </c>
      <c r="AA2946" t="s">
        <v>106</v>
      </c>
      <c r="AB2946">
        <v>9</v>
      </c>
    </row>
    <row r="2947" spans="1:28">
      <c r="A2947" t="s">
        <v>70</v>
      </c>
      <c r="B2947" t="s">
        <v>71</v>
      </c>
      <c r="C2947" t="s">
        <v>69</v>
      </c>
      <c r="D2947" t="s">
        <v>26</v>
      </c>
      <c r="E2947" t="s">
        <v>9</v>
      </c>
      <c r="F2947" t="s">
        <v>12</v>
      </c>
      <c r="G2947" t="s">
        <v>14</v>
      </c>
      <c r="H2947">
        <v>6.6493506493506497E-3</v>
      </c>
      <c r="I2947">
        <v>1.3663255813953499E-2</v>
      </c>
      <c r="J2947">
        <v>2.2704523580365701E-2</v>
      </c>
      <c r="K2947">
        <v>1.39589442815249E-2</v>
      </c>
      <c r="L2947">
        <v>1.5735960591133E-2</v>
      </c>
      <c r="M2947">
        <v>1.3810572687224699E-2</v>
      </c>
      <c r="N2947">
        <v>1.21426533523538E-2</v>
      </c>
      <c r="O2947">
        <v>6.0429799426934099E-3</v>
      </c>
      <c r="P2947">
        <v>1.29088639200999E-2</v>
      </c>
      <c r="Q2947">
        <v>956465</v>
      </c>
      <c r="R2947">
        <v>1236654</v>
      </c>
      <c r="S2947">
        <v>946127</v>
      </c>
      <c r="T2947">
        <v>1236595</v>
      </c>
      <c r="U2947">
        <v>920004</v>
      </c>
      <c r="V2947">
        <v>615534</v>
      </c>
      <c r="W2947">
        <v>611990</v>
      </c>
      <c r="X2947">
        <v>304540</v>
      </c>
      <c r="Y2947">
        <v>280434</v>
      </c>
      <c r="Z2947">
        <v>0.35299999999999998</v>
      </c>
      <c r="AA2947">
        <v>0.35099999999999998</v>
      </c>
      <c r="AB2947">
        <v>9</v>
      </c>
    </row>
    <row r="2948" spans="1:28">
      <c r="A2948" t="s">
        <v>70</v>
      </c>
      <c r="B2948" t="s">
        <v>71</v>
      </c>
      <c r="C2948" t="s">
        <v>69</v>
      </c>
      <c r="D2948" t="s">
        <v>26</v>
      </c>
      <c r="E2948" t="s">
        <v>92</v>
      </c>
      <c r="F2948" t="s">
        <v>12</v>
      </c>
      <c r="G2948" t="s">
        <v>40</v>
      </c>
      <c r="H2948">
        <v>0</v>
      </c>
      <c r="I2948">
        <v>2.8465116279069799E-4</v>
      </c>
      <c r="J2948">
        <v>3.56785370548604E-3</v>
      </c>
      <c r="K2948">
        <v>0</v>
      </c>
      <c r="L2948">
        <v>0</v>
      </c>
      <c r="M2948">
        <v>0</v>
      </c>
      <c r="N2948">
        <v>0</v>
      </c>
      <c r="O2948">
        <v>3.1805157593123198E-4</v>
      </c>
      <c r="P2948">
        <v>0</v>
      </c>
      <c r="Q2948">
        <v>2420</v>
      </c>
      <c r="R2948">
        <v>5940</v>
      </c>
      <c r="S2948">
        <v>52646</v>
      </c>
      <c r="T2948">
        <v>1776</v>
      </c>
      <c r="U2948">
        <v>0</v>
      </c>
      <c r="V2948">
        <v>0</v>
      </c>
      <c r="W2948">
        <v>0</v>
      </c>
      <c r="X2948">
        <v>1461</v>
      </c>
      <c r="Y2948">
        <v>441</v>
      </c>
      <c r="Z2948">
        <v>0.995</v>
      </c>
      <c r="AA2948">
        <v>0</v>
      </c>
      <c r="AB2948">
        <v>6</v>
      </c>
    </row>
    <row r="2949" spans="1:28">
      <c r="A2949" t="s">
        <v>70</v>
      </c>
      <c r="B2949" t="s">
        <v>71</v>
      </c>
      <c r="C2949" t="s">
        <v>69</v>
      </c>
      <c r="D2949" t="s">
        <v>26</v>
      </c>
      <c r="E2949" t="s">
        <v>92</v>
      </c>
      <c r="F2949" t="s">
        <v>12</v>
      </c>
      <c r="G2949" t="s">
        <v>15</v>
      </c>
      <c r="H2949" t="s">
        <v>106</v>
      </c>
      <c r="I2949" t="s">
        <v>106</v>
      </c>
      <c r="J2949" t="s">
        <v>106</v>
      </c>
      <c r="K2949" t="s">
        <v>106</v>
      </c>
      <c r="L2949">
        <v>0</v>
      </c>
      <c r="M2949" t="s">
        <v>106</v>
      </c>
      <c r="N2949">
        <v>0</v>
      </c>
      <c r="O2949">
        <v>0</v>
      </c>
      <c r="P2949">
        <v>0</v>
      </c>
      <c r="Q2949">
        <v>2420</v>
      </c>
      <c r="R2949">
        <v>5940</v>
      </c>
      <c r="S2949">
        <v>52646</v>
      </c>
      <c r="T2949">
        <v>1776</v>
      </c>
      <c r="U2949">
        <v>0</v>
      </c>
      <c r="V2949">
        <v>0</v>
      </c>
      <c r="W2949">
        <v>0</v>
      </c>
      <c r="X2949">
        <v>1461</v>
      </c>
      <c r="Y2949">
        <v>441</v>
      </c>
      <c r="Z2949" t="s">
        <v>106</v>
      </c>
      <c r="AA2949" t="s">
        <v>106</v>
      </c>
      <c r="AB2949">
        <v>6</v>
      </c>
    </row>
    <row r="2950" spans="1:28">
      <c r="A2950" t="s">
        <v>70</v>
      </c>
      <c r="B2950" t="s">
        <v>71</v>
      </c>
      <c r="C2950" t="s">
        <v>69</v>
      </c>
      <c r="D2950" t="s">
        <v>26</v>
      </c>
      <c r="E2950" t="s">
        <v>92</v>
      </c>
      <c r="F2950" t="s">
        <v>12</v>
      </c>
      <c r="G2950" t="s">
        <v>14</v>
      </c>
      <c r="H2950">
        <v>0</v>
      </c>
      <c r="I2950">
        <v>2.8465116279069799E-4</v>
      </c>
      <c r="J2950">
        <v>3.56785370548604E-3</v>
      </c>
      <c r="K2950">
        <v>0</v>
      </c>
      <c r="L2950">
        <v>0</v>
      </c>
      <c r="M2950">
        <v>0</v>
      </c>
      <c r="N2950">
        <v>0</v>
      </c>
      <c r="O2950">
        <v>3.1805157593123198E-4</v>
      </c>
      <c r="P2950">
        <v>0</v>
      </c>
      <c r="Q2950">
        <v>2420</v>
      </c>
      <c r="R2950">
        <v>5940</v>
      </c>
      <c r="S2950">
        <v>52646</v>
      </c>
      <c r="T2950">
        <v>1776</v>
      </c>
      <c r="U2950">
        <v>0</v>
      </c>
      <c r="V2950">
        <v>0</v>
      </c>
      <c r="W2950">
        <v>0</v>
      </c>
      <c r="X2950">
        <v>1461</v>
      </c>
      <c r="Y2950">
        <v>441</v>
      </c>
      <c r="Z2950">
        <v>0.995</v>
      </c>
      <c r="AA2950">
        <v>0</v>
      </c>
      <c r="AB2950">
        <v>6</v>
      </c>
    </row>
    <row r="2951" spans="1:28">
      <c r="A2951" t="s">
        <v>70</v>
      </c>
      <c r="B2951" t="s">
        <v>71</v>
      </c>
      <c r="C2951" t="s">
        <v>69</v>
      </c>
      <c r="D2951" t="s">
        <v>26</v>
      </c>
      <c r="E2951" t="s">
        <v>98</v>
      </c>
      <c r="F2951" t="s">
        <v>12</v>
      </c>
      <c r="G2951" t="s">
        <v>40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2.9338327091136098E-4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135724</v>
      </c>
      <c r="Y2951">
        <v>168207</v>
      </c>
      <c r="Z2951" t="s">
        <v>106</v>
      </c>
      <c r="AA2951" t="s">
        <v>106</v>
      </c>
      <c r="AB2951">
        <v>2</v>
      </c>
    </row>
    <row r="2952" spans="1:28">
      <c r="A2952" t="s">
        <v>70</v>
      </c>
      <c r="B2952" t="s">
        <v>71</v>
      </c>
      <c r="C2952" t="s">
        <v>69</v>
      </c>
      <c r="D2952" t="s">
        <v>26</v>
      </c>
      <c r="E2952" t="s">
        <v>98</v>
      </c>
      <c r="F2952" t="s">
        <v>12</v>
      </c>
      <c r="G2952" t="s">
        <v>15</v>
      </c>
      <c r="H2952" t="s">
        <v>106</v>
      </c>
      <c r="I2952" t="s">
        <v>106</v>
      </c>
      <c r="J2952" t="s">
        <v>106</v>
      </c>
      <c r="K2952" t="s">
        <v>106</v>
      </c>
      <c r="L2952">
        <v>0</v>
      </c>
      <c r="M2952" t="s">
        <v>106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135724</v>
      </c>
      <c r="Y2952">
        <v>168207</v>
      </c>
      <c r="Z2952" t="s">
        <v>106</v>
      </c>
      <c r="AA2952" t="s">
        <v>106</v>
      </c>
      <c r="AB2952">
        <v>2</v>
      </c>
    </row>
    <row r="2953" spans="1:28">
      <c r="A2953" t="s">
        <v>70</v>
      </c>
      <c r="B2953" t="s">
        <v>71</v>
      </c>
      <c r="C2953" t="s">
        <v>69</v>
      </c>
      <c r="D2953" t="s">
        <v>26</v>
      </c>
      <c r="E2953" t="s">
        <v>98</v>
      </c>
      <c r="F2953" t="s">
        <v>12</v>
      </c>
      <c r="G2953" t="s">
        <v>14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2.9338327091136098E-4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135724</v>
      </c>
      <c r="Y2953">
        <v>168207</v>
      </c>
      <c r="Z2953" t="s">
        <v>106</v>
      </c>
      <c r="AA2953" t="s">
        <v>106</v>
      </c>
      <c r="AB2953">
        <v>2</v>
      </c>
    </row>
    <row r="2954" spans="1:28">
      <c r="A2954" t="s">
        <v>70</v>
      </c>
      <c r="B2954" t="s">
        <v>71</v>
      </c>
      <c r="C2954" t="s">
        <v>69</v>
      </c>
      <c r="D2954" t="s">
        <v>26</v>
      </c>
      <c r="E2954" t="s">
        <v>99</v>
      </c>
      <c r="F2954" t="s">
        <v>12</v>
      </c>
      <c r="G2954" t="s">
        <v>40</v>
      </c>
      <c r="H2954">
        <v>2.8497217068645599E-3</v>
      </c>
      <c r="I2954">
        <v>2.5618604651162801E-3</v>
      </c>
      <c r="J2954">
        <v>3.2435033686236802E-3</v>
      </c>
      <c r="K2954">
        <v>2.4428152492668598E-3</v>
      </c>
      <c r="L2954">
        <v>4.2916256157635498E-3</v>
      </c>
      <c r="M2954">
        <v>6.90528634361234E-3</v>
      </c>
      <c r="N2954">
        <v>6.0713266761768898E-3</v>
      </c>
      <c r="O2954">
        <v>9.54154727793696E-4</v>
      </c>
      <c r="P2954">
        <v>1.76029962546816E-3</v>
      </c>
      <c r="Q2954">
        <v>2939030</v>
      </c>
      <c r="R2954">
        <v>3845087</v>
      </c>
      <c r="S2954">
        <v>3395420</v>
      </c>
      <c r="T2954">
        <v>3991260</v>
      </c>
      <c r="U2954">
        <v>4179240</v>
      </c>
      <c r="V2954">
        <v>3304129</v>
      </c>
      <c r="W2954">
        <v>3265069</v>
      </c>
      <c r="X2954">
        <v>2255891</v>
      </c>
      <c r="Y2954">
        <v>2121235</v>
      </c>
      <c r="Z2954">
        <v>0.378</v>
      </c>
      <c r="AA2954">
        <v>0.315</v>
      </c>
      <c r="AB2954">
        <v>9</v>
      </c>
    </row>
    <row r="2955" spans="1:28">
      <c r="A2955" t="s">
        <v>70</v>
      </c>
      <c r="B2955" t="s">
        <v>71</v>
      </c>
      <c r="C2955" t="s">
        <v>69</v>
      </c>
      <c r="D2955" t="s">
        <v>26</v>
      </c>
      <c r="E2955" t="s">
        <v>99</v>
      </c>
      <c r="F2955" t="s">
        <v>12</v>
      </c>
      <c r="G2955" t="s">
        <v>15</v>
      </c>
      <c r="H2955" t="s">
        <v>106</v>
      </c>
      <c r="I2955" t="s">
        <v>106</v>
      </c>
      <c r="J2955" t="s">
        <v>106</v>
      </c>
      <c r="K2955" t="s">
        <v>106</v>
      </c>
      <c r="L2955">
        <v>0</v>
      </c>
      <c r="M2955" t="s">
        <v>106</v>
      </c>
      <c r="N2955">
        <v>0</v>
      </c>
      <c r="O2955">
        <v>0</v>
      </c>
      <c r="P2955">
        <v>0</v>
      </c>
      <c r="Q2955">
        <v>2939030</v>
      </c>
      <c r="R2955">
        <v>3845087</v>
      </c>
      <c r="S2955">
        <v>3395420</v>
      </c>
      <c r="T2955">
        <v>3991260</v>
      </c>
      <c r="U2955">
        <v>4179240</v>
      </c>
      <c r="V2955">
        <v>3304129</v>
      </c>
      <c r="W2955">
        <v>3265069</v>
      </c>
      <c r="X2955">
        <v>2255891</v>
      </c>
      <c r="Y2955">
        <v>2121235</v>
      </c>
      <c r="Z2955" t="s">
        <v>106</v>
      </c>
      <c r="AA2955" t="s">
        <v>106</v>
      </c>
      <c r="AB2955">
        <v>9</v>
      </c>
    </row>
    <row r="2956" spans="1:28">
      <c r="A2956" t="s">
        <v>70</v>
      </c>
      <c r="B2956" t="s">
        <v>71</v>
      </c>
      <c r="C2956" t="s">
        <v>69</v>
      </c>
      <c r="D2956" t="s">
        <v>26</v>
      </c>
      <c r="E2956" t="s">
        <v>99</v>
      </c>
      <c r="F2956" t="s">
        <v>12</v>
      </c>
      <c r="G2956" t="s">
        <v>14</v>
      </c>
      <c r="H2956">
        <v>2.8497217068645599E-3</v>
      </c>
      <c r="I2956">
        <v>2.5618604651162801E-3</v>
      </c>
      <c r="J2956">
        <v>3.2435033686236802E-3</v>
      </c>
      <c r="K2956">
        <v>2.4428152492668598E-3</v>
      </c>
      <c r="L2956">
        <v>4.2916256157635498E-3</v>
      </c>
      <c r="M2956">
        <v>6.90528634361234E-3</v>
      </c>
      <c r="N2956">
        <v>6.0713266761768898E-3</v>
      </c>
      <c r="O2956">
        <v>9.54154727793696E-4</v>
      </c>
      <c r="P2956">
        <v>1.76029962546816E-3</v>
      </c>
      <c r="Q2956">
        <v>2939030</v>
      </c>
      <c r="R2956">
        <v>3845087</v>
      </c>
      <c r="S2956">
        <v>3395420</v>
      </c>
      <c r="T2956">
        <v>3991260</v>
      </c>
      <c r="U2956">
        <v>4179240</v>
      </c>
      <c r="V2956">
        <v>3304129</v>
      </c>
      <c r="W2956">
        <v>3265069</v>
      </c>
      <c r="X2956">
        <v>2255891</v>
      </c>
      <c r="Y2956">
        <v>2121235</v>
      </c>
      <c r="Z2956">
        <v>0.378</v>
      </c>
      <c r="AA2956">
        <v>0.315</v>
      </c>
      <c r="AB2956">
        <v>9</v>
      </c>
    </row>
    <row r="2957" spans="1:28">
      <c r="A2957" t="s">
        <v>70</v>
      </c>
      <c r="B2957" t="s">
        <v>71</v>
      </c>
      <c r="C2957" t="s">
        <v>69</v>
      </c>
      <c r="D2957" t="s">
        <v>26</v>
      </c>
      <c r="E2957" t="s">
        <v>93</v>
      </c>
      <c r="F2957" t="s">
        <v>12</v>
      </c>
      <c r="G2957" t="s">
        <v>40</v>
      </c>
      <c r="H2957">
        <v>9.4990723562152104E-4</v>
      </c>
      <c r="I2957">
        <v>5.6930232558139501E-4</v>
      </c>
      <c r="J2957">
        <v>1.6217516843118401E-3</v>
      </c>
      <c r="K2957">
        <v>0</v>
      </c>
      <c r="L2957">
        <v>0</v>
      </c>
      <c r="M2957">
        <v>0</v>
      </c>
      <c r="N2957">
        <v>0</v>
      </c>
      <c r="O2957">
        <v>6.3610315186246396E-4</v>
      </c>
      <c r="P2957">
        <v>2.9338327091136098E-4</v>
      </c>
      <c r="Q2957">
        <v>286541</v>
      </c>
      <c r="R2957">
        <v>395394</v>
      </c>
      <c r="S2957">
        <v>600444</v>
      </c>
      <c r="T2957">
        <v>448137</v>
      </c>
      <c r="U2957">
        <v>698361</v>
      </c>
      <c r="V2957">
        <v>570386</v>
      </c>
      <c r="W2957">
        <v>573389</v>
      </c>
      <c r="X2957">
        <v>569833</v>
      </c>
      <c r="Y2957">
        <v>481977</v>
      </c>
      <c r="Z2957">
        <v>-0.21</v>
      </c>
      <c r="AA2957">
        <v>0.58699999999999997</v>
      </c>
      <c r="AB2957">
        <v>9</v>
      </c>
    </row>
    <row r="2958" spans="1:28">
      <c r="A2958" t="s">
        <v>70</v>
      </c>
      <c r="B2958" t="s">
        <v>71</v>
      </c>
      <c r="C2958" t="s">
        <v>69</v>
      </c>
      <c r="D2958" t="s">
        <v>26</v>
      </c>
      <c r="E2958" t="s">
        <v>93</v>
      </c>
      <c r="F2958" t="s">
        <v>12</v>
      </c>
      <c r="G2958" t="s">
        <v>15</v>
      </c>
      <c r="H2958" t="s">
        <v>106</v>
      </c>
      <c r="I2958" t="s">
        <v>106</v>
      </c>
      <c r="J2958" t="s">
        <v>106</v>
      </c>
      <c r="K2958" t="s">
        <v>106</v>
      </c>
      <c r="L2958">
        <v>0</v>
      </c>
      <c r="M2958" t="s">
        <v>106</v>
      </c>
      <c r="N2958">
        <v>0</v>
      </c>
      <c r="O2958">
        <v>0</v>
      </c>
      <c r="P2958">
        <v>0</v>
      </c>
      <c r="Q2958">
        <v>286541</v>
      </c>
      <c r="R2958">
        <v>395394</v>
      </c>
      <c r="S2958">
        <v>600444</v>
      </c>
      <c r="T2958">
        <v>448137</v>
      </c>
      <c r="U2958">
        <v>698361</v>
      </c>
      <c r="V2958">
        <v>570386</v>
      </c>
      <c r="W2958">
        <v>573389</v>
      </c>
      <c r="X2958">
        <v>569833</v>
      </c>
      <c r="Y2958">
        <v>481977</v>
      </c>
      <c r="Z2958" t="s">
        <v>106</v>
      </c>
      <c r="AA2958" t="s">
        <v>106</v>
      </c>
      <c r="AB2958">
        <v>9</v>
      </c>
    </row>
    <row r="2959" spans="1:28">
      <c r="A2959" t="s">
        <v>70</v>
      </c>
      <c r="B2959" t="s">
        <v>71</v>
      </c>
      <c r="C2959" t="s">
        <v>69</v>
      </c>
      <c r="D2959" t="s">
        <v>26</v>
      </c>
      <c r="E2959" t="s">
        <v>93</v>
      </c>
      <c r="F2959" t="s">
        <v>12</v>
      </c>
      <c r="G2959" t="s">
        <v>14</v>
      </c>
      <c r="H2959">
        <v>9.4990723562152104E-4</v>
      </c>
      <c r="I2959">
        <v>5.6930232558139501E-4</v>
      </c>
      <c r="J2959">
        <v>1.6217516843118401E-3</v>
      </c>
      <c r="K2959">
        <v>0</v>
      </c>
      <c r="L2959">
        <v>0</v>
      </c>
      <c r="M2959">
        <v>0</v>
      </c>
      <c r="N2959">
        <v>0</v>
      </c>
      <c r="O2959">
        <v>6.3610315186246396E-4</v>
      </c>
      <c r="P2959">
        <v>2.9338327091136098E-4</v>
      </c>
      <c r="Q2959">
        <v>286541</v>
      </c>
      <c r="R2959">
        <v>395394</v>
      </c>
      <c r="S2959">
        <v>600444</v>
      </c>
      <c r="T2959">
        <v>448137</v>
      </c>
      <c r="U2959">
        <v>698361</v>
      </c>
      <c r="V2959">
        <v>570386</v>
      </c>
      <c r="W2959">
        <v>573389</v>
      </c>
      <c r="X2959">
        <v>569833</v>
      </c>
      <c r="Y2959">
        <v>481977</v>
      </c>
      <c r="Z2959">
        <v>-0.21</v>
      </c>
      <c r="AA2959">
        <v>0.58699999999999997</v>
      </c>
      <c r="AB2959">
        <v>9</v>
      </c>
    </row>
    <row r="2960" spans="1:28">
      <c r="A2960" t="s">
        <v>70</v>
      </c>
      <c r="B2960" t="s">
        <v>71</v>
      </c>
      <c r="C2960" t="s">
        <v>69</v>
      </c>
      <c r="D2960" t="s">
        <v>26</v>
      </c>
      <c r="E2960" t="s">
        <v>122</v>
      </c>
      <c r="F2960" t="s">
        <v>12</v>
      </c>
      <c r="G2960" t="s">
        <v>40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142529</v>
      </c>
      <c r="R2960">
        <v>280503</v>
      </c>
      <c r="S2960">
        <v>315289</v>
      </c>
      <c r="T2960">
        <v>489546</v>
      </c>
      <c r="U2960">
        <v>439449</v>
      </c>
      <c r="V2960">
        <v>240055</v>
      </c>
      <c r="W2960">
        <v>240055</v>
      </c>
      <c r="X2960">
        <v>272333</v>
      </c>
      <c r="Y2960">
        <v>252024</v>
      </c>
      <c r="Z2960" t="s">
        <v>106</v>
      </c>
      <c r="AA2960" t="s">
        <v>106</v>
      </c>
      <c r="AB2960">
        <v>9</v>
      </c>
    </row>
    <row r="2961" spans="1:28">
      <c r="A2961" t="s">
        <v>70</v>
      </c>
      <c r="B2961" t="s">
        <v>71</v>
      </c>
      <c r="C2961" t="s">
        <v>69</v>
      </c>
      <c r="D2961" t="s">
        <v>26</v>
      </c>
      <c r="E2961" t="s">
        <v>122</v>
      </c>
      <c r="F2961" t="s">
        <v>12</v>
      </c>
      <c r="G2961" t="s">
        <v>15</v>
      </c>
      <c r="H2961" t="s">
        <v>106</v>
      </c>
      <c r="I2961" t="s">
        <v>106</v>
      </c>
      <c r="J2961" t="s">
        <v>106</v>
      </c>
      <c r="K2961" t="s">
        <v>106</v>
      </c>
      <c r="L2961">
        <v>0</v>
      </c>
      <c r="M2961" t="s">
        <v>106</v>
      </c>
      <c r="N2961">
        <v>0</v>
      </c>
      <c r="O2961">
        <v>0</v>
      </c>
      <c r="P2961">
        <v>0</v>
      </c>
      <c r="Q2961">
        <v>142529</v>
      </c>
      <c r="R2961">
        <v>280503</v>
      </c>
      <c r="S2961">
        <v>315289</v>
      </c>
      <c r="T2961">
        <v>489546</v>
      </c>
      <c r="U2961">
        <v>439449</v>
      </c>
      <c r="V2961">
        <v>240055</v>
      </c>
      <c r="W2961">
        <v>240055</v>
      </c>
      <c r="X2961">
        <v>272333</v>
      </c>
      <c r="Y2961">
        <v>252024</v>
      </c>
      <c r="Z2961" t="s">
        <v>106</v>
      </c>
      <c r="AA2961" t="s">
        <v>106</v>
      </c>
      <c r="AB2961">
        <v>9</v>
      </c>
    </row>
    <row r="2962" spans="1:28">
      <c r="A2962" t="s">
        <v>70</v>
      </c>
      <c r="B2962" t="s">
        <v>71</v>
      </c>
      <c r="C2962" t="s">
        <v>69</v>
      </c>
      <c r="D2962" t="s">
        <v>26</v>
      </c>
      <c r="E2962" t="s">
        <v>122</v>
      </c>
      <c r="F2962" t="s">
        <v>12</v>
      </c>
      <c r="G2962" t="s">
        <v>14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142529</v>
      </c>
      <c r="R2962">
        <v>280503</v>
      </c>
      <c r="S2962">
        <v>315289</v>
      </c>
      <c r="T2962">
        <v>489546</v>
      </c>
      <c r="U2962">
        <v>439449</v>
      </c>
      <c r="V2962">
        <v>240055</v>
      </c>
      <c r="W2962">
        <v>240055</v>
      </c>
      <c r="X2962">
        <v>272333</v>
      </c>
      <c r="Y2962">
        <v>252024</v>
      </c>
      <c r="Z2962" t="s">
        <v>106</v>
      </c>
      <c r="AA2962" t="s">
        <v>106</v>
      </c>
      <c r="AB2962">
        <v>9</v>
      </c>
    </row>
    <row r="2963" spans="1:28">
      <c r="A2963" t="s">
        <v>70</v>
      </c>
      <c r="B2963" t="s">
        <v>71</v>
      </c>
      <c r="C2963" t="s">
        <v>69</v>
      </c>
      <c r="D2963" t="s">
        <v>26</v>
      </c>
      <c r="E2963" t="s">
        <v>12</v>
      </c>
      <c r="F2963" t="s">
        <v>12</v>
      </c>
      <c r="G2963" t="s">
        <v>40</v>
      </c>
      <c r="H2963">
        <v>4.7495361781076101E-4</v>
      </c>
      <c r="I2963">
        <v>5.6930232558139501E-4</v>
      </c>
      <c r="J2963">
        <v>1.2974013474494699E-3</v>
      </c>
      <c r="K2963">
        <v>1.39589442815249E-3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31764</v>
      </c>
      <c r="R2963">
        <v>33746</v>
      </c>
      <c r="S2963">
        <v>76435</v>
      </c>
      <c r="T2963">
        <v>42606</v>
      </c>
      <c r="U2963">
        <v>12474</v>
      </c>
      <c r="V2963">
        <v>18883</v>
      </c>
      <c r="W2963">
        <v>18883</v>
      </c>
      <c r="X2963">
        <v>0</v>
      </c>
      <c r="Y2963">
        <v>48801</v>
      </c>
      <c r="Z2963">
        <v>0.70699999999999996</v>
      </c>
      <c r="AA2963">
        <v>0.05</v>
      </c>
      <c r="AB2963">
        <v>8</v>
      </c>
    </row>
    <row r="2964" spans="1:28">
      <c r="A2964" t="s">
        <v>70</v>
      </c>
      <c r="B2964" t="s">
        <v>71</v>
      </c>
      <c r="C2964" t="s">
        <v>69</v>
      </c>
      <c r="D2964" t="s">
        <v>26</v>
      </c>
      <c r="E2964" t="s">
        <v>12</v>
      </c>
      <c r="F2964" t="s">
        <v>12</v>
      </c>
      <c r="G2964" t="s">
        <v>15</v>
      </c>
      <c r="H2964" t="s">
        <v>106</v>
      </c>
      <c r="I2964" t="s">
        <v>106</v>
      </c>
      <c r="J2964" t="s">
        <v>106</v>
      </c>
      <c r="K2964" t="s">
        <v>106</v>
      </c>
      <c r="L2964">
        <v>0</v>
      </c>
      <c r="M2964" t="s">
        <v>106</v>
      </c>
      <c r="N2964">
        <v>0</v>
      </c>
      <c r="O2964">
        <v>0</v>
      </c>
      <c r="P2964">
        <v>0</v>
      </c>
      <c r="Q2964">
        <v>31764</v>
      </c>
      <c r="R2964">
        <v>33746</v>
      </c>
      <c r="S2964">
        <v>76435</v>
      </c>
      <c r="T2964">
        <v>42606</v>
      </c>
      <c r="U2964">
        <v>12474</v>
      </c>
      <c r="V2964">
        <v>18883</v>
      </c>
      <c r="W2964">
        <v>18883</v>
      </c>
      <c r="X2964">
        <v>0</v>
      </c>
      <c r="Y2964">
        <v>48801</v>
      </c>
      <c r="Z2964" t="s">
        <v>106</v>
      </c>
      <c r="AA2964" t="s">
        <v>106</v>
      </c>
      <c r="AB2964">
        <v>8</v>
      </c>
    </row>
    <row r="2965" spans="1:28">
      <c r="A2965" t="s">
        <v>70</v>
      </c>
      <c r="B2965" t="s">
        <v>71</v>
      </c>
      <c r="C2965" t="s">
        <v>69</v>
      </c>
      <c r="D2965" t="s">
        <v>26</v>
      </c>
      <c r="E2965" t="s">
        <v>12</v>
      </c>
      <c r="F2965" t="s">
        <v>12</v>
      </c>
      <c r="G2965" t="s">
        <v>14</v>
      </c>
      <c r="H2965">
        <v>4.7495361781076101E-4</v>
      </c>
      <c r="I2965">
        <v>5.6930232558139501E-4</v>
      </c>
      <c r="J2965">
        <v>1.2974013474494699E-3</v>
      </c>
      <c r="K2965">
        <v>1.39589442815249E-3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31764</v>
      </c>
      <c r="R2965">
        <v>33746</v>
      </c>
      <c r="S2965">
        <v>76435</v>
      </c>
      <c r="T2965">
        <v>42606</v>
      </c>
      <c r="U2965">
        <v>12474</v>
      </c>
      <c r="V2965">
        <v>18883</v>
      </c>
      <c r="W2965">
        <v>18883</v>
      </c>
      <c r="X2965">
        <v>0</v>
      </c>
      <c r="Y2965">
        <v>48801</v>
      </c>
      <c r="Z2965">
        <v>0.70699999999999996</v>
      </c>
      <c r="AA2965">
        <v>0.05</v>
      </c>
      <c r="AB2965">
        <v>8</v>
      </c>
    </row>
    <row r="2966" spans="1:28">
      <c r="A2966" t="s">
        <v>70</v>
      </c>
      <c r="B2966" t="s">
        <v>71</v>
      </c>
      <c r="C2966" t="s">
        <v>69</v>
      </c>
      <c r="D2966" t="s">
        <v>26</v>
      </c>
      <c r="E2966" t="s">
        <v>94</v>
      </c>
      <c r="F2966" t="s">
        <v>12</v>
      </c>
      <c r="G2966" t="s">
        <v>40</v>
      </c>
      <c r="H2966">
        <v>4.8682745825603002E-2</v>
      </c>
      <c r="I2966">
        <v>4.26976744186046E-2</v>
      </c>
      <c r="J2966">
        <v>6.7464870067372507E-2</v>
      </c>
      <c r="K2966">
        <v>7.2586510263929593E-2</v>
      </c>
      <c r="L2966">
        <v>7.4030541871921193E-2</v>
      </c>
      <c r="M2966">
        <v>6.0693832599118903E-2</v>
      </c>
      <c r="N2966">
        <v>5.27246790299572E-2</v>
      </c>
      <c r="O2966">
        <v>4.4527220630372497E-2</v>
      </c>
      <c r="P2966">
        <v>4.9581772784019998E-2</v>
      </c>
      <c r="Q2966">
        <v>9262671</v>
      </c>
      <c r="R2966">
        <v>9431056</v>
      </c>
      <c r="S2966">
        <v>10128003</v>
      </c>
      <c r="T2966">
        <v>10459332</v>
      </c>
      <c r="U2966">
        <v>10271234</v>
      </c>
      <c r="V2966">
        <v>6896607</v>
      </c>
      <c r="W2966">
        <v>6848987</v>
      </c>
      <c r="X2966">
        <v>6439609</v>
      </c>
      <c r="Y2966">
        <v>7003214</v>
      </c>
      <c r="Z2966">
        <v>0.59</v>
      </c>
      <c r="AA2966">
        <v>9.4E-2</v>
      </c>
      <c r="AB2966">
        <v>9</v>
      </c>
    </row>
    <row r="2967" spans="1:28">
      <c r="A2967" t="s">
        <v>70</v>
      </c>
      <c r="B2967" t="s">
        <v>71</v>
      </c>
      <c r="C2967" t="s">
        <v>69</v>
      </c>
      <c r="D2967" t="s">
        <v>26</v>
      </c>
      <c r="E2967" t="s">
        <v>94</v>
      </c>
      <c r="F2967" t="s">
        <v>12</v>
      </c>
      <c r="G2967" t="s">
        <v>15</v>
      </c>
      <c r="H2967" t="s">
        <v>106</v>
      </c>
      <c r="I2967" t="s">
        <v>106</v>
      </c>
      <c r="J2967" t="s">
        <v>106</v>
      </c>
      <c r="K2967" t="s">
        <v>106</v>
      </c>
      <c r="L2967">
        <v>0</v>
      </c>
      <c r="M2967" t="s">
        <v>106</v>
      </c>
      <c r="N2967">
        <v>0</v>
      </c>
      <c r="O2967">
        <v>9.54154727793696E-4</v>
      </c>
      <c r="P2967">
        <v>0</v>
      </c>
      <c r="Q2967">
        <v>9262671</v>
      </c>
      <c r="R2967">
        <v>9431056</v>
      </c>
      <c r="S2967">
        <v>10128003</v>
      </c>
      <c r="T2967">
        <v>10459332</v>
      </c>
      <c r="U2967">
        <v>10271234</v>
      </c>
      <c r="V2967">
        <v>6896607</v>
      </c>
      <c r="W2967">
        <v>6848987</v>
      </c>
      <c r="X2967">
        <v>6439609</v>
      </c>
      <c r="Y2967">
        <v>7003214</v>
      </c>
      <c r="Z2967">
        <v>-0.45200000000000001</v>
      </c>
      <c r="AA2967">
        <v>0.54800000000000004</v>
      </c>
      <c r="AB2967">
        <v>9</v>
      </c>
    </row>
    <row r="2968" spans="1:28">
      <c r="A2968" t="s">
        <v>70</v>
      </c>
      <c r="B2968" t="s">
        <v>71</v>
      </c>
      <c r="C2968" t="s">
        <v>69</v>
      </c>
      <c r="D2968" t="s">
        <v>26</v>
      </c>
      <c r="E2968" t="s">
        <v>94</v>
      </c>
      <c r="F2968" t="s">
        <v>12</v>
      </c>
      <c r="G2968" t="s">
        <v>14</v>
      </c>
      <c r="H2968">
        <v>4.8682745825603002E-2</v>
      </c>
      <c r="I2968">
        <v>4.26976744186046E-2</v>
      </c>
      <c r="J2968">
        <v>6.7464870067372507E-2</v>
      </c>
      <c r="K2968">
        <v>7.2586510263929593E-2</v>
      </c>
      <c r="L2968">
        <v>7.4030541871921193E-2</v>
      </c>
      <c r="M2968">
        <v>6.0693832599118903E-2</v>
      </c>
      <c r="N2968">
        <v>5.27246790299572E-2</v>
      </c>
      <c r="O2968">
        <v>4.3573065902578798E-2</v>
      </c>
      <c r="P2968">
        <v>4.9581772784019998E-2</v>
      </c>
      <c r="Q2968">
        <v>9262671</v>
      </c>
      <c r="R2968">
        <v>9431056</v>
      </c>
      <c r="S2968">
        <v>10128003</v>
      </c>
      <c r="T2968">
        <v>10459332</v>
      </c>
      <c r="U2968">
        <v>10271234</v>
      </c>
      <c r="V2968">
        <v>6896607</v>
      </c>
      <c r="W2968">
        <v>6848987</v>
      </c>
      <c r="X2968">
        <v>6439609</v>
      </c>
      <c r="Y2968">
        <v>7003214</v>
      </c>
      <c r="Z2968">
        <v>0.59599999999999997</v>
      </c>
      <c r="AA2968">
        <v>0.09</v>
      </c>
      <c r="AB2968">
        <v>9</v>
      </c>
    </row>
    <row r="2969" spans="1:28">
      <c r="A2969" t="s">
        <v>70</v>
      </c>
      <c r="B2969" t="s">
        <v>71</v>
      </c>
      <c r="C2969" t="s">
        <v>69</v>
      </c>
      <c r="D2969" t="s">
        <v>26</v>
      </c>
      <c r="E2969" t="s">
        <v>95</v>
      </c>
      <c r="F2969" t="s">
        <v>12</v>
      </c>
      <c r="G2969" t="s">
        <v>40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3.1805157593123198E-4</v>
      </c>
      <c r="P2969">
        <v>2.9338327091136098E-4</v>
      </c>
      <c r="Q2969">
        <v>683144</v>
      </c>
      <c r="R2969">
        <v>830652</v>
      </c>
      <c r="S2969">
        <v>713874</v>
      </c>
      <c r="T2969">
        <v>913594</v>
      </c>
      <c r="U2969">
        <v>950712</v>
      </c>
      <c r="V2969">
        <v>475066</v>
      </c>
      <c r="W2969">
        <v>475066</v>
      </c>
      <c r="X2969">
        <v>1123375</v>
      </c>
      <c r="Y2969">
        <v>752790</v>
      </c>
      <c r="Z2969">
        <v>0.46800000000000003</v>
      </c>
      <c r="AA2969">
        <v>0.20399999999999999</v>
      </c>
      <c r="AB2969">
        <v>9</v>
      </c>
    </row>
    <row r="2970" spans="1:28">
      <c r="A2970" t="s">
        <v>70</v>
      </c>
      <c r="B2970" t="s">
        <v>71</v>
      </c>
      <c r="C2970" t="s">
        <v>69</v>
      </c>
      <c r="D2970" t="s">
        <v>26</v>
      </c>
      <c r="E2970" t="s">
        <v>95</v>
      </c>
      <c r="F2970" t="s">
        <v>12</v>
      </c>
      <c r="G2970" t="s">
        <v>15</v>
      </c>
      <c r="H2970" t="s">
        <v>106</v>
      </c>
      <c r="I2970" t="s">
        <v>106</v>
      </c>
      <c r="J2970" t="s">
        <v>106</v>
      </c>
      <c r="K2970" t="s">
        <v>106</v>
      </c>
      <c r="L2970">
        <v>0</v>
      </c>
      <c r="M2970" t="s">
        <v>106</v>
      </c>
      <c r="N2970">
        <v>0</v>
      </c>
      <c r="O2970">
        <v>0</v>
      </c>
      <c r="P2970">
        <v>0</v>
      </c>
      <c r="Q2970">
        <v>683144</v>
      </c>
      <c r="R2970">
        <v>830652</v>
      </c>
      <c r="S2970">
        <v>713874</v>
      </c>
      <c r="T2970">
        <v>913594</v>
      </c>
      <c r="U2970">
        <v>950712</v>
      </c>
      <c r="V2970">
        <v>475066</v>
      </c>
      <c r="W2970">
        <v>475066</v>
      </c>
      <c r="X2970">
        <v>1123375</v>
      </c>
      <c r="Y2970">
        <v>752790</v>
      </c>
      <c r="Z2970" t="s">
        <v>106</v>
      </c>
      <c r="AA2970" t="s">
        <v>106</v>
      </c>
      <c r="AB2970">
        <v>9</v>
      </c>
    </row>
    <row r="2971" spans="1:28">
      <c r="A2971" t="s">
        <v>70</v>
      </c>
      <c r="B2971" t="s">
        <v>71</v>
      </c>
      <c r="C2971" t="s">
        <v>69</v>
      </c>
      <c r="D2971" t="s">
        <v>26</v>
      </c>
      <c r="E2971" t="s">
        <v>95</v>
      </c>
      <c r="F2971" t="s">
        <v>12</v>
      </c>
      <c r="G2971" t="s">
        <v>14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3.1805157593123198E-4</v>
      </c>
      <c r="P2971">
        <v>2.9338327091136098E-4</v>
      </c>
      <c r="Q2971">
        <v>683144</v>
      </c>
      <c r="R2971">
        <v>830652</v>
      </c>
      <c r="S2971">
        <v>713874</v>
      </c>
      <c r="T2971">
        <v>913594</v>
      </c>
      <c r="U2971">
        <v>950712</v>
      </c>
      <c r="V2971">
        <v>475066</v>
      </c>
      <c r="W2971">
        <v>475066</v>
      </c>
      <c r="X2971">
        <v>1123375</v>
      </c>
      <c r="Y2971">
        <v>752790</v>
      </c>
      <c r="Z2971">
        <v>0.46800000000000003</v>
      </c>
      <c r="AA2971">
        <v>0.20399999999999999</v>
      </c>
      <c r="AB2971">
        <v>9</v>
      </c>
    </row>
    <row r="2972" spans="1:28">
      <c r="A2972" t="s">
        <v>70</v>
      </c>
      <c r="B2972" t="s">
        <v>71</v>
      </c>
      <c r="C2972" t="s">
        <v>69</v>
      </c>
      <c r="D2972" t="s">
        <v>26</v>
      </c>
      <c r="E2972" t="s">
        <v>96</v>
      </c>
      <c r="F2972" t="s">
        <v>12</v>
      </c>
      <c r="G2972" t="s">
        <v>40</v>
      </c>
      <c r="H2972">
        <v>0</v>
      </c>
      <c r="I2972">
        <v>0</v>
      </c>
      <c r="J2972">
        <v>9.7305101058710298E-4</v>
      </c>
      <c r="K2972">
        <v>0</v>
      </c>
      <c r="L2972">
        <v>3.5763546798029598E-4</v>
      </c>
      <c r="M2972">
        <v>0</v>
      </c>
      <c r="N2972">
        <v>0</v>
      </c>
      <c r="O2972">
        <v>3.1805157593123201E-3</v>
      </c>
      <c r="P2972">
        <v>1.17353308364544E-3</v>
      </c>
      <c r="Q2972">
        <v>1167266</v>
      </c>
      <c r="R2972">
        <v>1956992</v>
      </c>
      <c r="S2972">
        <v>1973752</v>
      </c>
      <c r="T2972">
        <v>2384160</v>
      </c>
      <c r="U2972">
        <v>1993020</v>
      </c>
      <c r="V2972">
        <v>487449</v>
      </c>
      <c r="W2972">
        <v>487449</v>
      </c>
      <c r="X2972">
        <v>1194477</v>
      </c>
      <c r="Y2972">
        <v>1389223</v>
      </c>
      <c r="Z2972">
        <v>-2.9000000000000001E-2</v>
      </c>
      <c r="AA2972">
        <v>0.94</v>
      </c>
      <c r="AB2972">
        <v>9</v>
      </c>
    </row>
    <row r="2973" spans="1:28">
      <c r="A2973" t="s">
        <v>70</v>
      </c>
      <c r="B2973" t="s">
        <v>71</v>
      </c>
      <c r="C2973" t="s">
        <v>69</v>
      </c>
      <c r="D2973" t="s">
        <v>26</v>
      </c>
      <c r="E2973" t="s">
        <v>96</v>
      </c>
      <c r="F2973" t="s">
        <v>12</v>
      </c>
      <c r="G2973" t="s">
        <v>15</v>
      </c>
      <c r="H2973" t="s">
        <v>106</v>
      </c>
      <c r="I2973" t="s">
        <v>106</v>
      </c>
      <c r="J2973" t="s">
        <v>106</v>
      </c>
      <c r="K2973" t="s">
        <v>106</v>
      </c>
      <c r="L2973">
        <v>0</v>
      </c>
      <c r="M2973" t="s">
        <v>106</v>
      </c>
      <c r="N2973">
        <v>0</v>
      </c>
      <c r="O2973">
        <v>0</v>
      </c>
      <c r="P2973">
        <v>0</v>
      </c>
      <c r="Q2973">
        <v>1167266</v>
      </c>
      <c r="R2973">
        <v>1956992</v>
      </c>
      <c r="S2973">
        <v>1973752</v>
      </c>
      <c r="T2973">
        <v>2384160</v>
      </c>
      <c r="U2973">
        <v>1993020</v>
      </c>
      <c r="V2973">
        <v>487449</v>
      </c>
      <c r="W2973">
        <v>487449</v>
      </c>
      <c r="X2973">
        <v>1194477</v>
      </c>
      <c r="Y2973">
        <v>1389223</v>
      </c>
      <c r="Z2973" t="s">
        <v>106</v>
      </c>
      <c r="AA2973" t="s">
        <v>106</v>
      </c>
      <c r="AB2973">
        <v>9</v>
      </c>
    </row>
    <row r="2974" spans="1:28">
      <c r="A2974" t="s">
        <v>70</v>
      </c>
      <c r="B2974" t="s">
        <v>71</v>
      </c>
      <c r="C2974" t="s">
        <v>69</v>
      </c>
      <c r="D2974" t="s">
        <v>26</v>
      </c>
      <c r="E2974" t="s">
        <v>96</v>
      </c>
      <c r="F2974" t="s">
        <v>12</v>
      </c>
      <c r="G2974" t="s">
        <v>14</v>
      </c>
      <c r="H2974">
        <v>0</v>
      </c>
      <c r="I2974">
        <v>0</v>
      </c>
      <c r="J2974">
        <v>9.7305101058710298E-4</v>
      </c>
      <c r="K2974">
        <v>0</v>
      </c>
      <c r="L2974">
        <v>3.5763546798029501E-4</v>
      </c>
      <c r="M2974">
        <v>0</v>
      </c>
      <c r="N2974">
        <v>0</v>
      </c>
      <c r="O2974">
        <v>3.1805157593123201E-3</v>
      </c>
      <c r="P2974">
        <v>1.17353308364544E-3</v>
      </c>
      <c r="Q2974">
        <v>1167266</v>
      </c>
      <c r="R2974">
        <v>1956992</v>
      </c>
      <c r="S2974">
        <v>1973752</v>
      </c>
      <c r="T2974">
        <v>2384160</v>
      </c>
      <c r="U2974">
        <v>1993020</v>
      </c>
      <c r="V2974">
        <v>487449</v>
      </c>
      <c r="W2974">
        <v>487449</v>
      </c>
      <c r="X2974">
        <v>1194477</v>
      </c>
      <c r="Y2974">
        <v>1389223</v>
      </c>
      <c r="Z2974">
        <v>-2.9000000000000001E-2</v>
      </c>
      <c r="AA2974">
        <v>0.94</v>
      </c>
      <c r="AB2974">
        <v>9</v>
      </c>
    </row>
    <row r="2975" spans="1:28">
      <c r="A2975" t="s">
        <v>70</v>
      </c>
      <c r="B2975" t="s">
        <v>71</v>
      </c>
      <c r="C2975" t="s">
        <v>69</v>
      </c>
      <c r="D2975" t="s">
        <v>26</v>
      </c>
      <c r="E2975" t="s">
        <v>97</v>
      </c>
      <c r="F2975" t="s">
        <v>12</v>
      </c>
      <c r="G2975" t="s">
        <v>40</v>
      </c>
      <c r="H2975">
        <v>2.3747680890537999E-4</v>
      </c>
      <c r="I2975">
        <v>1.4232558139534899E-3</v>
      </c>
      <c r="J2975">
        <v>3.8922040423484102E-3</v>
      </c>
      <c r="K2975">
        <v>0</v>
      </c>
      <c r="L2975">
        <v>3.5763546798029598E-4</v>
      </c>
      <c r="M2975">
        <v>7.2687224669603495E-4</v>
      </c>
      <c r="N2975">
        <v>6.3908701854493597E-4</v>
      </c>
      <c r="O2975">
        <v>3.1805157593123198E-4</v>
      </c>
      <c r="P2975">
        <v>2.9338327091136098E-4</v>
      </c>
      <c r="Q2975">
        <v>129956</v>
      </c>
      <c r="R2975">
        <v>119985</v>
      </c>
      <c r="S2975">
        <v>340930</v>
      </c>
      <c r="T2975">
        <v>430103</v>
      </c>
      <c r="U2975">
        <v>618909</v>
      </c>
      <c r="V2975">
        <v>469563</v>
      </c>
      <c r="W2975">
        <v>469563</v>
      </c>
      <c r="X2975">
        <v>516908</v>
      </c>
      <c r="Y2975">
        <v>537841</v>
      </c>
      <c r="Z2975">
        <v>-0.27900000000000003</v>
      </c>
      <c r="AA2975">
        <v>0.46700000000000003</v>
      </c>
      <c r="AB2975">
        <v>9</v>
      </c>
    </row>
    <row r="2976" spans="1:28">
      <c r="A2976" t="s">
        <v>70</v>
      </c>
      <c r="B2976" t="s">
        <v>71</v>
      </c>
      <c r="C2976" t="s">
        <v>69</v>
      </c>
      <c r="D2976" t="s">
        <v>26</v>
      </c>
      <c r="E2976" t="s">
        <v>97</v>
      </c>
      <c r="F2976" t="s">
        <v>12</v>
      </c>
      <c r="G2976" t="s">
        <v>15</v>
      </c>
      <c r="H2976" t="s">
        <v>106</v>
      </c>
      <c r="I2976" t="s">
        <v>106</v>
      </c>
      <c r="J2976" t="s">
        <v>106</v>
      </c>
      <c r="K2976" t="s">
        <v>106</v>
      </c>
      <c r="L2976">
        <v>0</v>
      </c>
      <c r="M2976" t="s">
        <v>106</v>
      </c>
      <c r="N2976">
        <v>0</v>
      </c>
      <c r="O2976">
        <v>0</v>
      </c>
      <c r="P2976">
        <v>0</v>
      </c>
      <c r="Q2976">
        <v>129956</v>
      </c>
      <c r="R2976">
        <v>119985</v>
      </c>
      <c r="S2976">
        <v>340930</v>
      </c>
      <c r="T2976">
        <v>430103</v>
      </c>
      <c r="U2976">
        <v>618909</v>
      </c>
      <c r="V2976">
        <v>469563</v>
      </c>
      <c r="W2976">
        <v>469563</v>
      </c>
      <c r="X2976">
        <v>516908</v>
      </c>
      <c r="Y2976">
        <v>537841</v>
      </c>
      <c r="Z2976" t="s">
        <v>106</v>
      </c>
      <c r="AA2976" t="s">
        <v>106</v>
      </c>
      <c r="AB2976">
        <v>9</v>
      </c>
    </row>
    <row r="2977" spans="1:28">
      <c r="A2977" t="s">
        <v>70</v>
      </c>
      <c r="B2977" t="s">
        <v>71</v>
      </c>
      <c r="C2977" t="s">
        <v>69</v>
      </c>
      <c r="D2977" t="s">
        <v>26</v>
      </c>
      <c r="E2977" t="s">
        <v>97</v>
      </c>
      <c r="F2977" t="s">
        <v>12</v>
      </c>
      <c r="G2977" t="s">
        <v>14</v>
      </c>
      <c r="H2977">
        <v>2.3747680890537999E-4</v>
      </c>
      <c r="I2977">
        <v>1.4232558139534899E-3</v>
      </c>
      <c r="J2977">
        <v>3.8922040423484102E-3</v>
      </c>
      <c r="K2977">
        <v>0</v>
      </c>
      <c r="L2977">
        <v>3.5763546798029501E-4</v>
      </c>
      <c r="M2977">
        <v>7.2687224669603495E-4</v>
      </c>
      <c r="N2977">
        <v>6.3908701854493597E-4</v>
      </c>
      <c r="O2977">
        <v>3.1805157593123198E-4</v>
      </c>
      <c r="P2977">
        <v>2.9338327091136098E-4</v>
      </c>
      <c r="Q2977">
        <v>129956</v>
      </c>
      <c r="R2977">
        <v>119985</v>
      </c>
      <c r="S2977">
        <v>340930</v>
      </c>
      <c r="T2977">
        <v>430103</v>
      </c>
      <c r="U2977">
        <v>618909</v>
      </c>
      <c r="V2977">
        <v>469563</v>
      </c>
      <c r="W2977">
        <v>469563</v>
      </c>
      <c r="X2977">
        <v>516908</v>
      </c>
      <c r="Y2977">
        <v>537841</v>
      </c>
      <c r="Z2977">
        <v>-0.27900000000000003</v>
      </c>
      <c r="AA2977">
        <v>0.46700000000000003</v>
      </c>
      <c r="AB2977">
        <v>9</v>
      </c>
    </row>
    <row r="2978" spans="1:28">
      <c r="A2978" t="s">
        <v>70</v>
      </c>
      <c r="B2978" t="s">
        <v>71</v>
      </c>
      <c r="C2978" t="s">
        <v>69</v>
      </c>
      <c r="D2978" t="s">
        <v>26</v>
      </c>
      <c r="E2978" t="s">
        <v>44</v>
      </c>
      <c r="F2978" t="s">
        <v>12</v>
      </c>
      <c r="G2978" t="s">
        <v>40</v>
      </c>
      <c r="H2978">
        <v>1.23487940630798E-2</v>
      </c>
      <c r="I2978">
        <v>1.2524651162790701E-2</v>
      </c>
      <c r="J2978">
        <v>1.5568816169393601E-2</v>
      </c>
      <c r="K2978">
        <v>1.29120234604106E-2</v>
      </c>
      <c r="L2978">
        <v>1.46630541871921E-2</v>
      </c>
      <c r="M2978">
        <v>4.3612334801762104E-3</v>
      </c>
      <c r="N2978">
        <v>3.8345221112696102E-3</v>
      </c>
      <c r="O2978">
        <v>1.4630372492836699E-2</v>
      </c>
      <c r="P2978">
        <v>1.73096129837703E-2</v>
      </c>
      <c r="Q2978" t="s">
        <v>106</v>
      </c>
      <c r="R2978" t="s">
        <v>106</v>
      </c>
      <c r="S2978" t="s">
        <v>106</v>
      </c>
      <c r="T2978" t="s">
        <v>106</v>
      </c>
      <c r="U2978" t="s">
        <v>106</v>
      </c>
      <c r="V2978" t="s">
        <v>106</v>
      </c>
      <c r="W2978" t="s">
        <v>106</v>
      </c>
      <c r="X2978" t="s">
        <v>106</v>
      </c>
      <c r="Y2978" t="s">
        <v>106</v>
      </c>
      <c r="Z2978" t="s">
        <v>106</v>
      </c>
      <c r="AA2978" t="s">
        <v>106</v>
      </c>
      <c r="AB2978">
        <v>0</v>
      </c>
    </row>
    <row r="2979" spans="1:28">
      <c r="A2979" t="s">
        <v>70</v>
      </c>
      <c r="B2979" t="s">
        <v>71</v>
      </c>
      <c r="C2979" t="s">
        <v>69</v>
      </c>
      <c r="D2979" t="s">
        <v>26</v>
      </c>
      <c r="E2979" t="s">
        <v>44</v>
      </c>
      <c r="F2979" t="s">
        <v>12</v>
      </c>
      <c r="G2979" t="s">
        <v>15</v>
      </c>
      <c r="H2979" t="s">
        <v>106</v>
      </c>
      <c r="I2979" t="s">
        <v>106</v>
      </c>
      <c r="J2979" t="s">
        <v>106</v>
      </c>
      <c r="K2979" t="s">
        <v>106</v>
      </c>
      <c r="L2979">
        <v>0</v>
      </c>
      <c r="M2979" t="s">
        <v>106</v>
      </c>
      <c r="N2979">
        <v>0</v>
      </c>
      <c r="O2979">
        <v>0</v>
      </c>
      <c r="P2979">
        <v>0</v>
      </c>
      <c r="Q2979" t="s">
        <v>106</v>
      </c>
      <c r="R2979" t="s">
        <v>106</v>
      </c>
      <c r="S2979" t="s">
        <v>106</v>
      </c>
      <c r="T2979" t="s">
        <v>106</v>
      </c>
      <c r="U2979" t="s">
        <v>106</v>
      </c>
      <c r="V2979" t="s">
        <v>106</v>
      </c>
      <c r="W2979" t="s">
        <v>106</v>
      </c>
      <c r="X2979" t="s">
        <v>106</v>
      </c>
      <c r="Y2979" t="s">
        <v>106</v>
      </c>
      <c r="Z2979" t="s">
        <v>106</v>
      </c>
      <c r="AA2979" t="s">
        <v>106</v>
      </c>
      <c r="AB2979">
        <v>0</v>
      </c>
    </row>
    <row r="2980" spans="1:28">
      <c r="A2980" t="s">
        <v>70</v>
      </c>
      <c r="B2980" t="s">
        <v>71</v>
      </c>
      <c r="C2980" t="s">
        <v>69</v>
      </c>
      <c r="D2980" t="s">
        <v>26</v>
      </c>
      <c r="E2980" t="s">
        <v>44</v>
      </c>
      <c r="F2980" t="s">
        <v>12</v>
      </c>
      <c r="G2980" t="s">
        <v>14</v>
      </c>
      <c r="H2980">
        <v>1.23487940630798E-2</v>
      </c>
      <c r="I2980">
        <v>1.2524651162790701E-2</v>
      </c>
      <c r="J2980">
        <v>1.5568816169393601E-2</v>
      </c>
      <c r="K2980">
        <v>1.29120234604106E-2</v>
      </c>
      <c r="L2980">
        <v>1.46630541871921E-2</v>
      </c>
      <c r="M2980">
        <v>4.3612334801762104E-3</v>
      </c>
      <c r="N2980">
        <v>3.8345221112696202E-3</v>
      </c>
      <c r="O2980">
        <v>1.4630372492836699E-2</v>
      </c>
      <c r="P2980">
        <v>1.73096129837703E-2</v>
      </c>
      <c r="Q2980" t="s">
        <v>106</v>
      </c>
      <c r="R2980" t="s">
        <v>106</v>
      </c>
      <c r="S2980" t="s">
        <v>106</v>
      </c>
      <c r="T2980" t="s">
        <v>106</v>
      </c>
      <c r="U2980" t="s">
        <v>106</v>
      </c>
      <c r="V2980" t="s">
        <v>106</v>
      </c>
      <c r="W2980" t="s">
        <v>106</v>
      </c>
      <c r="X2980" t="s">
        <v>106</v>
      </c>
      <c r="Y2980" t="s">
        <v>106</v>
      </c>
      <c r="Z2980" t="s">
        <v>106</v>
      </c>
      <c r="AA2980" t="s">
        <v>106</v>
      </c>
      <c r="AB2980">
        <v>0</v>
      </c>
    </row>
    <row r="2981" spans="1:28">
      <c r="A2981" t="s">
        <v>70</v>
      </c>
      <c r="B2981" t="s">
        <v>71</v>
      </c>
      <c r="C2981" t="s">
        <v>69</v>
      </c>
      <c r="D2981" t="s">
        <v>119</v>
      </c>
      <c r="E2981" t="s">
        <v>94</v>
      </c>
      <c r="F2981" t="s">
        <v>12</v>
      </c>
      <c r="G2981" t="s">
        <v>40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730</v>
      </c>
      <c r="T2981">
        <v>6378</v>
      </c>
      <c r="U2981">
        <v>11393</v>
      </c>
      <c r="V2981">
        <v>5605</v>
      </c>
      <c r="W2981">
        <v>3090</v>
      </c>
      <c r="X2981">
        <v>7854</v>
      </c>
      <c r="Y2981">
        <v>2298</v>
      </c>
      <c r="Z2981" t="s">
        <v>106</v>
      </c>
      <c r="AA2981" t="s">
        <v>106</v>
      </c>
      <c r="AB2981">
        <v>7</v>
      </c>
    </row>
    <row r="2982" spans="1:28">
      <c r="A2982" t="s">
        <v>70</v>
      </c>
      <c r="B2982" t="s">
        <v>71</v>
      </c>
      <c r="C2982" t="s">
        <v>69</v>
      </c>
      <c r="D2982" t="s">
        <v>119</v>
      </c>
      <c r="E2982" t="s">
        <v>94</v>
      </c>
      <c r="F2982" t="s">
        <v>12</v>
      </c>
      <c r="G2982" t="s">
        <v>15</v>
      </c>
      <c r="H2982" t="s">
        <v>106</v>
      </c>
      <c r="I2982" t="s">
        <v>106</v>
      </c>
      <c r="J2982" t="s">
        <v>106</v>
      </c>
      <c r="K2982" t="s">
        <v>106</v>
      </c>
      <c r="L2982">
        <v>0</v>
      </c>
      <c r="M2982" t="s">
        <v>106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730</v>
      </c>
      <c r="T2982">
        <v>6378</v>
      </c>
      <c r="U2982">
        <v>11393</v>
      </c>
      <c r="V2982">
        <v>5605</v>
      </c>
      <c r="W2982">
        <v>3090</v>
      </c>
      <c r="X2982">
        <v>7854</v>
      </c>
      <c r="Y2982">
        <v>2298</v>
      </c>
      <c r="Z2982" t="s">
        <v>106</v>
      </c>
      <c r="AA2982" t="s">
        <v>106</v>
      </c>
      <c r="AB2982">
        <v>7</v>
      </c>
    </row>
    <row r="2983" spans="1:28">
      <c r="A2983" t="s">
        <v>70</v>
      </c>
      <c r="B2983" t="s">
        <v>71</v>
      </c>
      <c r="C2983" t="s">
        <v>69</v>
      </c>
      <c r="D2983" t="s">
        <v>119</v>
      </c>
      <c r="E2983" t="s">
        <v>94</v>
      </c>
      <c r="F2983" t="s">
        <v>12</v>
      </c>
      <c r="G2983" t="s">
        <v>14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730</v>
      </c>
      <c r="T2983">
        <v>6378</v>
      </c>
      <c r="U2983">
        <v>11393</v>
      </c>
      <c r="V2983">
        <v>5605</v>
      </c>
      <c r="W2983">
        <v>3090</v>
      </c>
      <c r="X2983">
        <v>7854</v>
      </c>
      <c r="Y2983">
        <v>2298</v>
      </c>
      <c r="Z2983" t="s">
        <v>106</v>
      </c>
      <c r="AA2983" t="s">
        <v>106</v>
      </c>
      <c r="AB2983">
        <v>7</v>
      </c>
    </row>
    <row r="2984" spans="1:28">
      <c r="A2984" t="s">
        <v>70</v>
      </c>
      <c r="B2984" t="s">
        <v>71</v>
      </c>
      <c r="C2984" t="s">
        <v>69</v>
      </c>
      <c r="D2984" t="s">
        <v>119</v>
      </c>
      <c r="E2984" t="s">
        <v>44</v>
      </c>
      <c r="F2984" t="s">
        <v>12</v>
      </c>
      <c r="G2984" t="s">
        <v>40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3.6343612334801802E-4</v>
      </c>
      <c r="N2984">
        <v>0</v>
      </c>
      <c r="O2984">
        <v>0</v>
      </c>
      <c r="P2984">
        <v>0</v>
      </c>
      <c r="Q2984" t="s">
        <v>106</v>
      </c>
      <c r="R2984" t="s">
        <v>106</v>
      </c>
      <c r="S2984" t="s">
        <v>106</v>
      </c>
      <c r="T2984" t="s">
        <v>106</v>
      </c>
      <c r="U2984" t="s">
        <v>106</v>
      </c>
      <c r="V2984" t="s">
        <v>106</v>
      </c>
      <c r="W2984" t="s">
        <v>106</v>
      </c>
      <c r="X2984" t="s">
        <v>106</v>
      </c>
      <c r="Y2984" t="s">
        <v>106</v>
      </c>
      <c r="Z2984" t="s">
        <v>106</v>
      </c>
      <c r="AA2984" t="s">
        <v>106</v>
      </c>
      <c r="AB2984">
        <v>0</v>
      </c>
    </row>
    <row r="2985" spans="1:28">
      <c r="A2985" t="s">
        <v>70</v>
      </c>
      <c r="B2985" t="s">
        <v>71</v>
      </c>
      <c r="C2985" t="s">
        <v>69</v>
      </c>
      <c r="D2985" t="s">
        <v>119</v>
      </c>
      <c r="E2985" t="s">
        <v>44</v>
      </c>
      <c r="F2985" t="s">
        <v>12</v>
      </c>
      <c r="G2985" t="s">
        <v>15</v>
      </c>
      <c r="H2985" t="s">
        <v>106</v>
      </c>
      <c r="I2985" t="s">
        <v>106</v>
      </c>
      <c r="J2985" t="s">
        <v>106</v>
      </c>
      <c r="K2985" t="s">
        <v>106</v>
      </c>
      <c r="L2985">
        <v>0</v>
      </c>
      <c r="M2985" t="s">
        <v>106</v>
      </c>
      <c r="N2985">
        <v>0</v>
      </c>
      <c r="O2985">
        <v>0</v>
      </c>
      <c r="P2985">
        <v>0</v>
      </c>
      <c r="Q2985" t="s">
        <v>106</v>
      </c>
      <c r="R2985" t="s">
        <v>106</v>
      </c>
      <c r="S2985" t="s">
        <v>106</v>
      </c>
      <c r="T2985" t="s">
        <v>106</v>
      </c>
      <c r="U2985" t="s">
        <v>106</v>
      </c>
      <c r="V2985" t="s">
        <v>106</v>
      </c>
      <c r="W2985" t="s">
        <v>106</v>
      </c>
      <c r="X2985" t="s">
        <v>106</v>
      </c>
      <c r="Y2985" t="s">
        <v>106</v>
      </c>
      <c r="Z2985" t="s">
        <v>106</v>
      </c>
      <c r="AA2985" t="s">
        <v>106</v>
      </c>
      <c r="AB2985">
        <v>0</v>
      </c>
    </row>
    <row r="2986" spans="1:28">
      <c r="A2986" t="s">
        <v>70</v>
      </c>
      <c r="B2986" t="s">
        <v>71</v>
      </c>
      <c r="C2986" t="s">
        <v>69</v>
      </c>
      <c r="D2986" t="s">
        <v>119</v>
      </c>
      <c r="E2986" t="s">
        <v>44</v>
      </c>
      <c r="F2986" t="s">
        <v>12</v>
      </c>
      <c r="G2986" t="s">
        <v>14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3.6343612334801802E-4</v>
      </c>
      <c r="N2986">
        <v>0</v>
      </c>
      <c r="O2986">
        <v>0</v>
      </c>
      <c r="P2986">
        <v>0</v>
      </c>
      <c r="Q2986" t="s">
        <v>106</v>
      </c>
      <c r="R2986" t="s">
        <v>106</v>
      </c>
      <c r="S2986" t="s">
        <v>106</v>
      </c>
      <c r="T2986" t="s">
        <v>106</v>
      </c>
      <c r="U2986" t="s">
        <v>106</v>
      </c>
      <c r="V2986" t="s">
        <v>106</v>
      </c>
      <c r="W2986" t="s">
        <v>106</v>
      </c>
      <c r="X2986" t="s">
        <v>106</v>
      </c>
      <c r="Y2986" t="s">
        <v>106</v>
      </c>
      <c r="Z2986" t="s">
        <v>106</v>
      </c>
      <c r="AA2986" t="s">
        <v>106</v>
      </c>
      <c r="AB2986">
        <v>0</v>
      </c>
    </row>
    <row r="2987" spans="1:28">
      <c r="A2987" t="s">
        <v>70</v>
      </c>
      <c r="B2987" t="s">
        <v>71</v>
      </c>
      <c r="C2987" t="s">
        <v>69</v>
      </c>
      <c r="D2987" t="s">
        <v>38</v>
      </c>
      <c r="E2987" t="s">
        <v>48</v>
      </c>
      <c r="F2987" t="s">
        <v>12</v>
      </c>
      <c r="G2987" t="s">
        <v>40</v>
      </c>
      <c r="H2987">
        <v>3.08719851576994E-3</v>
      </c>
      <c r="I2987">
        <v>1.9925581395348799E-3</v>
      </c>
      <c r="J2987">
        <v>6.1626564003849898E-3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122867</v>
      </c>
      <c r="R2987">
        <v>209969</v>
      </c>
      <c r="S2987">
        <v>121139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 t="s">
        <v>106</v>
      </c>
      <c r="AA2987" t="s">
        <v>106</v>
      </c>
      <c r="AB2987">
        <v>3</v>
      </c>
    </row>
    <row r="2988" spans="1:28">
      <c r="A2988" t="s">
        <v>70</v>
      </c>
      <c r="B2988" t="s">
        <v>71</v>
      </c>
      <c r="C2988" t="s">
        <v>69</v>
      </c>
      <c r="D2988" t="s">
        <v>38</v>
      </c>
      <c r="E2988" t="s">
        <v>48</v>
      </c>
      <c r="F2988" t="s">
        <v>12</v>
      </c>
      <c r="G2988" t="s">
        <v>15</v>
      </c>
      <c r="H2988" t="s">
        <v>106</v>
      </c>
      <c r="I2988" t="s">
        <v>106</v>
      </c>
      <c r="J2988" t="s">
        <v>106</v>
      </c>
      <c r="K2988" t="s">
        <v>106</v>
      </c>
      <c r="L2988">
        <v>0</v>
      </c>
      <c r="M2988" t="s">
        <v>106</v>
      </c>
      <c r="N2988">
        <v>0</v>
      </c>
      <c r="O2988">
        <v>0</v>
      </c>
      <c r="P2988">
        <v>0</v>
      </c>
      <c r="Q2988">
        <v>122867</v>
      </c>
      <c r="R2988">
        <v>209969</v>
      </c>
      <c r="S2988">
        <v>121139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 t="s">
        <v>106</v>
      </c>
      <c r="AA2988" t="s">
        <v>106</v>
      </c>
      <c r="AB2988">
        <v>3</v>
      </c>
    </row>
    <row r="2989" spans="1:28">
      <c r="A2989" t="s">
        <v>70</v>
      </c>
      <c r="B2989" t="s">
        <v>71</v>
      </c>
      <c r="C2989" t="s">
        <v>69</v>
      </c>
      <c r="D2989" t="s">
        <v>38</v>
      </c>
      <c r="E2989" t="s">
        <v>48</v>
      </c>
      <c r="F2989" t="s">
        <v>12</v>
      </c>
      <c r="G2989" t="s">
        <v>14</v>
      </c>
      <c r="H2989">
        <v>3.08719851576994E-3</v>
      </c>
      <c r="I2989">
        <v>1.9925581395348799E-3</v>
      </c>
      <c r="J2989">
        <v>6.1626564003849898E-3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122867</v>
      </c>
      <c r="R2989">
        <v>209969</v>
      </c>
      <c r="S2989">
        <v>121139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 t="s">
        <v>106</v>
      </c>
      <c r="AA2989" t="s">
        <v>106</v>
      </c>
      <c r="AB2989">
        <v>3</v>
      </c>
    </row>
    <row r="2990" spans="1:28">
      <c r="A2990" t="s">
        <v>70</v>
      </c>
      <c r="B2990" t="s">
        <v>71</v>
      </c>
      <c r="C2990" t="s">
        <v>69</v>
      </c>
      <c r="D2990" t="s">
        <v>38</v>
      </c>
      <c r="E2990" t="s">
        <v>92</v>
      </c>
      <c r="F2990" t="s">
        <v>12</v>
      </c>
      <c r="G2990" t="s">
        <v>40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1476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 t="s">
        <v>106</v>
      </c>
      <c r="AA2990" t="s">
        <v>106</v>
      </c>
      <c r="AB2990">
        <v>1</v>
      </c>
    </row>
    <row r="2991" spans="1:28">
      <c r="A2991" t="s">
        <v>70</v>
      </c>
      <c r="B2991" t="s">
        <v>71</v>
      </c>
      <c r="C2991" t="s">
        <v>69</v>
      </c>
      <c r="D2991" t="s">
        <v>38</v>
      </c>
      <c r="E2991" t="s">
        <v>92</v>
      </c>
      <c r="F2991" t="s">
        <v>12</v>
      </c>
      <c r="G2991" t="s">
        <v>15</v>
      </c>
      <c r="H2991" t="s">
        <v>106</v>
      </c>
      <c r="I2991" t="s">
        <v>106</v>
      </c>
      <c r="J2991" t="s">
        <v>106</v>
      </c>
      <c r="K2991" t="s">
        <v>106</v>
      </c>
      <c r="L2991">
        <v>0</v>
      </c>
      <c r="M2991" t="s">
        <v>106</v>
      </c>
      <c r="N2991">
        <v>0</v>
      </c>
      <c r="O2991">
        <v>0</v>
      </c>
      <c r="P2991">
        <v>0</v>
      </c>
      <c r="Q2991">
        <v>0</v>
      </c>
      <c r="R2991">
        <v>1476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 t="s">
        <v>106</v>
      </c>
      <c r="AA2991" t="s">
        <v>106</v>
      </c>
      <c r="AB2991">
        <v>1</v>
      </c>
    </row>
    <row r="2992" spans="1:28">
      <c r="A2992" t="s">
        <v>70</v>
      </c>
      <c r="B2992" t="s">
        <v>71</v>
      </c>
      <c r="C2992" t="s">
        <v>69</v>
      </c>
      <c r="D2992" t="s">
        <v>38</v>
      </c>
      <c r="E2992" t="s">
        <v>92</v>
      </c>
      <c r="F2992" t="s">
        <v>12</v>
      </c>
      <c r="G2992" t="s">
        <v>14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1476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 t="s">
        <v>106</v>
      </c>
      <c r="AA2992" t="s">
        <v>106</v>
      </c>
      <c r="AB2992">
        <v>1</v>
      </c>
    </row>
    <row r="2993" spans="1:28">
      <c r="A2993" t="s">
        <v>70</v>
      </c>
      <c r="B2993" t="s">
        <v>71</v>
      </c>
      <c r="C2993" t="s">
        <v>69</v>
      </c>
      <c r="D2993" t="s">
        <v>38</v>
      </c>
      <c r="E2993" t="s">
        <v>94</v>
      </c>
      <c r="F2993" t="s">
        <v>12</v>
      </c>
      <c r="G2993" t="s">
        <v>40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3557</v>
      </c>
      <c r="R2993">
        <v>0</v>
      </c>
      <c r="S2993">
        <v>6745</v>
      </c>
      <c r="T2993">
        <v>19360</v>
      </c>
      <c r="U2993">
        <v>30580</v>
      </c>
      <c r="V2993">
        <v>25740</v>
      </c>
      <c r="W2993">
        <v>31020</v>
      </c>
      <c r="X2993">
        <v>37620</v>
      </c>
      <c r="Y2993">
        <v>41195</v>
      </c>
      <c r="Z2993" t="s">
        <v>106</v>
      </c>
      <c r="AA2993" t="s">
        <v>106</v>
      </c>
      <c r="AB2993">
        <v>8</v>
      </c>
    </row>
    <row r="2994" spans="1:28">
      <c r="A2994" t="s">
        <v>70</v>
      </c>
      <c r="B2994" t="s">
        <v>71</v>
      </c>
      <c r="C2994" t="s">
        <v>69</v>
      </c>
      <c r="D2994" t="s">
        <v>38</v>
      </c>
      <c r="E2994" t="s">
        <v>94</v>
      </c>
      <c r="F2994" t="s">
        <v>12</v>
      </c>
      <c r="G2994" t="s">
        <v>15</v>
      </c>
      <c r="H2994" t="s">
        <v>106</v>
      </c>
      <c r="I2994" t="s">
        <v>106</v>
      </c>
      <c r="J2994" t="s">
        <v>106</v>
      </c>
      <c r="K2994" t="s">
        <v>106</v>
      </c>
      <c r="L2994">
        <v>0</v>
      </c>
      <c r="M2994" t="s">
        <v>106</v>
      </c>
      <c r="N2994">
        <v>0</v>
      </c>
      <c r="O2994">
        <v>0</v>
      </c>
      <c r="P2994">
        <v>0</v>
      </c>
      <c r="Q2994">
        <v>3557</v>
      </c>
      <c r="R2994">
        <v>0</v>
      </c>
      <c r="S2994">
        <v>6745</v>
      </c>
      <c r="T2994">
        <v>19360</v>
      </c>
      <c r="U2994">
        <v>30580</v>
      </c>
      <c r="V2994">
        <v>25740</v>
      </c>
      <c r="W2994">
        <v>31020</v>
      </c>
      <c r="X2994">
        <v>37620</v>
      </c>
      <c r="Y2994">
        <v>41195</v>
      </c>
      <c r="Z2994" t="s">
        <v>106</v>
      </c>
      <c r="AA2994" t="s">
        <v>106</v>
      </c>
      <c r="AB2994">
        <v>8</v>
      </c>
    </row>
    <row r="2995" spans="1:28">
      <c r="A2995" t="s">
        <v>70</v>
      </c>
      <c r="B2995" t="s">
        <v>71</v>
      </c>
      <c r="C2995" t="s">
        <v>69</v>
      </c>
      <c r="D2995" t="s">
        <v>38</v>
      </c>
      <c r="E2995" t="s">
        <v>94</v>
      </c>
      <c r="F2995" t="s">
        <v>12</v>
      </c>
      <c r="G2995" t="s">
        <v>14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3557</v>
      </c>
      <c r="R2995">
        <v>0</v>
      </c>
      <c r="S2995">
        <v>6745</v>
      </c>
      <c r="T2995">
        <v>19360</v>
      </c>
      <c r="U2995">
        <v>30580</v>
      </c>
      <c r="V2995">
        <v>25740</v>
      </c>
      <c r="W2995">
        <v>31020</v>
      </c>
      <c r="X2995">
        <v>37620</v>
      </c>
      <c r="Y2995">
        <v>41195</v>
      </c>
      <c r="Z2995" t="s">
        <v>106</v>
      </c>
      <c r="AA2995" t="s">
        <v>106</v>
      </c>
      <c r="AB2995">
        <v>8</v>
      </c>
    </row>
    <row r="2996" spans="1:28">
      <c r="A2996" t="s">
        <v>70</v>
      </c>
      <c r="B2996" t="s">
        <v>71</v>
      </c>
      <c r="C2996" t="s">
        <v>69</v>
      </c>
      <c r="D2996" t="s">
        <v>38</v>
      </c>
      <c r="E2996" t="s">
        <v>44</v>
      </c>
      <c r="F2996" t="s">
        <v>12</v>
      </c>
      <c r="G2996" t="s">
        <v>40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 t="s">
        <v>106</v>
      </c>
      <c r="R2996" t="s">
        <v>106</v>
      </c>
      <c r="S2996" t="s">
        <v>106</v>
      </c>
      <c r="T2996" t="s">
        <v>106</v>
      </c>
      <c r="U2996" t="s">
        <v>106</v>
      </c>
      <c r="V2996" t="s">
        <v>106</v>
      </c>
      <c r="W2996" t="s">
        <v>106</v>
      </c>
      <c r="X2996" t="s">
        <v>106</v>
      </c>
      <c r="Y2996" t="s">
        <v>106</v>
      </c>
      <c r="Z2996" t="s">
        <v>106</v>
      </c>
      <c r="AA2996" t="s">
        <v>106</v>
      </c>
      <c r="AB2996">
        <v>0</v>
      </c>
    </row>
    <row r="2997" spans="1:28">
      <c r="A2997" t="s">
        <v>70</v>
      </c>
      <c r="B2997" t="s">
        <v>71</v>
      </c>
      <c r="C2997" t="s">
        <v>69</v>
      </c>
      <c r="D2997" t="s">
        <v>38</v>
      </c>
      <c r="E2997" t="s">
        <v>44</v>
      </c>
      <c r="F2997" t="s">
        <v>12</v>
      </c>
      <c r="G2997" t="s">
        <v>15</v>
      </c>
      <c r="H2997" t="s">
        <v>106</v>
      </c>
      <c r="I2997" t="s">
        <v>106</v>
      </c>
      <c r="J2997" t="s">
        <v>106</v>
      </c>
      <c r="K2997" t="s">
        <v>106</v>
      </c>
      <c r="L2997">
        <v>0</v>
      </c>
      <c r="M2997" t="s">
        <v>106</v>
      </c>
      <c r="N2997">
        <v>0</v>
      </c>
      <c r="O2997">
        <v>0</v>
      </c>
      <c r="P2997">
        <v>0</v>
      </c>
      <c r="Q2997" t="s">
        <v>106</v>
      </c>
      <c r="R2997" t="s">
        <v>106</v>
      </c>
      <c r="S2997" t="s">
        <v>106</v>
      </c>
      <c r="T2997" t="s">
        <v>106</v>
      </c>
      <c r="U2997" t="s">
        <v>106</v>
      </c>
      <c r="V2997" t="s">
        <v>106</v>
      </c>
      <c r="W2997" t="s">
        <v>106</v>
      </c>
      <c r="X2997" t="s">
        <v>106</v>
      </c>
      <c r="Y2997" t="s">
        <v>106</v>
      </c>
      <c r="Z2997" t="s">
        <v>106</v>
      </c>
      <c r="AA2997" t="s">
        <v>106</v>
      </c>
      <c r="AB2997">
        <v>0</v>
      </c>
    </row>
    <row r="2998" spans="1:28">
      <c r="A2998" t="s">
        <v>70</v>
      </c>
      <c r="B2998" t="s">
        <v>71</v>
      </c>
      <c r="C2998" t="s">
        <v>69</v>
      </c>
      <c r="D2998" t="s">
        <v>38</v>
      </c>
      <c r="E2998" t="s">
        <v>44</v>
      </c>
      <c r="F2998" t="s">
        <v>12</v>
      </c>
      <c r="G2998" t="s">
        <v>14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 t="s">
        <v>106</v>
      </c>
      <c r="R2998" t="s">
        <v>106</v>
      </c>
      <c r="S2998" t="s">
        <v>106</v>
      </c>
      <c r="T2998" t="s">
        <v>106</v>
      </c>
      <c r="U2998" t="s">
        <v>106</v>
      </c>
      <c r="V2998" t="s">
        <v>106</v>
      </c>
      <c r="W2998" t="s">
        <v>106</v>
      </c>
      <c r="X2998" t="s">
        <v>106</v>
      </c>
      <c r="Y2998" t="s">
        <v>106</v>
      </c>
      <c r="Z2998" t="s">
        <v>106</v>
      </c>
      <c r="AA2998" t="s">
        <v>106</v>
      </c>
      <c r="AB2998">
        <v>0</v>
      </c>
    </row>
    <row r="2999" spans="1:28">
      <c r="A2999" t="s">
        <v>70</v>
      </c>
      <c r="B2999" t="s">
        <v>71</v>
      </c>
      <c r="C2999" t="s">
        <v>69</v>
      </c>
      <c r="D2999" t="s">
        <v>52</v>
      </c>
      <c r="E2999" t="s">
        <v>99</v>
      </c>
      <c r="F2999" t="s">
        <v>12</v>
      </c>
      <c r="G2999" t="s">
        <v>40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19902</v>
      </c>
      <c r="U2999">
        <v>1116</v>
      </c>
      <c r="V2999">
        <v>778</v>
      </c>
      <c r="W2999">
        <v>0</v>
      </c>
      <c r="X2999">
        <v>0</v>
      </c>
      <c r="Y2999">
        <v>0</v>
      </c>
      <c r="Z2999" t="s">
        <v>106</v>
      </c>
      <c r="AA2999" t="s">
        <v>106</v>
      </c>
      <c r="AB2999">
        <v>3</v>
      </c>
    </row>
    <row r="3000" spans="1:28">
      <c r="A3000" t="s">
        <v>70</v>
      </c>
      <c r="B3000" t="s">
        <v>71</v>
      </c>
      <c r="C3000" t="s">
        <v>69</v>
      </c>
      <c r="D3000" t="s">
        <v>52</v>
      </c>
      <c r="E3000" t="s">
        <v>99</v>
      </c>
      <c r="F3000" t="s">
        <v>12</v>
      </c>
      <c r="G3000" t="s">
        <v>15</v>
      </c>
      <c r="H3000" t="s">
        <v>106</v>
      </c>
      <c r="I3000" t="s">
        <v>106</v>
      </c>
      <c r="J3000" t="s">
        <v>106</v>
      </c>
      <c r="K3000" t="s">
        <v>106</v>
      </c>
      <c r="L3000">
        <v>0</v>
      </c>
      <c r="M3000" t="s">
        <v>106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19902</v>
      </c>
      <c r="U3000">
        <v>1116</v>
      </c>
      <c r="V3000">
        <v>778</v>
      </c>
      <c r="W3000">
        <v>0</v>
      </c>
      <c r="X3000">
        <v>0</v>
      </c>
      <c r="Y3000">
        <v>0</v>
      </c>
      <c r="Z3000" t="s">
        <v>106</v>
      </c>
      <c r="AA3000" t="s">
        <v>106</v>
      </c>
      <c r="AB3000">
        <v>3</v>
      </c>
    </row>
    <row r="3001" spans="1:28">
      <c r="A3001" t="s">
        <v>70</v>
      </c>
      <c r="B3001" t="s">
        <v>71</v>
      </c>
      <c r="C3001" t="s">
        <v>69</v>
      </c>
      <c r="D3001" t="s">
        <v>52</v>
      </c>
      <c r="E3001" t="s">
        <v>99</v>
      </c>
      <c r="F3001" t="s">
        <v>12</v>
      </c>
      <c r="G3001" t="s">
        <v>14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19902</v>
      </c>
      <c r="U3001">
        <v>1116</v>
      </c>
      <c r="V3001">
        <v>778</v>
      </c>
      <c r="W3001">
        <v>0</v>
      </c>
      <c r="X3001">
        <v>0</v>
      </c>
      <c r="Y3001">
        <v>0</v>
      </c>
      <c r="Z3001" t="s">
        <v>106</v>
      </c>
      <c r="AA3001" t="s">
        <v>106</v>
      </c>
      <c r="AB3001">
        <v>3</v>
      </c>
    </row>
    <row r="3002" spans="1:28">
      <c r="A3002" t="s">
        <v>70</v>
      </c>
      <c r="B3002" t="s">
        <v>71</v>
      </c>
      <c r="C3002" t="s">
        <v>69</v>
      </c>
      <c r="D3002" t="s">
        <v>27</v>
      </c>
      <c r="E3002" t="s">
        <v>48</v>
      </c>
      <c r="F3002" t="s">
        <v>12</v>
      </c>
      <c r="G3002" t="s">
        <v>40</v>
      </c>
      <c r="H3002">
        <v>2.3747680890537999E-4</v>
      </c>
      <c r="I3002">
        <v>0</v>
      </c>
      <c r="J3002">
        <v>0</v>
      </c>
      <c r="K3002">
        <v>0</v>
      </c>
      <c r="L3002">
        <v>7.1527093596059099E-4</v>
      </c>
      <c r="M3002">
        <v>0</v>
      </c>
      <c r="N3002">
        <v>0</v>
      </c>
      <c r="O3002">
        <v>0</v>
      </c>
      <c r="P3002">
        <v>0</v>
      </c>
      <c r="Q3002">
        <v>23606</v>
      </c>
      <c r="R3002">
        <v>34577</v>
      </c>
      <c r="S3002">
        <v>16518</v>
      </c>
      <c r="T3002">
        <v>6474</v>
      </c>
      <c r="U3002">
        <v>16610</v>
      </c>
      <c r="V3002">
        <v>2143</v>
      </c>
      <c r="W3002">
        <v>442</v>
      </c>
      <c r="X3002">
        <v>0</v>
      </c>
      <c r="Y3002">
        <v>0</v>
      </c>
      <c r="Z3002">
        <v>0.192</v>
      </c>
      <c r="AA3002">
        <v>0.68100000000000005</v>
      </c>
      <c r="AB3002">
        <v>7</v>
      </c>
    </row>
    <row r="3003" spans="1:28">
      <c r="A3003" t="s">
        <v>70</v>
      </c>
      <c r="B3003" t="s">
        <v>71</v>
      </c>
      <c r="C3003" t="s">
        <v>69</v>
      </c>
      <c r="D3003" t="s">
        <v>27</v>
      </c>
      <c r="E3003" t="s">
        <v>48</v>
      </c>
      <c r="F3003" t="s">
        <v>12</v>
      </c>
      <c r="G3003" t="s">
        <v>15</v>
      </c>
      <c r="H3003" t="s">
        <v>106</v>
      </c>
      <c r="I3003" t="s">
        <v>106</v>
      </c>
      <c r="J3003" t="s">
        <v>106</v>
      </c>
      <c r="K3003" t="s">
        <v>106</v>
      </c>
      <c r="L3003">
        <v>0</v>
      </c>
      <c r="M3003" t="s">
        <v>106</v>
      </c>
      <c r="N3003">
        <v>0</v>
      </c>
      <c r="O3003">
        <v>0</v>
      </c>
      <c r="P3003">
        <v>0</v>
      </c>
      <c r="Q3003">
        <v>23606</v>
      </c>
      <c r="R3003">
        <v>34577</v>
      </c>
      <c r="S3003">
        <v>16518</v>
      </c>
      <c r="T3003">
        <v>6474</v>
      </c>
      <c r="U3003">
        <v>16610</v>
      </c>
      <c r="V3003">
        <v>2143</v>
      </c>
      <c r="W3003">
        <v>442</v>
      </c>
      <c r="X3003">
        <v>0</v>
      </c>
      <c r="Y3003">
        <v>0</v>
      </c>
      <c r="Z3003" t="s">
        <v>106</v>
      </c>
      <c r="AA3003" t="s">
        <v>106</v>
      </c>
      <c r="AB3003">
        <v>7</v>
      </c>
    </row>
    <row r="3004" spans="1:28">
      <c r="A3004" t="s">
        <v>70</v>
      </c>
      <c r="B3004" t="s">
        <v>71</v>
      </c>
      <c r="C3004" t="s">
        <v>69</v>
      </c>
      <c r="D3004" t="s">
        <v>27</v>
      </c>
      <c r="E3004" t="s">
        <v>48</v>
      </c>
      <c r="F3004" t="s">
        <v>12</v>
      </c>
      <c r="G3004" t="s">
        <v>14</v>
      </c>
      <c r="H3004">
        <v>2.3747680890537999E-4</v>
      </c>
      <c r="I3004">
        <v>0</v>
      </c>
      <c r="J3004">
        <v>0</v>
      </c>
      <c r="K3004">
        <v>0</v>
      </c>
      <c r="L3004">
        <v>7.1527093596059099E-4</v>
      </c>
      <c r="M3004">
        <v>0</v>
      </c>
      <c r="N3004">
        <v>0</v>
      </c>
      <c r="O3004">
        <v>0</v>
      </c>
      <c r="P3004">
        <v>0</v>
      </c>
      <c r="Q3004">
        <v>23606</v>
      </c>
      <c r="R3004">
        <v>34577</v>
      </c>
      <c r="S3004">
        <v>16518</v>
      </c>
      <c r="T3004">
        <v>6474</v>
      </c>
      <c r="U3004">
        <v>16610</v>
      </c>
      <c r="V3004">
        <v>2143</v>
      </c>
      <c r="W3004">
        <v>442</v>
      </c>
      <c r="X3004">
        <v>0</v>
      </c>
      <c r="Y3004">
        <v>0</v>
      </c>
      <c r="Z3004">
        <v>0.192</v>
      </c>
      <c r="AA3004">
        <v>0.68100000000000005</v>
      </c>
      <c r="AB3004">
        <v>7</v>
      </c>
    </row>
    <row r="3005" spans="1:28">
      <c r="A3005" t="s">
        <v>70</v>
      </c>
      <c r="B3005" t="s">
        <v>71</v>
      </c>
      <c r="C3005" t="s">
        <v>69</v>
      </c>
      <c r="D3005" t="s">
        <v>27</v>
      </c>
      <c r="E3005" t="s">
        <v>92</v>
      </c>
      <c r="F3005" t="s">
        <v>12</v>
      </c>
      <c r="G3005" t="s">
        <v>40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3528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 t="s">
        <v>106</v>
      </c>
      <c r="AA3005" t="s">
        <v>106</v>
      </c>
      <c r="AB3005">
        <v>1</v>
      </c>
    </row>
    <row r="3006" spans="1:28">
      <c r="A3006" t="s">
        <v>70</v>
      </c>
      <c r="B3006" t="s">
        <v>71</v>
      </c>
      <c r="C3006" t="s">
        <v>69</v>
      </c>
      <c r="D3006" t="s">
        <v>27</v>
      </c>
      <c r="E3006" t="s">
        <v>92</v>
      </c>
      <c r="F3006" t="s">
        <v>12</v>
      </c>
      <c r="G3006" t="s">
        <v>15</v>
      </c>
      <c r="H3006" t="s">
        <v>106</v>
      </c>
      <c r="I3006" t="s">
        <v>106</v>
      </c>
      <c r="J3006" t="s">
        <v>106</v>
      </c>
      <c r="K3006" t="s">
        <v>106</v>
      </c>
      <c r="L3006">
        <v>0</v>
      </c>
      <c r="M3006" t="s">
        <v>106</v>
      </c>
      <c r="N3006">
        <v>0</v>
      </c>
      <c r="O3006">
        <v>0</v>
      </c>
      <c r="P3006">
        <v>0</v>
      </c>
      <c r="Q3006">
        <v>0</v>
      </c>
      <c r="R3006">
        <v>3528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 t="s">
        <v>106</v>
      </c>
      <c r="AA3006" t="s">
        <v>106</v>
      </c>
      <c r="AB3006">
        <v>1</v>
      </c>
    </row>
    <row r="3007" spans="1:28">
      <c r="A3007" t="s">
        <v>70</v>
      </c>
      <c r="B3007" t="s">
        <v>71</v>
      </c>
      <c r="C3007" t="s">
        <v>69</v>
      </c>
      <c r="D3007" t="s">
        <v>27</v>
      </c>
      <c r="E3007" t="s">
        <v>92</v>
      </c>
      <c r="F3007" t="s">
        <v>12</v>
      </c>
      <c r="G3007" t="s">
        <v>14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3528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 t="s">
        <v>106</v>
      </c>
      <c r="AA3007" t="s">
        <v>106</v>
      </c>
      <c r="AB3007">
        <v>1</v>
      </c>
    </row>
    <row r="3008" spans="1:28">
      <c r="A3008" t="s">
        <v>70</v>
      </c>
      <c r="B3008" t="s">
        <v>71</v>
      </c>
      <c r="C3008" t="s">
        <v>69</v>
      </c>
      <c r="D3008" t="s">
        <v>27</v>
      </c>
      <c r="E3008" t="s">
        <v>99</v>
      </c>
      <c r="F3008" t="s">
        <v>12</v>
      </c>
      <c r="G3008" t="s">
        <v>40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115043</v>
      </c>
      <c r="R3008">
        <v>301069</v>
      </c>
      <c r="S3008">
        <v>152539</v>
      </c>
      <c r="T3008">
        <v>3880</v>
      </c>
      <c r="U3008">
        <v>3340</v>
      </c>
      <c r="V3008">
        <v>663</v>
      </c>
      <c r="W3008">
        <v>0</v>
      </c>
      <c r="X3008">
        <v>0</v>
      </c>
      <c r="Y3008">
        <v>442</v>
      </c>
      <c r="Z3008" t="s">
        <v>106</v>
      </c>
      <c r="AA3008" t="s">
        <v>106</v>
      </c>
      <c r="AB3008">
        <v>7</v>
      </c>
    </row>
    <row r="3009" spans="1:28">
      <c r="A3009" t="s">
        <v>70</v>
      </c>
      <c r="B3009" t="s">
        <v>71</v>
      </c>
      <c r="C3009" t="s">
        <v>69</v>
      </c>
      <c r="D3009" t="s">
        <v>27</v>
      </c>
      <c r="E3009" t="s">
        <v>99</v>
      </c>
      <c r="F3009" t="s">
        <v>12</v>
      </c>
      <c r="G3009" t="s">
        <v>15</v>
      </c>
      <c r="H3009" t="s">
        <v>106</v>
      </c>
      <c r="I3009" t="s">
        <v>106</v>
      </c>
      <c r="J3009" t="s">
        <v>106</v>
      </c>
      <c r="K3009" t="s">
        <v>106</v>
      </c>
      <c r="L3009">
        <v>0</v>
      </c>
      <c r="M3009" t="s">
        <v>106</v>
      </c>
      <c r="N3009">
        <v>0</v>
      </c>
      <c r="O3009">
        <v>0</v>
      </c>
      <c r="P3009">
        <v>0</v>
      </c>
      <c r="Q3009">
        <v>115043</v>
      </c>
      <c r="R3009">
        <v>301069</v>
      </c>
      <c r="S3009">
        <v>152539</v>
      </c>
      <c r="T3009">
        <v>3880</v>
      </c>
      <c r="U3009">
        <v>3340</v>
      </c>
      <c r="V3009">
        <v>663</v>
      </c>
      <c r="W3009">
        <v>0</v>
      </c>
      <c r="X3009">
        <v>0</v>
      </c>
      <c r="Y3009">
        <v>442</v>
      </c>
      <c r="Z3009" t="s">
        <v>106</v>
      </c>
      <c r="AA3009" t="s">
        <v>106</v>
      </c>
      <c r="AB3009">
        <v>7</v>
      </c>
    </row>
    <row r="3010" spans="1:28">
      <c r="A3010" t="s">
        <v>70</v>
      </c>
      <c r="B3010" t="s">
        <v>71</v>
      </c>
      <c r="C3010" t="s">
        <v>69</v>
      </c>
      <c r="D3010" t="s">
        <v>27</v>
      </c>
      <c r="E3010" t="s">
        <v>99</v>
      </c>
      <c r="F3010" t="s">
        <v>12</v>
      </c>
      <c r="G3010" t="s">
        <v>14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115043</v>
      </c>
      <c r="R3010">
        <v>301069</v>
      </c>
      <c r="S3010">
        <v>152539</v>
      </c>
      <c r="T3010">
        <v>3880</v>
      </c>
      <c r="U3010">
        <v>3340</v>
      </c>
      <c r="V3010">
        <v>663</v>
      </c>
      <c r="W3010">
        <v>0</v>
      </c>
      <c r="X3010">
        <v>0</v>
      </c>
      <c r="Y3010">
        <v>442</v>
      </c>
      <c r="Z3010" t="s">
        <v>106</v>
      </c>
      <c r="AA3010" t="s">
        <v>106</v>
      </c>
      <c r="AB3010">
        <v>7</v>
      </c>
    </row>
    <row r="3011" spans="1:28">
      <c r="A3011" t="s">
        <v>70</v>
      </c>
      <c r="B3011" t="s">
        <v>71</v>
      </c>
      <c r="C3011" t="s">
        <v>69</v>
      </c>
      <c r="D3011" t="s">
        <v>39</v>
      </c>
      <c r="E3011" t="s">
        <v>94</v>
      </c>
      <c r="F3011" t="s">
        <v>12</v>
      </c>
      <c r="G3011" t="s">
        <v>40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1302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576</v>
      </c>
      <c r="Y3011">
        <v>0</v>
      </c>
      <c r="Z3011" t="s">
        <v>106</v>
      </c>
      <c r="AA3011" t="s">
        <v>106</v>
      </c>
      <c r="AB3011">
        <v>2</v>
      </c>
    </row>
    <row r="3012" spans="1:28">
      <c r="A3012" t="s">
        <v>70</v>
      </c>
      <c r="B3012" t="s">
        <v>71</v>
      </c>
      <c r="C3012" t="s">
        <v>69</v>
      </c>
      <c r="D3012" t="s">
        <v>39</v>
      </c>
      <c r="E3012" t="s">
        <v>94</v>
      </c>
      <c r="F3012" t="s">
        <v>12</v>
      </c>
      <c r="G3012" t="s">
        <v>15</v>
      </c>
      <c r="H3012" t="s">
        <v>106</v>
      </c>
      <c r="I3012" t="s">
        <v>106</v>
      </c>
      <c r="J3012" t="s">
        <v>106</v>
      </c>
      <c r="K3012" t="s">
        <v>106</v>
      </c>
      <c r="L3012">
        <v>0</v>
      </c>
      <c r="M3012" t="s">
        <v>106</v>
      </c>
      <c r="N3012">
        <v>0</v>
      </c>
      <c r="O3012">
        <v>0</v>
      </c>
      <c r="P3012">
        <v>0</v>
      </c>
      <c r="Q3012">
        <v>0</v>
      </c>
      <c r="R3012">
        <v>1302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576</v>
      </c>
      <c r="Y3012">
        <v>0</v>
      </c>
      <c r="Z3012" t="s">
        <v>106</v>
      </c>
      <c r="AA3012" t="s">
        <v>106</v>
      </c>
      <c r="AB3012">
        <v>2</v>
      </c>
    </row>
    <row r="3013" spans="1:28">
      <c r="A3013" t="s">
        <v>70</v>
      </c>
      <c r="B3013" t="s">
        <v>71</v>
      </c>
      <c r="C3013" t="s">
        <v>69</v>
      </c>
      <c r="D3013" t="s">
        <v>39</v>
      </c>
      <c r="E3013" t="s">
        <v>94</v>
      </c>
      <c r="F3013" t="s">
        <v>12</v>
      </c>
      <c r="G3013" t="s">
        <v>14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1302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576</v>
      </c>
      <c r="Y3013">
        <v>0</v>
      </c>
      <c r="Z3013" t="s">
        <v>106</v>
      </c>
      <c r="AA3013" t="s">
        <v>106</v>
      </c>
      <c r="AB3013">
        <v>2</v>
      </c>
    </row>
    <row r="3014" spans="1:28">
      <c r="A3014" t="s">
        <v>70</v>
      </c>
      <c r="B3014" t="s">
        <v>71</v>
      </c>
      <c r="C3014" t="s">
        <v>69</v>
      </c>
      <c r="D3014" t="s">
        <v>29</v>
      </c>
      <c r="E3014" t="s">
        <v>98</v>
      </c>
      <c r="F3014" t="s">
        <v>12</v>
      </c>
      <c r="G3014" t="s">
        <v>40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43167</v>
      </c>
      <c r="U3014">
        <v>54137</v>
      </c>
      <c r="V3014">
        <v>38877</v>
      </c>
      <c r="W3014">
        <v>73322</v>
      </c>
      <c r="X3014">
        <v>57278</v>
      </c>
      <c r="Y3014">
        <v>143085</v>
      </c>
      <c r="Z3014" t="s">
        <v>106</v>
      </c>
      <c r="AA3014" t="s">
        <v>106</v>
      </c>
      <c r="AB3014">
        <v>6</v>
      </c>
    </row>
    <row r="3015" spans="1:28">
      <c r="A3015" t="s">
        <v>70</v>
      </c>
      <c r="B3015" t="s">
        <v>71</v>
      </c>
      <c r="C3015" t="s">
        <v>69</v>
      </c>
      <c r="D3015" t="s">
        <v>29</v>
      </c>
      <c r="E3015" t="s">
        <v>98</v>
      </c>
      <c r="F3015" t="s">
        <v>12</v>
      </c>
      <c r="G3015" t="s">
        <v>15</v>
      </c>
      <c r="H3015" t="s">
        <v>106</v>
      </c>
      <c r="I3015" t="s">
        <v>106</v>
      </c>
      <c r="J3015" t="s">
        <v>106</v>
      </c>
      <c r="K3015" t="s">
        <v>106</v>
      </c>
      <c r="L3015">
        <v>0</v>
      </c>
      <c r="M3015" t="s">
        <v>106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43167</v>
      </c>
      <c r="U3015">
        <v>54137</v>
      </c>
      <c r="V3015">
        <v>38877</v>
      </c>
      <c r="W3015">
        <v>73322</v>
      </c>
      <c r="X3015">
        <v>57278</v>
      </c>
      <c r="Y3015">
        <v>143085</v>
      </c>
      <c r="Z3015" t="s">
        <v>106</v>
      </c>
      <c r="AA3015" t="s">
        <v>106</v>
      </c>
      <c r="AB3015">
        <v>6</v>
      </c>
    </row>
    <row r="3016" spans="1:28">
      <c r="A3016" t="s">
        <v>70</v>
      </c>
      <c r="B3016" t="s">
        <v>71</v>
      </c>
      <c r="C3016" t="s">
        <v>69</v>
      </c>
      <c r="D3016" t="s">
        <v>29</v>
      </c>
      <c r="E3016" t="s">
        <v>98</v>
      </c>
      <c r="F3016" t="s">
        <v>12</v>
      </c>
      <c r="G3016" t="s">
        <v>14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43167</v>
      </c>
      <c r="U3016">
        <v>54137</v>
      </c>
      <c r="V3016">
        <v>38877</v>
      </c>
      <c r="W3016">
        <v>73322</v>
      </c>
      <c r="X3016">
        <v>57278</v>
      </c>
      <c r="Y3016">
        <v>143085</v>
      </c>
      <c r="Z3016" t="s">
        <v>106</v>
      </c>
      <c r="AA3016" t="s">
        <v>106</v>
      </c>
      <c r="AB3016">
        <v>6</v>
      </c>
    </row>
    <row r="3017" spans="1:28">
      <c r="A3017" t="s">
        <v>70</v>
      </c>
      <c r="B3017" t="s">
        <v>71</v>
      </c>
      <c r="C3017" t="s">
        <v>69</v>
      </c>
      <c r="D3017" t="s">
        <v>29</v>
      </c>
      <c r="E3017" t="s">
        <v>99</v>
      </c>
      <c r="F3017" t="s">
        <v>12</v>
      </c>
      <c r="G3017" t="s">
        <v>40</v>
      </c>
      <c r="H3017">
        <v>0</v>
      </c>
      <c r="I3017">
        <v>2.8465116279069799E-4</v>
      </c>
      <c r="J3017">
        <v>6.4870067372473496E-4</v>
      </c>
      <c r="K3017">
        <v>1.39589442815249E-3</v>
      </c>
      <c r="L3017">
        <v>1.43054187192118E-3</v>
      </c>
      <c r="M3017">
        <v>3.2709251101321599E-3</v>
      </c>
      <c r="N3017">
        <v>6.3908701854493597E-4</v>
      </c>
      <c r="O3017">
        <v>3.1805157593123198E-4</v>
      </c>
      <c r="P3017">
        <v>0</v>
      </c>
      <c r="Q3017">
        <v>382091</v>
      </c>
      <c r="R3017">
        <v>404035</v>
      </c>
      <c r="S3017">
        <v>559791</v>
      </c>
      <c r="T3017">
        <v>530881</v>
      </c>
      <c r="U3017">
        <v>447184</v>
      </c>
      <c r="V3017">
        <v>478502</v>
      </c>
      <c r="W3017">
        <v>483426</v>
      </c>
      <c r="X3017">
        <v>391607</v>
      </c>
      <c r="Y3017">
        <v>149774</v>
      </c>
      <c r="Z3017">
        <v>0.46200000000000002</v>
      </c>
      <c r="AA3017">
        <v>0.21</v>
      </c>
      <c r="AB3017">
        <v>9</v>
      </c>
    </row>
    <row r="3018" spans="1:28">
      <c r="A3018" t="s">
        <v>70</v>
      </c>
      <c r="B3018" t="s">
        <v>71</v>
      </c>
      <c r="C3018" t="s">
        <v>69</v>
      </c>
      <c r="D3018" t="s">
        <v>29</v>
      </c>
      <c r="E3018" t="s">
        <v>99</v>
      </c>
      <c r="F3018" t="s">
        <v>12</v>
      </c>
      <c r="G3018" t="s">
        <v>15</v>
      </c>
      <c r="H3018" t="s">
        <v>106</v>
      </c>
      <c r="I3018" t="s">
        <v>106</v>
      </c>
      <c r="J3018" t="s">
        <v>106</v>
      </c>
      <c r="K3018" t="s">
        <v>106</v>
      </c>
      <c r="L3018">
        <v>0</v>
      </c>
      <c r="M3018" t="s">
        <v>106</v>
      </c>
      <c r="N3018">
        <v>0</v>
      </c>
      <c r="O3018">
        <v>0</v>
      </c>
      <c r="P3018">
        <v>0</v>
      </c>
      <c r="Q3018">
        <v>382091</v>
      </c>
      <c r="R3018">
        <v>404035</v>
      </c>
      <c r="S3018">
        <v>559791</v>
      </c>
      <c r="T3018">
        <v>530881</v>
      </c>
      <c r="U3018">
        <v>447184</v>
      </c>
      <c r="V3018">
        <v>478502</v>
      </c>
      <c r="W3018">
        <v>483426</v>
      </c>
      <c r="X3018">
        <v>391607</v>
      </c>
      <c r="Y3018">
        <v>149774</v>
      </c>
      <c r="Z3018" t="s">
        <v>106</v>
      </c>
      <c r="AA3018" t="s">
        <v>106</v>
      </c>
      <c r="AB3018">
        <v>9</v>
      </c>
    </row>
    <row r="3019" spans="1:28">
      <c r="A3019" t="s">
        <v>70</v>
      </c>
      <c r="B3019" t="s">
        <v>71</v>
      </c>
      <c r="C3019" t="s">
        <v>69</v>
      </c>
      <c r="D3019" t="s">
        <v>29</v>
      </c>
      <c r="E3019" t="s">
        <v>99</v>
      </c>
      <c r="F3019" t="s">
        <v>12</v>
      </c>
      <c r="G3019" t="s">
        <v>14</v>
      </c>
      <c r="H3019">
        <v>0</v>
      </c>
      <c r="I3019">
        <v>2.8465116279069799E-4</v>
      </c>
      <c r="J3019">
        <v>6.4870067372473496E-4</v>
      </c>
      <c r="K3019">
        <v>1.39589442815249E-3</v>
      </c>
      <c r="L3019">
        <v>1.43054187192118E-3</v>
      </c>
      <c r="M3019">
        <v>3.2709251101321599E-3</v>
      </c>
      <c r="N3019">
        <v>6.3908701854493597E-4</v>
      </c>
      <c r="O3019">
        <v>3.1805157593123198E-4</v>
      </c>
      <c r="P3019">
        <v>0</v>
      </c>
      <c r="Q3019">
        <v>382091</v>
      </c>
      <c r="R3019">
        <v>404035</v>
      </c>
      <c r="S3019">
        <v>559791</v>
      </c>
      <c r="T3019">
        <v>530881</v>
      </c>
      <c r="U3019">
        <v>447184</v>
      </c>
      <c r="V3019">
        <v>478502</v>
      </c>
      <c r="W3019">
        <v>483426</v>
      </c>
      <c r="X3019">
        <v>391607</v>
      </c>
      <c r="Y3019">
        <v>149774</v>
      </c>
      <c r="Z3019">
        <v>0.46200000000000002</v>
      </c>
      <c r="AA3019">
        <v>0.21</v>
      </c>
      <c r="AB3019">
        <v>9</v>
      </c>
    </row>
    <row r="3020" spans="1:28">
      <c r="A3020" t="s">
        <v>70</v>
      </c>
      <c r="B3020" t="s">
        <v>71</v>
      </c>
      <c r="C3020" t="s">
        <v>69</v>
      </c>
      <c r="D3020" t="s">
        <v>29</v>
      </c>
      <c r="E3020" t="s">
        <v>94</v>
      </c>
      <c r="F3020" t="s">
        <v>12</v>
      </c>
      <c r="G3020" t="s">
        <v>40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3.1954350927246799E-4</v>
      </c>
      <c r="O3020">
        <v>3.1805157593123198E-4</v>
      </c>
      <c r="P3020">
        <v>2.9338327091136098E-4</v>
      </c>
      <c r="Q3020">
        <v>293127</v>
      </c>
      <c r="R3020">
        <v>198834</v>
      </c>
      <c r="S3020">
        <v>130287</v>
      </c>
      <c r="T3020">
        <v>9946</v>
      </c>
      <c r="U3020">
        <v>17582</v>
      </c>
      <c r="V3020">
        <v>31119</v>
      </c>
      <c r="W3020">
        <v>116635</v>
      </c>
      <c r="X3020">
        <v>142966</v>
      </c>
      <c r="Y3020">
        <v>243480</v>
      </c>
      <c r="Z3020">
        <v>0.253</v>
      </c>
      <c r="AA3020">
        <v>0.51100000000000001</v>
      </c>
      <c r="AB3020">
        <v>9</v>
      </c>
    </row>
    <row r="3021" spans="1:28">
      <c r="A3021" t="s">
        <v>70</v>
      </c>
      <c r="B3021" t="s">
        <v>71</v>
      </c>
      <c r="C3021" t="s">
        <v>69</v>
      </c>
      <c r="D3021" t="s">
        <v>29</v>
      </c>
      <c r="E3021" t="s">
        <v>94</v>
      </c>
      <c r="F3021" t="s">
        <v>12</v>
      </c>
      <c r="G3021" t="s">
        <v>15</v>
      </c>
      <c r="H3021" t="s">
        <v>106</v>
      </c>
      <c r="I3021" t="s">
        <v>106</v>
      </c>
      <c r="J3021" t="s">
        <v>106</v>
      </c>
      <c r="K3021" t="s">
        <v>106</v>
      </c>
      <c r="L3021">
        <v>0</v>
      </c>
      <c r="M3021" t="s">
        <v>106</v>
      </c>
      <c r="N3021">
        <v>0</v>
      </c>
      <c r="O3021">
        <v>0</v>
      </c>
      <c r="P3021">
        <v>0</v>
      </c>
      <c r="Q3021">
        <v>293127</v>
      </c>
      <c r="R3021">
        <v>198834</v>
      </c>
      <c r="S3021">
        <v>130287</v>
      </c>
      <c r="T3021">
        <v>9946</v>
      </c>
      <c r="U3021">
        <v>17582</v>
      </c>
      <c r="V3021">
        <v>31119</v>
      </c>
      <c r="W3021">
        <v>116635</v>
      </c>
      <c r="X3021">
        <v>142966</v>
      </c>
      <c r="Y3021">
        <v>243480</v>
      </c>
      <c r="Z3021" t="s">
        <v>106</v>
      </c>
      <c r="AA3021" t="s">
        <v>106</v>
      </c>
      <c r="AB3021">
        <v>9</v>
      </c>
    </row>
    <row r="3022" spans="1:28">
      <c r="A3022" t="s">
        <v>70</v>
      </c>
      <c r="B3022" t="s">
        <v>71</v>
      </c>
      <c r="C3022" t="s">
        <v>69</v>
      </c>
      <c r="D3022" t="s">
        <v>29</v>
      </c>
      <c r="E3022" t="s">
        <v>94</v>
      </c>
      <c r="F3022" t="s">
        <v>12</v>
      </c>
      <c r="G3022" t="s">
        <v>14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3.1954350927246799E-4</v>
      </c>
      <c r="O3022">
        <v>3.1805157593123198E-4</v>
      </c>
      <c r="P3022">
        <v>2.9338327091136098E-4</v>
      </c>
      <c r="Q3022">
        <v>293127</v>
      </c>
      <c r="R3022">
        <v>198834</v>
      </c>
      <c r="S3022">
        <v>130287</v>
      </c>
      <c r="T3022">
        <v>9946</v>
      </c>
      <c r="U3022">
        <v>17582</v>
      </c>
      <c r="V3022">
        <v>31119</v>
      </c>
      <c r="W3022">
        <v>116635</v>
      </c>
      <c r="X3022">
        <v>142966</v>
      </c>
      <c r="Y3022">
        <v>243480</v>
      </c>
      <c r="Z3022">
        <v>0.253</v>
      </c>
      <c r="AA3022">
        <v>0.51100000000000001</v>
      </c>
      <c r="AB3022">
        <v>9</v>
      </c>
    </row>
    <row r="3023" spans="1:28">
      <c r="A3023" t="s">
        <v>70</v>
      </c>
      <c r="B3023" t="s">
        <v>71</v>
      </c>
      <c r="C3023" t="s">
        <v>69</v>
      </c>
      <c r="D3023" t="s">
        <v>29</v>
      </c>
      <c r="E3023" t="s">
        <v>44</v>
      </c>
      <c r="F3023" t="s">
        <v>12</v>
      </c>
      <c r="G3023" t="s">
        <v>40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 t="s">
        <v>106</v>
      </c>
      <c r="R3023" t="s">
        <v>106</v>
      </c>
      <c r="S3023" t="s">
        <v>106</v>
      </c>
      <c r="T3023" t="s">
        <v>106</v>
      </c>
      <c r="U3023" t="s">
        <v>106</v>
      </c>
      <c r="V3023" t="s">
        <v>106</v>
      </c>
      <c r="W3023" t="s">
        <v>106</v>
      </c>
      <c r="X3023" t="s">
        <v>106</v>
      </c>
      <c r="Y3023" t="s">
        <v>106</v>
      </c>
      <c r="Z3023" t="s">
        <v>106</v>
      </c>
      <c r="AA3023" t="s">
        <v>106</v>
      </c>
      <c r="AB3023">
        <v>0</v>
      </c>
    </row>
    <row r="3024" spans="1:28">
      <c r="A3024" t="s">
        <v>70</v>
      </c>
      <c r="B3024" t="s">
        <v>71</v>
      </c>
      <c r="C3024" t="s">
        <v>69</v>
      </c>
      <c r="D3024" t="s">
        <v>29</v>
      </c>
      <c r="E3024" t="s">
        <v>44</v>
      </c>
      <c r="F3024" t="s">
        <v>12</v>
      </c>
      <c r="G3024" t="s">
        <v>15</v>
      </c>
      <c r="H3024" t="s">
        <v>106</v>
      </c>
      <c r="I3024" t="s">
        <v>106</v>
      </c>
      <c r="J3024" t="s">
        <v>106</v>
      </c>
      <c r="K3024" t="s">
        <v>106</v>
      </c>
      <c r="L3024">
        <v>0</v>
      </c>
      <c r="M3024" t="s">
        <v>106</v>
      </c>
      <c r="N3024">
        <v>0</v>
      </c>
      <c r="O3024">
        <v>0</v>
      </c>
      <c r="P3024">
        <v>0</v>
      </c>
      <c r="Q3024" t="s">
        <v>106</v>
      </c>
      <c r="R3024" t="s">
        <v>106</v>
      </c>
      <c r="S3024" t="s">
        <v>106</v>
      </c>
      <c r="T3024" t="s">
        <v>106</v>
      </c>
      <c r="U3024" t="s">
        <v>106</v>
      </c>
      <c r="V3024" t="s">
        <v>106</v>
      </c>
      <c r="W3024" t="s">
        <v>106</v>
      </c>
      <c r="X3024" t="s">
        <v>106</v>
      </c>
      <c r="Y3024" t="s">
        <v>106</v>
      </c>
      <c r="Z3024" t="s">
        <v>106</v>
      </c>
      <c r="AA3024" t="s">
        <v>106</v>
      </c>
      <c r="AB3024">
        <v>0</v>
      </c>
    </row>
    <row r="3025" spans="1:28">
      <c r="A3025" t="s">
        <v>70</v>
      </c>
      <c r="B3025" t="s">
        <v>71</v>
      </c>
      <c r="C3025" t="s">
        <v>69</v>
      </c>
      <c r="D3025" t="s">
        <v>29</v>
      </c>
      <c r="E3025" t="s">
        <v>44</v>
      </c>
      <c r="F3025" t="s">
        <v>12</v>
      </c>
      <c r="G3025" t="s">
        <v>14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 t="s">
        <v>106</v>
      </c>
      <c r="R3025" t="s">
        <v>106</v>
      </c>
      <c r="S3025" t="s">
        <v>106</v>
      </c>
      <c r="T3025" t="s">
        <v>106</v>
      </c>
      <c r="U3025" t="s">
        <v>106</v>
      </c>
      <c r="V3025" t="s">
        <v>106</v>
      </c>
      <c r="W3025" t="s">
        <v>106</v>
      </c>
      <c r="X3025" t="s">
        <v>106</v>
      </c>
      <c r="Y3025" t="s">
        <v>106</v>
      </c>
      <c r="Z3025" t="s">
        <v>106</v>
      </c>
      <c r="AA3025" t="s">
        <v>106</v>
      </c>
      <c r="AB3025"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G103"/>
  <sheetViews>
    <sheetView zoomScale="70" zoomScaleNormal="70" workbookViewId="0">
      <selection activeCell="P10" sqref="P10"/>
    </sheetView>
  </sheetViews>
  <sheetFormatPr defaultRowHeight="15"/>
  <cols>
    <col min="1" max="1" width="4.8554687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1" customWidth="1"/>
    <col min="8" max="17" width="7.85546875" customWidth="1"/>
    <col min="18" max="18" width="4.140625" customWidth="1"/>
    <col min="19" max="19" width="14.5703125" customWidth="1"/>
    <col min="20" max="28" width="9" customWidth="1"/>
    <col min="29" max="30" width="6.140625" style="4" customWidth="1"/>
    <col min="31" max="31" width="4.5703125" style="4" customWidth="1"/>
    <col min="32" max="32" width="9.140625" style="4"/>
  </cols>
  <sheetData>
    <row r="1" spans="1:33">
      <c r="A1" s="2" t="s">
        <v>47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45</v>
      </c>
      <c r="M3">
        <v>0.41699999999999998</v>
      </c>
      <c r="N3">
        <f>ROUND(M3*0.75,3)</f>
        <v>0.313</v>
      </c>
      <c r="O3">
        <f t="shared" ref="O3:Q3" si="0">ROUND(N3*0.75,3)</f>
        <v>0.23499999999999999</v>
      </c>
      <c r="P3">
        <f t="shared" si="0"/>
        <v>0.17599999999999999</v>
      </c>
      <c r="Q3">
        <f t="shared" si="0"/>
        <v>0.13200000000000001</v>
      </c>
      <c r="S3" t="s">
        <v>2</v>
      </c>
      <c r="Y3">
        <v>4562331</v>
      </c>
      <c r="Z3">
        <v>3899687</v>
      </c>
      <c r="AA3">
        <v>3091144</v>
      </c>
      <c r="AB3">
        <v>2437733</v>
      </c>
      <c r="AC3" s="4">
        <v>2050136</v>
      </c>
    </row>
    <row r="4" spans="1:33">
      <c r="A4" t="s">
        <v>3</v>
      </c>
      <c r="N4" s="1">
        <f>ROUND((N3-M3)/M3,2)</f>
        <v>-0.25</v>
      </c>
      <c r="O4" s="1">
        <f t="shared" ref="O4:Q4" si="1">ROUND((O3-N3)/N3,2)</f>
        <v>-0.25</v>
      </c>
      <c r="P4" s="1">
        <f t="shared" si="1"/>
        <v>-0.25</v>
      </c>
      <c r="Q4" s="1">
        <f t="shared" si="1"/>
        <v>-0.25</v>
      </c>
      <c r="R4" s="1"/>
      <c r="S4" t="s">
        <v>6</v>
      </c>
      <c r="T4" s="2" t="s">
        <v>35</v>
      </c>
      <c r="Z4" s="1">
        <f>ROUND((Z3-Y3)/Y3,2)</f>
        <v>-0.15</v>
      </c>
      <c r="AA4" s="1">
        <f t="shared" ref="AA4:AC4" si="2">ROUND((AA3-Z3)/Z3,2)</f>
        <v>-0.21</v>
      </c>
      <c r="AB4" s="1">
        <f t="shared" si="2"/>
        <v>-0.21</v>
      </c>
      <c r="AC4" s="6">
        <f t="shared" si="2"/>
        <v>-0.16</v>
      </c>
    </row>
    <row r="5" spans="1:33">
      <c r="A5" t="s">
        <v>46</v>
      </c>
      <c r="H5">
        <v>0.97499999999999998</v>
      </c>
      <c r="I5">
        <v>0.70099999999999996</v>
      </c>
      <c r="J5">
        <v>0.68700000000000006</v>
      </c>
      <c r="K5">
        <v>0.58499999999999996</v>
      </c>
      <c r="L5">
        <v>0.52200000000000002</v>
      </c>
      <c r="M5">
        <v>0.41699999999999998</v>
      </c>
      <c r="N5">
        <v>0.36499999999999999</v>
      </c>
      <c r="O5">
        <v>0.44</v>
      </c>
      <c r="P5" s="4">
        <v>0.38100000000000001</v>
      </c>
      <c r="S5" t="s">
        <v>1</v>
      </c>
      <c r="T5" s="7">
        <f>T95</f>
        <v>6783373</v>
      </c>
      <c r="U5" s="7">
        <f t="shared" ref="U5:AB5" si="3">U95</f>
        <v>5698256</v>
      </c>
      <c r="V5" s="7">
        <f t="shared" si="3"/>
        <v>5253860</v>
      </c>
      <c r="W5" s="7">
        <f t="shared" si="3"/>
        <v>5008423</v>
      </c>
      <c r="X5" s="7">
        <f t="shared" si="3"/>
        <v>4718607</v>
      </c>
      <c r="Y5" s="7">
        <f t="shared" si="3"/>
        <v>4432419</v>
      </c>
      <c r="Z5" s="7">
        <f t="shared" si="3"/>
        <v>4195550</v>
      </c>
      <c r="AA5" s="7">
        <f t="shared" si="3"/>
        <v>3910134</v>
      </c>
      <c r="AB5" s="7">
        <f t="shared" si="3"/>
        <v>3332282</v>
      </c>
    </row>
    <row r="6" spans="1:33">
      <c r="A6" t="s">
        <v>4</v>
      </c>
      <c r="N6">
        <f>ROUND((N5-M5)/M5,2)</f>
        <v>-0.12</v>
      </c>
      <c r="O6">
        <f t="shared" ref="O6:P6" si="4">ROUND((O5-N5)/N5,2)</f>
        <v>0.21</v>
      </c>
      <c r="P6">
        <f t="shared" si="4"/>
        <v>-0.13</v>
      </c>
      <c r="Z6" s="1">
        <f>ROUND((Z5-Y5)/Y5,2)</f>
        <v>-0.05</v>
      </c>
      <c r="AA6" s="1">
        <f>ROUND((AA5-Z5)/Z5,2)</f>
        <v>-7.0000000000000007E-2</v>
      </c>
      <c r="AB6" s="1">
        <f>ROUND((AB5-AA5)/AA5,2)</f>
        <v>-0.15</v>
      </c>
    </row>
    <row r="7" spans="1:33">
      <c r="N7" s="2" t="s">
        <v>49</v>
      </c>
    </row>
    <row r="8" spans="1:33">
      <c r="A8" s="2" t="s">
        <v>81</v>
      </c>
      <c r="S8" s="2" t="s">
        <v>31</v>
      </c>
      <c r="AD8" s="4" t="s">
        <v>50</v>
      </c>
      <c r="AE8"/>
      <c r="AF8"/>
    </row>
    <row r="9" spans="1:33">
      <c r="A9" t="s">
        <v>85</v>
      </c>
      <c r="B9" t="s">
        <v>86</v>
      </c>
      <c r="C9" t="s">
        <v>87</v>
      </c>
      <c r="D9" t="s">
        <v>88</v>
      </c>
      <c r="E9" t="s">
        <v>89</v>
      </c>
      <c r="F9" t="s">
        <v>90</v>
      </c>
      <c r="G9" t="s">
        <v>91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101</v>
      </c>
      <c r="B10" t="s">
        <v>48</v>
      </c>
      <c r="C10" t="s">
        <v>13</v>
      </c>
      <c r="F10" s="4"/>
      <c r="G10" t="s">
        <v>102</v>
      </c>
      <c r="H10" s="12">
        <v>-9.9700000000000233E-2</v>
      </c>
      <c r="I10" s="12">
        <v>1.7999999999999128E-3</v>
      </c>
      <c r="J10" s="12">
        <v>7.1200000000000041E-2</v>
      </c>
      <c r="K10" s="12">
        <v>3.609999999999991E-2</v>
      </c>
      <c r="L10" s="12">
        <v>4.6200000000000019E-2</v>
      </c>
      <c r="M10" s="12">
        <v>5.9999999999998943E-4</v>
      </c>
      <c r="N10" s="12">
        <v>-2.2700000000000053E-2</v>
      </c>
      <c r="O10" s="12">
        <v>0.11320000000000002</v>
      </c>
      <c r="P10" s="12">
        <v>0.17079999999999998</v>
      </c>
      <c r="S10" s="2"/>
      <c r="AD10" s="8"/>
      <c r="AE10" s="9"/>
      <c r="AF10" s="9"/>
      <c r="AG10" s="9"/>
    </row>
    <row r="11" spans="1:33" s="4" customFormat="1">
      <c r="A11" t="s">
        <v>8</v>
      </c>
      <c r="B11" t="s">
        <v>48</v>
      </c>
      <c r="C11" t="s">
        <v>13</v>
      </c>
      <c r="D11" t="s">
        <v>23</v>
      </c>
      <c r="E11" t="s">
        <v>17</v>
      </c>
      <c r="F11" t="s">
        <v>12</v>
      </c>
      <c r="G11" t="s">
        <v>40</v>
      </c>
      <c r="H11" s="5">
        <v>0</v>
      </c>
      <c r="I11" s="5">
        <v>5.9999999999999995E-4</v>
      </c>
      <c r="J11" s="5">
        <v>4.0000000000000002E-4</v>
      </c>
      <c r="K11" s="5">
        <v>1.6999999999999999E-3</v>
      </c>
      <c r="L11" s="5">
        <v>1.6999999999999999E-3</v>
      </c>
      <c r="M11" s="5">
        <v>6.9999999999999999E-4</v>
      </c>
      <c r="N11" s="5">
        <v>0</v>
      </c>
      <c r="O11" s="5">
        <v>0</v>
      </c>
      <c r="P11" s="5">
        <v>0</v>
      </c>
      <c r="T11" s="4">
        <v>13612</v>
      </c>
      <c r="U11" s="4">
        <v>14289</v>
      </c>
      <c r="V11" s="4">
        <v>26827</v>
      </c>
      <c r="W11" s="4">
        <v>38486</v>
      </c>
      <c r="X11" s="4">
        <v>39725</v>
      </c>
      <c r="Y11" s="4">
        <v>31562</v>
      </c>
      <c r="Z11" s="4">
        <v>23156</v>
      </c>
      <c r="AA11" s="4">
        <v>19526</v>
      </c>
      <c r="AB11" s="4">
        <v>21484</v>
      </c>
      <c r="AC11" s="5">
        <v>0.84299999999999997</v>
      </c>
      <c r="AD11" s="5">
        <v>4.0000000000000001E-3</v>
      </c>
      <c r="AE11" s="4">
        <v>9</v>
      </c>
      <c r="AF11" s="3"/>
      <c r="AG11" s="3"/>
    </row>
    <row r="12" spans="1:33" s="4" customFormat="1">
      <c r="A12" t="s">
        <v>8</v>
      </c>
      <c r="B12" t="s">
        <v>48</v>
      </c>
      <c r="C12" t="s">
        <v>13</v>
      </c>
      <c r="D12" t="s">
        <v>23</v>
      </c>
      <c r="E12" t="s">
        <v>17</v>
      </c>
      <c r="F12" t="s">
        <v>12</v>
      </c>
      <c r="G12" t="s">
        <v>15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T12" s="4">
        <v>13612</v>
      </c>
      <c r="U12" s="4">
        <v>14289</v>
      </c>
      <c r="V12" s="4">
        <v>26827</v>
      </c>
      <c r="W12" s="4">
        <v>38486</v>
      </c>
      <c r="X12" s="4">
        <v>39725</v>
      </c>
      <c r="Y12" s="4">
        <v>31562</v>
      </c>
      <c r="Z12" s="4">
        <v>23156</v>
      </c>
      <c r="AA12" s="4">
        <v>19526</v>
      </c>
      <c r="AB12" s="4">
        <v>21484</v>
      </c>
      <c r="AC12" s="5" t="s">
        <v>106</v>
      </c>
      <c r="AD12" s="5" t="s">
        <v>106</v>
      </c>
      <c r="AE12" s="4">
        <v>9</v>
      </c>
      <c r="AF12" s="3"/>
      <c r="AG12" s="3"/>
    </row>
    <row r="13" spans="1:33" s="4" customFormat="1">
      <c r="A13" t="s">
        <v>8</v>
      </c>
      <c r="B13" t="s">
        <v>48</v>
      </c>
      <c r="C13" t="s">
        <v>13</v>
      </c>
      <c r="D13" t="s">
        <v>23</v>
      </c>
      <c r="E13" t="s">
        <v>17</v>
      </c>
      <c r="F13" t="s">
        <v>12</v>
      </c>
      <c r="G13" t="s">
        <v>14</v>
      </c>
      <c r="H13" s="5">
        <v>0</v>
      </c>
      <c r="I13" s="5">
        <v>5.9999999999999995E-4</v>
      </c>
      <c r="J13" s="5">
        <v>4.0000000000000002E-4</v>
      </c>
      <c r="K13" s="5">
        <v>1.6999999999999999E-3</v>
      </c>
      <c r="L13" s="5">
        <v>1.6999999999999999E-3</v>
      </c>
      <c r="M13" s="5">
        <v>6.9999999999999999E-4</v>
      </c>
      <c r="N13" s="5">
        <v>0</v>
      </c>
      <c r="O13" s="5">
        <v>0</v>
      </c>
      <c r="P13" s="5">
        <v>0</v>
      </c>
      <c r="T13" s="4">
        <v>13612</v>
      </c>
      <c r="U13" s="4">
        <v>14289</v>
      </c>
      <c r="V13" s="4">
        <v>26827</v>
      </c>
      <c r="W13" s="4">
        <v>38486</v>
      </c>
      <c r="X13" s="4">
        <v>39725</v>
      </c>
      <c r="Y13" s="4">
        <v>31562</v>
      </c>
      <c r="Z13" s="4">
        <v>23156</v>
      </c>
      <c r="AA13" s="4">
        <v>19526</v>
      </c>
      <c r="AB13" s="4">
        <v>21484</v>
      </c>
      <c r="AC13" s="5">
        <v>0.84299999999999997</v>
      </c>
      <c r="AD13" s="5">
        <v>4.0000000000000001E-3</v>
      </c>
      <c r="AE13" s="4">
        <v>9</v>
      </c>
      <c r="AF13" s="3"/>
      <c r="AG13" s="3"/>
    </row>
    <row r="14" spans="1:33" s="4" customFormat="1">
      <c r="A14" t="s">
        <v>8</v>
      </c>
      <c r="B14" t="s">
        <v>48</v>
      </c>
      <c r="C14" t="s">
        <v>13</v>
      </c>
      <c r="D14" t="s">
        <v>23</v>
      </c>
      <c r="E14" t="s">
        <v>20</v>
      </c>
      <c r="F14" t="s">
        <v>12</v>
      </c>
      <c r="G14" t="s">
        <v>40</v>
      </c>
      <c r="H14" s="5">
        <v>0</v>
      </c>
      <c r="I14" s="5">
        <v>1.6999999999999999E-3</v>
      </c>
      <c r="J14" s="5">
        <v>6.3E-3</v>
      </c>
      <c r="K14" s="5">
        <v>1.6999999999999999E-3</v>
      </c>
      <c r="L14" s="5">
        <v>4.0000000000000002E-4</v>
      </c>
      <c r="M14" s="5">
        <v>0</v>
      </c>
      <c r="N14" s="5">
        <v>0</v>
      </c>
      <c r="O14" s="5">
        <v>0</v>
      </c>
      <c r="P14" s="5">
        <v>0</v>
      </c>
      <c r="T14" s="4">
        <v>894</v>
      </c>
      <c r="U14" s="4">
        <v>2390</v>
      </c>
      <c r="V14" s="4">
        <v>4985</v>
      </c>
      <c r="W14" s="4">
        <v>5262</v>
      </c>
      <c r="X14" s="4">
        <v>5526</v>
      </c>
      <c r="Y14" s="4">
        <v>1964</v>
      </c>
      <c r="Z14" s="4">
        <v>0</v>
      </c>
      <c r="AA14" s="4">
        <v>0</v>
      </c>
      <c r="AB14" s="4">
        <v>0</v>
      </c>
      <c r="AC14" s="5">
        <v>0.47499999999999998</v>
      </c>
      <c r="AD14" s="5">
        <v>0.34100000000000003</v>
      </c>
      <c r="AE14" s="4">
        <v>6</v>
      </c>
      <c r="AF14" s="3"/>
      <c r="AG14" s="3"/>
    </row>
    <row r="15" spans="1:33" s="4" customFormat="1">
      <c r="A15" t="s">
        <v>8</v>
      </c>
      <c r="B15" t="s">
        <v>48</v>
      </c>
      <c r="C15" t="s">
        <v>13</v>
      </c>
      <c r="D15" t="s">
        <v>23</v>
      </c>
      <c r="E15" t="s">
        <v>20</v>
      </c>
      <c r="F15" t="s">
        <v>12</v>
      </c>
      <c r="G15" t="s">
        <v>15</v>
      </c>
      <c r="H15" s="5">
        <v>0</v>
      </c>
      <c r="I15" s="5">
        <v>0</v>
      </c>
      <c r="J15" s="5">
        <v>2.5000000000000001E-3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T15" s="4">
        <v>894</v>
      </c>
      <c r="U15" s="4">
        <v>2390</v>
      </c>
      <c r="V15" s="4">
        <v>4985</v>
      </c>
      <c r="W15" s="4">
        <v>5262</v>
      </c>
      <c r="X15" s="4">
        <v>5526</v>
      </c>
      <c r="Y15" s="4">
        <v>1964</v>
      </c>
      <c r="Z15" s="4">
        <v>0</v>
      </c>
      <c r="AA15" s="4">
        <v>0</v>
      </c>
      <c r="AB15" s="4">
        <v>0</v>
      </c>
      <c r="AC15" s="5">
        <v>0.36499999999999999</v>
      </c>
      <c r="AD15" s="5">
        <v>0.47699999999999998</v>
      </c>
      <c r="AE15" s="4">
        <v>6</v>
      </c>
      <c r="AF15" s="3"/>
      <c r="AG15" s="3"/>
    </row>
    <row r="16" spans="1:33" s="4" customFormat="1">
      <c r="A16" t="s">
        <v>8</v>
      </c>
      <c r="B16" t="s">
        <v>48</v>
      </c>
      <c r="C16" t="s">
        <v>13</v>
      </c>
      <c r="D16" t="s">
        <v>23</v>
      </c>
      <c r="E16" t="s">
        <v>20</v>
      </c>
      <c r="F16" t="s">
        <v>12</v>
      </c>
      <c r="G16" t="s">
        <v>14</v>
      </c>
      <c r="H16" s="5">
        <v>0</v>
      </c>
      <c r="I16" s="5">
        <v>1.6999999999999999E-3</v>
      </c>
      <c r="J16" s="5">
        <v>3.8E-3</v>
      </c>
      <c r="K16" s="5">
        <v>1.6999999999999999E-3</v>
      </c>
      <c r="L16" s="5">
        <v>4.0000000000000002E-4</v>
      </c>
      <c r="M16" s="5">
        <v>0</v>
      </c>
      <c r="N16" s="5">
        <v>0</v>
      </c>
      <c r="O16" s="5">
        <v>0</v>
      </c>
      <c r="P16" s="5">
        <v>0</v>
      </c>
      <c r="T16" s="4">
        <v>894</v>
      </c>
      <c r="U16" s="4">
        <v>2390</v>
      </c>
      <c r="V16" s="4">
        <v>4985</v>
      </c>
      <c r="W16" s="4">
        <v>5262</v>
      </c>
      <c r="X16" s="4">
        <v>5526</v>
      </c>
      <c r="Y16" s="4">
        <v>1964</v>
      </c>
      <c r="Z16" s="4">
        <v>0</v>
      </c>
      <c r="AA16" s="4">
        <v>0</v>
      </c>
      <c r="AB16" s="4">
        <v>0</v>
      </c>
      <c r="AC16" s="5">
        <v>0.52100000000000002</v>
      </c>
      <c r="AD16" s="5">
        <v>0.28899999999999998</v>
      </c>
      <c r="AE16" s="4">
        <v>6</v>
      </c>
      <c r="AF16" s="3"/>
      <c r="AG16" s="3"/>
    </row>
    <row r="17" spans="1:33" s="4" customFormat="1">
      <c r="A17" t="s">
        <v>8</v>
      </c>
      <c r="B17" t="s">
        <v>48</v>
      </c>
      <c r="C17" t="s">
        <v>13</v>
      </c>
      <c r="D17" t="s">
        <v>23</v>
      </c>
      <c r="E17" t="s">
        <v>21</v>
      </c>
      <c r="F17" t="s">
        <v>110</v>
      </c>
      <c r="G17" t="s">
        <v>40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20020</v>
      </c>
      <c r="AB17" s="4">
        <v>4180</v>
      </c>
      <c r="AC17" s="5" t="s">
        <v>106</v>
      </c>
      <c r="AD17" s="5" t="s">
        <v>106</v>
      </c>
      <c r="AE17" s="4">
        <v>2</v>
      </c>
      <c r="AF17" s="3"/>
      <c r="AG17" s="3"/>
    </row>
    <row r="18" spans="1:33" s="4" customFormat="1">
      <c r="A18" t="s">
        <v>8</v>
      </c>
      <c r="B18" t="s">
        <v>48</v>
      </c>
      <c r="C18" t="s">
        <v>13</v>
      </c>
      <c r="D18" t="s">
        <v>23</v>
      </c>
      <c r="E18" t="s">
        <v>21</v>
      </c>
      <c r="F18" t="s">
        <v>110</v>
      </c>
      <c r="G18" t="s">
        <v>15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20020</v>
      </c>
      <c r="AB18" s="4">
        <v>4180</v>
      </c>
      <c r="AC18" s="5" t="s">
        <v>106</v>
      </c>
      <c r="AD18" s="5" t="s">
        <v>106</v>
      </c>
      <c r="AE18" s="4">
        <v>2</v>
      </c>
      <c r="AF18" s="3"/>
      <c r="AG18" s="3"/>
    </row>
    <row r="19" spans="1:33" s="4" customFormat="1">
      <c r="A19" t="s">
        <v>8</v>
      </c>
      <c r="B19" t="s">
        <v>48</v>
      </c>
      <c r="C19" t="s">
        <v>13</v>
      </c>
      <c r="D19" t="s">
        <v>23</v>
      </c>
      <c r="E19" t="s">
        <v>21</v>
      </c>
      <c r="F19" t="s">
        <v>110</v>
      </c>
      <c r="G19" t="s">
        <v>14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20020</v>
      </c>
      <c r="AB19" s="4">
        <v>4180</v>
      </c>
      <c r="AC19" s="5" t="s">
        <v>106</v>
      </c>
      <c r="AD19" s="5" t="s">
        <v>106</v>
      </c>
      <c r="AE19" s="4">
        <v>2</v>
      </c>
      <c r="AF19" s="3"/>
      <c r="AG19" s="3"/>
    </row>
    <row r="20" spans="1:33" s="4" customFormat="1">
      <c r="A20" t="s">
        <v>8</v>
      </c>
      <c r="B20" t="s">
        <v>48</v>
      </c>
      <c r="C20" t="s">
        <v>13</v>
      </c>
      <c r="D20" t="s">
        <v>23</v>
      </c>
      <c r="E20" t="s">
        <v>21</v>
      </c>
      <c r="F20" t="s">
        <v>12</v>
      </c>
      <c r="G20" t="s">
        <v>40</v>
      </c>
      <c r="H20" s="5">
        <v>1E-3</v>
      </c>
      <c r="I20" s="5">
        <v>2.5999999999999999E-3</v>
      </c>
      <c r="J20" s="5">
        <v>0</v>
      </c>
      <c r="K20" s="5">
        <v>2.9999999999999997E-4</v>
      </c>
      <c r="L20" s="5">
        <v>1.2999999999999999E-3</v>
      </c>
      <c r="M20" s="5">
        <v>6.9999999999999999E-4</v>
      </c>
      <c r="N20" s="5">
        <v>0</v>
      </c>
      <c r="O20" s="5">
        <v>0</v>
      </c>
      <c r="P20" s="5">
        <v>2.0999999999999999E-3</v>
      </c>
      <c r="T20" s="4">
        <v>35966</v>
      </c>
      <c r="U20" s="4">
        <v>31861</v>
      </c>
      <c r="V20" s="4">
        <v>7505</v>
      </c>
      <c r="W20" s="4">
        <v>10318</v>
      </c>
      <c r="X20" s="4">
        <v>35338</v>
      </c>
      <c r="Y20" s="4">
        <v>38716</v>
      </c>
      <c r="Z20" s="4">
        <v>19918</v>
      </c>
      <c r="AA20" s="4">
        <v>10710</v>
      </c>
      <c r="AB20" s="4">
        <v>9490</v>
      </c>
      <c r="AC20" s="5">
        <v>0.36399999999999999</v>
      </c>
      <c r="AD20" s="5">
        <v>0.33500000000000002</v>
      </c>
      <c r="AE20" s="4">
        <v>9</v>
      </c>
      <c r="AF20" s="3"/>
      <c r="AG20" s="3"/>
    </row>
    <row r="21" spans="1:33" s="4" customFormat="1">
      <c r="A21" t="s">
        <v>8</v>
      </c>
      <c r="B21" t="s">
        <v>48</v>
      </c>
      <c r="C21" t="s">
        <v>13</v>
      </c>
      <c r="D21" t="s">
        <v>23</v>
      </c>
      <c r="E21" t="s">
        <v>21</v>
      </c>
      <c r="F21" t="s">
        <v>12</v>
      </c>
      <c r="G21" t="s">
        <v>15</v>
      </c>
      <c r="H21" s="5">
        <v>2.9999999999999997E-4</v>
      </c>
      <c r="I21" s="5">
        <v>1.6999999999999999E-3</v>
      </c>
      <c r="J21" s="5">
        <v>0</v>
      </c>
      <c r="K21" s="5">
        <v>0</v>
      </c>
      <c r="L21" s="5">
        <v>4.0000000000000002E-4</v>
      </c>
      <c r="M21" s="5">
        <v>0</v>
      </c>
      <c r="N21" s="5">
        <v>0</v>
      </c>
      <c r="O21" s="5">
        <v>0</v>
      </c>
      <c r="P21" s="5">
        <v>1.1000000000000001E-3</v>
      </c>
      <c r="T21" s="4">
        <v>35966</v>
      </c>
      <c r="U21" s="4">
        <v>31861</v>
      </c>
      <c r="V21" s="4">
        <v>7505</v>
      </c>
      <c r="W21" s="4">
        <v>10318</v>
      </c>
      <c r="X21" s="4">
        <v>35338</v>
      </c>
      <c r="Y21" s="4">
        <v>38716</v>
      </c>
      <c r="Z21" s="4">
        <v>19918</v>
      </c>
      <c r="AA21" s="4">
        <v>10710</v>
      </c>
      <c r="AB21" s="4">
        <v>9490</v>
      </c>
      <c r="AC21" s="5">
        <v>0.21099999999999999</v>
      </c>
      <c r="AD21" s="5">
        <v>0.58499999999999996</v>
      </c>
      <c r="AE21" s="4">
        <v>9</v>
      </c>
      <c r="AF21" s="3"/>
      <c r="AG21" s="3"/>
    </row>
    <row r="22" spans="1:33" s="4" customFormat="1">
      <c r="A22" t="s">
        <v>8</v>
      </c>
      <c r="B22" t="s">
        <v>48</v>
      </c>
      <c r="C22" t="s">
        <v>13</v>
      </c>
      <c r="D22" t="s">
        <v>23</v>
      </c>
      <c r="E22" t="s">
        <v>21</v>
      </c>
      <c r="F22" t="s">
        <v>12</v>
      </c>
      <c r="G22" t="s">
        <v>14</v>
      </c>
      <c r="H22" s="5">
        <v>6.9999999999999999E-4</v>
      </c>
      <c r="I22" s="5">
        <v>8.9999999999999998E-4</v>
      </c>
      <c r="J22" s="5">
        <v>0</v>
      </c>
      <c r="K22" s="5">
        <v>2.9999999999999997E-4</v>
      </c>
      <c r="L22" s="5">
        <v>8.9999999999999998E-4</v>
      </c>
      <c r="M22" s="5">
        <v>6.9999999999999999E-4</v>
      </c>
      <c r="N22" s="5">
        <v>0</v>
      </c>
      <c r="O22" s="5">
        <v>0</v>
      </c>
      <c r="P22" s="5">
        <v>1.1000000000000001E-3</v>
      </c>
      <c r="T22" s="4">
        <v>35966</v>
      </c>
      <c r="U22" s="4">
        <v>31861</v>
      </c>
      <c r="V22" s="4">
        <v>7505</v>
      </c>
      <c r="W22" s="4">
        <v>10318</v>
      </c>
      <c r="X22" s="4">
        <v>35338</v>
      </c>
      <c r="Y22" s="4">
        <v>38716</v>
      </c>
      <c r="Z22" s="4">
        <v>19918</v>
      </c>
      <c r="AA22" s="4">
        <v>10710</v>
      </c>
      <c r="AB22" s="4">
        <v>9490</v>
      </c>
      <c r="AC22" s="5">
        <v>0.51800000000000002</v>
      </c>
      <c r="AD22" s="5">
        <v>0.154</v>
      </c>
      <c r="AE22" s="4">
        <v>9</v>
      </c>
      <c r="AF22" s="3"/>
      <c r="AG22" s="3"/>
    </row>
    <row r="23" spans="1:33" s="4" customFormat="1">
      <c r="A23" t="s">
        <v>8</v>
      </c>
      <c r="B23" t="s">
        <v>48</v>
      </c>
      <c r="C23" t="s">
        <v>13</v>
      </c>
      <c r="D23" t="s">
        <v>25</v>
      </c>
      <c r="E23" t="s">
        <v>98</v>
      </c>
      <c r="F23" t="s">
        <v>12</v>
      </c>
      <c r="G23" t="s">
        <v>40</v>
      </c>
      <c r="H23" s="5">
        <v>2.9999999999999997E-4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T23" s="4">
        <v>813</v>
      </c>
      <c r="U23" s="4">
        <v>0</v>
      </c>
      <c r="V23" s="4">
        <v>354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5" t="s">
        <v>106</v>
      </c>
      <c r="AD23" s="5" t="s">
        <v>106</v>
      </c>
      <c r="AE23" s="4">
        <v>2</v>
      </c>
      <c r="AF23" s="3"/>
      <c r="AG23" s="3"/>
    </row>
    <row r="24" spans="1:33" s="4" customFormat="1">
      <c r="A24" t="s">
        <v>8</v>
      </c>
      <c r="B24" t="s">
        <v>48</v>
      </c>
      <c r="C24" t="s">
        <v>13</v>
      </c>
      <c r="D24" t="s">
        <v>25</v>
      </c>
      <c r="E24" t="s">
        <v>98</v>
      </c>
      <c r="F24" t="s">
        <v>12</v>
      </c>
      <c r="G24" t="s">
        <v>15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T24" s="4">
        <v>813</v>
      </c>
      <c r="U24" s="4">
        <v>0</v>
      </c>
      <c r="V24" s="4">
        <v>354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5" t="s">
        <v>106</v>
      </c>
      <c r="AD24" s="5" t="s">
        <v>106</v>
      </c>
      <c r="AE24" s="4">
        <v>2</v>
      </c>
      <c r="AF24" s="3"/>
      <c r="AG24" s="3"/>
    </row>
    <row r="25" spans="1:33" s="4" customFormat="1">
      <c r="A25" t="s">
        <v>8</v>
      </c>
      <c r="B25" t="s">
        <v>48</v>
      </c>
      <c r="C25" t="s">
        <v>13</v>
      </c>
      <c r="D25" t="s">
        <v>25</v>
      </c>
      <c r="E25" t="s">
        <v>98</v>
      </c>
      <c r="F25" t="s">
        <v>12</v>
      </c>
      <c r="G25" t="s">
        <v>14</v>
      </c>
      <c r="H25" s="5">
        <v>2.9999999999999997E-4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T25" s="4">
        <v>813</v>
      </c>
      <c r="U25" s="4">
        <v>0</v>
      </c>
      <c r="V25" s="4">
        <v>354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5" t="s">
        <v>106</v>
      </c>
      <c r="AD25" s="5" t="s">
        <v>106</v>
      </c>
      <c r="AE25" s="4">
        <v>2</v>
      </c>
      <c r="AF25" s="3"/>
      <c r="AG25" s="3"/>
    </row>
    <row r="26" spans="1:33" s="4" customFormat="1">
      <c r="A26" t="s">
        <v>8</v>
      </c>
      <c r="B26" t="s">
        <v>48</v>
      </c>
      <c r="C26" t="s">
        <v>13</v>
      </c>
      <c r="D26" t="s">
        <v>25</v>
      </c>
      <c r="E26" t="s">
        <v>17</v>
      </c>
      <c r="F26" t="s">
        <v>12</v>
      </c>
      <c r="G26" t="s">
        <v>40</v>
      </c>
      <c r="H26" s="5">
        <v>2.8299999999999999E-2</v>
      </c>
      <c r="I26" s="5">
        <v>9.4000000000000004E-3</v>
      </c>
      <c r="J26" s="5">
        <v>0.01</v>
      </c>
      <c r="K26" s="5">
        <v>5.4000000000000003E-3</v>
      </c>
      <c r="L26" s="5">
        <v>9.4000000000000004E-3</v>
      </c>
      <c r="M26" s="5">
        <v>2.3099999999999999E-2</v>
      </c>
      <c r="N26" s="5">
        <v>1.47E-2</v>
      </c>
      <c r="O26" s="5">
        <v>1.37E-2</v>
      </c>
      <c r="P26" s="5">
        <v>3.2000000000000002E-3</v>
      </c>
      <c r="T26" s="4">
        <v>184730</v>
      </c>
      <c r="U26" s="4">
        <v>111650</v>
      </c>
      <c r="V26" s="4">
        <v>130267</v>
      </c>
      <c r="W26" s="4">
        <v>104450</v>
      </c>
      <c r="X26" s="4">
        <v>72977</v>
      </c>
      <c r="Y26" s="4">
        <v>66270</v>
      </c>
      <c r="Z26" s="4">
        <v>83095</v>
      </c>
      <c r="AA26" s="4">
        <v>66976</v>
      </c>
      <c r="AB26" s="4">
        <v>46211</v>
      </c>
      <c r="AC26" s="5">
        <v>0.497</v>
      </c>
      <c r="AD26" s="5">
        <v>0.17299999999999999</v>
      </c>
      <c r="AE26" s="4">
        <v>9</v>
      </c>
      <c r="AF26" s="3"/>
      <c r="AG26" s="3"/>
    </row>
    <row r="27" spans="1:33" s="4" customFormat="1">
      <c r="A27" t="s">
        <v>8</v>
      </c>
      <c r="B27" t="s">
        <v>48</v>
      </c>
      <c r="C27" t="s">
        <v>13</v>
      </c>
      <c r="D27" t="s">
        <v>25</v>
      </c>
      <c r="E27" t="s">
        <v>17</v>
      </c>
      <c r="F27" t="s">
        <v>12</v>
      </c>
      <c r="G27" t="s">
        <v>15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T27" s="4">
        <v>184730</v>
      </c>
      <c r="U27" s="4">
        <v>111650</v>
      </c>
      <c r="V27" s="4">
        <v>130267</v>
      </c>
      <c r="W27" s="4">
        <v>104450</v>
      </c>
      <c r="X27" s="4">
        <v>72977</v>
      </c>
      <c r="Y27" s="4">
        <v>66270</v>
      </c>
      <c r="Z27" s="4">
        <v>83095</v>
      </c>
      <c r="AA27" s="4">
        <v>66976</v>
      </c>
      <c r="AB27" s="4">
        <v>46211</v>
      </c>
      <c r="AC27" s="5" t="s">
        <v>106</v>
      </c>
      <c r="AD27" s="5" t="s">
        <v>106</v>
      </c>
      <c r="AE27" s="4">
        <v>9</v>
      </c>
      <c r="AF27" s="3"/>
      <c r="AG27" s="3"/>
    </row>
    <row r="28" spans="1:33" s="4" customFormat="1">
      <c r="A28" t="s">
        <v>8</v>
      </c>
      <c r="B28" t="s">
        <v>48</v>
      </c>
      <c r="C28" t="s">
        <v>13</v>
      </c>
      <c r="D28" t="s">
        <v>25</v>
      </c>
      <c r="E28" t="s">
        <v>17</v>
      </c>
      <c r="F28" t="s">
        <v>12</v>
      </c>
      <c r="G28" t="s">
        <v>14</v>
      </c>
      <c r="H28" s="5">
        <v>2.8299999999999999E-2</v>
      </c>
      <c r="I28" s="5">
        <v>9.4000000000000004E-3</v>
      </c>
      <c r="J28" s="5">
        <v>0.01</v>
      </c>
      <c r="K28" s="5">
        <v>5.4000000000000003E-3</v>
      </c>
      <c r="L28" s="5">
        <v>9.4000000000000004E-3</v>
      </c>
      <c r="M28" s="5">
        <v>2.3099999999999999E-2</v>
      </c>
      <c r="N28" s="5">
        <v>1.47E-2</v>
      </c>
      <c r="O28" s="5">
        <v>1.37E-2</v>
      </c>
      <c r="P28" s="5">
        <v>3.2000000000000002E-3</v>
      </c>
      <c r="T28" s="4">
        <v>184730</v>
      </c>
      <c r="U28" s="4">
        <v>111650</v>
      </c>
      <c r="V28" s="4">
        <v>130267</v>
      </c>
      <c r="W28" s="4">
        <v>104450</v>
      </c>
      <c r="X28" s="4">
        <v>72977</v>
      </c>
      <c r="Y28" s="4">
        <v>66270</v>
      </c>
      <c r="Z28" s="4">
        <v>83095</v>
      </c>
      <c r="AA28" s="4">
        <v>66976</v>
      </c>
      <c r="AB28" s="4">
        <v>46211</v>
      </c>
      <c r="AC28" s="5">
        <v>0.497</v>
      </c>
      <c r="AD28" s="5">
        <v>0.17299999999999999</v>
      </c>
      <c r="AE28" s="4">
        <v>9</v>
      </c>
      <c r="AF28" s="3"/>
      <c r="AG28" s="3"/>
    </row>
    <row r="29" spans="1:33" s="4" customFormat="1">
      <c r="A29" t="s">
        <v>8</v>
      </c>
      <c r="B29" t="s">
        <v>48</v>
      </c>
      <c r="C29" t="s">
        <v>13</v>
      </c>
      <c r="D29" t="s">
        <v>25</v>
      </c>
      <c r="E29" t="s">
        <v>18</v>
      </c>
      <c r="F29" t="s">
        <v>12</v>
      </c>
      <c r="G29" t="s">
        <v>40</v>
      </c>
      <c r="H29" s="5">
        <v>2.0999999999999999E-3</v>
      </c>
      <c r="I29" s="5">
        <v>2.3E-3</v>
      </c>
      <c r="J29" s="5">
        <v>8.0000000000000004E-4</v>
      </c>
      <c r="K29" s="5">
        <v>6.9999999999999999E-4</v>
      </c>
      <c r="L29" s="5">
        <v>8.9999999999999998E-4</v>
      </c>
      <c r="M29" s="5">
        <v>0</v>
      </c>
      <c r="N29" s="5">
        <v>0</v>
      </c>
      <c r="O29" s="5">
        <v>0</v>
      </c>
      <c r="P29" s="5">
        <v>0</v>
      </c>
      <c r="T29" s="4">
        <v>15923</v>
      </c>
      <c r="U29" s="4">
        <v>14791</v>
      </c>
      <c r="V29" s="4">
        <v>28221</v>
      </c>
      <c r="W29" s="4">
        <v>24922</v>
      </c>
      <c r="X29" s="4">
        <v>12119</v>
      </c>
      <c r="Y29" s="4">
        <v>11758</v>
      </c>
      <c r="Z29" s="4">
        <v>23209</v>
      </c>
      <c r="AA29" s="4">
        <v>14225</v>
      </c>
      <c r="AB29" s="4">
        <v>11408</v>
      </c>
      <c r="AC29" s="5">
        <v>1.4E-2</v>
      </c>
      <c r="AD29" s="5">
        <v>0.97199999999999998</v>
      </c>
      <c r="AE29" s="4">
        <v>9</v>
      </c>
      <c r="AF29" s="3"/>
      <c r="AG29" s="3"/>
    </row>
    <row r="30" spans="1:33" s="4" customFormat="1">
      <c r="A30" t="s">
        <v>8</v>
      </c>
      <c r="B30" t="s">
        <v>48</v>
      </c>
      <c r="C30" t="s">
        <v>13</v>
      </c>
      <c r="D30" t="s">
        <v>25</v>
      </c>
      <c r="E30" t="s">
        <v>18</v>
      </c>
      <c r="F30" t="s">
        <v>12</v>
      </c>
      <c r="G30" t="s">
        <v>15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T30" s="4">
        <v>15923</v>
      </c>
      <c r="U30" s="4">
        <v>14791</v>
      </c>
      <c r="V30" s="4">
        <v>28221</v>
      </c>
      <c r="W30" s="4">
        <v>24922</v>
      </c>
      <c r="X30" s="4">
        <v>12119</v>
      </c>
      <c r="Y30" s="4">
        <v>11758</v>
      </c>
      <c r="Z30" s="4">
        <v>23209</v>
      </c>
      <c r="AA30" s="4">
        <v>14225</v>
      </c>
      <c r="AB30" s="4">
        <v>11408</v>
      </c>
      <c r="AC30" s="5" t="s">
        <v>106</v>
      </c>
      <c r="AD30" s="5" t="s">
        <v>106</v>
      </c>
      <c r="AE30" s="4">
        <v>9</v>
      </c>
      <c r="AF30" s="3"/>
      <c r="AG30" s="3"/>
    </row>
    <row r="31" spans="1:33" s="4" customFormat="1">
      <c r="A31" t="s">
        <v>8</v>
      </c>
      <c r="B31" t="s">
        <v>48</v>
      </c>
      <c r="C31" t="s">
        <v>13</v>
      </c>
      <c r="D31" t="s">
        <v>25</v>
      </c>
      <c r="E31" t="s">
        <v>18</v>
      </c>
      <c r="F31" t="s">
        <v>12</v>
      </c>
      <c r="G31" t="s">
        <v>14</v>
      </c>
      <c r="H31" s="5">
        <v>2.0999999999999999E-3</v>
      </c>
      <c r="I31" s="5">
        <v>2.3E-3</v>
      </c>
      <c r="J31" s="5">
        <v>8.0000000000000004E-4</v>
      </c>
      <c r="K31" s="5">
        <v>6.9999999999999999E-4</v>
      </c>
      <c r="L31" s="5">
        <v>8.9999999999999998E-4</v>
      </c>
      <c r="M31" s="5">
        <v>0</v>
      </c>
      <c r="N31" s="5">
        <v>0</v>
      </c>
      <c r="O31" s="5">
        <v>0</v>
      </c>
      <c r="P31" s="5">
        <v>0</v>
      </c>
      <c r="T31" s="4">
        <v>15923</v>
      </c>
      <c r="U31" s="4">
        <v>14791</v>
      </c>
      <c r="V31" s="4">
        <v>28221</v>
      </c>
      <c r="W31" s="4">
        <v>24922</v>
      </c>
      <c r="X31" s="4">
        <v>12119</v>
      </c>
      <c r="Y31" s="4">
        <v>11758</v>
      </c>
      <c r="Z31" s="4">
        <v>23209</v>
      </c>
      <c r="AA31" s="4">
        <v>14225</v>
      </c>
      <c r="AB31" s="4">
        <v>11408</v>
      </c>
      <c r="AC31" s="5">
        <v>1.4E-2</v>
      </c>
      <c r="AD31" s="5">
        <v>0.97199999999999998</v>
      </c>
      <c r="AE31" s="4">
        <v>9</v>
      </c>
      <c r="AF31" s="3"/>
      <c r="AG31" s="3"/>
    </row>
    <row r="32" spans="1:33" s="4" customFormat="1">
      <c r="A32" t="s">
        <v>8</v>
      </c>
      <c r="B32" t="s">
        <v>48</v>
      </c>
      <c r="C32" t="s">
        <v>13</v>
      </c>
      <c r="D32" t="s">
        <v>25</v>
      </c>
      <c r="E32" t="s">
        <v>19</v>
      </c>
      <c r="F32" t="s">
        <v>12</v>
      </c>
      <c r="G32" t="s">
        <v>40</v>
      </c>
      <c r="H32" s="5">
        <v>1E-3</v>
      </c>
      <c r="I32" s="5">
        <v>5.9999999999999995E-4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T32" s="4">
        <v>3240</v>
      </c>
      <c r="U32" s="4">
        <v>3080</v>
      </c>
      <c r="V32" s="4">
        <v>0</v>
      </c>
      <c r="W32" s="4">
        <v>220</v>
      </c>
      <c r="X32" s="4">
        <v>0</v>
      </c>
      <c r="Y32" s="4">
        <v>0</v>
      </c>
      <c r="Z32" s="4">
        <v>406</v>
      </c>
      <c r="AA32" s="4">
        <v>0</v>
      </c>
      <c r="AB32" s="4">
        <v>221</v>
      </c>
      <c r="AC32" s="5">
        <v>0.94499999999999995</v>
      </c>
      <c r="AD32" s="5">
        <v>1.4999999999999999E-2</v>
      </c>
      <c r="AE32" s="4">
        <v>5</v>
      </c>
      <c r="AF32" s="3"/>
      <c r="AG32" s="3"/>
    </row>
    <row r="33" spans="1:33">
      <c r="A33" t="s">
        <v>8</v>
      </c>
      <c r="B33" t="s">
        <v>48</v>
      </c>
      <c r="C33" t="s">
        <v>13</v>
      </c>
      <c r="D33" t="s">
        <v>25</v>
      </c>
      <c r="E33" t="s">
        <v>19</v>
      </c>
      <c r="F33" t="s">
        <v>12</v>
      </c>
      <c r="G33" t="s">
        <v>15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4"/>
      <c r="S33" s="4"/>
      <c r="T33">
        <v>3240</v>
      </c>
      <c r="U33">
        <v>3080</v>
      </c>
      <c r="V33">
        <v>0</v>
      </c>
      <c r="W33">
        <v>220</v>
      </c>
      <c r="X33">
        <v>0</v>
      </c>
      <c r="Y33">
        <v>0</v>
      </c>
      <c r="Z33">
        <v>406</v>
      </c>
      <c r="AA33">
        <v>0</v>
      </c>
      <c r="AB33">
        <v>221</v>
      </c>
      <c r="AC33" s="5" t="s">
        <v>106</v>
      </c>
      <c r="AD33" s="5" t="s">
        <v>106</v>
      </c>
      <c r="AE33" s="4">
        <v>5</v>
      </c>
      <c r="AF33" s="3"/>
      <c r="AG33" s="3"/>
    </row>
    <row r="34" spans="1:33">
      <c r="A34" t="s">
        <v>8</v>
      </c>
      <c r="B34" t="s">
        <v>48</v>
      </c>
      <c r="C34" t="s">
        <v>13</v>
      </c>
      <c r="D34" t="s">
        <v>25</v>
      </c>
      <c r="E34" t="s">
        <v>19</v>
      </c>
      <c r="F34" t="s">
        <v>12</v>
      </c>
      <c r="G34" t="s">
        <v>14</v>
      </c>
      <c r="H34" s="5">
        <v>1E-3</v>
      </c>
      <c r="I34" s="5">
        <v>5.9999999999999995E-4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4"/>
      <c r="S34" s="4"/>
      <c r="T34">
        <v>3240</v>
      </c>
      <c r="U34">
        <v>3080</v>
      </c>
      <c r="V34">
        <v>0</v>
      </c>
      <c r="W34">
        <v>220</v>
      </c>
      <c r="X34">
        <v>0</v>
      </c>
      <c r="Y34">
        <v>0</v>
      </c>
      <c r="Z34">
        <v>406</v>
      </c>
      <c r="AA34">
        <v>0</v>
      </c>
      <c r="AB34">
        <v>221</v>
      </c>
      <c r="AC34" s="5">
        <v>0.94499999999999995</v>
      </c>
      <c r="AD34" s="5">
        <v>1.4999999999999999E-2</v>
      </c>
      <c r="AE34" s="4">
        <v>5</v>
      </c>
      <c r="AF34" s="3"/>
      <c r="AG34" s="3"/>
    </row>
    <row r="35" spans="1:33">
      <c r="A35" t="s">
        <v>8</v>
      </c>
      <c r="B35" t="s">
        <v>48</v>
      </c>
      <c r="C35" t="s">
        <v>13</v>
      </c>
      <c r="D35" t="s">
        <v>25</v>
      </c>
      <c r="E35" t="s">
        <v>12</v>
      </c>
      <c r="F35" t="s">
        <v>12</v>
      </c>
      <c r="G35" t="s">
        <v>40</v>
      </c>
      <c r="H35" s="5">
        <v>2.8E-3</v>
      </c>
      <c r="I35" s="5">
        <v>1.4E-3</v>
      </c>
      <c r="J35" s="5">
        <v>2.5000000000000001E-3</v>
      </c>
      <c r="K35" s="5">
        <v>3.3999999999999998E-3</v>
      </c>
      <c r="L35" s="5">
        <v>4.0000000000000002E-4</v>
      </c>
      <c r="M35" s="5">
        <v>0</v>
      </c>
      <c r="N35" s="5">
        <v>0</v>
      </c>
      <c r="O35" s="5">
        <v>0</v>
      </c>
      <c r="P35" s="5">
        <v>0</v>
      </c>
      <c r="Q35" s="4"/>
      <c r="S35" s="4"/>
      <c r="T35">
        <v>10309</v>
      </c>
      <c r="U35">
        <v>15212</v>
      </c>
      <c r="V35">
        <v>8924</v>
      </c>
      <c r="W35">
        <v>17261</v>
      </c>
      <c r="X35">
        <v>15766</v>
      </c>
      <c r="Y35">
        <v>24584</v>
      </c>
      <c r="Z35">
        <v>28193</v>
      </c>
      <c r="AA35">
        <v>25506</v>
      </c>
      <c r="AB35">
        <v>13131</v>
      </c>
      <c r="AC35" s="5">
        <v>-0.626</v>
      </c>
      <c r="AD35" s="5">
        <v>7.1999999999999995E-2</v>
      </c>
      <c r="AE35" s="4">
        <v>9</v>
      </c>
      <c r="AF35" s="3"/>
      <c r="AG35" s="3"/>
    </row>
    <row r="36" spans="1:33">
      <c r="A36" t="s">
        <v>8</v>
      </c>
      <c r="B36" t="s">
        <v>48</v>
      </c>
      <c r="C36" t="s">
        <v>13</v>
      </c>
      <c r="D36" t="s">
        <v>25</v>
      </c>
      <c r="E36" t="s">
        <v>12</v>
      </c>
      <c r="F36" t="s">
        <v>12</v>
      </c>
      <c r="G36" t="s">
        <v>15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4"/>
      <c r="S36" s="4"/>
      <c r="T36">
        <v>10309</v>
      </c>
      <c r="U36">
        <v>15212</v>
      </c>
      <c r="V36">
        <v>8924</v>
      </c>
      <c r="W36">
        <v>17261</v>
      </c>
      <c r="X36">
        <v>15766</v>
      </c>
      <c r="Y36">
        <v>24584</v>
      </c>
      <c r="Z36">
        <v>28193</v>
      </c>
      <c r="AA36">
        <v>25506</v>
      </c>
      <c r="AB36">
        <v>13131</v>
      </c>
      <c r="AC36" s="5" t="s">
        <v>106</v>
      </c>
      <c r="AD36" s="5" t="s">
        <v>106</v>
      </c>
      <c r="AE36" s="4">
        <v>9</v>
      </c>
      <c r="AF36" s="3"/>
      <c r="AG36" s="3"/>
    </row>
    <row r="37" spans="1:33">
      <c r="A37" t="s">
        <v>8</v>
      </c>
      <c r="B37" t="s">
        <v>48</v>
      </c>
      <c r="C37" t="s">
        <v>13</v>
      </c>
      <c r="D37" t="s">
        <v>25</v>
      </c>
      <c r="E37" t="s">
        <v>12</v>
      </c>
      <c r="F37" t="s">
        <v>12</v>
      </c>
      <c r="G37" t="s">
        <v>14</v>
      </c>
      <c r="H37" s="5">
        <v>2.8E-3</v>
      </c>
      <c r="I37" s="5">
        <v>1.4E-3</v>
      </c>
      <c r="J37" s="5">
        <v>2.5000000000000001E-3</v>
      </c>
      <c r="K37" s="5">
        <v>3.3999999999999998E-3</v>
      </c>
      <c r="L37" s="5">
        <v>4.0000000000000002E-4</v>
      </c>
      <c r="M37" s="5">
        <v>0</v>
      </c>
      <c r="N37" s="5">
        <v>0</v>
      </c>
      <c r="O37" s="5">
        <v>0</v>
      </c>
      <c r="P37" s="5">
        <v>0</v>
      </c>
      <c r="Q37" s="4"/>
      <c r="S37" s="4"/>
      <c r="T37">
        <v>10309</v>
      </c>
      <c r="U37">
        <v>15212</v>
      </c>
      <c r="V37">
        <v>8924</v>
      </c>
      <c r="W37">
        <v>17261</v>
      </c>
      <c r="X37">
        <v>15766</v>
      </c>
      <c r="Y37">
        <v>24584</v>
      </c>
      <c r="Z37">
        <v>28193</v>
      </c>
      <c r="AA37">
        <v>25506</v>
      </c>
      <c r="AB37">
        <v>13131</v>
      </c>
      <c r="AC37" s="5">
        <v>-0.626</v>
      </c>
      <c r="AD37" s="5">
        <v>7.1999999999999995E-2</v>
      </c>
      <c r="AE37" s="4">
        <v>9</v>
      </c>
      <c r="AF37" s="3"/>
      <c r="AG37" s="3"/>
    </row>
    <row r="38" spans="1:33">
      <c r="A38" t="s">
        <v>8</v>
      </c>
      <c r="B38" t="s">
        <v>48</v>
      </c>
      <c r="C38" t="s">
        <v>13</v>
      </c>
      <c r="D38" t="s">
        <v>25</v>
      </c>
      <c r="E38" t="s">
        <v>94</v>
      </c>
      <c r="F38" t="s">
        <v>12</v>
      </c>
      <c r="G38" t="s">
        <v>40</v>
      </c>
      <c r="H38" s="5">
        <v>5.1999999999999998E-3</v>
      </c>
      <c r="I38" s="5">
        <v>2E-3</v>
      </c>
      <c r="J38" s="5">
        <v>2.8999999999999998E-3</v>
      </c>
      <c r="K38" s="5">
        <v>4.7000000000000002E-3</v>
      </c>
      <c r="L38" s="5">
        <v>4.0000000000000002E-4</v>
      </c>
      <c r="M38" s="5">
        <v>0</v>
      </c>
      <c r="N38" s="5">
        <v>0</v>
      </c>
      <c r="O38" s="5">
        <v>0</v>
      </c>
      <c r="P38" s="5">
        <v>0</v>
      </c>
      <c r="Q38" s="4"/>
      <c r="S38" s="4"/>
      <c r="T38">
        <v>267310</v>
      </c>
      <c r="U38">
        <v>199600</v>
      </c>
      <c r="V38">
        <v>175877</v>
      </c>
      <c r="W38">
        <v>191939</v>
      </c>
      <c r="X38">
        <v>166600</v>
      </c>
      <c r="Y38">
        <v>111493</v>
      </c>
      <c r="Z38">
        <v>69220</v>
      </c>
      <c r="AA38">
        <v>50452</v>
      </c>
      <c r="AB38">
        <v>15156</v>
      </c>
      <c r="AC38" s="5">
        <v>0.83299999999999996</v>
      </c>
      <c r="AD38" s="5">
        <v>5.0000000000000001E-3</v>
      </c>
      <c r="AE38" s="4">
        <v>9</v>
      </c>
      <c r="AF38" s="3"/>
      <c r="AG38" s="3"/>
    </row>
    <row r="39" spans="1:33">
      <c r="A39" t="s">
        <v>8</v>
      </c>
      <c r="B39" t="s">
        <v>48</v>
      </c>
      <c r="C39" t="s">
        <v>13</v>
      </c>
      <c r="D39" t="s">
        <v>25</v>
      </c>
      <c r="E39" t="s">
        <v>94</v>
      </c>
      <c r="F39" t="s">
        <v>12</v>
      </c>
      <c r="G39" t="s">
        <v>15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4"/>
      <c r="S39" s="4"/>
      <c r="T39">
        <v>267310</v>
      </c>
      <c r="U39">
        <v>199600</v>
      </c>
      <c r="V39">
        <v>175877</v>
      </c>
      <c r="W39">
        <v>191939</v>
      </c>
      <c r="X39">
        <v>166600</v>
      </c>
      <c r="Y39">
        <v>111493</v>
      </c>
      <c r="Z39">
        <v>69220</v>
      </c>
      <c r="AA39">
        <v>50452</v>
      </c>
      <c r="AB39">
        <v>15156</v>
      </c>
      <c r="AC39" s="5" t="s">
        <v>106</v>
      </c>
      <c r="AD39" s="5" t="s">
        <v>106</v>
      </c>
      <c r="AE39" s="4">
        <v>9</v>
      </c>
      <c r="AF39" s="3"/>
      <c r="AG39" s="3"/>
    </row>
    <row r="40" spans="1:33">
      <c r="A40" t="s">
        <v>8</v>
      </c>
      <c r="B40" t="s">
        <v>48</v>
      </c>
      <c r="C40" t="s">
        <v>13</v>
      </c>
      <c r="D40" t="s">
        <v>25</v>
      </c>
      <c r="E40" t="s">
        <v>94</v>
      </c>
      <c r="F40" t="s">
        <v>12</v>
      </c>
      <c r="G40" t="s">
        <v>14</v>
      </c>
      <c r="H40" s="5">
        <v>5.1999999999999998E-3</v>
      </c>
      <c r="I40" s="5">
        <v>2E-3</v>
      </c>
      <c r="J40" s="5">
        <v>2.8999999999999998E-3</v>
      </c>
      <c r="K40" s="5">
        <v>4.7000000000000002E-3</v>
      </c>
      <c r="L40" s="5">
        <v>4.0000000000000002E-4</v>
      </c>
      <c r="M40" s="5">
        <v>0</v>
      </c>
      <c r="N40" s="5">
        <v>0</v>
      </c>
      <c r="O40" s="5">
        <v>0</v>
      </c>
      <c r="P40" s="5">
        <v>0</v>
      </c>
      <c r="Q40" s="4"/>
      <c r="S40" s="4"/>
      <c r="T40">
        <v>267310</v>
      </c>
      <c r="U40">
        <v>199600</v>
      </c>
      <c r="V40">
        <v>175877</v>
      </c>
      <c r="W40">
        <v>191939</v>
      </c>
      <c r="X40">
        <v>166600</v>
      </c>
      <c r="Y40">
        <v>111493</v>
      </c>
      <c r="Z40">
        <v>69220</v>
      </c>
      <c r="AA40">
        <v>50452</v>
      </c>
      <c r="AB40">
        <v>15156</v>
      </c>
      <c r="AC40" s="5">
        <v>0.83299999999999996</v>
      </c>
      <c r="AD40" s="5">
        <v>5.0000000000000001E-3</v>
      </c>
      <c r="AE40" s="4">
        <v>9</v>
      </c>
      <c r="AF40" s="3"/>
      <c r="AG40" s="3"/>
    </row>
    <row r="41" spans="1:33">
      <c r="A41" t="s">
        <v>8</v>
      </c>
      <c r="B41" t="s">
        <v>48</v>
      </c>
      <c r="C41" t="s">
        <v>13</v>
      </c>
      <c r="D41" t="s">
        <v>25</v>
      </c>
      <c r="E41" t="s">
        <v>95</v>
      </c>
      <c r="F41" t="s">
        <v>12</v>
      </c>
      <c r="G41" t="s">
        <v>40</v>
      </c>
      <c r="H41" s="5">
        <v>6.9999999999999999E-4</v>
      </c>
      <c r="I41" s="5">
        <v>8.9999999999999998E-4</v>
      </c>
      <c r="J41" s="5">
        <v>2.0999999999999999E-3</v>
      </c>
      <c r="K41" s="5">
        <v>5.1000000000000004E-3</v>
      </c>
      <c r="L41" s="5">
        <v>4.0000000000000002E-4</v>
      </c>
      <c r="M41" s="5">
        <v>0</v>
      </c>
      <c r="N41" s="5">
        <v>0</v>
      </c>
      <c r="O41" s="5">
        <v>0</v>
      </c>
      <c r="P41" s="5">
        <v>0</v>
      </c>
      <c r="Q41" s="4"/>
      <c r="S41" s="4"/>
      <c r="T41">
        <v>127130</v>
      </c>
      <c r="U41">
        <v>137467</v>
      </c>
      <c r="V41">
        <v>187094</v>
      </c>
      <c r="W41">
        <v>154262</v>
      </c>
      <c r="X41">
        <v>149067</v>
      </c>
      <c r="Y41">
        <v>118904</v>
      </c>
      <c r="Z41">
        <v>218810</v>
      </c>
      <c r="AA41">
        <v>211634</v>
      </c>
      <c r="AB41">
        <v>194280</v>
      </c>
      <c r="AC41" s="5">
        <v>-0.159</v>
      </c>
      <c r="AD41" s="5">
        <v>0.68300000000000005</v>
      </c>
      <c r="AE41" s="4">
        <v>9</v>
      </c>
      <c r="AF41" s="3"/>
      <c r="AG41" s="3"/>
    </row>
    <row r="42" spans="1:33">
      <c r="A42" t="s">
        <v>8</v>
      </c>
      <c r="B42" t="s">
        <v>48</v>
      </c>
      <c r="C42" t="s">
        <v>13</v>
      </c>
      <c r="D42" t="s">
        <v>25</v>
      </c>
      <c r="E42" t="s">
        <v>95</v>
      </c>
      <c r="F42" t="s">
        <v>12</v>
      </c>
      <c r="G42" t="s">
        <v>15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4"/>
      <c r="S42" s="4"/>
      <c r="T42">
        <v>127130</v>
      </c>
      <c r="U42">
        <v>137467</v>
      </c>
      <c r="V42">
        <v>187094</v>
      </c>
      <c r="W42">
        <v>154262</v>
      </c>
      <c r="X42">
        <v>149067</v>
      </c>
      <c r="Y42">
        <v>118904</v>
      </c>
      <c r="Z42">
        <v>218810</v>
      </c>
      <c r="AA42">
        <v>211634</v>
      </c>
      <c r="AB42">
        <v>194280</v>
      </c>
      <c r="AC42" s="5" t="s">
        <v>106</v>
      </c>
      <c r="AD42" s="5" t="s">
        <v>106</v>
      </c>
      <c r="AE42" s="4">
        <v>9</v>
      </c>
      <c r="AF42" s="3"/>
      <c r="AG42" s="3"/>
    </row>
    <row r="43" spans="1:33">
      <c r="A43" t="s">
        <v>8</v>
      </c>
      <c r="B43" t="s">
        <v>48</v>
      </c>
      <c r="C43" t="s">
        <v>13</v>
      </c>
      <c r="D43" t="s">
        <v>25</v>
      </c>
      <c r="E43" t="s">
        <v>95</v>
      </c>
      <c r="F43" t="s">
        <v>12</v>
      </c>
      <c r="G43" t="s">
        <v>14</v>
      </c>
      <c r="H43" s="5">
        <v>6.9999999999999999E-4</v>
      </c>
      <c r="I43" s="5">
        <v>8.9999999999999998E-4</v>
      </c>
      <c r="J43" s="5">
        <v>2.0999999999999999E-3</v>
      </c>
      <c r="K43" s="5">
        <v>5.1000000000000004E-3</v>
      </c>
      <c r="L43" s="5">
        <v>4.0000000000000002E-4</v>
      </c>
      <c r="M43" s="5">
        <v>0</v>
      </c>
      <c r="N43" s="5">
        <v>0</v>
      </c>
      <c r="O43" s="5">
        <v>0</v>
      </c>
      <c r="P43" s="5">
        <v>0</v>
      </c>
      <c r="Q43" s="4"/>
      <c r="S43" s="4"/>
      <c r="T43">
        <v>127130</v>
      </c>
      <c r="U43">
        <v>137467</v>
      </c>
      <c r="V43">
        <v>187094</v>
      </c>
      <c r="W43">
        <v>154262</v>
      </c>
      <c r="X43">
        <v>149067</v>
      </c>
      <c r="Y43">
        <v>118904</v>
      </c>
      <c r="Z43">
        <v>218810</v>
      </c>
      <c r="AA43">
        <v>211634</v>
      </c>
      <c r="AB43">
        <v>194280</v>
      </c>
      <c r="AC43" s="5">
        <v>-0.159</v>
      </c>
      <c r="AD43" s="5">
        <v>0.68300000000000005</v>
      </c>
      <c r="AE43" s="4">
        <v>9</v>
      </c>
      <c r="AF43" s="3"/>
      <c r="AG43" s="3"/>
    </row>
    <row r="44" spans="1:33">
      <c r="A44" t="s">
        <v>8</v>
      </c>
      <c r="B44" t="s">
        <v>48</v>
      </c>
      <c r="C44" t="s">
        <v>13</v>
      </c>
      <c r="D44" t="s">
        <v>25</v>
      </c>
      <c r="E44" t="s">
        <v>96</v>
      </c>
      <c r="F44" t="s">
        <v>12</v>
      </c>
      <c r="G44" t="s">
        <v>40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4"/>
      <c r="S44" s="4"/>
      <c r="T44">
        <v>3075</v>
      </c>
      <c r="U44">
        <v>0</v>
      </c>
      <c r="V44">
        <v>1764</v>
      </c>
      <c r="W44">
        <v>7052</v>
      </c>
      <c r="X44">
        <v>4578</v>
      </c>
      <c r="Y44">
        <v>0</v>
      </c>
      <c r="Z44">
        <v>0</v>
      </c>
      <c r="AA44">
        <v>0</v>
      </c>
      <c r="AB44">
        <v>516</v>
      </c>
      <c r="AC44" s="5" t="s">
        <v>106</v>
      </c>
      <c r="AD44" s="5" t="s">
        <v>106</v>
      </c>
      <c r="AE44" s="4">
        <v>5</v>
      </c>
      <c r="AF44" s="3"/>
      <c r="AG44" s="3"/>
    </row>
    <row r="45" spans="1:33">
      <c r="A45" t="s">
        <v>8</v>
      </c>
      <c r="B45" t="s">
        <v>48</v>
      </c>
      <c r="C45" t="s">
        <v>13</v>
      </c>
      <c r="D45" t="s">
        <v>25</v>
      </c>
      <c r="E45" t="s">
        <v>96</v>
      </c>
      <c r="F45" t="s">
        <v>12</v>
      </c>
      <c r="G45" t="s">
        <v>15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4"/>
      <c r="S45" s="4"/>
      <c r="T45">
        <v>3075</v>
      </c>
      <c r="U45">
        <v>0</v>
      </c>
      <c r="V45">
        <v>1764</v>
      </c>
      <c r="W45">
        <v>7052</v>
      </c>
      <c r="X45">
        <v>4578</v>
      </c>
      <c r="Y45">
        <v>0</v>
      </c>
      <c r="Z45">
        <v>0</v>
      </c>
      <c r="AA45">
        <v>0</v>
      </c>
      <c r="AB45">
        <v>516</v>
      </c>
      <c r="AC45" s="5" t="s">
        <v>106</v>
      </c>
      <c r="AD45" s="5" t="s">
        <v>106</v>
      </c>
      <c r="AE45" s="4">
        <v>5</v>
      </c>
      <c r="AF45" s="3"/>
      <c r="AG45" s="3"/>
    </row>
    <row r="46" spans="1:33">
      <c r="A46" t="s">
        <v>8</v>
      </c>
      <c r="B46" t="s">
        <v>48</v>
      </c>
      <c r="C46" t="s">
        <v>13</v>
      </c>
      <c r="D46" t="s">
        <v>25</v>
      </c>
      <c r="E46" t="s">
        <v>96</v>
      </c>
      <c r="F46" t="s">
        <v>12</v>
      </c>
      <c r="G46" t="s">
        <v>14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4"/>
      <c r="S46" s="4"/>
      <c r="T46">
        <v>3075</v>
      </c>
      <c r="U46">
        <v>0</v>
      </c>
      <c r="V46">
        <v>1764</v>
      </c>
      <c r="W46">
        <v>7052</v>
      </c>
      <c r="X46">
        <v>4578</v>
      </c>
      <c r="Y46">
        <v>0</v>
      </c>
      <c r="Z46">
        <v>0</v>
      </c>
      <c r="AA46">
        <v>0</v>
      </c>
      <c r="AB46">
        <v>516</v>
      </c>
      <c r="AC46" s="5" t="s">
        <v>106</v>
      </c>
      <c r="AD46" s="5" t="s">
        <v>106</v>
      </c>
      <c r="AE46" s="4">
        <v>5</v>
      </c>
      <c r="AF46" s="3"/>
      <c r="AG46" s="3"/>
    </row>
    <row r="47" spans="1:33">
      <c r="A47" t="s">
        <v>8</v>
      </c>
      <c r="B47" t="s">
        <v>48</v>
      </c>
      <c r="C47" t="s">
        <v>13</v>
      </c>
      <c r="D47" t="s">
        <v>25</v>
      </c>
      <c r="E47" t="s">
        <v>20</v>
      </c>
      <c r="F47" t="s">
        <v>12</v>
      </c>
      <c r="G47" t="s">
        <v>40</v>
      </c>
      <c r="H47" s="5">
        <v>6.7000000000000004E-2</v>
      </c>
      <c r="I47" s="5">
        <v>3.4099999999999998E-2</v>
      </c>
      <c r="J47" s="5">
        <v>5.2200000000000003E-2</v>
      </c>
      <c r="K47" s="5">
        <v>1.49E-2</v>
      </c>
      <c r="L47" s="5">
        <v>3.8899999999999997E-2</v>
      </c>
      <c r="M47" s="5">
        <v>1.77E-2</v>
      </c>
      <c r="N47" s="5">
        <v>3.73E-2</v>
      </c>
      <c r="O47" s="5">
        <v>4.1000000000000003E-3</v>
      </c>
      <c r="P47" s="5">
        <v>1.1000000000000001E-3</v>
      </c>
      <c r="Q47" s="4"/>
      <c r="S47" s="4"/>
      <c r="T47">
        <v>201816</v>
      </c>
      <c r="U47">
        <v>191679</v>
      </c>
      <c r="V47">
        <v>205850</v>
      </c>
      <c r="W47">
        <v>193619</v>
      </c>
      <c r="X47">
        <v>186575</v>
      </c>
      <c r="Y47">
        <v>158868</v>
      </c>
      <c r="Z47">
        <v>104096</v>
      </c>
      <c r="AA47">
        <v>69037</v>
      </c>
      <c r="AB47">
        <v>48671</v>
      </c>
      <c r="AC47" s="5">
        <v>0.70399999999999996</v>
      </c>
      <c r="AD47" s="5">
        <v>3.4000000000000002E-2</v>
      </c>
      <c r="AE47" s="4">
        <v>9</v>
      </c>
      <c r="AF47" s="3"/>
      <c r="AG47" s="3"/>
    </row>
    <row r="48" spans="1:33">
      <c r="A48" t="s">
        <v>8</v>
      </c>
      <c r="B48" t="s">
        <v>48</v>
      </c>
      <c r="C48" t="s">
        <v>13</v>
      </c>
      <c r="D48" t="s">
        <v>25</v>
      </c>
      <c r="E48" t="s">
        <v>20</v>
      </c>
      <c r="F48" t="s">
        <v>12</v>
      </c>
      <c r="G48" t="s">
        <v>15</v>
      </c>
      <c r="H48" s="5">
        <v>1.5699999999999999E-2</v>
      </c>
      <c r="I48" s="5">
        <v>1.4800000000000001E-2</v>
      </c>
      <c r="J48" s="5">
        <v>1.7500000000000002E-2</v>
      </c>
      <c r="K48" s="5">
        <v>2.7000000000000001E-3</v>
      </c>
      <c r="L48" s="5">
        <v>1.7100000000000001E-2</v>
      </c>
      <c r="M48" s="5">
        <v>6.9999999999999999E-4</v>
      </c>
      <c r="N48" s="5">
        <v>1.6E-2</v>
      </c>
      <c r="O48" s="5">
        <v>0</v>
      </c>
      <c r="P48" s="5">
        <v>0</v>
      </c>
      <c r="Q48" s="4"/>
      <c r="S48" s="4"/>
      <c r="T48">
        <v>201816</v>
      </c>
      <c r="U48">
        <v>191679</v>
      </c>
      <c r="V48">
        <v>205850</v>
      </c>
      <c r="W48">
        <v>193619</v>
      </c>
      <c r="X48">
        <v>186575</v>
      </c>
      <c r="Y48">
        <v>158868</v>
      </c>
      <c r="Z48">
        <v>104096</v>
      </c>
      <c r="AA48">
        <v>69037</v>
      </c>
      <c r="AB48">
        <v>48671</v>
      </c>
      <c r="AC48" s="5">
        <v>0.58399999999999996</v>
      </c>
      <c r="AD48" s="5">
        <v>9.9000000000000005E-2</v>
      </c>
      <c r="AE48" s="4">
        <v>9</v>
      </c>
      <c r="AF48" s="3"/>
      <c r="AG48" s="3"/>
    </row>
    <row r="49" spans="1:33">
      <c r="A49" t="s">
        <v>8</v>
      </c>
      <c r="B49" t="s">
        <v>48</v>
      </c>
      <c r="C49" t="s">
        <v>13</v>
      </c>
      <c r="D49" t="s">
        <v>25</v>
      </c>
      <c r="E49" t="s">
        <v>20</v>
      </c>
      <c r="F49" t="s">
        <v>12</v>
      </c>
      <c r="G49" t="s">
        <v>14</v>
      </c>
      <c r="H49" s="5">
        <v>5.1299999999999998E-2</v>
      </c>
      <c r="I49" s="5">
        <v>1.9300000000000001E-2</v>
      </c>
      <c r="J49" s="5">
        <v>3.4700000000000002E-2</v>
      </c>
      <c r="K49" s="5">
        <v>1.2200000000000001E-2</v>
      </c>
      <c r="L49" s="5">
        <v>2.18E-2</v>
      </c>
      <c r="M49" s="5">
        <v>1.7000000000000001E-2</v>
      </c>
      <c r="N49" s="5">
        <v>2.1299999999999999E-2</v>
      </c>
      <c r="O49" s="5">
        <v>4.1000000000000003E-3</v>
      </c>
      <c r="P49" s="5">
        <v>1.1000000000000001E-3</v>
      </c>
      <c r="Q49" s="4"/>
      <c r="S49" s="4"/>
      <c r="T49">
        <v>201816</v>
      </c>
      <c r="U49">
        <v>191679</v>
      </c>
      <c r="V49">
        <v>205850</v>
      </c>
      <c r="W49">
        <v>193619</v>
      </c>
      <c r="X49">
        <v>186575</v>
      </c>
      <c r="Y49">
        <v>158868</v>
      </c>
      <c r="Z49">
        <v>104096</v>
      </c>
      <c r="AA49">
        <v>69037</v>
      </c>
      <c r="AB49">
        <v>48671</v>
      </c>
      <c r="AC49" s="5">
        <v>0.70199999999999996</v>
      </c>
      <c r="AD49" s="5">
        <v>3.5000000000000003E-2</v>
      </c>
      <c r="AE49" s="4">
        <v>9</v>
      </c>
      <c r="AF49" s="3"/>
      <c r="AG49" s="3"/>
    </row>
    <row r="50" spans="1:33">
      <c r="A50" t="s">
        <v>8</v>
      </c>
      <c r="B50" t="s">
        <v>48</v>
      </c>
      <c r="C50" t="s">
        <v>13</v>
      </c>
      <c r="D50" t="s">
        <v>25</v>
      </c>
      <c r="E50" t="s">
        <v>21</v>
      </c>
      <c r="F50" t="s">
        <v>111</v>
      </c>
      <c r="G50" t="s">
        <v>40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0.20910000000000001</v>
      </c>
      <c r="P50" s="5">
        <v>0.1193</v>
      </c>
      <c r="Q50" s="4"/>
      <c r="S50" s="4"/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2385563</v>
      </c>
      <c r="AB50">
        <v>1998979</v>
      </c>
      <c r="AC50" s="5" t="s">
        <v>106</v>
      </c>
      <c r="AD50" s="5" t="s">
        <v>106</v>
      </c>
      <c r="AE50" s="4">
        <v>2</v>
      </c>
      <c r="AF50" s="3"/>
      <c r="AG50" s="3"/>
    </row>
    <row r="51" spans="1:33">
      <c r="A51" t="s">
        <v>8</v>
      </c>
      <c r="B51" t="s">
        <v>48</v>
      </c>
      <c r="C51" t="s">
        <v>13</v>
      </c>
      <c r="D51" t="s">
        <v>25</v>
      </c>
      <c r="E51" t="s">
        <v>21</v>
      </c>
      <c r="F51" t="s">
        <v>111</v>
      </c>
      <c r="G51" t="s">
        <v>15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9.7000000000000003E-2</v>
      </c>
      <c r="P51" s="3">
        <v>3.6900000000000002E-2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2385563</v>
      </c>
      <c r="AB51" s="7">
        <v>1998979</v>
      </c>
      <c r="AC51" s="5" t="s">
        <v>106</v>
      </c>
      <c r="AD51" s="5" t="s">
        <v>106</v>
      </c>
      <c r="AE51" s="4">
        <v>2</v>
      </c>
      <c r="AF51" s="3"/>
      <c r="AG51" s="3"/>
    </row>
    <row r="52" spans="1:33">
      <c r="A52" t="s">
        <v>8</v>
      </c>
      <c r="B52" t="s">
        <v>48</v>
      </c>
      <c r="C52" t="s">
        <v>13</v>
      </c>
      <c r="D52" t="s">
        <v>25</v>
      </c>
      <c r="E52" t="s">
        <v>21</v>
      </c>
      <c r="F52" t="s">
        <v>111</v>
      </c>
      <c r="G52" t="s">
        <v>14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0.112</v>
      </c>
      <c r="P52" s="3">
        <v>8.2299999999999998E-2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2385563</v>
      </c>
      <c r="AB52" s="7">
        <v>1998979</v>
      </c>
      <c r="AC52" s="5" t="s">
        <v>106</v>
      </c>
      <c r="AD52" s="5" t="s">
        <v>106</v>
      </c>
      <c r="AE52" s="4">
        <v>2</v>
      </c>
      <c r="AF52" s="3"/>
      <c r="AG52" s="3"/>
    </row>
    <row r="53" spans="1:33">
      <c r="A53" t="s">
        <v>8</v>
      </c>
      <c r="B53" t="s">
        <v>48</v>
      </c>
      <c r="C53" t="s">
        <v>13</v>
      </c>
      <c r="D53" t="s">
        <v>25</v>
      </c>
      <c r="E53" t="s">
        <v>21</v>
      </c>
      <c r="F53" t="s">
        <v>12</v>
      </c>
      <c r="G53" t="s">
        <v>40</v>
      </c>
      <c r="H53" s="3">
        <v>0.45029999999999998</v>
      </c>
      <c r="I53" s="3">
        <v>0.24590000000000001</v>
      </c>
      <c r="J53" s="3">
        <v>0.2326</v>
      </c>
      <c r="K53" s="3">
        <v>0.18140000000000001</v>
      </c>
      <c r="L53" s="3">
        <v>0.19009999999999999</v>
      </c>
      <c r="M53" s="3">
        <v>0.20649999999999999</v>
      </c>
      <c r="N53" s="3">
        <v>0.1865</v>
      </c>
      <c r="O53" s="3">
        <v>0</v>
      </c>
      <c r="P53" s="3">
        <v>0</v>
      </c>
      <c r="T53" s="7">
        <v>3455075</v>
      </c>
      <c r="U53" s="7">
        <v>3059057</v>
      </c>
      <c r="V53" s="7">
        <v>2547492</v>
      </c>
      <c r="W53" s="7">
        <v>2254222</v>
      </c>
      <c r="X53" s="7">
        <v>2026307</v>
      </c>
      <c r="Y53" s="7">
        <v>2148493</v>
      </c>
      <c r="Z53" s="7">
        <v>2214066</v>
      </c>
      <c r="AA53" s="7">
        <v>0</v>
      </c>
      <c r="AB53" s="7">
        <v>0</v>
      </c>
      <c r="AC53" s="5">
        <v>0.88200000000000001</v>
      </c>
      <c r="AD53" s="5">
        <v>8.9999999999999993E-3</v>
      </c>
      <c r="AE53" s="4">
        <v>7</v>
      </c>
      <c r="AF53" s="3"/>
      <c r="AG53" s="3"/>
    </row>
    <row r="54" spans="1:33">
      <c r="A54" t="s">
        <v>8</v>
      </c>
      <c r="B54" t="s">
        <v>48</v>
      </c>
      <c r="C54" t="s">
        <v>13</v>
      </c>
      <c r="D54" t="s">
        <v>25</v>
      </c>
      <c r="E54" t="s">
        <v>21</v>
      </c>
      <c r="F54" t="s">
        <v>12</v>
      </c>
      <c r="G54" t="s">
        <v>15</v>
      </c>
      <c r="H54">
        <v>0.13639999999999999</v>
      </c>
      <c r="I54">
        <v>8.6999999999999994E-2</v>
      </c>
      <c r="J54">
        <v>8.8099999999999998E-2</v>
      </c>
      <c r="K54">
        <v>6.4100000000000004E-2</v>
      </c>
      <c r="L54">
        <v>8.2400000000000001E-2</v>
      </c>
      <c r="M54">
        <v>8.2900000000000001E-2</v>
      </c>
      <c r="N54">
        <v>7.1900000000000006E-2</v>
      </c>
      <c r="O54">
        <v>0</v>
      </c>
      <c r="P54">
        <v>0</v>
      </c>
      <c r="T54" s="7">
        <v>3455075</v>
      </c>
      <c r="U54" s="7">
        <v>3059057</v>
      </c>
      <c r="V54" s="7">
        <v>2547492</v>
      </c>
      <c r="W54" s="7">
        <v>2254222</v>
      </c>
      <c r="X54" s="7">
        <v>2026307</v>
      </c>
      <c r="Y54" s="7">
        <v>2148493</v>
      </c>
      <c r="Z54" s="7">
        <v>2214066</v>
      </c>
      <c r="AA54" s="7">
        <v>0</v>
      </c>
      <c r="AB54" s="7">
        <v>0</v>
      </c>
      <c r="AC54" s="4">
        <v>0.81599999999999995</v>
      </c>
      <c r="AD54" s="5">
        <v>2.5000000000000001E-2</v>
      </c>
      <c r="AE54" s="4">
        <v>7</v>
      </c>
      <c r="AF54" s="3"/>
      <c r="AG54" s="3"/>
    </row>
    <row r="55" spans="1:33">
      <c r="A55" t="s">
        <v>8</v>
      </c>
      <c r="B55" t="s">
        <v>48</v>
      </c>
      <c r="C55" t="s">
        <v>13</v>
      </c>
      <c r="D55" t="s">
        <v>25</v>
      </c>
      <c r="E55" t="s">
        <v>21</v>
      </c>
      <c r="F55" t="s">
        <v>12</v>
      </c>
      <c r="G55" t="s">
        <v>14</v>
      </c>
      <c r="H55">
        <v>0.314</v>
      </c>
      <c r="I55">
        <v>0.15890000000000001</v>
      </c>
      <c r="J55">
        <v>0.14449999999999999</v>
      </c>
      <c r="K55">
        <v>0.1173</v>
      </c>
      <c r="L55">
        <v>0.1076</v>
      </c>
      <c r="M55">
        <v>0.1236</v>
      </c>
      <c r="N55">
        <v>0.11459999999999999</v>
      </c>
      <c r="O55">
        <v>0</v>
      </c>
      <c r="P55">
        <v>0</v>
      </c>
      <c r="T55">
        <v>3455075</v>
      </c>
      <c r="U55">
        <v>3059057</v>
      </c>
      <c r="V55">
        <v>2547492</v>
      </c>
      <c r="W55">
        <v>2254222</v>
      </c>
      <c r="X55">
        <v>2026307</v>
      </c>
      <c r="Y55">
        <v>2148493</v>
      </c>
      <c r="Z55">
        <v>2214066</v>
      </c>
      <c r="AA55">
        <v>0</v>
      </c>
      <c r="AB55">
        <v>0</v>
      </c>
      <c r="AC55" s="4">
        <v>0.89300000000000002</v>
      </c>
      <c r="AD55" s="4">
        <v>7.0000000000000001E-3</v>
      </c>
      <c r="AE55" s="4">
        <v>7</v>
      </c>
    </row>
    <row r="56" spans="1:33">
      <c r="A56" t="s">
        <v>8</v>
      </c>
      <c r="B56" t="s">
        <v>48</v>
      </c>
      <c r="C56" t="s">
        <v>13</v>
      </c>
      <c r="D56" t="s">
        <v>25</v>
      </c>
      <c r="E56" t="s">
        <v>22</v>
      </c>
      <c r="F56" t="s">
        <v>12</v>
      </c>
      <c r="G56" t="s">
        <v>40</v>
      </c>
      <c r="H56">
        <v>2.76E-2</v>
      </c>
      <c r="I56">
        <v>7.4000000000000003E-3</v>
      </c>
      <c r="J56">
        <v>5.7999999999999996E-3</v>
      </c>
      <c r="K56">
        <v>1.2200000000000001E-2</v>
      </c>
      <c r="L56">
        <v>3.0000000000000001E-3</v>
      </c>
      <c r="M56">
        <v>4.7999999999999996E-3</v>
      </c>
      <c r="N56">
        <v>0</v>
      </c>
      <c r="O56">
        <v>0</v>
      </c>
      <c r="P56">
        <v>0</v>
      </c>
      <c r="T56">
        <v>654355</v>
      </c>
      <c r="U56">
        <v>481725</v>
      </c>
      <c r="V56">
        <v>485616</v>
      </c>
      <c r="W56">
        <v>358274</v>
      </c>
      <c r="X56">
        <v>306240</v>
      </c>
      <c r="Y56">
        <v>152411</v>
      </c>
      <c r="Z56">
        <v>95897</v>
      </c>
      <c r="AA56">
        <v>36383</v>
      </c>
      <c r="AB56">
        <v>25572</v>
      </c>
      <c r="AC56" s="4">
        <v>0.81799999999999995</v>
      </c>
      <c r="AD56" s="4">
        <v>7.0000000000000001E-3</v>
      </c>
      <c r="AE56">
        <v>9</v>
      </c>
      <c r="AF56"/>
    </row>
    <row r="57" spans="1:33">
      <c r="A57" t="s">
        <v>8</v>
      </c>
      <c r="B57" t="s">
        <v>48</v>
      </c>
      <c r="C57" t="s">
        <v>13</v>
      </c>
      <c r="D57" t="s">
        <v>25</v>
      </c>
      <c r="E57" t="s">
        <v>22</v>
      </c>
      <c r="F57" t="s">
        <v>12</v>
      </c>
      <c r="G57" t="s">
        <v>15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T57">
        <v>654355</v>
      </c>
      <c r="U57">
        <v>481725</v>
      </c>
      <c r="V57">
        <v>485616</v>
      </c>
      <c r="W57">
        <v>358274</v>
      </c>
      <c r="X57">
        <v>306240</v>
      </c>
      <c r="Y57">
        <v>152411</v>
      </c>
      <c r="Z57">
        <v>95897</v>
      </c>
      <c r="AA57">
        <v>36383</v>
      </c>
      <c r="AB57">
        <v>25572</v>
      </c>
      <c r="AC57" s="4" t="s">
        <v>106</v>
      </c>
      <c r="AD57" s="4" t="s">
        <v>106</v>
      </c>
      <c r="AE57">
        <v>9</v>
      </c>
      <c r="AF57"/>
    </row>
    <row r="58" spans="1:33">
      <c r="A58" t="s">
        <v>8</v>
      </c>
      <c r="B58" t="s">
        <v>48</v>
      </c>
      <c r="C58" t="s">
        <v>13</v>
      </c>
      <c r="D58" t="s">
        <v>25</v>
      </c>
      <c r="E58" t="s">
        <v>22</v>
      </c>
      <c r="F58" t="s">
        <v>12</v>
      </c>
      <c r="G58" t="s">
        <v>14</v>
      </c>
      <c r="H58">
        <v>2.76E-2</v>
      </c>
      <c r="I58">
        <v>7.4000000000000003E-3</v>
      </c>
      <c r="J58">
        <v>5.7999999999999996E-3</v>
      </c>
      <c r="K58">
        <v>1.2200000000000001E-2</v>
      </c>
      <c r="L58">
        <v>3.0000000000000001E-3</v>
      </c>
      <c r="M58">
        <v>4.7999999999999996E-3</v>
      </c>
      <c r="N58">
        <v>0</v>
      </c>
      <c r="O58">
        <v>0</v>
      </c>
      <c r="P58">
        <v>0</v>
      </c>
      <c r="T58">
        <v>654355</v>
      </c>
      <c r="U58">
        <v>481725</v>
      </c>
      <c r="V58">
        <v>485616</v>
      </c>
      <c r="W58">
        <v>358274</v>
      </c>
      <c r="X58">
        <v>306240</v>
      </c>
      <c r="Y58">
        <v>152411</v>
      </c>
      <c r="Z58">
        <v>95897</v>
      </c>
      <c r="AA58">
        <v>36383</v>
      </c>
      <c r="AB58">
        <v>25572</v>
      </c>
      <c r="AC58" s="4">
        <v>0.81799999999999995</v>
      </c>
      <c r="AD58" s="4">
        <v>7.0000000000000001E-3</v>
      </c>
      <c r="AE58">
        <v>9</v>
      </c>
      <c r="AF58"/>
    </row>
    <row r="59" spans="1:33">
      <c r="A59" t="s">
        <v>8</v>
      </c>
      <c r="B59" t="s">
        <v>48</v>
      </c>
      <c r="C59" t="s">
        <v>13</v>
      </c>
      <c r="D59" t="s">
        <v>25</v>
      </c>
      <c r="E59" t="s">
        <v>44</v>
      </c>
      <c r="F59" t="s">
        <v>12</v>
      </c>
      <c r="G59" t="s">
        <v>40</v>
      </c>
      <c r="H59">
        <v>7.9500000000000001E-2</v>
      </c>
      <c r="I59">
        <v>3.9800000000000002E-2</v>
      </c>
      <c r="J59">
        <v>4.6800000000000001E-2</v>
      </c>
      <c r="K59">
        <v>4.8800000000000003E-2</v>
      </c>
      <c r="L59">
        <v>2.7300000000000001E-2</v>
      </c>
      <c r="M59">
        <v>2.1700000000000001E-2</v>
      </c>
      <c r="N59">
        <v>0.02</v>
      </c>
      <c r="O59">
        <v>2.0500000000000001E-2</v>
      </c>
      <c r="P59">
        <v>1.5800000000000002E-2</v>
      </c>
      <c r="T59" t="s">
        <v>106</v>
      </c>
      <c r="U59" t="s">
        <v>106</v>
      </c>
      <c r="V59" t="s">
        <v>106</v>
      </c>
      <c r="W59" t="s">
        <v>106</v>
      </c>
      <c r="X59" t="s">
        <v>106</v>
      </c>
      <c r="Y59" t="s">
        <v>106</v>
      </c>
      <c r="Z59" t="s">
        <v>106</v>
      </c>
      <c r="AA59" t="s">
        <v>106</v>
      </c>
      <c r="AB59" t="s">
        <v>106</v>
      </c>
      <c r="AC59" s="4" t="s">
        <v>106</v>
      </c>
      <c r="AD59" s="4" t="s">
        <v>106</v>
      </c>
      <c r="AE59">
        <v>0</v>
      </c>
      <c r="AF59"/>
    </row>
    <row r="60" spans="1:33">
      <c r="A60" t="s">
        <v>8</v>
      </c>
      <c r="B60" t="s">
        <v>48</v>
      </c>
      <c r="C60" t="s">
        <v>13</v>
      </c>
      <c r="D60" t="s">
        <v>25</v>
      </c>
      <c r="E60" t="s">
        <v>44</v>
      </c>
      <c r="F60" t="s">
        <v>12</v>
      </c>
      <c r="G60" t="s">
        <v>15</v>
      </c>
      <c r="H60">
        <v>0</v>
      </c>
      <c r="I60">
        <v>0</v>
      </c>
      <c r="J60">
        <v>0</v>
      </c>
      <c r="K60">
        <v>0</v>
      </c>
      <c r="L60" s="4">
        <v>4.0000000000000002E-4</v>
      </c>
      <c r="M60" s="4">
        <v>0</v>
      </c>
      <c r="N60" s="4">
        <v>0</v>
      </c>
      <c r="O60" s="4">
        <v>0</v>
      </c>
      <c r="P60">
        <v>0</v>
      </c>
      <c r="T60" t="s">
        <v>106</v>
      </c>
      <c r="U60" t="s">
        <v>106</v>
      </c>
      <c r="V60" t="s">
        <v>106</v>
      </c>
      <c r="W60" t="s">
        <v>106</v>
      </c>
      <c r="X60" t="s">
        <v>106</v>
      </c>
      <c r="Y60" t="s">
        <v>106</v>
      </c>
      <c r="Z60" t="s">
        <v>106</v>
      </c>
      <c r="AA60" t="s">
        <v>106</v>
      </c>
      <c r="AB60" t="s">
        <v>106</v>
      </c>
      <c r="AC60" s="4" t="s">
        <v>106</v>
      </c>
      <c r="AD60" s="4" t="s">
        <v>106</v>
      </c>
      <c r="AE60">
        <v>0</v>
      </c>
      <c r="AF60"/>
    </row>
    <row r="61" spans="1:33">
      <c r="A61" t="s">
        <v>8</v>
      </c>
      <c r="B61" t="s">
        <v>48</v>
      </c>
      <c r="C61" t="s">
        <v>13</v>
      </c>
      <c r="D61" t="s">
        <v>25</v>
      </c>
      <c r="E61" t="s">
        <v>44</v>
      </c>
      <c r="F61" t="s">
        <v>12</v>
      </c>
      <c r="G61" t="s">
        <v>14</v>
      </c>
      <c r="H61">
        <v>7.9500000000000001E-2</v>
      </c>
      <c r="I61">
        <v>3.9800000000000002E-2</v>
      </c>
      <c r="J61">
        <v>4.6800000000000001E-2</v>
      </c>
      <c r="K61">
        <v>4.8800000000000003E-2</v>
      </c>
      <c r="L61" s="4">
        <v>2.69E-2</v>
      </c>
      <c r="M61" s="4">
        <v>2.1700000000000001E-2</v>
      </c>
      <c r="N61" s="4">
        <v>0.02</v>
      </c>
      <c r="O61" s="4">
        <v>2.0500000000000001E-2</v>
      </c>
      <c r="P61">
        <v>1.5800000000000002E-2</v>
      </c>
      <c r="T61" t="s">
        <v>106</v>
      </c>
      <c r="U61" t="s">
        <v>106</v>
      </c>
      <c r="V61" t="s">
        <v>106</v>
      </c>
      <c r="W61" t="s">
        <v>106</v>
      </c>
      <c r="X61" t="s">
        <v>106</v>
      </c>
      <c r="Y61" t="s">
        <v>106</v>
      </c>
      <c r="Z61" t="s">
        <v>106</v>
      </c>
      <c r="AA61" t="s">
        <v>106</v>
      </c>
      <c r="AB61" t="s">
        <v>106</v>
      </c>
      <c r="AC61" t="s">
        <v>106</v>
      </c>
      <c r="AD61" t="s">
        <v>106</v>
      </c>
      <c r="AE61">
        <v>0</v>
      </c>
      <c r="AF61"/>
    </row>
    <row r="62" spans="1:33">
      <c r="A62" t="s">
        <v>8</v>
      </c>
      <c r="B62" t="s">
        <v>48</v>
      </c>
      <c r="C62" t="s">
        <v>13</v>
      </c>
      <c r="D62" t="s">
        <v>30</v>
      </c>
      <c r="E62" t="s">
        <v>17</v>
      </c>
      <c r="F62" t="s">
        <v>12</v>
      </c>
      <c r="G62" t="s">
        <v>40</v>
      </c>
      <c r="H62">
        <v>2.0999999999999999E-3</v>
      </c>
      <c r="I62">
        <v>2.9999999999999997E-4</v>
      </c>
      <c r="J62">
        <v>8.0000000000000004E-4</v>
      </c>
      <c r="K62">
        <v>1.4E-3</v>
      </c>
      <c r="L62" s="4">
        <v>8.9999999999999998E-4</v>
      </c>
      <c r="M62" s="4">
        <v>7.4999999999999997E-3</v>
      </c>
      <c r="N62" s="4">
        <v>2.7000000000000001E-3</v>
      </c>
      <c r="O62" s="4">
        <v>0</v>
      </c>
      <c r="P62">
        <v>0</v>
      </c>
      <c r="T62">
        <v>20309</v>
      </c>
      <c r="U62">
        <v>17690</v>
      </c>
      <c r="V62">
        <v>9609</v>
      </c>
      <c r="W62">
        <v>14748</v>
      </c>
      <c r="X62">
        <v>14949</v>
      </c>
      <c r="Y62">
        <v>32697</v>
      </c>
      <c r="Z62">
        <v>33120</v>
      </c>
      <c r="AA62">
        <v>32270</v>
      </c>
      <c r="AB62">
        <v>27481</v>
      </c>
      <c r="AC62">
        <v>0.41699999999999998</v>
      </c>
      <c r="AD62">
        <v>0.26500000000000001</v>
      </c>
      <c r="AE62">
        <v>9</v>
      </c>
      <c r="AF62"/>
    </row>
    <row r="63" spans="1:33">
      <c r="A63" t="s">
        <v>8</v>
      </c>
      <c r="B63" t="s">
        <v>48</v>
      </c>
      <c r="C63" t="s">
        <v>13</v>
      </c>
      <c r="D63" t="s">
        <v>30</v>
      </c>
      <c r="E63" t="s">
        <v>17</v>
      </c>
      <c r="F63" t="s">
        <v>12</v>
      </c>
      <c r="G63" t="s">
        <v>15</v>
      </c>
      <c r="H63">
        <v>0</v>
      </c>
      <c r="I63">
        <v>0</v>
      </c>
      <c r="J63">
        <v>0</v>
      </c>
      <c r="K63">
        <v>0</v>
      </c>
      <c r="L63" s="4">
        <v>0</v>
      </c>
      <c r="M63" s="4">
        <v>0</v>
      </c>
      <c r="N63" s="4">
        <v>0</v>
      </c>
      <c r="O63" s="4">
        <v>0</v>
      </c>
      <c r="P63">
        <v>0</v>
      </c>
      <c r="T63">
        <v>20309</v>
      </c>
      <c r="U63">
        <v>17690</v>
      </c>
      <c r="V63">
        <v>9609</v>
      </c>
      <c r="W63">
        <v>14748</v>
      </c>
      <c r="X63">
        <v>14949</v>
      </c>
      <c r="Y63">
        <v>32697</v>
      </c>
      <c r="Z63">
        <v>33120</v>
      </c>
      <c r="AA63">
        <v>32270</v>
      </c>
      <c r="AB63">
        <v>27481</v>
      </c>
      <c r="AC63" t="s">
        <v>106</v>
      </c>
      <c r="AD63" t="s">
        <v>106</v>
      </c>
      <c r="AE63">
        <v>9</v>
      </c>
      <c r="AF63"/>
    </row>
    <row r="64" spans="1:33">
      <c r="A64" t="s">
        <v>8</v>
      </c>
      <c r="B64" t="s">
        <v>48</v>
      </c>
      <c r="C64" t="s">
        <v>13</v>
      </c>
      <c r="D64" t="s">
        <v>30</v>
      </c>
      <c r="E64" t="s">
        <v>17</v>
      </c>
      <c r="F64" t="s">
        <v>12</v>
      </c>
      <c r="G64" t="s">
        <v>14</v>
      </c>
      <c r="H64">
        <v>2.0999999999999999E-3</v>
      </c>
      <c r="I64">
        <v>2.9999999999999997E-4</v>
      </c>
      <c r="J64">
        <v>8.0000000000000004E-4</v>
      </c>
      <c r="K64">
        <v>1.4E-3</v>
      </c>
      <c r="L64" s="4">
        <v>8.9999999999999998E-4</v>
      </c>
      <c r="M64" s="4">
        <v>7.4999999999999997E-3</v>
      </c>
      <c r="N64" s="4">
        <v>2.7000000000000001E-3</v>
      </c>
      <c r="O64" s="4">
        <v>0</v>
      </c>
      <c r="P64">
        <v>0</v>
      </c>
      <c r="T64">
        <v>20309</v>
      </c>
      <c r="U64">
        <v>17690</v>
      </c>
      <c r="V64">
        <v>9609</v>
      </c>
      <c r="W64">
        <v>14748</v>
      </c>
      <c r="X64">
        <v>14949</v>
      </c>
      <c r="Y64">
        <v>32697</v>
      </c>
      <c r="Z64">
        <v>33120</v>
      </c>
      <c r="AA64">
        <v>32270</v>
      </c>
      <c r="AB64">
        <v>27481</v>
      </c>
      <c r="AC64">
        <v>0.41699999999999998</v>
      </c>
      <c r="AD64">
        <v>0.26500000000000001</v>
      </c>
      <c r="AE64">
        <v>9</v>
      </c>
      <c r="AF64"/>
    </row>
    <row r="65" spans="1:32">
      <c r="A65" t="s">
        <v>8</v>
      </c>
      <c r="B65" t="s">
        <v>48</v>
      </c>
      <c r="C65" t="s">
        <v>13</v>
      </c>
      <c r="D65" t="s">
        <v>30</v>
      </c>
      <c r="E65" t="s">
        <v>18</v>
      </c>
      <c r="F65" t="s">
        <v>12</v>
      </c>
      <c r="G65" t="s">
        <v>40</v>
      </c>
      <c r="H65">
        <v>4.8999999999999998E-3</v>
      </c>
      <c r="I65">
        <v>1.6999999999999999E-3</v>
      </c>
      <c r="J65">
        <v>2.0999999999999999E-3</v>
      </c>
      <c r="K65">
        <v>2.9999999999999997E-4</v>
      </c>
      <c r="L65" s="4">
        <v>8.9999999999999998E-4</v>
      </c>
      <c r="M65" s="4">
        <v>2E-3</v>
      </c>
      <c r="N65" s="4">
        <v>1.2999999999999999E-3</v>
      </c>
      <c r="O65" s="4">
        <v>0</v>
      </c>
      <c r="P65">
        <v>0</v>
      </c>
      <c r="T65">
        <v>25558</v>
      </c>
      <c r="U65">
        <v>11254</v>
      </c>
      <c r="V65">
        <v>12833</v>
      </c>
      <c r="W65">
        <v>19178</v>
      </c>
      <c r="X65">
        <v>34170</v>
      </c>
      <c r="Y65">
        <v>29266</v>
      </c>
      <c r="Z65">
        <v>17518</v>
      </c>
      <c r="AA65">
        <v>26612</v>
      </c>
      <c r="AB65">
        <v>25205</v>
      </c>
      <c r="AC65">
        <v>-7.5999999999999998E-2</v>
      </c>
      <c r="AD65">
        <v>0.84499999999999997</v>
      </c>
      <c r="AE65">
        <v>9</v>
      </c>
      <c r="AF65"/>
    </row>
    <row r="66" spans="1:32">
      <c r="A66" t="s">
        <v>8</v>
      </c>
      <c r="B66" t="s">
        <v>48</v>
      </c>
      <c r="C66" t="s">
        <v>13</v>
      </c>
      <c r="D66" t="s">
        <v>30</v>
      </c>
      <c r="E66" t="s">
        <v>18</v>
      </c>
      <c r="F66" t="s">
        <v>12</v>
      </c>
      <c r="G66" t="s">
        <v>15</v>
      </c>
      <c r="H66">
        <v>0</v>
      </c>
      <c r="I66">
        <v>0</v>
      </c>
      <c r="J66">
        <v>0</v>
      </c>
      <c r="K66">
        <v>0</v>
      </c>
      <c r="L66" s="4">
        <v>0</v>
      </c>
      <c r="M66" s="4">
        <v>0</v>
      </c>
      <c r="N66" s="4">
        <v>0</v>
      </c>
      <c r="O66" s="4">
        <v>0</v>
      </c>
      <c r="P66">
        <v>0</v>
      </c>
      <c r="T66">
        <v>25558</v>
      </c>
      <c r="U66">
        <v>11254</v>
      </c>
      <c r="V66">
        <v>12833</v>
      </c>
      <c r="W66">
        <v>19178</v>
      </c>
      <c r="X66">
        <v>34170</v>
      </c>
      <c r="Y66">
        <v>29266</v>
      </c>
      <c r="Z66">
        <v>17518</v>
      </c>
      <c r="AA66">
        <v>26612</v>
      </c>
      <c r="AB66">
        <v>25205</v>
      </c>
      <c r="AC66" t="s">
        <v>106</v>
      </c>
      <c r="AD66" t="s">
        <v>106</v>
      </c>
      <c r="AE66">
        <v>9</v>
      </c>
      <c r="AF66"/>
    </row>
    <row r="67" spans="1:32">
      <c r="A67" t="s">
        <v>8</v>
      </c>
      <c r="B67" t="s">
        <v>48</v>
      </c>
      <c r="C67" t="s">
        <v>13</v>
      </c>
      <c r="D67" t="s">
        <v>30</v>
      </c>
      <c r="E67" t="s">
        <v>18</v>
      </c>
      <c r="F67" t="s">
        <v>12</v>
      </c>
      <c r="G67" t="s">
        <v>14</v>
      </c>
      <c r="H67">
        <v>4.8999999999999998E-3</v>
      </c>
      <c r="I67">
        <v>1.6999999999999999E-3</v>
      </c>
      <c r="J67">
        <v>2.0999999999999999E-3</v>
      </c>
      <c r="K67">
        <v>2.9999999999999997E-4</v>
      </c>
      <c r="L67" s="4">
        <v>8.9999999999999998E-4</v>
      </c>
      <c r="M67" s="4">
        <v>2E-3</v>
      </c>
      <c r="N67" s="4">
        <v>1.2999999999999999E-3</v>
      </c>
      <c r="O67" s="4">
        <v>0</v>
      </c>
      <c r="P67">
        <v>0</v>
      </c>
      <c r="T67">
        <v>25558</v>
      </c>
      <c r="U67">
        <v>11254</v>
      </c>
      <c r="V67">
        <v>12833</v>
      </c>
      <c r="W67">
        <v>19178</v>
      </c>
      <c r="X67">
        <v>34170</v>
      </c>
      <c r="Y67">
        <v>29266</v>
      </c>
      <c r="Z67">
        <v>17518</v>
      </c>
      <c r="AA67">
        <v>26612</v>
      </c>
      <c r="AB67">
        <v>25205</v>
      </c>
      <c r="AC67">
        <v>-7.5999999999999998E-2</v>
      </c>
      <c r="AD67">
        <v>0.84499999999999997</v>
      </c>
      <c r="AE67">
        <v>9</v>
      </c>
      <c r="AF67"/>
    </row>
    <row r="68" spans="1:32">
      <c r="A68" t="s">
        <v>8</v>
      </c>
      <c r="B68" t="s">
        <v>48</v>
      </c>
      <c r="C68" t="s">
        <v>13</v>
      </c>
      <c r="D68" t="s">
        <v>30</v>
      </c>
      <c r="E68" t="s">
        <v>19</v>
      </c>
      <c r="F68" t="s">
        <v>12</v>
      </c>
      <c r="G68" t="s">
        <v>40</v>
      </c>
      <c r="H68">
        <v>5.8999999999999999E-3</v>
      </c>
      <c r="I68">
        <v>0</v>
      </c>
      <c r="J68">
        <v>4.0000000000000002E-4</v>
      </c>
      <c r="K68">
        <v>1E-3</v>
      </c>
      <c r="L68" s="4">
        <v>0</v>
      </c>
      <c r="M68" s="4">
        <v>9.4999999999999998E-3</v>
      </c>
      <c r="N68" s="4">
        <v>0</v>
      </c>
      <c r="O68" s="4">
        <v>0</v>
      </c>
      <c r="P68">
        <v>0</v>
      </c>
      <c r="T68">
        <v>5683</v>
      </c>
      <c r="U68">
        <v>1376</v>
      </c>
      <c r="V68">
        <v>10684</v>
      </c>
      <c r="W68">
        <v>27478</v>
      </c>
      <c r="X68">
        <v>37856</v>
      </c>
      <c r="Y68">
        <v>25234</v>
      </c>
      <c r="Z68">
        <v>0</v>
      </c>
      <c r="AA68">
        <v>0</v>
      </c>
      <c r="AB68">
        <v>0</v>
      </c>
      <c r="AC68">
        <v>5.0000000000000001E-3</v>
      </c>
      <c r="AD68">
        <v>0.99199999999999999</v>
      </c>
      <c r="AE68">
        <v>6</v>
      </c>
      <c r="AF68"/>
    </row>
    <row r="69" spans="1:32">
      <c r="A69" t="s">
        <v>8</v>
      </c>
      <c r="B69" t="s">
        <v>48</v>
      </c>
      <c r="C69" t="s">
        <v>13</v>
      </c>
      <c r="D69" t="s">
        <v>30</v>
      </c>
      <c r="E69" t="s">
        <v>19</v>
      </c>
      <c r="F69" t="s">
        <v>12</v>
      </c>
      <c r="G69" t="s">
        <v>15</v>
      </c>
      <c r="H69">
        <v>0</v>
      </c>
      <c r="I69">
        <v>0</v>
      </c>
      <c r="J69">
        <v>0</v>
      </c>
      <c r="K69">
        <v>0</v>
      </c>
      <c r="L69" s="4">
        <v>0</v>
      </c>
      <c r="M69" s="4">
        <v>0</v>
      </c>
      <c r="N69" s="4">
        <v>0</v>
      </c>
      <c r="O69" s="4">
        <v>0</v>
      </c>
      <c r="P69">
        <v>0</v>
      </c>
      <c r="T69">
        <v>5683</v>
      </c>
      <c r="U69">
        <v>1376</v>
      </c>
      <c r="V69">
        <v>10684</v>
      </c>
      <c r="W69">
        <v>27478</v>
      </c>
      <c r="X69">
        <v>37856</v>
      </c>
      <c r="Y69">
        <v>25234</v>
      </c>
      <c r="Z69">
        <v>0</v>
      </c>
      <c r="AA69">
        <v>0</v>
      </c>
      <c r="AB69">
        <v>0</v>
      </c>
      <c r="AC69" t="s">
        <v>106</v>
      </c>
      <c r="AD69" t="s">
        <v>106</v>
      </c>
      <c r="AE69">
        <v>6</v>
      </c>
      <c r="AF69"/>
    </row>
    <row r="70" spans="1:32">
      <c r="A70" t="s">
        <v>8</v>
      </c>
      <c r="B70" t="s">
        <v>48</v>
      </c>
      <c r="C70" t="s">
        <v>13</v>
      </c>
      <c r="D70" t="s">
        <v>30</v>
      </c>
      <c r="E70" t="s">
        <v>19</v>
      </c>
      <c r="F70" t="s">
        <v>12</v>
      </c>
      <c r="G70" t="s">
        <v>14</v>
      </c>
      <c r="H70">
        <v>5.8999999999999999E-3</v>
      </c>
      <c r="I70">
        <v>0</v>
      </c>
      <c r="J70">
        <v>4.0000000000000002E-4</v>
      </c>
      <c r="K70">
        <v>1E-3</v>
      </c>
      <c r="L70" s="4">
        <v>0</v>
      </c>
      <c r="M70" s="4">
        <v>9.4999999999999998E-3</v>
      </c>
      <c r="N70" s="4">
        <v>0</v>
      </c>
      <c r="O70" s="4">
        <v>0</v>
      </c>
      <c r="P70">
        <v>0</v>
      </c>
      <c r="T70">
        <v>5683</v>
      </c>
      <c r="U70">
        <v>1376</v>
      </c>
      <c r="V70">
        <v>10684</v>
      </c>
      <c r="W70">
        <v>27478</v>
      </c>
      <c r="X70">
        <v>37856</v>
      </c>
      <c r="Y70">
        <v>25234</v>
      </c>
      <c r="Z70">
        <v>0</v>
      </c>
      <c r="AA70">
        <v>0</v>
      </c>
      <c r="AB70">
        <v>0</v>
      </c>
      <c r="AC70">
        <v>5.0000000000000001E-3</v>
      </c>
      <c r="AD70">
        <v>0.99199999999999999</v>
      </c>
      <c r="AE70">
        <v>6</v>
      </c>
      <c r="AF70"/>
    </row>
    <row r="71" spans="1:32">
      <c r="A71" t="s">
        <v>8</v>
      </c>
      <c r="B71" t="s">
        <v>48</v>
      </c>
      <c r="C71" t="s">
        <v>13</v>
      </c>
      <c r="D71" t="s">
        <v>30</v>
      </c>
      <c r="E71" t="s">
        <v>12</v>
      </c>
      <c r="F71" t="s">
        <v>12</v>
      </c>
      <c r="G71" t="s">
        <v>40</v>
      </c>
      <c r="H71">
        <v>0</v>
      </c>
      <c r="I71">
        <v>0</v>
      </c>
      <c r="J71">
        <v>0</v>
      </c>
      <c r="K71">
        <v>0</v>
      </c>
      <c r="L71" s="4">
        <v>0</v>
      </c>
      <c r="M71" s="4">
        <v>0</v>
      </c>
      <c r="N71" s="4">
        <v>0</v>
      </c>
      <c r="O71" s="4">
        <v>0</v>
      </c>
      <c r="P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19149</v>
      </c>
      <c r="AA71">
        <v>16114</v>
      </c>
      <c r="AB71">
        <v>8217</v>
      </c>
      <c r="AC71" t="s">
        <v>106</v>
      </c>
      <c r="AD71" t="s">
        <v>106</v>
      </c>
      <c r="AE71">
        <v>3</v>
      </c>
      <c r="AF71"/>
    </row>
    <row r="72" spans="1:32">
      <c r="A72" t="s">
        <v>8</v>
      </c>
      <c r="B72" t="s">
        <v>48</v>
      </c>
      <c r="C72" t="s">
        <v>13</v>
      </c>
      <c r="D72" t="s">
        <v>30</v>
      </c>
      <c r="E72" t="s">
        <v>12</v>
      </c>
      <c r="F72" t="s">
        <v>12</v>
      </c>
      <c r="G72" t="s">
        <v>15</v>
      </c>
      <c r="H72">
        <v>0</v>
      </c>
      <c r="I72">
        <v>0</v>
      </c>
      <c r="J72">
        <v>0</v>
      </c>
      <c r="K72">
        <v>0</v>
      </c>
      <c r="L72" s="4">
        <v>0</v>
      </c>
      <c r="M72" s="4">
        <v>0</v>
      </c>
      <c r="N72" s="4">
        <v>0</v>
      </c>
      <c r="O72" s="4">
        <v>0</v>
      </c>
      <c r="P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19149</v>
      </c>
      <c r="AA72">
        <v>16114</v>
      </c>
      <c r="AB72">
        <v>8217</v>
      </c>
      <c r="AC72" t="s">
        <v>106</v>
      </c>
      <c r="AD72" t="s">
        <v>106</v>
      </c>
      <c r="AE72">
        <v>3</v>
      </c>
      <c r="AF72"/>
    </row>
    <row r="73" spans="1:32">
      <c r="A73" t="s">
        <v>8</v>
      </c>
      <c r="B73" t="s">
        <v>48</v>
      </c>
      <c r="C73" t="s">
        <v>13</v>
      </c>
      <c r="D73" t="s">
        <v>30</v>
      </c>
      <c r="E73" t="s">
        <v>12</v>
      </c>
      <c r="F73" t="s">
        <v>12</v>
      </c>
      <c r="G73" t="s">
        <v>14</v>
      </c>
      <c r="H73">
        <v>0</v>
      </c>
      <c r="I73">
        <v>0</v>
      </c>
      <c r="J73">
        <v>0</v>
      </c>
      <c r="K73">
        <v>0</v>
      </c>
      <c r="L73" s="4">
        <v>0</v>
      </c>
      <c r="M73" s="4">
        <v>0</v>
      </c>
      <c r="N73" s="4">
        <v>0</v>
      </c>
      <c r="O73" s="4">
        <v>0</v>
      </c>
      <c r="P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19149</v>
      </c>
      <c r="AA73">
        <v>16114</v>
      </c>
      <c r="AB73">
        <v>8217</v>
      </c>
      <c r="AC73" t="s">
        <v>106</v>
      </c>
      <c r="AD73" t="s">
        <v>106</v>
      </c>
      <c r="AE73">
        <v>3</v>
      </c>
      <c r="AF73"/>
    </row>
    <row r="74" spans="1:32">
      <c r="A74" t="s">
        <v>8</v>
      </c>
      <c r="B74" t="s">
        <v>48</v>
      </c>
      <c r="C74" t="s">
        <v>13</v>
      </c>
      <c r="D74" t="s">
        <v>30</v>
      </c>
      <c r="E74" t="s">
        <v>94</v>
      </c>
      <c r="F74" t="s">
        <v>12</v>
      </c>
      <c r="G74" t="s">
        <v>40</v>
      </c>
      <c r="H74">
        <v>6.9999999999999999E-4</v>
      </c>
      <c r="I74">
        <v>2.9999999999999997E-4</v>
      </c>
      <c r="J74">
        <v>2.0999999999999999E-3</v>
      </c>
      <c r="K74">
        <v>1.4E-3</v>
      </c>
      <c r="L74" s="4">
        <v>2.0999999999999999E-3</v>
      </c>
      <c r="M74" s="4">
        <v>2.7000000000000001E-3</v>
      </c>
      <c r="N74" s="4">
        <v>1.2E-2</v>
      </c>
      <c r="O74" s="4">
        <v>4.1000000000000003E-3</v>
      </c>
      <c r="P74">
        <v>1.1000000000000001E-3</v>
      </c>
      <c r="T74">
        <v>23596</v>
      </c>
      <c r="U74">
        <v>6283</v>
      </c>
      <c r="V74">
        <v>13766</v>
      </c>
      <c r="W74">
        <v>64576</v>
      </c>
      <c r="X74">
        <v>33613</v>
      </c>
      <c r="Y74">
        <v>46259</v>
      </c>
      <c r="Z74">
        <v>163489</v>
      </c>
      <c r="AA74">
        <v>25392</v>
      </c>
      <c r="AB74">
        <v>15247</v>
      </c>
      <c r="AC74">
        <v>0.90800000000000003</v>
      </c>
      <c r="AD74">
        <v>1E-3</v>
      </c>
      <c r="AE74">
        <v>9</v>
      </c>
      <c r="AF74"/>
    </row>
    <row r="75" spans="1:32">
      <c r="A75" t="s">
        <v>8</v>
      </c>
      <c r="B75" t="s">
        <v>48</v>
      </c>
      <c r="C75" t="s">
        <v>13</v>
      </c>
      <c r="D75" t="s">
        <v>30</v>
      </c>
      <c r="E75" t="s">
        <v>94</v>
      </c>
      <c r="F75" t="s">
        <v>12</v>
      </c>
      <c r="G75" t="s">
        <v>15</v>
      </c>
      <c r="H75">
        <v>0</v>
      </c>
      <c r="I75">
        <v>0</v>
      </c>
      <c r="J75">
        <v>0</v>
      </c>
      <c r="K75">
        <v>0</v>
      </c>
      <c r="L75" s="4">
        <v>0</v>
      </c>
      <c r="M75" s="4">
        <v>0</v>
      </c>
      <c r="N75" s="4">
        <v>0</v>
      </c>
      <c r="O75" s="4">
        <v>0</v>
      </c>
      <c r="P75">
        <v>0</v>
      </c>
      <c r="T75">
        <v>23596</v>
      </c>
      <c r="U75">
        <v>6283</v>
      </c>
      <c r="V75">
        <v>13766</v>
      </c>
      <c r="W75">
        <v>64576</v>
      </c>
      <c r="X75">
        <v>33613</v>
      </c>
      <c r="Y75">
        <v>46259</v>
      </c>
      <c r="Z75">
        <v>163489</v>
      </c>
      <c r="AA75">
        <v>25392</v>
      </c>
      <c r="AB75">
        <v>15247</v>
      </c>
      <c r="AC75" t="s">
        <v>106</v>
      </c>
      <c r="AD75" t="s">
        <v>106</v>
      </c>
      <c r="AE75">
        <v>9</v>
      </c>
      <c r="AF75"/>
    </row>
    <row r="76" spans="1:32">
      <c r="A76" t="s">
        <v>8</v>
      </c>
      <c r="B76" t="s">
        <v>48</v>
      </c>
      <c r="C76" t="s">
        <v>13</v>
      </c>
      <c r="D76" t="s">
        <v>30</v>
      </c>
      <c r="E76" t="s">
        <v>94</v>
      </c>
      <c r="F76" t="s">
        <v>12</v>
      </c>
      <c r="G76" t="s">
        <v>14</v>
      </c>
      <c r="H76">
        <v>6.9999999999999999E-4</v>
      </c>
      <c r="I76">
        <v>2.9999999999999997E-4</v>
      </c>
      <c r="J76">
        <v>2.0999999999999999E-3</v>
      </c>
      <c r="K76">
        <v>1.4E-3</v>
      </c>
      <c r="L76" s="4">
        <v>2.0999999999999999E-3</v>
      </c>
      <c r="M76" s="4">
        <v>2.7000000000000001E-3</v>
      </c>
      <c r="N76" s="4">
        <v>1.2E-2</v>
      </c>
      <c r="O76" s="4">
        <v>4.1000000000000003E-3</v>
      </c>
      <c r="P76">
        <v>1.1000000000000001E-3</v>
      </c>
      <c r="T76">
        <v>23596</v>
      </c>
      <c r="U76">
        <v>6283</v>
      </c>
      <c r="V76">
        <v>13766</v>
      </c>
      <c r="W76">
        <v>64576</v>
      </c>
      <c r="X76">
        <v>33613</v>
      </c>
      <c r="Y76">
        <v>46259</v>
      </c>
      <c r="Z76">
        <v>163489</v>
      </c>
      <c r="AA76">
        <v>25392</v>
      </c>
      <c r="AB76">
        <v>15247</v>
      </c>
      <c r="AC76">
        <v>0.90800000000000003</v>
      </c>
      <c r="AD76">
        <v>1E-3</v>
      </c>
      <c r="AE76">
        <v>9</v>
      </c>
      <c r="AF76"/>
    </row>
    <row r="77" spans="1:32">
      <c r="A77" t="s">
        <v>8</v>
      </c>
      <c r="B77" t="s">
        <v>48</v>
      </c>
      <c r="C77" t="s">
        <v>13</v>
      </c>
      <c r="D77" t="s">
        <v>30</v>
      </c>
      <c r="E77" t="s">
        <v>95</v>
      </c>
      <c r="F77" t="s">
        <v>12</v>
      </c>
      <c r="G77" t="s">
        <v>40</v>
      </c>
      <c r="H77">
        <v>0</v>
      </c>
      <c r="I77">
        <v>0</v>
      </c>
      <c r="J77">
        <v>0</v>
      </c>
      <c r="K77">
        <v>0</v>
      </c>
      <c r="L77" s="4">
        <v>1.6999999999999999E-3</v>
      </c>
      <c r="M77" s="4">
        <v>0</v>
      </c>
      <c r="N77" s="4">
        <v>0</v>
      </c>
      <c r="O77" s="4">
        <v>0</v>
      </c>
      <c r="P77">
        <v>0</v>
      </c>
      <c r="T77">
        <v>268155</v>
      </c>
      <c r="U77">
        <v>254303</v>
      </c>
      <c r="V77">
        <v>261379</v>
      </c>
      <c r="W77">
        <v>220441</v>
      </c>
      <c r="X77">
        <v>200422</v>
      </c>
      <c r="Y77">
        <v>73459</v>
      </c>
      <c r="Z77">
        <v>159385</v>
      </c>
      <c r="AA77">
        <v>89165</v>
      </c>
      <c r="AB77">
        <v>135090</v>
      </c>
      <c r="AC77">
        <v>0.08</v>
      </c>
      <c r="AD77">
        <v>0.83799999999999997</v>
      </c>
      <c r="AE77">
        <v>9</v>
      </c>
      <c r="AF77"/>
    </row>
    <row r="78" spans="1:32">
      <c r="A78" t="s">
        <v>8</v>
      </c>
      <c r="B78" t="s">
        <v>48</v>
      </c>
      <c r="C78" t="s">
        <v>13</v>
      </c>
      <c r="D78" t="s">
        <v>30</v>
      </c>
      <c r="E78" t="s">
        <v>95</v>
      </c>
      <c r="F78" t="s">
        <v>12</v>
      </c>
      <c r="G78" t="s">
        <v>15</v>
      </c>
      <c r="H78">
        <v>0</v>
      </c>
      <c r="I78">
        <v>0</v>
      </c>
      <c r="J78">
        <v>0</v>
      </c>
      <c r="K78">
        <v>0</v>
      </c>
      <c r="L78" s="4">
        <v>0</v>
      </c>
      <c r="M78" s="4">
        <v>0</v>
      </c>
      <c r="N78" s="4">
        <v>0</v>
      </c>
      <c r="O78" s="4">
        <v>0</v>
      </c>
      <c r="P78">
        <v>0</v>
      </c>
      <c r="T78">
        <v>268155</v>
      </c>
      <c r="U78">
        <v>254303</v>
      </c>
      <c r="V78">
        <v>261379</v>
      </c>
      <c r="W78">
        <v>220441</v>
      </c>
      <c r="X78">
        <v>200422</v>
      </c>
      <c r="Y78">
        <v>73459</v>
      </c>
      <c r="Z78">
        <v>159385</v>
      </c>
      <c r="AA78">
        <v>89165</v>
      </c>
      <c r="AB78">
        <v>135090</v>
      </c>
      <c r="AC78" t="s">
        <v>106</v>
      </c>
      <c r="AD78" t="s">
        <v>106</v>
      </c>
      <c r="AE78">
        <v>9</v>
      </c>
      <c r="AF78"/>
    </row>
    <row r="79" spans="1:32">
      <c r="A79" t="s">
        <v>8</v>
      </c>
      <c r="B79" t="s">
        <v>48</v>
      </c>
      <c r="C79" t="s">
        <v>13</v>
      </c>
      <c r="D79" t="s">
        <v>30</v>
      </c>
      <c r="E79" t="s">
        <v>95</v>
      </c>
      <c r="F79" t="s">
        <v>12</v>
      </c>
      <c r="G79" t="s">
        <v>14</v>
      </c>
      <c r="H79">
        <v>0</v>
      </c>
      <c r="I79">
        <v>0</v>
      </c>
      <c r="J79">
        <v>0</v>
      </c>
      <c r="K79">
        <v>0</v>
      </c>
      <c r="L79" s="4">
        <v>1.6999999999999999E-3</v>
      </c>
      <c r="M79" s="4">
        <v>0</v>
      </c>
      <c r="N79" s="4">
        <v>0</v>
      </c>
      <c r="O79" s="4">
        <v>0</v>
      </c>
      <c r="P79">
        <v>0</v>
      </c>
      <c r="T79">
        <v>268155</v>
      </c>
      <c r="U79">
        <v>254303</v>
      </c>
      <c r="V79">
        <v>261379</v>
      </c>
      <c r="W79">
        <v>220441</v>
      </c>
      <c r="X79">
        <v>200422</v>
      </c>
      <c r="Y79">
        <v>73459</v>
      </c>
      <c r="Z79">
        <v>159385</v>
      </c>
      <c r="AA79">
        <v>89165</v>
      </c>
      <c r="AB79">
        <v>135090</v>
      </c>
      <c r="AC79">
        <v>0.08</v>
      </c>
      <c r="AD79">
        <v>0.83799999999999997</v>
      </c>
      <c r="AE79">
        <v>9</v>
      </c>
      <c r="AF79"/>
    </row>
    <row r="80" spans="1:32">
      <c r="A80" t="s">
        <v>8</v>
      </c>
      <c r="B80" t="s">
        <v>48</v>
      </c>
      <c r="C80" t="s">
        <v>13</v>
      </c>
      <c r="D80" t="s">
        <v>30</v>
      </c>
      <c r="E80" t="s">
        <v>96</v>
      </c>
      <c r="F80" t="s">
        <v>12</v>
      </c>
      <c r="G80" t="s">
        <v>40</v>
      </c>
      <c r="H80">
        <v>0</v>
      </c>
      <c r="I80">
        <v>0</v>
      </c>
      <c r="J80">
        <v>0</v>
      </c>
      <c r="K80">
        <v>0</v>
      </c>
      <c r="L80" s="4">
        <v>0</v>
      </c>
      <c r="M80" s="4">
        <v>0</v>
      </c>
      <c r="N80" s="4">
        <v>0</v>
      </c>
      <c r="O80" s="4">
        <v>0</v>
      </c>
      <c r="P80">
        <v>0</v>
      </c>
      <c r="T80">
        <v>51819</v>
      </c>
      <c r="U80">
        <v>85806</v>
      </c>
      <c r="V80">
        <v>63686</v>
      </c>
      <c r="W80">
        <v>68259</v>
      </c>
      <c r="X80">
        <v>81938</v>
      </c>
      <c r="Y80">
        <v>75233</v>
      </c>
      <c r="Z80">
        <v>64289</v>
      </c>
      <c r="AA80">
        <v>29897</v>
      </c>
      <c r="AB80">
        <v>32413</v>
      </c>
      <c r="AC80" t="s">
        <v>106</v>
      </c>
      <c r="AD80" t="s">
        <v>106</v>
      </c>
      <c r="AE80">
        <v>9</v>
      </c>
      <c r="AF80"/>
    </row>
    <row r="81" spans="1:32">
      <c r="A81" t="s">
        <v>8</v>
      </c>
      <c r="B81" t="s">
        <v>48</v>
      </c>
      <c r="C81" t="s">
        <v>13</v>
      </c>
      <c r="D81" t="s">
        <v>30</v>
      </c>
      <c r="E81" t="s">
        <v>96</v>
      </c>
      <c r="F81" t="s">
        <v>12</v>
      </c>
      <c r="G81" t="s">
        <v>15</v>
      </c>
      <c r="H81">
        <v>0</v>
      </c>
      <c r="I81">
        <v>0</v>
      </c>
      <c r="J81">
        <v>0</v>
      </c>
      <c r="K81">
        <v>0</v>
      </c>
      <c r="L81" s="4">
        <v>0</v>
      </c>
      <c r="M81" s="4">
        <v>0</v>
      </c>
      <c r="N81" s="4">
        <v>0</v>
      </c>
      <c r="O81" s="4">
        <v>0</v>
      </c>
      <c r="P81">
        <v>0</v>
      </c>
      <c r="T81">
        <v>51819</v>
      </c>
      <c r="U81">
        <v>85806</v>
      </c>
      <c r="V81">
        <v>63686</v>
      </c>
      <c r="W81">
        <v>68259</v>
      </c>
      <c r="X81">
        <v>81938</v>
      </c>
      <c r="Y81">
        <v>75233</v>
      </c>
      <c r="Z81">
        <v>64289</v>
      </c>
      <c r="AA81">
        <v>29897</v>
      </c>
      <c r="AB81">
        <v>32413</v>
      </c>
      <c r="AC81" t="s">
        <v>106</v>
      </c>
      <c r="AD81" t="s">
        <v>106</v>
      </c>
      <c r="AE81">
        <v>9</v>
      </c>
      <c r="AF81"/>
    </row>
    <row r="82" spans="1:32">
      <c r="A82" t="s">
        <v>8</v>
      </c>
      <c r="B82" t="s">
        <v>48</v>
      </c>
      <c r="C82" t="s">
        <v>13</v>
      </c>
      <c r="D82" t="s">
        <v>30</v>
      </c>
      <c r="E82" t="s">
        <v>96</v>
      </c>
      <c r="F82" t="s">
        <v>12</v>
      </c>
      <c r="G82" t="s">
        <v>14</v>
      </c>
      <c r="H82">
        <v>0</v>
      </c>
      <c r="I82">
        <v>0</v>
      </c>
      <c r="J82">
        <v>0</v>
      </c>
      <c r="K82">
        <v>0</v>
      </c>
      <c r="L82" s="4">
        <v>0</v>
      </c>
      <c r="M82" s="4">
        <v>0</v>
      </c>
      <c r="N82" s="4">
        <v>0</v>
      </c>
      <c r="O82" s="4">
        <v>0</v>
      </c>
      <c r="P82">
        <v>0</v>
      </c>
      <c r="T82">
        <v>51819</v>
      </c>
      <c r="U82">
        <v>85806</v>
      </c>
      <c r="V82">
        <v>63686</v>
      </c>
      <c r="W82">
        <v>68259</v>
      </c>
      <c r="X82">
        <v>81938</v>
      </c>
      <c r="Y82">
        <v>75233</v>
      </c>
      <c r="Z82">
        <v>64289</v>
      </c>
      <c r="AA82">
        <v>29897</v>
      </c>
      <c r="AB82">
        <v>32413</v>
      </c>
      <c r="AC82" t="s">
        <v>106</v>
      </c>
      <c r="AD82" t="s">
        <v>106</v>
      </c>
      <c r="AE82">
        <v>9</v>
      </c>
      <c r="AF82"/>
    </row>
    <row r="83" spans="1:32">
      <c r="A83" t="s">
        <v>8</v>
      </c>
      <c r="B83" t="s">
        <v>48</v>
      </c>
      <c r="C83" t="s">
        <v>13</v>
      </c>
      <c r="D83" t="s">
        <v>30</v>
      </c>
      <c r="E83" t="s">
        <v>20</v>
      </c>
      <c r="F83" t="s">
        <v>12</v>
      </c>
      <c r="G83" t="s">
        <v>40</v>
      </c>
      <c r="H83">
        <v>2.2700000000000001E-2</v>
      </c>
      <c r="I83">
        <v>1.7600000000000001E-2</v>
      </c>
      <c r="J83">
        <v>1.4200000000000001E-2</v>
      </c>
      <c r="K83">
        <v>3.0999999999999999E-3</v>
      </c>
      <c r="L83" s="4">
        <v>1.6199999999999999E-2</v>
      </c>
      <c r="M83" s="4">
        <v>6.7999999999999996E-3</v>
      </c>
      <c r="N83" s="4">
        <v>1.2999999999999999E-3</v>
      </c>
      <c r="O83" s="4">
        <v>1.4E-3</v>
      </c>
      <c r="P83">
        <v>0</v>
      </c>
      <c r="T83">
        <v>44370</v>
      </c>
      <c r="U83">
        <v>15121</v>
      </c>
      <c r="V83">
        <v>24870</v>
      </c>
      <c r="W83">
        <v>5160</v>
      </c>
      <c r="X83">
        <v>19799</v>
      </c>
      <c r="Y83">
        <v>57592</v>
      </c>
      <c r="Z83">
        <v>6985</v>
      </c>
      <c r="AA83">
        <v>13626</v>
      </c>
      <c r="AB83">
        <v>1006</v>
      </c>
      <c r="AC83">
        <v>0.498</v>
      </c>
      <c r="AD83">
        <v>0.17299999999999999</v>
      </c>
      <c r="AE83">
        <v>9</v>
      </c>
      <c r="AF83"/>
    </row>
    <row r="84" spans="1:32">
      <c r="A84" t="s">
        <v>8</v>
      </c>
      <c r="B84" t="s">
        <v>48</v>
      </c>
      <c r="C84" t="s">
        <v>13</v>
      </c>
      <c r="D84" t="s">
        <v>30</v>
      </c>
      <c r="E84" t="s">
        <v>20</v>
      </c>
      <c r="F84" t="s">
        <v>12</v>
      </c>
      <c r="G84" t="s">
        <v>15</v>
      </c>
      <c r="H84">
        <v>3.8E-3</v>
      </c>
      <c r="I84">
        <v>7.7000000000000002E-3</v>
      </c>
      <c r="J84">
        <v>3.8E-3</v>
      </c>
      <c r="K84">
        <v>2.9999999999999997E-4</v>
      </c>
      <c r="L84" s="4">
        <v>3.0000000000000001E-3</v>
      </c>
      <c r="M84" s="4">
        <v>2E-3</v>
      </c>
      <c r="N84" s="4">
        <v>0</v>
      </c>
      <c r="O84" s="4">
        <v>0</v>
      </c>
      <c r="P84">
        <v>0</v>
      </c>
      <c r="T84">
        <v>44370</v>
      </c>
      <c r="U84">
        <v>15121</v>
      </c>
      <c r="V84">
        <v>24870</v>
      </c>
      <c r="W84">
        <v>5160</v>
      </c>
      <c r="X84">
        <v>19799</v>
      </c>
      <c r="Y84">
        <v>57592</v>
      </c>
      <c r="Z84">
        <v>6985</v>
      </c>
      <c r="AA84">
        <v>13626</v>
      </c>
      <c r="AB84">
        <v>1006</v>
      </c>
      <c r="AC84">
        <v>0.32200000000000001</v>
      </c>
      <c r="AD84">
        <v>0.39800000000000002</v>
      </c>
      <c r="AE84">
        <v>9</v>
      </c>
      <c r="AF84"/>
    </row>
    <row r="85" spans="1:32">
      <c r="A85" t="s">
        <v>8</v>
      </c>
      <c r="B85" t="s">
        <v>48</v>
      </c>
      <c r="C85" t="s">
        <v>13</v>
      </c>
      <c r="D85" t="s">
        <v>30</v>
      </c>
      <c r="E85" t="s">
        <v>20</v>
      </c>
      <c r="F85" t="s">
        <v>12</v>
      </c>
      <c r="G85" t="s">
        <v>14</v>
      </c>
      <c r="H85">
        <v>1.8800000000000001E-2</v>
      </c>
      <c r="I85">
        <v>9.9000000000000008E-3</v>
      </c>
      <c r="J85">
        <v>1.04E-2</v>
      </c>
      <c r="K85">
        <v>2.7000000000000001E-3</v>
      </c>
      <c r="L85" s="4">
        <v>1.32E-2</v>
      </c>
      <c r="M85" s="4">
        <v>4.7999999999999996E-3</v>
      </c>
      <c r="N85" s="4">
        <v>1.2999999999999999E-3</v>
      </c>
      <c r="O85" s="4">
        <v>1.4E-3</v>
      </c>
      <c r="P85">
        <v>0</v>
      </c>
      <c r="T85">
        <v>44370</v>
      </c>
      <c r="U85">
        <v>15121</v>
      </c>
      <c r="V85">
        <v>24870</v>
      </c>
      <c r="W85">
        <v>5160</v>
      </c>
      <c r="X85">
        <v>19799</v>
      </c>
      <c r="Y85">
        <v>57592</v>
      </c>
      <c r="Z85">
        <v>6985</v>
      </c>
      <c r="AA85">
        <v>13626</v>
      </c>
      <c r="AB85">
        <v>1006</v>
      </c>
      <c r="AC85">
        <v>0.52400000000000002</v>
      </c>
      <c r="AD85">
        <v>0.14699999999999999</v>
      </c>
      <c r="AE85">
        <v>9</v>
      </c>
      <c r="AF85"/>
    </row>
    <row r="86" spans="1:32">
      <c r="A86" t="s">
        <v>8</v>
      </c>
      <c r="B86" t="s">
        <v>48</v>
      </c>
      <c r="C86" t="s">
        <v>13</v>
      </c>
      <c r="D86" t="s">
        <v>30</v>
      </c>
      <c r="E86" t="s">
        <v>21</v>
      </c>
      <c r="F86" t="s">
        <v>108</v>
      </c>
      <c r="G86" t="s">
        <v>40</v>
      </c>
      <c r="H86">
        <v>0</v>
      </c>
      <c r="I86">
        <v>0</v>
      </c>
      <c r="J86">
        <v>0</v>
      </c>
      <c r="K86">
        <v>0</v>
      </c>
      <c r="L86" s="4">
        <v>0</v>
      </c>
      <c r="M86" s="4">
        <v>0</v>
      </c>
      <c r="N86" s="4">
        <v>1.7299999999999999E-2</v>
      </c>
      <c r="O86" s="4">
        <v>1.37E-2</v>
      </c>
      <c r="P86">
        <v>3.2000000000000002E-3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415194</v>
      </c>
      <c r="AA86">
        <v>482432</v>
      </c>
      <c r="AB86">
        <v>426638</v>
      </c>
      <c r="AC86" t="s">
        <v>106</v>
      </c>
      <c r="AD86" t="s">
        <v>106</v>
      </c>
      <c r="AE86">
        <v>3</v>
      </c>
      <c r="AF86"/>
    </row>
    <row r="87" spans="1:32">
      <c r="A87" t="s">
        <v>8</v>
      </c>
      <c r="B87" t="s">
        <v>48</v>
      </c>
      <c r="C87" t="s">
        <v>13</v>
      </c>
      <c r="D87" t="s">
        <v>30</v>
      </c>
      <c r="E87" t="s">
        <v>21</v>
      </c>
      <c r="F87" t="s">
        <v>108</v>
      </c>
      <c r="G87" t="s">
        <v>15</v>
      </c>
      <c r="H87">
        <v>0</v>
      </c>
      <c r="I87">
        <v>0</v>
      </c>
      <c r="J87">
        <v>0</v>
      </c>
      <c r="K87">
        <v>0</v>
      </c>
      <c r="L87" s="4">
        <v>0</v>
      </c>
      <c r="M87" s="4">
        <v>0</v>
      </c>
      <c r="N87" s="4">
        <v>1.7299999999999999E-2</v>
      </c>
      <c r="O87" s="4">
        <v>1.37E-2</v>
      </c>
      <c r="P87">
        <v>3.2000000000000002E-3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415194</v>
      </c>
      <c r="AA87">
        <v>482432</v>
      </c>
      <c r="AB87">
        <v>426638</v>
      </c>
      <c r="AC87" t="s">
        <v>106</v>
      </c>
      <c r="AD87" t="s">
        <v>106</v>
      </c>
      <c r="AE87">
        <v>3</v>
      </c>
      <c r="AF87"/>
    </row>
    <row r="88" spans="1:32">
      <c r="A88" t="s">
        <v>8</v>
      </c>
      <c r="B88" t="s">
        <v>48</v>
      </c>
      <c r="C88" t="s">
        <v>13</v>
      </c>
      <c r="D88" t="s">
        <v>30</v>
      </c>
      <c r="E88" t="s">
        <v>21</v>
      </c>
      <c r="F88" t="s">
        <v>108</v>
      </c>
      <c r="G88" t="s">
        <v>14</v>
      </c>
      <c r="H88">
        <v>0</v>
      </c>
      <c r="I88">
        <v>0</v>
      </c>
      <c r="J88">
        <v>0</v>
      </c>
      <c r="K88">
        <v>0</v>
      </c>
      <c r="L88" s="4">
        <v>0</v>
      </c>
      <c r="M88" s="4">
        <v>0</v>
      </c>
      <c r="N88" s="4">
        <v>0</v>
      </c>
      <c r="O88" s="4">
        <v>0</v>
      </c>
      <c r="P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415194</v>
      </c>
      <c r="AA88">
        <v>482432</v>
      </c>
      <c r="AB88">
        <v>426638</v>
      </c>
      <c r="AC88" t="s">
        <v>106</v>
      </c>
      <c r="AD88" t="s">
        <v>106</v>
      </c>
      <c r="AE88">
        <v>3</v>
      </c>
      <c r="AF88"/>
    </row>
    <row r="89" spans="1:32">
      <c r="A89" t="s">
        <v>8</v>
      </c>
      <c r="B89" t="s">
        <v>48</v>
      </c>
      <c r="C89" t="s">
        <v>13</v>
      </c>
      <c r="D89" t="s">
        <v>30</v>
      </c>
      <c r="E89" t="s">
        <v>21</v>
      </c>
      <c r="F89" t="s">
        <v>12</v>
      </c>
      <c r="G89" t="s">
        <v>40</v>
      </c>
      <c r="H89">
        <v>0.36699999999999999</v>
      </c>
      <c r="I89">
        <v>0.32750000000000001</v>
      </c>
      <c r="J89">
        <v>0.22800000000000001</v>
      </c>
      <c r="K89">
        <v>0.25669999999999998</v>
      </c>
      <c r="L89" s="4">
        <v>0.1734</v>
      </c>
      <c r="M89" s="4">
        <v>0.10929999999999999</v>
      </c>
      <c r="N89" s="4">
        <v>7.46E-2</v>
      </c>
      <c r="O89" s="4">
        <v>5.0599999999999999E-2</v>
      </c>
      <c r="P89">
        <v>6.1199999999999997E-2</v>
      </c>
      <c r="T89">
        <v>1369635</v>
      </c>
      <c r="U89">
        <v>1043622</v>
      </c>
      <c r="V89">
        <v>1046257</v>
      </c>
      <c r="W89">
        <v>1228296</v>
      </c>
      <c r="X89">
        <v>1275042</v>
      </c>
      <c r="Y89">
        <v>1227656</v>
      </c>
      <c r="Z89">
        <v>436355</v>
      </c>
      <c r="AA89">
        <v>284594</v>
      </c>
      <c r="AB89">
        <v>271686</v>
      </c>
      <c r="AC89">
        <v>0.752</v>
      </c>
      <c r="AD89">
        <v>0.02</v>
      </c>
      <c r="AE89">
        <v>9</v>
      </c>
      <c r="AF89"/>
    </row>
    <row r="90" spans="1:32">
      <c r="A90" t="s">
        <v>8</v>
      </c>
      <c r="B90" t="s">
        <v>48</v>
      </c>
      <c r="C90" t="s">
        <v>13</v>
      </c>
      <c r="D90" t="s">
        <v>30</v>
      </c>
      <c r="E90" t="s">
        <v>21</v>
      </c>
      <c r="F90" t="s">
        <v>12</v>
      </c>
      <c r="G90" t="s">
        <v>15</v>
      </c>
      <c r="H90">
        <v>0.128</v>
      </c>
      <c r="I90">
        <v>0.21429999999999999</v>
      </c>
      <c r="J90">
        <v>0.1094</v>
      </c>
      <c r="K90">
        <v>0.16109999999999999</v>
      </c>
      <c r="L90" s="4">
        <v>8.8900000000000007E-2</v>
      </c>
      <c r="M90" s="4">
        <v>3.0599999999999999E-2</v>
      </c>
      <c r="N90" s="4">
        <v>2.8000000000000001E-2</v>
      </c>
      <c r="O90" s="4">
        <v>1.37E-2</v>
      </c>
      <c r="P90">
        <v>2.2200000000000001E-2</v>
      </c>
      <c r="T90">
        <v>1369635</v>
      </c>
      <c r="U90">
        <v>1043622</v>
      </c>
      <c r="V90">
        <v>1046257</v>
      </c>
      <c r="W90">
        <v>1228296</v>
      </c>
      <c r="X90">
        <v>1275042</v>
      </c>
      <c r="Y90">
        <v>1227656</v>
      </c>
      <c r="Z90">
        <v>436355</v>
      </c>
      <c r="AA90">
        <v>284594</v>
      </c>
      <c r="AB90">
        <v>271686</v>
      </c>
      <c r="AC90">
        <v>0.63200000000000001</v>
      </c>
      <c r="AD90">
        <v>6.8000000000000005E-2</v>
      </c>
      <c r="AE90">
        <v>9</v>
      </c>
      <c r="AF90"/>
    </row>
    <row r="91" spans="1:32">
      <c r="A91" t="s">
        <v>8</v>
      </c>
      <c r="B91" t="s">
        <v>48</v>
      </c>
      <c r="C91" t="s">
        <v>13</v>
      </c>
      <c r="D91" t="s">
        <v>30</v>
      </c>
      <c r="E91" t="s">
        <v>21</v>
      </c>
      <c r="F91" t="s">
        <v>12</v>
      </c>
      <c r="G91" t="s">
        <v>14</v>
      </c>
      <c r="H91">
        <v>0.23899999999999999</v>
      </c>
      <c r="I91">
        <v>0.11310000000000001</v>
      </c>
      <c r="J91">
        <v>0.1186</v>
      </c>
      <c r="K91">
        <v>9.5600000000000004E-2</v>
      </c>
      <c r="L91" s="4">
        <v>8.4599999999999995E-2</v>
      </c>
      <c r="M91" s="4">
        <v>7.8799999999999995E-2</v>
      </c>
      <c r="N91" s="4">
        <v>4.6600000000000003E-2</v>
      </c>
      <c r="O91" s="4">
        <v>3.6900000000000002E-2</v>
      </c>
      <c r="P91">
        <v>3.9E-2</v>
      </c>
      <c r="T91">
        <v>1369635</v>
      </c>
      <c r="U91">
        <v>1043622</v>
      </c>
      <c r="V91">
        <v>1046257</v>
      </c>
      <c r="W91">
        <v>1228296</v>
      </c>
      <c r="X91">
        <v>1275042</v>
      </c>
      <c r="Y91">
        <v>1227656</v>
      </c>
      <c r="Z91">
        <v>436355</v>
      </c>
      <c r="AA91">
        <v>284594</v>
      </c>
      <c r="AB91">
        <v>271686</v>
      </c>
      <c r="AC91">
        <v>0.71</v>
      </c>
      <c r="AD91">
        <v>3.2000000000000001E-2</v>
      </c>
      <c r="AE91">
        <v>9</v>
      </c>
      <c r="AF91"/>
    </row>
    <row r="92" spans="1:32">
      <c r="A92" t="s">
        <v>8</v>
      </c>
      <c r="B92" t="s">
        <v>48</v>
      </c>
      <c r="C92" t="s">
        <v>13</v>
      </c>
      <c r="D92" t="s">
        <v>30</v>
      </c>
      <c r="E92" t="s">
        <v>44</v>
      </c>
      <c r="F92" t="s">
        <v>12</v>
      </c>
      <c r="G92" t="s">
        <v>40</v>
      </c>
      <c r="H92">
        <v>5.5999999999999999E-3</v>
      </c>
      <c r="I92">
        <v>3.0999999999999999E-3</v>
      </c>
      <c r="J92">
        <v>5.7999999999999996E-3</v>
      </c>
      <c r="K92">
        <v>4.7000000000000002E-3</v>
      </c>
      <c r="L92" s="4">
        <v>6.4000000000000003E-3</v>
      </c>
      <c r="M92" s="4">
        <v>3.3999999999999998E-3</v>
      </c>
      <c r="N92" s="4">
        <v>0.02</v>
      </c>
      <c r="O92" s="4">
        <v>9.5999999999999992E-3</v>
      </c>
      <c r="P92">
        <v>3.2000000000000002E-3</v>
      </c>
      <c r="T92" t="s">
        <v>106</v>
      </c>
      <c r="U92" t="s">
        <v>106</v>
      </c>
      <c r="V92" t="s">
        <v>106</v>
      </c>
      <c r="W92" t="s">
        <v>106</v>
      </c>
      <c r="X92" t="s">
        <v>106</v>
      </c>
      <c r="Y92" t="s">
        <v>106</v>
      </c>
      <c r="Z92" t="s">
        <v>106</v>
      </c>
      <c r="AA92" t="s">
        <v>106</v>
      </c>
      <c r="AB92" t="s">
        <v>106</v>
      </c>
      <c r="AC92" t="s">
        <v>106</v>
      </c>
      <c r="AD92" t="s">
        <v>106</v>
      </c>
      <c r="AE92">
        <v>0</v>
      </c>
      <c r="AF92"/>
    </row>
    <row r="93" spans="1:32">
      <c r="A93" t="s">
        <v>8</v>
      </c>
      <c r="B93" t="s">
        <v>48</v>
      </c>
      <c r="C93" t="s">
        <v>13</v>
      </c>
      <c r="D93" t="s">
        <v>30</v>
      </c>
      <c r="E93" t="s">
        <v>44</v>
      </c>
      <c r="F93" t="s">
        <v>12</v>
      </c>
      <c r="G93" t="s">
        <v>15</v>
      </c>
      <c r="H93">
        <v>6.9999999999999999E-4</v>
      </c>
      <c r="I93">
        <v>5.9999999999999995E-4</v>
      </c>
      <c r="J93">
        <v>4.0000000000000002E-4</v>
      </c>
      <c r="K93">
        <v>2.9999999999999997E-4</v>
      </c>
      <c r="L93" s="4">
        <v>0</v>
      </c>
      <c r="M93" s="4">
        <v>0</v>
      </c>
      <c r="N93" s="4">
        <v>0</v>
      </c>
      <c r="O93" s="4">
        <v>1.4E-3</v>
      </c>
      <c r="P93">
        <v>1.1000000000000001E-3</v>
      </c>
      <c r="T93" t="s">
        <v>106</v>
      </c>
      <c r="U93" t="s">
        <v>106</v>
      </c>
      <c r="V93" t="s">
        <v>106</v>
      </c>
      <c r="W93" t="s">
        <v>106</v>
      </c>
      <c r="X93" t="s">
        <v>106</v>
      </c>
      <c r="Y93" t="s">
        <v>106</v>
      </c>
      <c r="Z93" t="s">
        <v>106</v>
      </c>
      <c r="AA93" t="s">
        <v>106</v>
      </c>
      <c r="AB93" t="s">
        <v>106</v>
      </c>
      <c r="AC93" t="s">
        <v>106</v>
      </c>
      <c r="AD93" t="s">
        <v>106</v>
      </c>
      <c r="AE93">
        <v>0</v>
      </c>
      <c r="AF93"/>
    </row>
    <row r="94" spans="1:32">
      <c r="A94" t="s">
        <v>8</v>
      </c>
      <c r="B94" t="s">
        <v>48</v>
      </c>
      <c r="C94" t="s">
        <v>13</v>
      </c>
      <c r="D94" t="s">
        <v>30</v>
      </c>
      <c r="E94" t="s">
        <v>44</v>
      </c>
      <c r="F94" t="s">
        <v>12</v>
      </c>
      <c r="G94" t="s">
        <v>14</v>
      </c>
      <c r="H94">
        <v>4.8999999999999998E-3</v>
      </c>
      <c r="I94">
        <v>2.5999999999999999E-3</v>
      </c>
      <c r="J94">
        <v>5.4000000000000003E-3</v>
      </c>
      <c r="K94">
        <v>4.4000000000000003E-3</v>
      </c>
      <c r="L94" s="4">
        <v>6.4000000000000003E-3</v>
      </c>
      <c r="M94" s="4">
        <v>3.3999999999999998E-3</v>
      </c>
      <c r="N94" s="4">
        <v>0.02</v>
      </c>
      <c r="O94" s="4">
        <v>8.2000000000000007E-3</v>
      </c>
      <c r="P94">
        <v>2.0999999999999999E-3</v>
      </c>
      <c r="T94" t="s">
        <v>106</v>
      </c>
      <c r="U94" t="s">
        <v>106</v>
      </c>
      <c r="V94" t="s">
        <v>106</v>
      </c>
      <c r="W94" t="s">
        <v>106</v>
      </c>
      <c r="X94" t="s">
        <v>106</v>
      </c>
      <c r="Y94" t="s">
        <v>106</v>
      </c>
      <c r="Z94" t="s">
        <v>106</v>
      </c>
      <c r="AA94" t="s">
        <v>106</v>
      </c>
      <c r="AB94" t="s">
        <v>106</v>
      </c>
      <c r="AC94" t="s">
        <v>106</v>
      </c>
      <c r="AD94" t="s">
        <v>106</v>
      </c>
      <c r="AE94">
        <v>0</v>
      </c>
      <c r="AF94"/>
    </row>
    <row r="95" spans="1:32">
      <c r="A95" t="s">
        <v>100</v>
      </c>
      <c r="B95" t="s">
        <v>40</v>
      </c>
      <c r="H95" s="13">
        <f>SUMIF($G11:$G94,$B95,H11:H94)</f>
        <v>1.0747000000000002</v>
      </c>
      <c r="I95" s="13">
        <f t="shared" ref="I95:P95" si="5">SUMIF($G11:$G94,$B95,I11:I94)</f>
        <v>0.69920000000000004</v>
      </c>
      <c r="J95" s="13">
        <f t="shared" si="5"/>
        <v>0.61580000000000001</v>
      </c>
      <c r="K95" s="13">
        <f t="shared" si="5"/>
        <v>0.54890000000000005</v>
      </c>
      <c r="L95" s="13">
        <f t="shared" si="5"/>
        <v>0.4758</v>
      </c>
      <c r="M95" s="13">
        <f t="shared" si="5"/>
        <v>0.41639999999999999</v>
      </c>
      <c r="N95" s="13">
        <f t="shared" si="5"/>
        <v>0.38770000000000004</v>
      </c>
      <c r="O95" s="13">
        <f t="shared" si="5"/>
        <v>0.32679999999999998</v>
      </c>
      <c r="P95" s="13">
        <f t="shared" si="5"/>
        <v>0.21020000000000003</v>
      </c>
      <c r="T95" s="7">
        <f t="shared" ref="T95" si="6">SUMIF($G11:$G94,$B95,T11:T94)</f>
        <v>6783373</v>
      </c>
      <c r="U95" s="7">
        <f t="shared" ref="U95" si="7">SUMIF($G11:$G94,$B95,U11:U94)</f>
        <v>5698256</v>
      </c>
      <c r="V95" s="7">
        <f t="shared" ref="V95" si="8">SUMIF($G11:$G94,$B95,V11:V94)</f>
        <v>5253860</v>
      </c>
      <c r="W95" s="7">
        <f t="shared" ref="W95" si="9">SUMIF($G11:$G94,$B95,W11:W94)</f>
        <v>5008423</v>
      </c>
      <c r="X95" s="7">
        <f t="shared" ref="X95" si="10">SUMIF($G11:$G94,$B95,X11:X94)</f>
        <v>4718607</v>
      </c>
      <c r="Y95" s="7">
        <f t="shared" ref="Y95" si="11">SUMIF($G11:$G94,$B95,Y11:Y94)</f>
        <v>4432419</v>
      </c>
      <c r="Z95" s="7">
        <f t="shared" ref="Z95" si="12">SUMIF($G11:$G94,$B95,Z11:Z94)</f>
        <v>4195550</v>
      </c>
      <c r="AA95" s="7">
        <f t="shared" ref="AA95" si="13">SUMIF($G11:$G94,$B95,AA11:AA94)</f>
        <v>3910134</v>
      </c>
      <c r="AB95" s="7">
        <f t="shared" ref="AB95" si="14">SUMIF($G11:$G94,$B95,AB11:AB94)</f>
        <v>3332282</v>
      </c>
      <c r="AC95" s="5">
        <f t="shared" ref="AC95:AC97" si="15">ROUND(ABS(PEARSON($T95:$AB95,$H95:$P95)),3)</f>
        <v>0.98899999999999999</v>
      </c>
      <c r="AD95" s="3">
        <f>ROUND(TDIST(AF95,AE95-2,2),3)</f>
        <v>0</v>
      </c>
      <c r="AE95" s="4">
        <f>COUNTA(T95:AB95)</f>
        <v>9</v>
      </c>
      <c r="AF95" s="3">
        <f>ROUND((AC95*SQRT(AE95-2))/(SQRT(1-AC95^2)),3)</f>
        <v>17.690000000000001</v>
      </c>
    </row>
    <row r="96" spans="1:32">
      <c r="B96" t="s">
        <v>14</v>
      </c>
      <c r="H96" s="13">
        <f>SUMIF($G11:$G94,$B96,H11:H94)</f>
        <v>0.78980000000000006</v>
      </c>
      <c r="I96" s="13">
        <f t="shared" ref="I96:P96" si="16">SUMIF($G11:$G94,$B96,I11:I94)</f>
        <v>0.37310000000000004</v>
      </c>
      <c r="J96" s="13">
        <f t="shared" si="16"/>
        <v>0.39410000000000001</v>
      </c>
      <c r="K96" s="13">
        <f t="shared" si="16"/>
        <v>0.32030000000000003</v>
      </c>
      <c r="L96" s="13">
        <f t="shared" si="16"/>
        <v>0.28360000000000002</v>
      </c>
      <c r="M96" s="13">
        <f t="shared" si="16"/>
        <v>0.30030000000000001</v>
      </c>
      <c r="N96" s="13">
        <f t="shared" si="16"/>
        <v>0.2545</v>
      </c>
      <c r="O96" s="13">
        <f t="shared" si="16"/>
        <v>0.2009</v>
      </c>
      <c r="P96" s="13">
        <f t="shared" si="16"/>
        <v>0.1457</v>
      </c>
      <c r="T96" s="7">
        <f t="shared" ref="T96:AB96" si="17">SUMIF($G11:$G94,$B96,T11:T94)</f>
        <v>6783373</v>
      </c>
      <c r="U96" s="7">
        <f t="shared" si="17"/>
        <v>5698256</v>
      </c>
      <c r="V96" s="7">
        <f t="shared" si="17"/>
        <v>5253860</v>
      </c>
      <c r="W96" s="7">
        <f t="shared" si="17"/>
        <v>5008423</v>
      </c>
      <c r="X96" s="7">
        <f t="shared" si="17"/>
        <v>4718607</v>
      </c>
      <c r="Y96" s="7">
        <f t="shared" si="17"/>
        <v>4432419</v>
      </c>
      <c r="Z96" s="7">
        <f t="shared" si="17"/>
        <v>4195550</v>
      </c>
      <c r="AA96" s="7">
        <f t="shared" si="17"/>
        <v>3910134</v>
      </c>
      <c r="AB96" s="7">
        <f t="shared" si="17"/>
        <v>3332282</v>
      </c>
      <c r="AC96" s="5">
        <f t="shared" si="15"/>
        <v>0.93200000000000005</v>
      </c>
      <c r="AD96" s="3">
        <f>ROUND(TDIST(AF96,AE96-2,2),3)</f>
        <v>0</v>
      </c>
      <c r="AE96" s="4">
        <f>COUNTA(T96:AB96)</f>
        <v>9</v>
      </c>
      <c r="AF96" s="3">
        <f>ROUND((AC96*SQRT(AE96-2))/(SQRT(1-AC96^2)),3)</f>
        <v>6.8029999999999999</v>
      </c>
    </row>
    <row r="97" spans="1:32">
      <c r="B97" t="s">
        <v>15</v>
      </c>
      <c r="H97" s="13">
        <f>SUMIF($G11:$G94,$B97,H11:H94)</f>
        <v>0.28489999999999999</v>
      </c>
      <c r="I97" s="13">
        <f t="shared" ref="I97:P97" si="18">SUMIF($G11:$G94,$B97,I11:I94)</f>
        <v>0.3261</v>
      </c>
      <c r="J97" s="13">
        <f t="shared" si="18"/>
        <v>0.22170000000000001</v>
      </c>
      <c r="K97" s="13">
        <f t="shared" si="18"/>
        <v>0.22849999999999998</v>
      </c>
      <c r="L97" s="13">
        <f t="shared" si="18"/>
        <v>0.19220000000000001</v>
      </c>
      <c r="M97" s="13">
        <f t="shared" si="18"/>
        <v>0.11620000000000001</v>
      </c>
      <c r="N97" s="13">
        <f t="shared" si="18"/>
        <v>0.13320000000000001</v>
      </c>
      <c r="O97" s="13">
        <f t="shared" si="18"/>
        <v>0.12580000000000002</v>
      </c>
      <c r="P97" s="13">
        <f t="shared" si="18"/>
        <v>6.4500000000000002E-2</v>
      </c>
      <c r="T97" s="7">
        <f t="shared" ref="T97:AB97" si="19">SUMIF($G11:$G94,$B97,T11:T94)</f>
        <v>6783373</v>
      </c>
      <c r="U97" s="7">
        <f t="shared" si="19"/>
        <v>5698256</v>
      </c>
      <c r="V97" s="7">
        <f t="shared" si="19"/>
        <v>5253860</v>
      </c>
      <c r="W97" s="7">
        <f t="shared" si="19"/>
        <v>5008423</v>
      </c>
      <c r="X97" s="7">
        <f t="shared" si="19"/>
        <v>4718607</v>
      </c>
      <c r="Y97" s="7">
        <f t="shared" si="19"/>
        <v>4432419</v>
      </c>
      <c r="Z97" s="7">
        <f t="shared" si="19"/>
        <v>4195550</v>
      </c>
      <c r="AA97" s="7">
        <f t="shared" si="19"/>
        <v>3910134</v>
      </c>
      <c r="AB97" s="7">
        <f t="shared" si="19"/>
        <v>3332282</v>
      </c>
      <c r="AC97" s="5">
        <f t="shared" si="15"/>
        <v>0.90400000000000003</v>
      </c>
      <c r="AD97" s="3">
        <f>ROUND(TDIST(AF97,AE97-2,2),3)</f>
        <v>1E-3</v>
      </c>
      <c r="AE97" s="4">
        <f>COUNTA(T97:AB97)</f>
        <v>9</v>
      </c>
      <c r="AF97" s="3">
        <f>ROUND((AC97*SQRT(AE97-2))/(SQRT(1-AC97^2)),3)</f>
        <v>5.5940000000000003</v>
      </c>
    </row>
    <row r="98" spans="1:32">
      <c r="B98" t="s">
        <v>102</v>
      </c>
      <c r="H98" s="13">
        <f>H10</f>
        <v>-9.9700000000000233E-2</v>
      </c>
      <c r="I98" s="13">
        <f t="shared" ref="I98:P98" si="20">I10</f>
        <v>1.7999999999999128E-3</v>
      </c>
      <c r="J98" s="13">
        <f t="shared" si="20"/>
        <v>7.1200000000000041E-2</v>
      </c>
      <c r="K98" s="13">
        <f t="shared" si="20"/>
        <v>3.609999999999991E-2</v>
      </c>
      <c r="L98" s="13">
        <f t="shared" si="20"/>
        <v>4.6200000000000019E-2</v>
      </c>
      <c r="M98" s="13">
        <f t="shared" si="20"/>
        <v>5.9999999999998943E-4</v>
      </c>
      <c r="N98" s="13">
        <f t="shared" si="20"/>
        <v>-2.2700000000000053E-2</v>
      </c>
      <c r="O98" s="13">
        <f t="shared" si="20"/>
        <v>0.11320000000000002</v>
      </c>
      <c r="P98" s="13">
        <f t="shared" si="20"/>
        <v>0.17079999999999998</v>
      </c>
      <c r="AC98"/>
      <c r="AD98"/>
      <c r="AE98"/>
      <c r="AF98"/>
    </row>
    <row r="99" spans="1:32">
      <c r="B99" t="s">
        <v>103</v>
      </c>
      <c r="H99" s="13">
        <f>H98+H95</f>
        <v>0.97499999999999998</v>
      </c>
      <c r="I99" s="13">
        <f t="shared" ref="I99:P99" si="21">I98+I95</f>
        <v>0.70099999999999996</v>
      </c>
      <c r="J99" s="13">
        <f t="shared" si="21"/>
        <v>0.68700000000000006</v>
      </c>
      <c r="K99" s="13">
        <f t="shared" si="21"/>
        <v>0.58499999999999996</v>
      </c>
      <c r="L99" s="13">
        <f t="shared" si="21"/>
        <v>0.52200000000000002</v>
      </c>
      <c r="M99" s="13">
        <f t="shared" si="21"/>
        <v>0.41699999999999998</v>
      </c>
      <c r="N99" s="13">
        <f t="shared" si="21"/>
        <v>0.36499999999999999</v>
      </c>
      <c r="O99" s="13">
        <f t="shared" si="21"/>
        <v>0.44</v>
      </c>
      <c r="P99" s="13">
        <f t="shared" si="21"/>
        <v>0.38100000000000001</v>
      </c>
      <c r="T99">
        <v>6783373</v>
      </c>
      <c r="U99">
        <v>5698256</v>
      </c>
      <c r="V99">
        <v>5253860</v>
      </c>
      <c r="W99">
        <v>5008423</v>
      </c>
      <c r="X99">
        <v>4718607</v>
      </c>
      <c r="Y99">
        <v>4432419</v>
      </c>
      <c r="Z99">
        <v>4195550</v>
      </c>
      <c r="AA99">
        <v>3910134</v>
      </c>
      <c r="AB99">
        <v>3332282</v>
      </c>
      <c r="AC99" s="5">
        <f>ROUND(ABS(PEARSON($T99:$AB99,$H99:$P99)),3)</f>
        <v>0.95399999999999996</v>
      </c>
      <c r="AD99" s="3">
        <f>ROUND(TDIST(AF99,AE99-2,2),3)</f>
        <v>0</v>
      </c>
      <c r="AE99" s="4">
        <f>COUNTA(T99:AB99)</f>
        <v>9</v>
      </c>
      <c r="AF99" s="3">
        <f>ROUND((AC99*SQRT(AE99-2))/(SQRT(1-AC99^2)),3)</f>
        <v>8.4190000000000005</v>
      </c>
    </row>
    <row r="100" spans="1:32">
      <c r="P100">
        <f>P95/P99</f>
        <v>0.55170603674540686</v>
      </c>
    </row>
    <row r="101" spans="1:32">
      <c r="A101" t="s">
        <v>107</v>
      </c>
      <c r="H101">
        <f>ROUND(H99/H5,4)</f>
        <v>1</v>
      </c>
      <c r="I101">
        <f t="shared" ref="I101:P101" si="22">ROUND(I99/I5,4)</f>
        <v>1</v>
      </c>
      <c r="J101">
        <f t="shared" si="22"/>
        <v>1</v>
      </c>
      <c r="K101">
        <f t="shared" si="22"/>
        <v>1</v>
      </c>
      <c r="L101">
        <f t="shared" si="22"/>
        <v>1</v>
      </c>
      <c r="M101">
        <f t="shared" si="22"/>
        <v>1</v>
      </c>
      <c r="N101">
        <f t="shared" si="22"/>
        <v>1</v>
      </c>
      <c r="O101">
        <f t="shared" si="22"/>
        <v>1</v>
      </c>
      <c r="P101">
        <f t="shared" si="22"/>
        <v>1</v>
      </c>
    </row>
    <row r="103" spans="1:32">
      <c r="H103" s="13"/>
      <c r="I103" s="13"/>
      <c r="J103" s="13"/>
      <c r="K103" s="13"/>
      <c r="L103" s="13"/>
      <c r="M103" s="13"/>
      <c r="N103" s="13"/>
      <c r="O103" s="13"/>
      <c r="P103" s="1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G30"/>
  <sheetViews>
    <sheetView zoomScale="70" zoomScaleNormal="70" workbookViewId="0">
      <selection activeCell="J30" sqref="J30"/>
    </sheetView>
  </sheetViews>
  <sheetFormatPr defaultRowHeight="15"/>
  <cols>
    <col min="1" max="1" width="7" customWidth="1"/>
    <col min="2" max="2" width="6.140625" customWidth="1"/>
    <col min="3" max="4" width="7.7109375" customWidth="1"/>
    <col min="5" max="5" width="11.85546875" customWidth="1"/>
    <col min="6" max="6" width="10.140625" customWidth="1"/>
    <col min="8" max="17" width="8.42578125" customWidth="1"/>
    <col min="18" max="18" width="4.28515625" customWidth="1"/>
    <col min="19" max="24" width="9.42578125" customWidth="1"/>
    <col min="25" max="25" width="11.7109375" customWidth="1"/>
    <col min="26" max="28" width="9.42578125" customWidth="1"/>
    <col min="29" max="30" width="7.7109375" style="4" customWidth="1"/>
    <col min="31" max="31" width="4.28515625" style="4" customWidth="1"/>
    <col min="32" max="32" width="9.140625" style="4"/>
  </cols>
  <sheetData>
    <row r="1" spans="1:33">
      <c r="A1" s="2" t="s">
        <v>109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45</v>
      </c>
      <c r="M3">
        <v>0.41699999999999998</v>
      </c>
      <c r="N3">
        <f>ROUND(M3*0.75,3)</f>
        <v>0.313</v>
      </c>
      <c r="O3">
        <f t="shared" ref="O3:Q3" si="0">ROUND(N3*0.75,3)</f>
        <v>0.23499999999999999</v>
      </c>
      <c r="P3">
        <f t="shared" si="0"/>
        <v>0.17599999999999999</v>
      </c>
      <c r="Q3">
        <f t="shared" si="0"/>
        <v>0.13200000000000001</v>
      </c>
      <c r="S3" t="s">
        <v>2</v>
      </c>
      <c r="Y3">
        <v>4562331</v>
      </c>
      <c r="Z3">
        <v>3899687</v>
      </c>
      <c r="AA3">
        <v>3091144</v>
      </c>
      <c r="AB3">
        <v>2437733</v>
      </c>
      <c r="AC3" s="4">
        <v>2050136</v>
      </c>
    </row>
    <row r="4" spans="1:33">
      <c r="A4" t="s">
        <v>3</v>
      </c>
      <c r="N4" s="1">
        <f>ROUND((N3-M3)/M3,2)</f>
        <v>-0.25</v>
      </c>
      <c r="O4" s="1">
        <f t="shared" ref="O4:Q4" si="1">ROUND((O3-N3)/N3,2)</f>
        <v>-0.25</v>
      </c>
      <c r="P4" s="1">
        <f t="shared" si="1"/>
        <v>-0.25</v>
      </c>
      <c r="Q4" s="1">
        <f t="shared" si="1"/>
        <v>-0.25</v>
      </c>
      <c r="R4" s="1"/>
      <c r="S4" t="s">
        <v>6</v>
      </c>
      <c r="T4" s="2" t="s">
        <v>35</v>
      </c>
      <c r="Z4" s="1">
        <f>ROUND((Z3-Y3)/Y3,2)</f>
        <v>-0.15</v>
      </c>
      <c r="AA4" s="1">
        <f t="shared" ref="AA4:AC4" si="2">ROUND((AA3-Z3)/Z3,2)</f>
        <v>-0.21</v>
      </c>
      <c r="AB4" s="1">
        <f t="shared" si="2"/>
        <v>-0.21</v>
      </c>
      <c r="AC4" s="6">
        <f t="shared" si="2"/>
        <v>-0.16</v>
      </c>
    </row>
    <row r="5" spans="1:33">
      <c r="A5" t="s">
        <v>46</v>
      </c>
      <c r="H5">
        <v>0.97499999999999998</v>
      </c>
      <c r="I5">
        <v>0.70099999999999996</v>
      </c>
      <c r="J5">
        <v>0.68700000000000006</v>
      </c>
      <c r="K5">
        <v>0.58499999999999996</v>
      </c>
      <c r="L5">
        <v>0.52200000000000002</v>
      </c>
      <c r="M5">
        <v>0.41699999999999998</v>
      </c>
      <c r="N5">
        <v>0.36499999999999999</v>
      </c>
      <c r="O5">
        <v>0.44</v>
      </c>
      <c r="P5" s="4">
        <v>0.38100000000000001</v>
      </c>
      <c r="S5" t="s">
        <v>1</v>
      </c>
      <c r="T5" s="7">
        <f>T26</f>
        <v>6031166</v>
      </c>
      <c r="U5" s="7">
        <f t="shared" ref="U5:AB5" si="3">U26</f>
        <v>4999585</v>
      </c>
      <c r="V5" s="7">
        <f t="shared" si="3"/>
        <v>4541016</v>
      </c>
      <c r="W5" s="7">
        <f t="shared" si="3"/>
        <v>4284633</v>
      </c>
      <c r="X5" s="7">
        <f t="shared" si="3"/>
        <v>4066623</v>
      </c>
      <c r="Y5" s="7">
        <f t="shared" si="3"/>
        <v>3982487</v>
      </c>
      <c r="Z5" s="7">
        <f t="shared" si="3"/>
        <v>3057821</v>
      </c>
      <c r="AA5" s="7">
        <f t="shared" si="3"/>
        <v>2979542</v>
      </c>
      <c r="AB5" s="7">
        <f t="shared" si="3"/>
        <v>2491594</v>
      </c>
    </row>
    <row r="6" spans="1:33">
      <c r="A6" t="s">
        <v>4</v>
      </c>
      <c r="N6">
        <f>ROUND((N5-M5)/M5,2)</f>
        <v>-0.12</v>
      </c>
      <c r="O6">
        <f t="shared" ref="O6:P6" si="4">ROUND((O5-N5)/N5,2)</f>
        <v>0.21</v>
      </c>
      <c r="P6">
        <f t="shared" si="4"/>
        <v>-0.13</v>
      </c>
      <c r="Z6" s="1">
        <f>ROUND((Z5-Y5)/Y5,2)</f>
        <v>-0.23</v>
      </c>
      <c r="AA6" s="1">
        <f>ROUND((AA5-Z5)/Z5,2)</f>
        <v>-0.03</v>
      </c>
      <c r="AB6" s="1">
        <f>ROUND((AB5-AA5)/AA5,2)</f>
        <v>-0.16</v>
      </c>
    </row>
    <row r="7" spans="1:33">
      <c r="N7" s="2" t="s">
        <v>49</v>
      </c>
    </row>
    <row r="8" spans="1:33">
      <c r="A8" s="2" t="s">
        <v>81</v>
      </c>
      <c r="S8" s="2" t="s">
        <v>31</v>
      </c>
      <c r="AD8" s="4" t="s">
        <v>50</v>
      </c>
      <c r="AE8"/>
      <c r="AF8"/>
    </row>
    <row r="9" spans="1:33">
      <c r="A9" t="s">
        <v>85</v>
      </c>
      <c r="B9" t="s">
        <v>86</v>
      </c>
      <c r="C9" t="s">
        <v>87</v>
      </c>
      <c r="D9" t="s">
        <v>88</v>
      </c>
      <c r="E9" t="s">
        <v>89</v>
      </c>
      <c r="F9" t="s">
        <v>90</v>
      </c>
      <c r="G9" t="s">
        <v>91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8</v>
      </c>
      <c r="B10" t="s">
        <v>48</v>
      </c>
      <c r="C10" t="s">
        <v>13</v>
      </c>
      <c r="D10" t="s">
        <v>23</v>
      </c>
      <c r="E10" t="s">
        <v>17</v>
      </c>
      <c r="F10" t="s">
        <v>12</v>
      </c>
      <c r="G10" t="s">
        <v>40</v>
      </c>
      <c r="H10" s="5">
        <v>0</v>
      </c>
      <c r="I10" s="5">
        <v>5.9999999999999995E-4</v>
      </c>
      <c r="J10" s="5">
        <v>4.0000000000000002E-4</v>
      </c>
      <c r="K10" s="5">
        <v>1.6999999999999999E-3</v>
      </c>
      <c r="L10" s="5">
        <v>1.6999999999999999E-3</v>
      </c>
      <c r="M10" s="5">
        <v>6.9999999999999999E-4</v>
      </c>
      <c r="N10" s="5">
        <v>0</v>
      </c>
      <c r="O10" s="5">
        <v>0</v>
      </c>
      <c r="P10" s="5">
        <v>0</v>
      </c>
      <c r="Q10" s="4"/>
      <c r="R10" s="4"/>
      <c r="S10" s="4"/>
      <c r="T10" s="4">
        <v>13612</v>
      </c>
      <c r="U10" s="4">
        <v>14289</v>
      </c>
      <c r="V10" s="4">
        <v>26827</v>
      </c>
      <c r="W10" s="4">
        <v>38486</v>
      </c>
      <c r="X10" s="4">
        <v>39725</v>
      </c>
      <c r="Y10" s="4">
        <v>31562</v>
      </c>
      <c r="Z10" s="4">
        <v>23156</v>
      </c>
      <c r="AA10" s="4">
        <v>19526</v>
      </c>
      <c r="AB10" s="4">
        <v>21484</v>
      </c>
      <c r="AC10" s="5">
        <v>0.84299999999999997</v>
      </c>
      <c r="AD10" s="5">
        <v>4.0000000000000001E-3</v>
      </c>
      <c r="AE10" s="4">
        <v>9</v>
      </c>
    </row>
    <row r="11" spans="1:33">
      <c r="A11" t="s">
        <v>8</v>
      </c>
      <c r="B11" t="s">
        <v>48</v>
      </c>
      <c r="C11" t="s">
        <v>13</v>
      </c>
      <c r="D11" t="s">
        <v>23</v>
      </c>
      <c r="E11" t="s">
        <v>20</v>
      </c>
      <c r="F11" t="s">
        <v>12</v>
      </c>
      <c r="G11" t="s">
        <v>40</v>
      </c>
      <c r="H11" s="5">
        <v>0</v>
      </c>
      <c r="I11" s="5">
        <v>1.6999999999999999E-3</v>
      </c>
      <c r="J11" s="5">
        <v>6.3E-3</v>
      </c>
      <c r="K11" s="5">
        <v>1.6999999999999999E-3</v>
      </c>
      <c r="L11" s="5">
        <v>4.0000000000000002E-4</v>
      </c>
      <c r="M11" s="5">
        <v>0</v>
      </c>
      <c r="N11" s="5">
        <v>0</v>
      </c>
      <c r="O11" s="5">
        <v>0</v>
      </c>
      <c r="P11" s="5">
        <v>0</v>
      </c>
      <c r="Q11" s="4"/>
      <c r="R11" s="4"/>
      <c r="S11" s="4"/>
      <c r="T11" s="4">
        <v>894</v>
      </c>
      <c r="U11" s="4">
        <v>2390</v>
      </c>
      <c r="V11" s="4">
        <v>4985</v>
      </c>
      <c r="W11" s="4">
        <v>5262</v>
      </c>
      <c r="X11" s="4">
        <v>5526</v>
      </c>
      <c r="Y11" s="4">
        <v>1964</v>
      </c>
      <c r="Z11" s="4">
        <v>0</v>
      </c>
      <c r="AA11" s="4">
        <v>0</v>
      </c>
      <c r="AB11" s="4">
        <v>0</v>
      </c>
      <c r="AC11" s="5">
        <v>0.47499999999999998</v>
      </c>
      <c r="AD11" s="5">
        <v>0.34100000000000003</v>
      </c>
      <c r="AE11" s="4">
        <v>6</v>
      </c>
    </row>
    <row r="12" spans="1:33">
      <c r="A12" t="s">
        <v>8</v>
      </c>
      <c r="B12" t="s">
        <v>48</v>
      </c>
      <c r="C12" t="s">
        <v>13</v>
      </c>
      <c r="D12" t="s">
        <v>23</v>
      </c>
      <c r="E12" t="s">
        <v>21</v>
      </c>
      <c r="F12" t="s">
        <v>110</v>
      </c>
      <c r="G12" t="s">
        <v>40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4"/>
      <c r="R12" s="4"/>
      <c r="S12" s="4"/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20020</v>
      </c>
      <c r="AB12" s="4">
        <v>4180</v>
      </c>
      <c r="AC12" s="5" t="s">
        <v>106</v>
      </c>
      <c r="AD12" s="5" t="s">
        <v>106</v>
      </c>
      <c r="AE12" s="4">
        <v>2</v>
      </c>
    </row>
    <row r="13" spans="1:33">
      <c r="A13" t="s">
        <v>8</v>
      </c>
      <c r="B13" t="s">
        <v>48</v>
      </c>
      <c r="C13" t="s">
        <v>13</v>
      </c>
      <c r="D13" t="s">
        <v>23</v>
      </c>
      <c r="E13" t="s">
        <v>21</v>
      </c>
      <c r="F13" t="s">
        <v>12</v>
      </c>
      <c r="G13" t="s">
        <v>40</v>
      </c>
      <c r="H13" s="5">
        <v>1E-3</v>
      </c>
      <c r="I13" s="5">
        <v>2.5999999999999999E-3</v>
      </c>
      <c r="J13" s="5">
        <v>0</v>
      </c>
      <c r="K13" s="5">
        <v>2.9999999999999997E-4</v>
      </c>
      <c r="L13" s="5">
        <v>1.2999999999999999E-3</v>
      </c>
      <c r="M13" s="5">
        <v>6.9999999999999999E-4</v>
      </c>
      <c r="N13" s="5">
        <v>0</v>
      </c>
      <c r="O13" s="5">
        <v>0</v>
      </c>
      <c r="P13" s="5">
        <v>2.0999999999999999E-3</v>
      </c>
      <c r="Q13" s="4"/>
      <c r="R13" s="4"/>
      <c r="S13" s="4"/>
      <c r="T13" s="4">
        <v>35966</v>
      </c>
      <c r="U13" s="4">
        <v>31861</v>
      </c>
      <c r="V13" s="4">
        <v>7505</v>
      </c>
      <c r="W13" s="4">
        <v>10318</v>
      </c>
      <c r="X13" s="4">
        <v>35338</v>
      </c>
      <c r="Y13" s="4">
        <v>38716</v>
      </c>
      <c r="Z13" s="4">
        <v>19918</v>
      </c>
      <c r="AA13" s="4">
        <v>10710</v>
      </c>
      <c r="AB13" s="4">
        <v>9490</v>
      </c>
      <c r="AC13" s="5">
        <v>0.36399999999999999</v>
      </c>
      <c r="AD13" s="5">
        <v>0.33500000000000002</v>
      </c>
      <c r="AE13" s="4">
        <v>9</v>
      </c>
    </row>
    <row r="14" spans="1:33">
      <c r="A14" t="s">
        <v>8</v>
      </c>
      <c r="B14" t="s">
        <v>48</v>
      </c>
      <c r="C14" t="s">
        <v>13</v>
      </c>
      <c r="D14" t="s">
        <v>25</v>
      </c>
      <c r="E14" t="s">
        <v>17</v>
      </c>
      <c r="F14" t="s">
        <v>12</v>
      </c>
      <c r="G14" t="s">
        <v>40</v>
      </c>
      <c r="H14" s="5">
        <v>2.8299999999999999E-2</v>
      </c>
      <c r="I14" s="5">
        <v>9.4000000000000004E-3</v>
      </c>
      <c r="J14" s="5">
        <v>0.01</v>
      </c>
      <c r="K14" s="5">
        <v>5.4000000000000003E-3</v>
      </c>
      <c r="L14" s="5">
        <v>9.4000000000000004E-3</v>
      </c>
      <c r="M14" s="5">
        <v>2.3099999999999999E-2</v>
      </c>
      <c r="N14" s="5">
        <v>1.47E-2</v>
      </c>
      <c r="O14" s="5">
        <v>1.37E-2</v>
      </c>
      <c r="P14" s="5">
        <v>3.2000000000000002E-3</v>
      </c>
      <c r="Q14" s="4"/>
      <c r="R14" s="4"/>
      <c r="S14" s="4"/>
      <c r="T14" s="4">
        <v>184730</v>
      </c>
      <c r="U14" s="4">
        <v>111650</v>
      </c>
      <c r="V14" s="4">
        <v>130267</v>
      </c>
      <c r="W14" s="4">
        <v>104450</v>
      </c>
      <c r="X14" s="4">
        <v>72977</v>
      </c>
      <c r="Y14" s="4">
        <v>66270</v>
      </c>
      <c r="Z14" s="4">
        <v>83095</v>
      </c>
      <c r="AA14" s="4">
        <v>66976</v>
      </c>
      <c r="AB14" s="4">
        <v>46211</v>
      </c>
      <c r="AC14" s="5">
        <v>0.497</v>
      </c>
      <c r="AD14" s="5">
        <v>0.17299999999999999</v>
      </c>
      <c r="AE14" s="4">
        <v>9</v>
      </c>
    </row>
    <row r="15" spans="1:33">
      <c r="A15" t="s">
        <v>8</v>
      </c>
      <c r="B15" t="s">
        <v>48</v>
      </c>
      <c r="C15" t="s">
        <v>13</v>
      </c>
      <c r="D15" t="s">
        <v>25</v>
      </c>
      <c r="E15" t="s">
        <v>18</v>
      </c>
      <c r="F15" t="s">
        <v>12</v>
      </c>
      <c r="G15" t="s">
        <v>40</v>
      </c>
      <c r="H15" s="5">
        <v>2.0999999999999999E-3</v>
      </c>
      <c r="I15" s="5">
        <v>2.3E-3</v>
      </c>
      <c r="J15" s="5">
        <v>8.0000000000000004E-4</v>
      </c>
      <c r="K15" s="5">
        <v>6.9999999999999999E-4</v>
      </c>
      <c r="L15" s="5">
        <v>8.9999999999999998E-4</v>
      </c>
      <c r="M15" s="5">
        <v>0</v>
      </c>
      <c r="N15" s="5">
        <v>0</v>
      </c>
      <c r="O15" s="5">
        <v>0</v>
      </c>
      <c r="P15" s="5">
        <v>0</v>
      </c>
      <c r="Q15" s="4"/>
      <c r="R15" s="4"/>
      <c r="S15" s="4"/>
      <c r="T15" s="4">
        <v>15923</v>
      </c>
      <c r="U15" s="4">
        <v>14791</v>
      </c>
      <c r="V15" s="4">
        <v>28221</v>
      </c>
      <c r="W15" s="4">
        <v>24922</v>
      </c>
      <c r="X15" s="4">
        <v>12119</v>
      </c>
      <c r="Y15" s="4">
        <v>11758</v>
      </c>
      <c r="Z15" s="4">
        <v>23209</v>
      </c>
      <c r="AA15" s="4">
        <v>14225</v>
      </c>
      <c r="AB15" s="4">
        <v>11408</v>
      </c>
      <c r="AC15" s="5">
        <v>1.4E-2</v>
      </c>
      <c r="AD15" s="5">
        <v>0.97199999999999998</v>
      </c>
      <c r="AE15" s="4">
        <v>9</v>
      </c>
    </row>
    <row r="16" spans="1:33">
      <c r="A16" t="s">
        <v>8</v>
      </c>
      <c r="B16" t="s">
        <v>48</v>
      </c>
      <c r="C16" t="s">
        <v>13</v>
      </c>
      <c r="D16" t="s">
        <v>25</v>
      </c>
      <c r="E16" t="s">
        <v>19</v>
      </c>
      <c r="F16" t="s">
        <v>12</v>
      </c>
      <c r="G16" t="s">
        <v>40</v>
      </c>
      <c r="H16" s="5">
        <v>1E-3</v>
      </c>
      <c r="I16" s="5">
        <v>5.9999999999999995E-4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4"/>
      <c r="R16" s="4"/>
      <c r="S16" s="4"/>
      <c r="T16" s="4">
        <v>3240</v>
      </c>
      <c r="U16" s="4">
        <v>3080</v>
      </c>
      <c r="V16" s="4">
        <v>0</v>
      </c>
      <c r="W16" s="4">
        <v>220</v>
      </c>
      <c r="X16" s="4">
        <v>0</v>
      </c>
      <c r="Y16" s="4">
        <v>0</v>
      </c>
      <c r="Z16" s="4">
        <v>406</v>
      </c>
      <c r="AA16" s="4">
        <v>0</v>
      </c>
      <c r="AB16" s="4">
        <v>221</v>
      </c>
      <c r="AC16" s="5">
        <v>0.94499999999999995</v>
      </c>
      <c r="AD16" s="5">
        <v>1.4999999999999999E-2</v>
      </c>
      <c r="AE16" s="4">
        <v>5</v>
      </c>
    </row>
    <row r="17" spans="1:32">
      <c r="A17" t="s">
        <v>8</v>
      </c>
      <c r="B17" t="s">
        <v>48</v>
      </c>
      <c r="C17" t="s">
        <v>13</v>
      </c>
      <c r="D17" t="s">
        <v>25</v>
      </c>
      <c r="E17" t="s">
        <v>20</v>
      </c>
      <c r="F17" t="s">
        <v>12</v>
      </c>
      <c r="G17" t="s">
        <v>40</v>
      </c>
      <c r="H17" s="5">
        <v>6.7000000000000004E-2</v>
      </c>
      <c r="I17" s="5">
        <v>3.4099999999999998E-2</v>
      </c>
      <c r="J17" s="5">
        <v>5.2200000000000003E-2</v>
      </c>
      <c r="K17" s="5">
        <v>1.49E-2</v>
      </c>
      <c r="L17" s="5">
        <v>3.8899999999999997E-2</v>
      </c>
      <c r="M17" s="5">
        <v>1.77E-2</v>
      </c>
      <c r="N17" s="5">
        <v>3.73E-2</v>
      </c>
      <c r="O17" s="5">
        <v>4.1000000000000003E-3</v>
      </c>
      <c r="P17" s="5">
        <v>1.1000000000000001E-3</v>
      </c>
      <c r="Q17" s="4"/>
      <c r="S17" s="4"/>
      <c r="T17">
        <v>201816</v>
      </c>
      <c r="U17">
        <v>191679</v>
      </c>
      <c r="V17">
        <v>205850</v>
      </c>
      <c r="W17">
        <v>193619</v>
      </c>
      <c r="X17">
        <v>186575</v>
      </c>
      <c r="Y17">
        <v>158868</v>
      </c>
      <c r="Z17">
        <v>104096</v>
      </c>
      <c r="AA17">
        <v>69037</v>
      </c>
      <c r="AB17">
        <v>48671</v>
      </c>
      <c r="AC17" s="5">
        <v>0.70399999999999996</v>
      </c>
      <c r="AD17" s="5">
        <v>3.4000000000000002E-2</v>
      </c>
      <c r="AE17" s="4">
        <v>9</v>
      </c>
    </row>
    <row r="18" spans="1:32">
      <c r="A18" t="s">
        <v>8</v>
      </c>
      <c r="B18" t="s">
        <v>48</v>
      </c>
      <c r="C18" t="s">
        <v>13</v>
      </c>
      <c r="D18" t="s">
        <v>25</v>
      </c>
      <c r="E18" t="s">
        <v>21</v>
      </c>
      <c r="F18" t="s">
        <v>111</v>
      </c>
      <c r="G18" t="s">
        <v>40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0.20910000000000001</v>
      </c>
      <c r="P18" s="5">
        <v>0.1193</v>
      </c>
      <c r="Q18" s="4"/>
      <c r="S18" s="4"/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2385563</v>
      </c>
      <c r="AB18">
        <v>1998979</v>
      </c>
      <c r="AC18" s="5" t="s">
        <v>106</v>
      </c>
      <c r="AD18" s="5" t="s">
        <v>106</v>
      </c>
      <c r="AE18" s="4">
        <v>2</v>
      </c>
    </row>
    <row r="19" spans="1:32">
      <c r="A19" t="s">
        <v>8</v>
      </c>
      <c r="B19" t="s">
        <v>48</v>
      </c>
      <c r="C19" t="s">
        <v>13</v>
      </c>
      <c r="D19" t="s">
        <v>25</v>
      </c>
      <c r="E19" t="s">
        <v>21</v>
      </c>
      <c r="F19" t="s">
        <v>12</v>
      </c>
      <c r="G19" t="s">
        <v>40</v>
      </c>
      <c r="H19" s="3">
        <v>0.45029999999999998</v>
      </c>
      <c r="I19" s="3">
        <v>0.24590000000000001</v>
      </c>
      <c r="J19" s="3">
        <v>0.2326</v>
      </c>
      <c r="K19" s="3">
        <v>0.18140000000000001</v>
      </c>
      <c r="L19" s="3">
        <v>0.19009999999999999</v>
      </c>
      <c r="M19" s="3">
        <v>0.20649999999999999</v>
      </c>
      <c r="N19" s="3">
        <v>0.1865</v>
      </c>
      <c r="O19" s="3">
        <v>0</v>
      </c>
      <c r="P19" s="3">
        <v>0</v>
      </c>
      <c r="T19" s="7">
        <v>3455075</v>
      </c>
      <c r="U19" s="7">
        <v>3059057</v>
      </c>
      <c r="V19" s="7">
        <v>2547492</v>
      </c>
      <c r="W19" s="7">
        <v>2254222</v>
      </c>
      <c r="X19" s="7">
        <v>2026307</v>
      </c>
      <c r="Y19" s="7">
        <v>2148493</v>
      </c>
      <c r="Z19" s="7">
        <v>2214066</v>
      </c>
      <c r="AA19" s="7">
        <v>0</v>
      </c>
      <c r="AB19" s="7">
        <v>0</v>
      </c>
      <c r="AC19" s="5">
        <v>0.88200000000000001</v>
      </c>
      <c r="AD19" s="5">
        <v>8.9999999999999993E-3</v>
      </c>
      <c r="AE19" s="4">
        <v>7</v>
      </c>
    </row>
    <row r="20" spans="1:32">
      <c r="A20" t="s">
        <v>8</v>
      </c>
      <c r="B20" t="s">
        <v>48</v>
      </c>
      <c r="C20" t="s">
        <v>13</v>
      </c>
      <c r="D20" t="s">
        <v>25</v>
      </c>
      <c r="E20" t="s">
        <v>22</v>
      </c>
      <c r="F20" t="s">
        <v>12</v>
      </c>
      <c r="G20" t="s">
        <v>40</v>
      </c>
      <c r="H20">
        <v>2.76E-2</v>
      </c>
      <c r="I20">
        <v>7.4000000000000003E-3</v>
      </c>
      <c r="J20">
        <v>5.7999999999999996E-3</v>
      </c>
      <c r="K20">
        <v>1.2200000000000001E-2</v>
      </c>
      <c r="L20">
        <v>3.0000000000000001E-3</v>
      </c>
      <c r="M20">
        <v>4.7999999999999996E-3</v>
      </c>
      <c r="N20">
        <v>0</v>
      </c>
      <c r="O20">
        <v>0</v>
      </c>
      <c r="P20">
        <v>0</v>
      </c>
      <c r="T20">
        <v>654355</v>
      </c>
      <c r="U20">
        <v>481725</v>
      </c>
      <c r="V20">
        <v>485616</v>
      </c>
      <c r="W20">
        <v>358274</v>
      </c>
      <c r="X20">
        <v>306240</v>
      </c>
      <c r="Y20">
        <v>152411</v>
      </c>
      <c r="Z20">
        <v>95897</v>
      </c>
      <c r="AA20">
        <v>36383</v>
      </c>
      <c r="AB20">
        <v>25572</v>
      </c>
      <c r="AC20" s="4">
        <v>0.81799999999999995</v>
      </c>
      <c r="AD20" s="4">
        <v>7.0000000000000001E-3</v>
      </c>
      <c r="AE20">
        <v>9</v>
      </c>
    </row>
    <row r="21" spans="1:32">
      <c r="A21" t="s">
        <v>8</v>
      </c>
      <c r="B21" t="s">
        <v>48</v>
      </c>
      <c r="C21" t="s">
        <v>13</v>
      </c>
      <c r="D21" t="s">
        <v>30</v>
      </c>
      <c r="E21" t="s">
        <v>17</v>
      </c>
      <c r="F21" t="s">
        <v>12</v>
      </c>
      <c r="G21" t="s">
        <v>40</v>
      </c>
      <c r="H21">
        <v>2.0999999999999999E-3</v>
      </c>
      <c r="I21">
        <v>2.9999999999999997E-4</v>
      </c>
      <c r="J21">
        <v>8.0000000000000004E-4</v>
      </c>
      <c r="K21">
        <v>1.4E-3</v>
      </c>
      <c r="L21" s="4">
        <v>8.9999999999999998E-4</v>
      </c>
      <c r="M21" s="4">
        <v>7.4999999999999997E-3</v>
      </c>
      <c r="N21" s="4">
        <v>2.7000000000000001E-3</v>
      </c>
      <c r="O21" s="4">
        <v>0</v>
      </c>
      <c r="P21">
        <v>0</v>
      </c>
      <c r="T21">
        <v>20309</v>
      </c>
      <c r="U21">
        <v>17690</v>
      </c>
      <c r="V21">
        <v>9609</v>
      </c>
      <c r="W21">
        <v>14748</v>
      </c>
      <c r="X21">
        <v>14949</v>
      </c>
      <c r="Y21">
        <v>32697</v>
      </c>
      <c r="Z21">
        <v>33120</v>
      </c>
      <c r="AA21">
        <v>32270</v>
      </c>
      <c r="AB21">
        <v>27481</v>
      </c>
      <c r="AC21">
        <v>0.41699999999999998</v>
      </c>
      <c r="AD21">
        <v>0.26500000000000001</v>
      </c>
      <c r="AE21">
        <v>9</v>
      </c>
    </row>
    <row r="22" spans="1:32">
      <c r="A22" t="s">
        <v>8</v>
      </c>
      <c r="B22" t="s">
        <v>48</v>
      </c>
      <c r="C22" t="s">
        <v>13</v>
      </c>
      <c r="D22" t="s">
        <v>30</v>
      </c>
      <c r="E22" t="s">
        <v>18</v>
      </c>
      <c r="F22" t="s">
        <v>12</v>
      </c>
      <c r="G22" t="s">
        <v>40</v>
      </c>
      <c r="H22">
        <v>4.8999999999999998E-3</v>
      </c>
      <c r="I22">
        <v>1.6999999999999999E-3</v>
      </c>
      <c r="J22">
        <v>2.0999999999999999E-3</v>
      </c>
      <c r="K22">
        <v>2.9999999999999997E-4</v>
      </c>
      <c r="L22" s="4">
        <v>8.9999999999999998E-4</v>
      </c>
      <c r="M22" s="4">
        <v>2E-3</v>
      </c>
      <c r="N22" s="4">
        <v>1.2999999999999999E-3</v>
      </c>
      <c r="O22" s="4">
        <v>0</v>
      </c>
      <c r="P22">
        <v>0</v>
      </c>
      <c r="T22">
        <v>25558</v>
      </c>
      <c r="U22">
        <v>11254</v>
      </c>
      <c r="V22">
        <v>12833</v>
      </c>
      <c r="W22">
        <v>19178</v>
      </c>
      <c r="X22">
        <v>34170</v>
      </c>
      <c r="Y22">
        <v>29266</v>
      </c>
      <c r="Z22">
        <v>17518</v>
      </c>
      <c r="AA22">
        <v>26612</v>
      </c>
      <c r="AB22">
        <v>25205</v>
      </c>
      <c r="AC22">
        <v>-7.5999999999999998E-2</v>
      </c>
      <c r="AD22">
        <v>0.84499999999999997</v>
      </c>
      <c r="AE22">
        <v>9</v>
      </c>
    </row>
    <row r="23" spans="1:32">
      <c r="A23" t="s">
        <v>8</v>
      </c>
      <c r="B23" t="s">
        <v>48</v>
      </c>
      <c r="C23" t="s">
        <v>13</v>
      </c>
      <c r="D23" t="s">
        <v>30</v>
      </c>
      <c r="E23" t="s">
        <v>19</v>
      </c>
      <c r="F23" t="s">
        <v>12</v>
      </c>
      <c r="G23" t="s">
        <v>40</v>
      </c>
      <c r="H23">
        <v>5.8999999999999999E-3</v>
      </c>
      <c r="I23">
        <v>0</v>
      </c>
      <c r="J23">
        <v>4.0000000000000002E-4</v>
      </c>
      <c r="K23">
        <v>1E-3</v>
      </c>
      <c r="L23" s="4">
        <v>0</v>
      </c>
      <c r="M23" s="4">
        <v>9.4999999999999998E-3</v>
      </c>
      <c r="N23" s="4">
        <v>0</v>
      </c>
      <c r="O23" s="4">
        <v>0</v>
      </c>
      <c r="P23">
        <v>0</v>
      </c>
      <c r="T23">
        <v>5683</v>
      </c>
      <c r="U23">
        <v>1376</v>
      </c>
      <c r="V23">
        <v>10684</v>
      </c>
      <c r="W23">
        <v>27478</v>
      </c>
      <c r="X23">
        <v>37856</v>
      </c>
      <c r="Y23">
        <v>25234</v>
      </c>
      <c r="Z23">
        <v>0</v>
      </c>
      <c r="AA23">
        <v>0</v>
      </c>
      <c r="AB23">
        <v>0</v>
      </c>
      <c r="AC23">
        <v>5.0000000000000001E-3</v>
      </c>
      <c r="AD23">
        <v>0.99199999999999999</v>
      </c>
      <c r="AE23">
        <v>6</v>
      </c>
    </row>
    <row r="24" spans="1:32">
      <c r="A24" t="s">
        <v>8</v>
      </c>
      <c r="B24" t="s">
        <v>48</v>
      </c>
      <c r="C24" t="s">
        <v>13</v>
      </c>
      <c r="D24" t="s">
        <v>30</v>
      </c>
      <c r="E24" t="s">
        <v>20</v>
      </c>
      <c r="F24" t="s">
        <v>12</v>
      </c>
      <c r="G24" t="s">
        <v>40</v>
      </c>
      <c r="H24">
        <v>2.2700000000000001E-2</v>
      </c>
      <c r="I24">
        <v>1.7600000000000001E-2</v>
      </c>
      <c r="J24">
        <v>1.4200000000000001E-2</v>
      </c>
      <c r="K24">
        <v>3.0999999999999999E-3</v>
      </c>
      <c r="L24" s="4">
        <v>1.6199999999999999E-2</v>
      </c>
      <c r="M24" s="4">
        <v>6.7999999999999996E-3</v>
      </c>
      <c r="N24" s="4">
        <v>1.2999999999999999E-3</v>
      </c>
      <c r="O24" s="4">
        <v>1.4E-3</v>
      </c>
      <c r="P24">
        <v>0</v>
      </c>
      <c r="T24">
        <v>44370</v>
      </c>
      <c r="U24">
        <v>15121</v>
      </c>
      <c r="V24">
        <v>24870</v>
      </c>
      <c r="W24">
        <v>5160</v>
      </c>
      <c r="X24">
        <v>19799</v>
      </c>
      <c r="Y24">
        <v>57592</v>
      </c>
      <c r="Z24">
        <v>6985</v>
      </c>
      <c r="AA24">
        <v>13626</v>
      </c>
      <c r="AB24">
        <v>1006</v>
      </c>
      <c r="AC24">
        <v>0.498</v>
      </c>
      <c r="AD24">
        <v>0.17299999999999999</v>
      </c>
      <c r="AE24">
        <v>9</v>
      </c>
    </row>
    <row r="25" spans="1:32">
      <c r="A25" t="s">
        <v>8</v>
      </c>
      <c r="B25" t="s">
        <v>48</v>
      </c>
      <c r="C25" t="s">
        <v>13</v>
      </c>
      <c r="D25" t="s">
        <v>30</v>
      </c>
      <c r="E25" t="s">
        <v>21</v>
      </c>
      <c r="F25" t="s">
        <v>12</v>
      </c>
      <c r="G25" t="s">
        <v>40</v>
      </c>
      <c r="H25">
        <v>0.36699999999999999</v>
      </c>
      <c r="I25">
        <v>0.32750000000000001</v>
      </c>
      <c r="J25">
        <v>0.22800000000000001</v>
      </c>
      <c r="K25">
        <v>0.25669999999999998</v>
      </c>
      <c r="L25" s="4">
        <v>0.1734</v>
      </c>
      <c r="M25" s="4">
        <v>0.10929999999999999</v>
      </c>
      <c r="N25" s="4">
        <v>7.46E-2</v>
      </c>
      <c r="O25" s="4">
        <v>5.0599999999999999E-2</v>
      </c>
      <c r="P25">
        <v>6.1199999999999997E-2</v>
      </c>
      <c r="T25">
        <v>1369635</v>
      </c>
      <c r="U25">
        <v>1043622</v>
      </c>
      <c r="V25">
        <v>1046257</v>
      </c>
      <c r="W25">
        <v>1228296</v>
      </c>
      <c r="X25">
        <v>1275042</v>
      </c>
      <c r="Y25">
        <v>1227656</v>
      </c>
      <c r="Z25">
        <v>436355</v>
      </c>
      <c r="AA25">
        <v>284594</v>
      </c>
      <c r="AB25">
        <v>271686</v>
      </c>
      <c r="AC25">
        <v>0.752</v>
      </c>
      <c r="AD25">
        <v>0.02</v>
      </c>
      <c r="AE25">
        <v>9</v>
      </c>
    </row>
    <row r="26" spans="1:32">
      <c r="A26" t="s">
        <v>100</v>
      </c>
      <c r="H26" s="13">
        <f t="shared" ref="H26:P26" si="5">SUM(H10:H25)</f>
        <v>0.97989999999999999</v>
      </c>
      <c r="I26" s="13">
        <f t="shared" si="5"/>
        <v>0.65170000000000006</v>
      </c>
      <c r="J26" s="13">
        <f t="shared" si="5"/>
        <v>0.55360000000000009</v>
      </c>
      <c r="K26" s="13">
        <f t="shared" si="5"/>
        <v>0.48080000000000001</v>
      </c>
      <c r="L26" s="13">
        <f t="shared" si="5"/>
        <v>0.43709999999999999</v>
      </c>
      <c r="M26" s="13">
        <f t="shared" si="5"/>
        <v>0.3886</v>
      </c>
      <c r="N26" s="13">
        <f t="shared" si="5"/>
        <v>0.31840000000000002</v>
      </c>
      <c r="O26" s="13">
        <f t="shared" si="5"/>
        <v>0.27890000000000004</v>
      </c>
      <c r="P26" s="13">
        <f t="shared" si="5"/>
        <v>0.18690000000000001</v>
      </c>
      <c r="T26">
        <f t="shared" ref="T26:AB26" si="6">SUM(T10:T25)</f>
        <v>6031166</v>
      </c>
      <c r="U26">
        <f t="shared" si="6"/>
        <v>4999585</v>
      </c>
      <c r="V26">
        <f t="shared" si="6"/>
        <v>4541016</v>
      </c>
      <c r="W26">
        <f t="shared" si="6"/>
        <v>4284633</v>
      </c>
      <c r="X26">
        <f t="shared" si="6"/>
        <v>4066623</v>
      </c>
      <c r="Y26">
        <f t="shared" si="6"/>
        <v>3982487</v>
      </c>
      <c r="Z26">
        <f t="shared" si="6"/>
        <v>3057821</v>
      </c>
      <c r="AA26">
        <f t="shared" si="6"/>
        <v>2979542</v>
      </c>
      <c r="AB26">
        <f t="shared" si="6"/>
        <v>2491594</v>
      </c>
      <c r="AC26" s="5">
        <f t="shared" ref="AC26" si="7">ROUND(ABS(PEARSON($T26:$AB26,$H26:$P26)),3)</f>
        <v>0.97399999999999998</v>
      </c>
      <c r="AD26" s="3">
        <f>ROUND(TDIST(AF26,AE26-2,2),3)</f>
        <v>0</v>
      </c>
      <c r="AE26" s="4">
        <f>COUNTA(T26:AB26)</f>
        <v>9</v>
      </c>
      <c r="AF26" s="3">
        <f>ROUND((AC26*SQRT(AE26-2))/(SQRT(1-AC26^2)),3)</f>
        <v>11.375</v>
      </c>
    </row>
    <row r="27" spans="1:32">
      <c r="A27" t="s">
        <v>107</v>
      </c>
      <c r="H27">
        <f t="shared" ref="H27:P27" si="8">ROUND(H26/H5,4)</f>
        <v>1.0049999999999999</v>
      </c>
      <c r="I27">
        <f t="shared" si="8"/>
        <v>0.92969999999999997</v>
      </c>
      <c r="J27">
        <f t="shared" si="8"/>
        <v>0.80579999999999996</v>
      </c>
      <c r="K27">
        <f t="shared" si="8"/>
        <v>0.82189999999999996</v>
      </c>
      <c r="L27">
        <f t="shared" si="8"/>
        <v>0.83740000000000003</v>
      </c>
      <c r="M27">
        <f t="shared" si="8"/>
        <v>0.93189999999999995</v>
      </c>
      <c r="N27">
        <f t="shared" si="8"/>
        <v>0.87229999999999996</v>
      </c>
      <c r="O27">
        <f t="shared" si="8"/>
        <v>0.63390000000000002</v>
      </c>
      <c r="P27">
        <f t="shared" si="8"/>
        <v>0.49059999999999998</v>
      </c>
      <c r="AC27"/>
      <c r="AD27"/>
      <c r="AE27"/>
      <c r="AF27"/>
    </row>
    <row r="29" spans="1:32">
      <c r="H29" s="3">
        <f>H14+H18+H19+H17+H25</f>
        <v>0.91259999999999997</v>
      </c>
      <c r="I29" s="3">
        <f t="shared" ref="I29:P29" si="9">I14+I18+I19+I17+I25</f>
        <v>0.6169</v>
      </c>
      <c r="J29" s="3">
        <f t="shared" si="9"/>
        <v>0.52280000000000004</v>
      </c>
      <c r="K29" s="3">
        <f t="shared" si="9"/>
        <v>0.45839999999999997</v>
      </c>
      <c r="L29" s="3">
        <f t="shared" si="9"/>
        <v>0.41179999999999994</v>
      </c>
      <c r="M29" s="3">
        <f t="shared" si="9"/>
        <v>0.35659999999999997</v>
      </c>
      <c r="N29" s="3">
        <f t="shared" si="9"/>
        <v>0.31309999999999999</v>
      </c>
      <c r="O29" s="3">
        <f t="shared" si="9"/>
        <v>0.27749999999999997</v>
      </c>
      <c r="P29" s="3">
        <f t="shared" si="9"/>
        <v>0.18479999999999999</v>
      </c>
    </row>
    <row r="30" spans="1:32">
      <c r="H30">
        <f>H29/H26</f>
        <v>0.93131952240024485</v>
      </c>
      <c r="I30">
        <f t="shared" ref="I30:P30" si="10">I29/I26</f>
        <v>0.94660119686972521</v>
      </c>
      <c r="J30">
        <f t="shared" si="10"/>
        <v>0.94436416184971095</v>
      </c>
      <c r="K30">
        <f t="shared" si="10"/>
        <v>0.95341098169717131</v>
      </c>
      <c r="L30">
        <f t="shared" si="10"/>
        <v>0.94211850835049182</v>
      </c>
      <c r="M30">
        <f t="shared" si="10"/>
        <v>0.91765311374163661</v>
      </c>
      <c r="N30">
        <f t="shared" si="10"/>
        <v>0.98335427135678388</v>
      </c>
      <c r="O30">
        <f t="shared" si="10"/>
        <v>0.99498027967013247</v>
      </c>
      <c r="P30">
        <f t="shared" si="10"/>
        <v>0.98876404494382009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G28"/>
  <sheetViews>
    <sheetView zoomScale="70" zoomScaleNormal="70" workbookViewId="0">
      <selection activeCell="P10" sqref="P10:P26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0.5703125" customWidth="1"/>
    <col min="8" max="17" width="7.85546875" customWidth="1"/>
    <col min="18" max="18" width="4" customWidth="1"/>
    <col min="19" max="19" width="14.5703125" customWidth="1"/>
    <col min="20" max="24" width="9" customWidth="1"/>
    <col min="25" max="25" width="12.140625" customWidth="1"/>
    <col min="26" max="28" width="9" customWidth="1"/>
    <col min="29" max="29" width="9.42578125" style="4" customWidth="1"/>
    <col min="30" max="30" width="6.140625" style="4" customWidth="1"/>
    <col min="31" max="31" width="4.5703125" style="4" customWidth="1"/>
    <col min="32" max="32" width="9.140625" style="4"/>
  </cols>
  <sheetData>
    <row r="1" spans="1:33">
      <c r="A1" s="2" t="s">
        <v>47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45</v>
      </c>
      <c r="M3">
        <v>0.41699999999999998</v>
      </c>
      <c r="N3">
        <f>ROUND(M3*0.75,3)</f>
        <v>0.313</v>
      </c>
      <c r="O3">
        <f t="shared" ref="O3:Q3" si="0">ROUND(N3*0.75,3)</f>
        <v>0.23499999999999999</v>
      </c>
      <c r="P3">
        <f t="shared" si="0"/>
        <v>0.17599999999999999</v>
      </c>
      <c r="Q3">
        <f t="shared" si="0"/>
        <v>0.13200000000000001</v>
      </c>
      <c r="S3" t="s">
        <v>2</v>
      </c>
      <c r="Y3">
        <v>4562331</v>
      </c>
      <c r="Z3">
        <v>3899687</v>
      </c>
      <c r="AA3">
        <v>3091144</v>
      </c>
      <c r="AB3">
        <v>2437733</v>
      </c>
      <c r="AC3" s="4">
        <v>2050136</v>
      </c>
    </row>
    <row r="4" spans="1:33">
      <c r="A4" t="s">
        <v>3</v>
      </c>
      <c r="N4" s="1">
        <f>ROUND((N3-M3)/M3,2)</f>
        <v>-0.25</v>
      </c>
      <c r="O4" s="1">
        <f t="shared" ref="O4:Q4" si="1">ROUND((O3-N3)/N3,2)</f>
        <v>-0.25</v>
      </c>
      <c r="P4" s="1">
        <f t="shared" si="1"/>
        <v>-0.25</v>
      </c>
      <c r="Q4" s="1">
        <f t="shared" si="1"/>
        <v>-0.25</v>
      </c>
      <c r="R4" s="1"/>
      <c r="S4" t="s">
        <v>6</v>
      </c>
      <c r="T4" s="2" t="s">
        <v>35</v>
      </c>
      <c r="Z4" s="1">
        <f>ROUND((Z3-Y3)/Y3,2)</f>
        <v>-0.15</v>
      </c>
      <c r="AA4" s="1">
        <f t="shared" ref="AA4:AC4" si="2">ROUND((AA3-Z3)/Z3,2)</f>
        <v>-0.21</v>
      </c>
      <c r="AB4" s="1">
        <f t="shared" si="2"/>
        <v>-0.21</v>
      </c>
      <c r="AC4" s="6">
        <f t="shared" si="2"/>
        <v>-0.16</v>
      </c>
    </row>
    <row r="5" spans="1:33">
      <c r="A5" t="s">
        <v>46</v>
      </c>
      <c r="H5">
        <v>0.97499999999999998</v>
      </c>
      <c r="I5">
        <v>0.70099999999999996</v>
      </c>
      <c r="J5">
        <v>0.68700000000000006</v>
      </c>
      <c r="K5">
        <v>0.58499999999999996</v>
      </c>
      <c r="L5">
        <v>0.52200000000000002</v>
      </c>
      <c r="M5">
        <v>0.41699999999999998</v>
      </c>
      <c r="N5">
        <v>0.36499999999999999</v>
      </c>
      <c r="O5">
        <v>0.44</v>
      </c>
      <c r="P5" s="4">
        <v>0.38100000000000001</v>
      </c>
      <c r="S5" t="s">
        <v>1</v>
      </c>
      <c r="T5" s="7">
        <f>T27</f>
        <v>6017554</v>
      </c>
      <c r="U5" s="7">
        <f t="shared" ref="U5:AB5" si="3">U27</f>
        <v>4985296</v>
      </c>
      <c r="V5" s="7">
        <f t="shared" si="3"/>
        <v>4514189</v>
      </c>
      <c r="W5" s="7">
        <f t="shared" si="3"/>
        <v>4246147</v>
      </c>
      <c r="X5" s="7">
        <f t="shared" si="3"/>
        <v>4026898</v>
      </c>
      <c r="Y5" s="7">
        <f t="shared" si="3"/>
        <v>3950925</v>
      </c>
      <c r="Z5" s="7">
        <f t="shared" si="3"/>
        <v>3449859</v>
      </c>
      <c r="AA5" s="7">
        <f t="shared" si="3"/>
        <v>3442448</v>
      </c>
      <c r="AB5" s="7">
        <f t="shared" si="3"/>
        <v>2896748</v>
      </c>
    </row>
    <row r="6" spans="1:33">
      <c r="A6" t="s">
        <v>4</v>
      </c>
      <c r="N6">
        <f>ROUND((N5-M5)/M5,2)</f>
        <v>-0.12</v>
      </c>
      <c r="O6">
        <f t="shared" ref="O6:P6" si="4">ROUND((O5-N5)/N5,2)</f>
        <v>0.21</v>
      </c>
      <c r="P6">
        <f t="shared" si="4"/>
        <v>-0.13</v>
      </c>
      <c r="Z6" s="1">
        <f>ROUND((Z5-Y5)/Y5,2)</f>
        <v>-0.13</v>
      </c>
      <c r="AA6" s="1">
        <f>ROUND((AA5-Z5)/Z5,2)</f>
        <v>0</v>
      </c>
      <c r="AB6" s="1">
        <f>ROUND((AB5-AA5)/AA5,2)</f>
        <v>-0.16</v>
      </c>
    </row>
    <row r="7" spans="1:33">
      <c r="N7" s="2" t="s">
        <v>49</v>
      </c>
    </row>
    <row r="8" spans="1:33">
      <c r="A8" s="2" t="s">
        <v>81</v>
      </c>
      <c r="S8" s="2" t="s">
        <v>31</v>
      </c>
      <c r="AD8" s="4" t="s">
        <v>50</v>
      </c>
      <c r="AE8"/>
      <c r="AF8"/>
    </row>
    <row r="9" spans="1:33">
      <c r="A9" t="s">
        <v>85</v>
      </c>
      <c r="B9" t="s">
        <v>86</v>
      </c>
      <c r="C9" t="s">
        <v>87</v>
      </c>
      <c r="D9" t="s">
        <v>88</v>
      </c>
      <c r="E9" t="s">
        <v>89</v>
      </c>
      <c r="F9" t="s">
        <v>90</v>
      </c>
      <c r="G9" t="s">
        <v>91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8</v>
      </c>
      <c r="B10" t="s">
        <v>48</v>
      </c>
      <c r="C10" t="s">
        <v>13</v>
      </c>
      <c r="D10" t="s">
        <v>23</v>
      </c>
      <c r="E10" t="s">
        <v>17</v>
      </c>
      <c r="F10" t="s">
        <v>12</v>
      </c>
      <c r="G10" t="s">
        <v>14</v>
      </c>
      <c r="H10" s="5">
        <v>0</v>
      </c>
      <c r="I10" s="5">
        <v>5.9999999999999995E-4</v>
      </c>
      <c r="J10" s="5">
        <v>4.0000000000000002E-4</v>
      </c>
      <c r="K10" s="5">
        <v>1.6999999999999999E-3</v>
      </c>
      <c r="L10" s="5">
        <v>1.6999999999999999E-3</v>
      </c>
      <c r="M10" s="5">
        <v>6.9999999999999999E-4</v>
      </c>
      <c r="N10" s="5">
        <v>0</v>
      </c>
      <c r="O10" s="5">
        <v>0</v>
      </c>
      <c r="P10" s="5">
        <v>0</v>
      </c>
      <c r="Q10" s="4"/>
      <c r="R10" s="4"/>
      <c r="S10" s="4"/>
      <c r="T10" s="4">
        <v>13612</v>
      </c>
      <c r="U10" s="4">
        <v>14289</v>
      </c>
      <c r="V10" s="4">
        <v>26827</v>
      </c>
      <c r="W10" s="4">
        <v>38486</v>
      </c>
      <c r="X10" s="4">
        <v>39725</v>
      </c>
      <c r="Y10" s="4">
        <v>31562</v>
      </c>
      <c r="Z10" s="4">
        <v>23156</v>
      </c>
      <c r="AA10" s="4">
        <v>19526</v>
      </c>
      <c r="AB10" s="4">
        <v>21484</v>
      </c>
      <c r="AC10" s="5">
        <v>0.84299999999999997</v>
      </c>
      <c r="AD10" s="5">
        <v>4.0000000000000001E-3</v>
      </c>
      <c r="AE10" s="4">
        <v>9</v>
      </c>
    </row>
    <row r="11" spans="1:33">
      <c r="A11" t="s">
        <v>8</v>
      </c>
      <c r="B11" t="s">
        <v>48</v>
      </c>
      <c r="C11" t="s">
        <v>13</v>
      </c>
      <c r="D11" t="s">
        <v>23</v>
      </c>
      <c r="E11" t="s">
        <v>20</v>
      </c>
      <c r="F11" t="s">
        <v>12</v>
      </c>
      <c r="G11" t="s">
        <v>14</v>
      </c>
      <c r="H11" s="5">
        <v>0</v>
      </c>
      <c r="I11" s="5">
        <v>1.6999999999999999E-3</v>
      </c>
      <c r="J11" s="5">
        <v>3.8E-3</v>
      </c>
      <c r="K11" s="5">
        <v>1.6999999999999999E-3</v>
      </c>
      <c r="L11" s="5">
        <v>4.0000000000000002E-4</v>
      </c>
      <c r="M11" s="5">
        <v>0</v>
      </c>
      <c r="N11" s="5">
        <v>0</v>
      </c>
      <c r="O11" s="5">
        <v>0</v>
      </c>
      <c r="P11" s="5">
        <v>0</v>
      </c>
      <c r="Q11" s="4"/>
      <c r="R11" s="4"/>
      <c r="S11" s="4"/>
      <c r="T11" s="4">
        <v>894</v>
      </c>
      <c r="U11" s="4">
        <v>2390</v>
      </c>
      <c r="V11" s="4">
        <v>4985</v>
      </c>
      <c r="W11" s="4">
        <v>5262</v>
      </c>
      <c r="X11" s="4">
        <v>5526</v>
      </c>
      <c r="Y11" s="4">
        <v>1964</v>
      </c>
      <c r="Z11" s="4">
        <v>0</v>
      </c>
      <c r="AA11" s="4">
        <v>0</v>
      </c>
      <c r="AB11" s="4">
        <v>0</v>
      </c>
      <c r="AC11" s="5">
        <v>0.52100000000000002</v>
      </c>
      <c r="AD11" s="5">
        <v>0.28899999999999998</v>
      </c>
      <c r="AE11" s="4">
        <v>6</v>
      </c>
    </row>
    <row r="12" spans="1:33">
      <c r="A12" t="s">
        <v>8</v>
      </c>
      <c r="B12" t="s">
        <v>48</v>
      </c>
      <c r="C12" t="s">
        <v>13</v>
      </c>
      <c r="D12" t="s">
        <v>23</v>
      </c>
      <c r="E12" t="s">
        <v>21</v>
      </c>
      <c r="F12" t="s">
        <v>110</v>
      </c>
      <c r="G12" t="s">
        <v>14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4"/>
      <c r="R12" s="4"/>
      <c r="S12" s="4"/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20020</v>
      </c>
      <c r="AB12" s="4">
        <v>4180</v>
      </c>
      <c r="AC12" s="5" t="s">
        <v>106</v>
      </c>
      <c r="AD12" s="5" t="s">
        <v>106</v>
      </c>
      <c r="AE12" s="4">
        <v>2</v>
      </c>
    </row>
    <row r="13" spans="1:33">
      <c r="A13" t="s">
        <v>8</v>
      </c>
      <c r="B13" t="s">
        <v>48</v>
      </c>
      <c r="C13" t="s">
        <v>13</v>
      </c>
      <c r="D13" t="s">
        <v>23</v>
      </c>
      <c r="E13" t="s">
        <v>21</v>
      </c>
      <c r="F13" t="s">
        <v>12</v>
      </c>
      <c r="G13" t="s">
        <v>14</v>
      </c>
      <c r="H13" s="5">
        <v>6.9999999999999999E-4</v>
      </c>
      <c r="I13" s="5">
        <v>8.9999999999999998E-4</v>
      </c>
      <c r="J13" s="5">
        <v>0</v>
      </c>
      <c r="K13" s="5">
        <v>2.9999999999999997E-4</v>
      </c>
      <c r="L13" s="5">
        <v>8.9999999999999998E-4</v>
      </c>
      <c r="M13" s="5">
        <v>6.9999999999999999E-4</v>
      </c>
      <c r="N13" s="5">
        <v>0</v>
      </c>
      <c r="O13" s="5">
        <v>0</v>
      </c>
      <c r="P13" s="5">
        <v>1.1000000000000001E-3</v>
      </c>
      <c r="Q13" s="4"/>
      <c r="R13" s="4"/>
      <c r="S13" s="4"/>
      <c r="T13" s="4">
        <v>35966</v>
      </c>
      <c r="U13" s="4">
        <v>31861</v>
      </c>
      <c r="V13" s="4">
        <v>7505</v>
      </c>
      <c r="W13" s="4">
        <v>10318</v>
      </c>
      <c r="X13" s="4">
        <v>35338</v>
      </c>
      <c r="Y13" s="4">
        <v>38716</v>
      </c>
      <c r="Z13" s="4">
        <v>19918</v>
      </c>
      <c r="AA13" s="4">
        <v>10710</v>
      </c>
      <c r="AB13" s="4">
        <v>9490</v>
      </c>
      <c r="AC13" s="5">
        <v>0.51800000000000002</v>
      </c>
      <c r="AD13" s="5">
        <v>0.154</v>
      </c>
      <c r="AE13" s="4">
        <v>9</v>
      </c>
    </row>
    <row r="14" spans="1:33">
      <c r="A14" t="s">
        <v>8</v>
      </c>
      <c r="B14" t="s">
        <v>48</v>
      </c>
      <c r="C14" t="s">
        <v>13</v>
      </c>
      <c r="D14" t="s">
        <v>25</v>
      </c>
      <c r="E14" t="s">
        <v>17</v>
      </c>
      <c r="F14" t="s">
        <v>12</v>
      </c>
      <c r="G14" t="s">
        <v>14</v>
      </c>
      <c r="H14" s="5">
        <v>2.8299999999999999E-2</v>
      </c>
      <c r="I14" s="5">
        <v>9.4000000000000004E-3</v>
      </c>
      <c r="J14" s="5">
        <v>0.01</v>
      </c>
      <c r="K14" s="5">
        <v>5.4000000000000003E-3</v>
      </c>
      <c r="L14" s="5">
        <v>9.4000000000000004E-3</v>
      </c>
      <c r="M14" s="5">
        <v>2.3099999999999999E-2</v>
      </c>
      <c r="N14" s="5">
        <v>1.47E-2</v>
      </c>
      <c r="O14" s="5">
        <v>1.37E-2</v>
      </c>
      <c r="P14" s="5">
        <v>3.2000000000000002E-3</v>
      </c>
      <c r="Q14" s="4"/>
      <c r="R14" s="4"/>
      <c r="S14" s="4"/>
      <c r="T14" s="4">
        <v>184730</v>
      </c>
      <c r="U14" s="4">
        <v>111650</v>
      </c>
      <c r="V14" s="4">
        <v>130267</v>
      </c>
      <c r="W14" s="4">
        <v>104450</v>
      </c>
      <c r="X14" s="4">
        <v>72977</v>
      </c>
      <c r="Y14" s="4">
        <v>66270</v>
      </c>
      <c r="Z14" s="4">
        <v>83095</v>
      </c>
      <c r="AA14" s="4">
        <v>66976</v>
      </c>
      <c r="AB14" s="4">
        <v>46211</v>
      </c>
      <c r="AC14" s="5">
        <v>0.497</v>
      </c>
      <c r="AD14" s="5">
        <v>0.17299999999999999</v>
      </c>
      <c r="AE14" s="4">
        <v>9</v>
      </c>
    </row>
    <row r="15" spans="1:33">
      <c r="A15" t="s">
        <v>8</v>
      </c>
      <c r="B15" t="s">
        <v>48</v>
      </c>
      <c r="C15" t="s">
        <v>13</v>
      </c>
      <c r="D15" t="s">
        <v>25</v>
      </c>
      <c r="E15" t="s">
        <v>18</v>
      </c>
      <c r="F15" t="s">
        <v>12</v>
      </c>
      <c r="G15" t="s">
        <v>14</v>
      </c>
      <c r="H15" s="5">
        <v>2.0999999999999999E-3</v>
      </c>
      <c r="I15" s="5">
        <v>2.3E-3</v>
      </c>
      <c r="J15" s="5">
        <v>8.0000000000000004E-4</v>
      </c>
      <c r="K15" s="5">
        <v>6.9999999999999999E-4</v>
      </c>
      <c r="L15" s="5">
        <v>8.9999999999999998E-4</v>
      </c>
      <c r="M15" s="5">
        <v>0</v>
      </c>
      <c r="N15" s="5">
        <v>0</v>
      </c>
      <c r="O15" s="5">
        <v>0</v>
      </c>
      <c r="P15" s="5">
        <v>0</v>
      </c>
      <c r="Q15" s="4"/>
      <c r="R15" s="4"/>
      <c r="S15" s="4"/>
      <c r="T15" s="4">
        <v>15923</v>
      </c>
      <c r="U15" s="4">
        <v>14791</v>
      </c>
      <c r="V15" s="4">
        <v>28221</v>
      </c>
      <c r="W15" s="4">
        <v>24922</v>
      </c>
      <c r="X15" s="4">
        <v>12119</v>
      </c>
      <c r="Y15" s="4">
        <v>11758</v>
      </c>
      <c r="Z15" s="4">
        <v>23209</v>
      </c>
      <c r="AA15" s="4">
        <v>14225</v>
      </c>
      <c r="AB15" s="4">
        <v>11408</v>
      </c>
      <c r="AC15" s="5">
        <v>1.4E-2</v>
      </c>
      <c r="AD15" s="5">
        <v>0.97199999999999998</v>
      </c>
      <c r="AE15" s="4">
        <v>9</v>
      </c>
    </row>
    <row r="16" spans="1:33">
      <c r="A16" t="s">
        <v>8</v>
      </c>
      <c r="B16" t="s">
        <v>48</v>
      </c>
      <c r="C16" t="s">
        <v>13</v>
      </c>
      <c r="D16" t="s">
        <v>25</v>
      </c>
      <c r="E16" t="s">
        <v>19</v>
      </c>
      <c r="F16" t="s">
        <v>12</v>
      </c>
      <c r="G16" t="s">
        <v>14</v>
      </c>
      <c r="H16" s="5">
        <v>1E-3</v>
      </c>
      <c r="I16" s="5">
        <v>5.9999999999999995E-4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4"/>
      <c r="S16" s="4"/>
      <c r="T16">
        <v>3240</v>
      </c>
      <c r="U16">
        <v>3080</v>
      </c>
      <c r="V16">
        <v>0</v>
      </c>
      <c r="W16">
        <v>220</v>
      </c>
      <c r="X16">
        <v>0</v>
      </c>
      <c r="Y16">
        <v>0</v>
      </c>
      <c r="Z16">
        <v>406</v>
      </c>
      <c r="AA16">
        <v>0</v>
      </c>
      <c r="AB16">
        <v>221</v>
      </c>
      <c r="AC16" s="5">
        <v>0.94499999999999995</v>
      </c>
      <c r="AD16" s="5">
        <v>1.4999999999999999E-2</v>
      </c>
      <c r="AE16" s="4">
        <v>5</v>
      </c>
    </row>
    <row r="17" spans="1:32">
      <c r="A17" t="s">
        <v>8</v>
      </c>
      <c r="B17" t="s">
        <v>48</v>
      </c>
      <c r="C17" t="s">
        <v>13</v>
      </c>
      <c r="D17" t="s">
        <v>25</v>
      </c>
      <c r="E17" t="s">
        <v>20</v>
      </c>
      <c r="F17" t="s">
        <v>12</v>
      </c>
      <c r="G17" t="s">
        <v>14</v>
      </c>
      <c r="H17" s="5">
        <v>5.1299999999999998E-2</v>
      </c>
      <c r="I17" s="5">
        <v>1.9300000000000001E-2</v>
      </c>
      <c r="J17" s="5">
        <v>3.4700000000000002E-2</v>
      </c>
      <c r="K17" s="5">
        <v>1.2200000000000001E-2</v>
      </c>
      <c r="L17" s="5">
        <v>2.18E-2</v>
      </c>
      <c r="M17" s="5">
        <v>1.7000000000000001E-2</v>
      </c>
      <c r="N17" s="5">
        <v>2.1299999999999999E-2</v>
      </c>
      <c r="O17" s="5">
        <v>4.1000000000000003E-3</v>
      </c>
      <c r="P17" s="5">
        <v>1.1000000000000001E-3</v>
      </c>
      <c r="Q17" s="4"/>
      <c r="S17" s="4"/>
      <c r="T17">
        <v>201816</v>
      </c>
      <c r="U17">
        <v>191679</v>
      </c>
      <c r="V17">
        <v>205850</v>
      </c>
      <c r="W17">
        <v>193619</v>
      </c>
      <c r="X17">
        <v>186575</v>
      </c>
      <c r="Y17">
        <v>158868</v>
      </c>
      <c r="Z17">
        <v>104096</v>
      </c>
      <c r="AA17">
        <v>69037</v>
      </c>
      <c r="AB17">
        <v>48671</v>
      </c>
      <c r="AC17" s="5">
        <v>0.70199999999999996</v>
      </c>
      <c r="AD17" s="5">
        <v>3.5000000000000003E-2</v>
      </c>
      <c r="AE17" s="4">
        <v>9</v>
      </c>
    </row>
    <row r="18" spans="1:32">
      <c r="A18" t="s">
        <v>8</v>
      </c>
      <c r="B18" t="s">
        <v>48</v>
      </c>
      <c r="C18" t="s">
        <v>13</v>
      </c>
      <c r="D18" t="s">
        <v>25</v>
      </c>
      <c r="E18" t="s">
        <v>21</v>
      </c>
      <c r="F18" t="s">
        <v>111</v>
      </c>
      <c r="G18" t="s">
        <v>14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0.112</v>
      </c>
      <c r="P18" s="3">
        <v>8.2299999999999998E-2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2385563</v>
      </c>
      <c r="AB18" s="7">
        <v>1998979</v>
      </c>
      <c r="AC18" s="5" t="s">
        <v>106</v>
      </c>
      <c r="AD18" s="5" t="s">
        <v>106</v>
      </c>
      <c r="AE18" s="4">
        <v>2</v>
      </c>
    </row>
    <row r="19" spans="1:32">
      <c r="A19" t="s">
        <v>8</v>
      </c>
      <c r="B19" t="s">
        <v>48</v>
      </c>
      <c r="C19" t="s">
        <v>13</v>
      </c>
      <c r="D19" t="s">
        <v>25</v>
      </c>
      <c r="E19" t="s">
        <v>21</v>
      </c>
      <c r="F19" t="s">
        <v>12</v>
      </c>
      <c r="G19" t="s">
        <v>14</v>
      </c>
      <c r="H19">
        <v>0.314</v>
      </c>
      <c r="I19">
        <v>0.15890000000000001</v>
      </c>
      <c r="J19">
        <v>0.14449999999999999</v>
      </c>
      <c r="K19">
        <v>0.1173</v>
      </c>
      <c r="L19">
        <v>0.1076</v>
      </c>
      <c r="M19">
        <v>0.1236</v>
      </c>
      <c r="N19">
        <v>0.11459999999999999</v>
      </c>
      <c r="O19">
        <v>0</v>
      </c>
      <c r="P19">
        <v>0</v>
      </c>
      <c r="T19">
        <v>3455075</v>
      </c>
      <c r="U19">
        <v>3059057</v>
      </c>
      <c r="V19">
        <v>2547492</v>
      </c>
      <c r="W19">
        <v>2254222</v>
      </c>
      <c r="X19">
        <v>2026307</v>
      </c>
      <c r="Y19">
        <v>2148493</v>
      </c>
      <c r="Z19">
        <v>2214066</v>
      </c>
      <c r="AA19">
        <v>0</v>
      </c>
      <c r="AB19">
        <v>0</v>
      </c>
      <c r="AC19" s="4">
        <v>0.89300000000000002</v>
      </c>
      <c r="AD19" s="4">
        <v>7.0000000000000001E-3</v>
      </c>
      <c r="AE19" s="4">
        <v>7</v>
      </c>
    </row>
    <row r="20" spans="1:32">
      <c r="A20" t="s">
        <v>8</v>
      </c>
      <c r="B20" t="s">
        <v>48</v>
      </c>
      <c r="C20" t="s">
        <v>13</v>
      </c>
      <c r="D20" t="s">
        <v>25</v>
      </c>
      <c r="E20" t="s">
        <v>22</v>
      </c>
      <c r="F20" t="s">
        <v>12</v>
      </c>
      <c r="G20" t="s">
        <v>14</v>
      </c>
      <c r="H20">
        <v>2.76E-2</v>
      </c>
      <c r="I20">
        <v>7.4000000000000003E-3</v>
      </c>
      <c r="J20">
        <v>5.7999999999999996E-3</v>
      </c>
      <c r="K20">
        <v>1.2200000000000001E-2</v>
      </c>
      <c r="L20">
        <v>3.0000000000000001E-3</v>
      </c>
      <c r="M20">
        <v>4.7999999999999996E-3</v>
      </c>
      <c r="N20">
        <v>0</v>
      </c>
      <c r="O20">
        <v>0</v>
      </c>
      <c r="P20">
        <v>0</v>
      </c>
      <c r="T20">
        <v>654355</v>
      </c>
      <c r="U20">
        <v>481725</v>
      </c>
      <c r="V20">
        <v>485616</v>
      </c>
      <c r="W20">
        <v>358274</v>
      </c>
      <c r="X20">
        <v>306240</v>
      </c>
      <c r="Y20">
        <v>152411</v>
      </c>
      <c r="Z20">
        <v>95897</v>
      </c>
      <c r="AA20">
        <v>36383</v>
      </c>
      <c r="AB20">
        <v>25572</v>
      </c>
      <c r="AC20" s="4">
        <v>0.81799999999999995</v>
      </c>
      <c r="AD20" s="4">
        <v>7.0000000000000001E-3</v>
      </c>
      <c r="AE20">
        <v>9</v>
      </c>
    </row>
    <row r="21" spans="1:32">
      <c r="A21" t="s">
        <v>8</v>
      </c>
      <c r="B21" t="s">
        <v>48</v>
      </c>
      <c r="C21" t="s">
        <v>13</v>
      </c>
      <c r="D21" t="s">
        <v>30</v>
      </c>
      <c r="E21" t="s">
        <v>17</v>
      </c>
      <c r="F21" t="s">
        <v>12</v>
      </c>
      <c r="G21" t="s">
        <v>14</v>
      </c>
      <c r="H21">
        <v>2.0999999999999999E-3</v>
      </c>
      <c r="I21">
        <v>2.9999999999999997E-4</v>
      </c>
      <c r="J21">
        <v>8.0000000000000004E-4</v>
      </c>
      <c r="K21">
        <v>1.4E-3</v>
      </c>
      <c r="L21" s="4">
        <v>8.9999999999999998E-4</v>
      </c>
      <c r="M21" s="4">
        <v>7.4999999999999997E-3</v>
      </c>
      <c r="N21" s="4">
        <v>2.7000000000000001E-3</v>
      </c>
      <c r="O21" s="4">
        <v>0</v>
      </c>
      <c r="P21">
        <v>0</v>
      </c>
      <c r="T21">
        <v>20309</v>
      </c>
      <c r="U21">
        <v>17690</v>
      </c>
      <c r="V21">
        <v>9609</v>
      </c>
      <c r="W21">
        <v>14748</v>
      </c>
      <c r="X21">
        <v>14949</v>
      </c>
      <c r="Y21">
        <v>32697</v>
      </c>
      <c r="Z21">
        <v>33120</v>
      </c>
      <c r="AA21">
        <v>32270</v>
      </c>
      <c r="AB21">
        <v>27481</v>
      </c>
      <c r="AC21">
        <v>0.41699999999999998</v>
      </c>
      <c r="AD21">
        <v>0.26500000000000001</v>
      </c>
      <c r="AE21">
        <v>9</v>
      </c>
    </row>
    <row r="22" spans="1:32">
      <c r="A22" t="s">
        <v>8</v>
      </c>
      <c r="B22" t="s">
        <v>48</v>
      </c>
      <c r="C22" t="s">
        <v>13</v>
      </c>
      <c r="D22" t="s">
        <v>30</v>
      </c>
      <c r="E22" t="s">
        <v>18</v>
      </c>
      <c r="F22" t="s">
        <v>12</v>
      </c>
      <c r="G22" t="s">
        <v>14</v>
      </c>
      <c r="H22">
        <v>4.8999999999999998E-3</v>
      </c>
      <c r="I22">
        <v>1.6999999999999999E-3</v>
      </c>
      <c r="J22">
        <v>2.0999999999999999E-3</v>
      </c>
      <c r="K22">
        <v>2.9999999999999997E-4</v>
      </c>
      <c r="L22" s="4">
        <v>8.9999999999999998E-4</v>
      </c>
      <c r="M22" s="4">
        <v>2E-3</v>
      </c>
      <c r="N22" s="4">
        <v>1.2999999999999999E-3</v>
      </c>
      <c r="O22" s="4">
        <v>0</v>
      </c>
      <c r="P22">
        <v>0</v>
      </c>
      <c r="T22">
        <v>25558</v>
      </c>
      <c r="U22">
        <v>11254</v>
      </c>
      <c r="V22">
        <v>12833</v>
      </c>
      <c r="W22">
        <v>19178</v>
      </c>
      <c r="X22">
        <v>34170</v>
      </c>
      <c r="Y22">
        <v>29266</v>
      </c>
      <c r="Z22">
        <v>17518</v>
      </c>
      <c r="AA22">
        <v>26612</v>
      </c>
      <c r="AB22">
        <v>25205</v>
      </c>
      <c r="AC22">
        <v>-7.5999999999999998E-2</v>
      </c>
      <c r="AD22">
        <v>0.84499999999999997</v>
      </c>
      <c r="AE22">
        <v>9</v>
      </c>
    </row>
    <row r="23" spans="1:32">
      <c r="A23" t="s">
        <v>8</v>
      </c>
      <c r="B23" t="s">
        <v>48</v>
      </c>
      <c r="C23" t="s">
        <v>13</v>
      </c>
      <c r="D23" t="s">
        <v>30</v>
      </c>
      <c r="E23" t="s">
        <v>19</v>
      </c>
      <c r="F23" t="s">
        <v>12</v>
      </c>
      <c r="G23" t="s">
        <v>14</v>
      </c>
      <c r="H23">
        <v>5.8999999999999999E-3</v>
      </c>
      <c r="I23">
        <v>0</v>
      </c>
      <c r="J23">
        <v>4.0000000000000002E-4</v>
      </c>
      <c r="K23">
        <v>1E-3</v>
      </c>
      <c r="L23" s="4">
        <v>0</v>
      </c>
      <c r="M23" s="4">
        <v>9.4999999999999998E-3</v>
      </c>
      <c r="N23" s="4">
        <v>0</v>
      </c>
      <c r="O23" s="4">
        <v>0</v>
      </c>
      <c r="P23">
        <v>0</v>
      </c>
      <c r="T23">
        <v>5683</v>
      </c>
      <c r="U23">
        <v>1376</v>
      </c>
      <c r="V23">
        <v>10684</v>
      </c>
      <c r="W23">
        <v>27478</v>
      </c>
      <c r="X23">
        <v>37856</v>
      </c>
      <c r="Y23">
        <v>25234</v>
      </c>
      <c r="Z23">
        <v>0</v>
      </c>
      <c r="AA23">
        <v>0</v>
      </c>
      <c r="AB23">
        <v>0</v>
      </c>
      <c r="AC23">
        <v>5.0000000000000001E-3</v>
      </c>
      <c r="AD23">
        <v>0.99199999999999999</v>
      </c>
      <c r="AE23">
        <v>6</v>
      </c>
    </row>
    <row r="24" spans="1:32">
      <c r="A24" t="s">
        <v>8</v>
      </c>
      <c r="B24" t="s">
        <v>48</v>
      </c>
      <c r="C24" t="s">
        <v>13</v>
      </c>
      <c r="D24" t="s">
        <v>30</v>
      </c>
      <c r="E24" t="s">
        <v>20</v>
      </c>
      <c r="F24" t="s">
        <v>12</v>
      </c>
      <c r="G24" t="s">
        <v>14</v>
      </c>
      <c r="H24">
        <v>1.8800000000000001E-2</v>
      </c>
      <c r="I24">
        <v>9.9000000000000008E-3</v>
      </c>
      <c r="J24">
        <v>1.04E-2</v>
      </c>
      <c r="K24">
        <v>2.7000000000000001E-3</v>
      </c>
      <c r="L24" s="4">
        <v>1.32E-2</v>
      </c>
      <c r="M24" s="4">
        <v>4.7999999999999996E-3</v>
      </c>
      <c r="N24" s="4">
        <v>1.2999999999999999E-3</v>
      </c>
      <c r="O24" s="4">
        <v>1.4E-3</v>
      </c>
      <c r="P24">
        <v>0</v>
      </c>
      <c r="T24">
        <v>44370</v>
      </c>
      <c r="U24">
        <v>15121</v>
      </c>
      <c r="V24">
        <v>24870</v>
      </c>
      <c r="W24">
        <v>5160</v>
      </c>
      <c r="X24">
        <v>19799</v>
      </c>
      <c r="Y24">
        <v>57592</v>
      </c>
      <c r="Z24">
        <v>6985</v>
      </c>
      <c r="AA24">
        <v>13626</v>
      </c>
      <c r="AB24">
        <v>1006</v>
      </c>
      <c r="AC24">
        <v>0.52400000000000002</v>
      </c>
      <c r="AD24">
        <v>0.14699999999999999</v>
      </c>
      <c r="AE24">
        <v>9</v>
      </c>
    </row>
    <row r="25" spans="1:32">
      <c r="A25" t="s">
        <v>8</v>
      </c>
      <c r="B25" t="s">
        <v>48</v>
      </c>
      <c r="C25" t="s">
        <v>13</v>
      </c>
      <c r="D25" t="s">
        <v>30</v>
      </c>
      <c r="E25" t="s">
        <v>21</v>
      </c>
      <c r="F25" t="s">
        <v>108</v>
      </c>
      <c r="G25" t="s">
        <v>14</v>
      </c>
      <c r="H25">
        <v>0</v>
      </c>
      <c r="I25">
        <v>0</v>
      </c>
      <c r="J25">
        <v>0</v>
      </c>
      <c r="K25">
        <v>0</v>
      </c>
      <c r="L25" s="4">
        <v>0</v>
      </c>
      <c r="M25" s="4">
        <v>0</v>
      </c>
      <c r="N25" s="4">
        <v>0</v>
      </c>
      <c r="O25" s="4">
        <v>0</v>
      </c>
      <c r="P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415194</v>
      </c>
      <c r="AA25">
        <v>482432</v>
      </c>
      <c r="AB25">
        <v>426638</v>
      </c>
      <c r="AC25" t="s">
        <v>106</v>
      </c>
      <c r="AD25" t="s">
        <v>106</v>
      </c>
      <c r="AE25">
        <v>3</v>
      </c>
    </row>
    <row r="26" spans="1:32">
      <c r="A26" t="s">
        <v>8</v>
      </c>
      <c r="B26" t="s">
        <v>48</v>
      </c>
      <c r="C26" t="s">
        <v>13</v>
      </c>
      <c r="D26" t="s">
        <v>30</v>
      </c>
      <c r="E26" t="s">
        <v>21</v>
      </c>
      <c r="F26" t="s">
        <v>12</v>
      </c>
      <c r="G26" t="s">
        <v>14</v>
      </c>
      <c r="H26">
        <v>0.23899999999999999</v>
      </c>
      <c r="I26">
        <v>0.11310000000000001</v>
      </c>
      <c r="J26">
        <v>0.1186</v>
      </c>
      <c r="K26">
        <v>9.5600000000000004E-2</v>
      </c>
      <c r="L26" s="4">
        <v>8.4599999999999995E-2</v>
      </c>
      <c r="M26" s="4">
        <v>7.8799999999999995E-2</v>
      </c>
      <c r="N26" s="4">
        <v>4.6600000000000003E-2</v>
      </c>
      <c r="O26" s="4">
        <v>3.6900000000000002E-2</v>
      </c>
      <c r="P26">
        <v>3.9E-2</v>
      </c>
      <c r="T26">
        <v>1369635</v>
      </c>
      <c r="U26">
        <v>1043622</v>
      </c>
      <c r="V26">
        <v>1046257</v>
      </c>
      <c r="W26">
        <v>1228296</v>
      </c>
      <c r="X26">
        <v>1275042</v>
      </c>
      <c r="Y26">
        <v>1227656</v>
      </c>
      <c r="Z26">
        <v>436355</v>
      </c>
      <c r="AA26">
        <v>284594</v>
      </c>
      <c r="AB26">
        <v>271686</v>
      </c>
      <c r="AC26">
        <v>0.71</v>
      </c>
      <c r="AD26">
        <v>3.2000000000000001E-2</v>
      </c>
      <c r="AE26">
        <v>9</v>
      </c>
    </row>
    <row r="27" spans="1:32">
      <c r="A27" t="s">
        <v>100</v>
      </c>
      <c r="H27" s="13">
        <f t="shared" ref="H27:P27" si="5">SUM(H11:H26)</f>
        <v>0.69569999999999999</v>
      </c>
      <c r="I27" s="13">
        <f t="shared" si="5"/>
        <v>0.32550000000000001</v>
      </c>
      <c r="J27" s="13">
        <f t="shared" si="5"/>
        <v>0.33189999999999997</v>
      </c>
      <c r="K27" s="13">
        <f t="shared" si="5"/>
        <v>0.25080000000000002</v>
      </c>
      <c r="L27" s="13">
        <f t="shared" si="5"/>
        <v>0.24360000000000004</v>
      </c>
      <c r="M27" s="13">
        <f t="shared" si="5"/>
        <v>0.27179999999999999</v>
      </c>
      <c r="N27" s="13">
        <f t="shared" si="5"/>
        <v>0.20249999999999999</v>
      </c>
      <c r="O27" s="13">
        <f t="shared" si="5"/>
        <v>0.16810000000000003</v>
      </c>
      <c r="P27" s="13">
        <f t="shared" si="5"/>
        <v>0.12670000000000001</v>
      </c>
      <c r="T27">
        <f t="shared" ref="T27:AB27" si="6">SUM(T11:T26)</f>
        <v>6017554</v>
      </c>
      <c r="U27">
        <f t="shared" si="6"/>
        <v>4985296</v>
      </c>
      <c r="V27">
        <f t="shared" si="6"/>
        <v>4514189</v>
      </c>
      <c r="W27">
        <f t="shared" si="6"/>
        <v>4246147</v>
      </c>
      <c r="X27">
        <f t="shared" si="6"/>
        <v>4026898</v>
      </c>
      <c r="Y27">
        <f t="shared" si="6"/>
        <v>3950925</v>
      </c>
      <c r="Z27">
        <f t="shared" si="6"/>
        <v>3449859</v>
      </c>
      <c r="AA27">
        <f t="shared" si="6"/>
        <v>3442448</v>
      </c>
      <c r="AB27">
        <f t="shared" si="6"/>
        <v>2896748</v>
      </c>
      <c r="AC27" s="5">
        <f t="shared" ref="AC27" si="7">ROUND(ABS(PEARSON($T27:$AB27,$H27:$P27)),3)</f>
        <v>0.93700000000000006</v>
      </c>
      <c r="AD27" s="3">
        <f>ROUND(TDIST(AF27,AE27-2,2),3)</f>
        <v>0</v>
      </c>
      <c r="AE27" s="4">
        <f>COUNTA(T27:AB27)</f>
        <v>9</v>
      </c>
      <c r="AF27" s="3">
        <f>ROUND((AC27*SQRT(AE27-2))/(SQRT(1-AC27^2)),3)</f>
        <v>7.0970000000000004</v>
      </c>
    </row>
    <row r="28" spans="1:32">
      <c r="A28" t="s">
        <v>107</v>
      </c>
      <c r="H28">
        <f>ROUND(H27/H5,4)</f>
        <v>0.71350000000000002</v>
      </c>
      <c r="I28">
        <f t="shared" ref="I28:P28" si="8">ROUND(I27/I5,4)</f>
        <v>0.46429999999999999</v>
      </c>
      <c r="J28">
        <f t="shared" si="8"/>
        <v>0.48309999999999997</v>
      </c>
      <c r="K28">
        <f t="shared" si="8"/>
        <v>0.42870000000000003</v>
      </c>
      <c r="L28">
        <f t="shared" si="8"/>
        <v>0.4667</v>
      </c>
      <c r="M28">
        <f t="shared" si="8"/>
        <v>0.65180000000000005</v>
      </c>
      <c r="N28">
        <f t="shared" si="8"/>
        <v>0.55479999999999996</v>
      </c>
      <c r="O28">
        <f t="shared" si="8"/>
        <v>0.38200000000000001</v>
      </c>
      <c r="P28">
        <f t="shared" si="8"/>
        <v>0.33250000000000002</v>
      </c>
      <c r="AC28"/>
      <c r="AD28"/>
      <c r="AE28"/>
      <c r="AF28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G28"/>
  <sheetViews>
    <sheetView zoomScale="70" zoomScaleNormal="70" workbookViewId="0">
      <selection activeCell="P10" sqref="P10:P26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0.140625" customWidth="1"/>
    <col min="8" max="17" width="7.85546875" customWidth="1"/>
    <col min="18" max="18" width="4.140625" customWidth="1"/>
    <col min="19" max="19" width="14.5703125" customWidth="1"/>
    <col min="20" max="28" width="9" customWidth="1"/>
    <col min="29" max="30" width="6.140625" style="4" customWidth="1"/>
    <col min="31" max="31" width="4.5703125" style="4" customWidth="1"/>
    <col min="32" max="32" width="9.140625" style="4"/>
  </cols>
  <sheetData>
    <row r="1" spans="1:33">
      <c r="A1" s="2" t="s">
        <v>47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45</v>
      </c>
      <c r="M3">
        <v>0.41699999999999998</v>
      </c>
      <c r="N3">
        <f>ROUND(M3*0.75,3)</f>
        <v>0.313</v>
      </c>
      <c r="O3">
        <f t="shared" ref="O3:Q3" si="0">ROUND(N3*0.75,3)</f>
        <v>0.23499999999999999</v>
      </c>
      <c r="P3">
        <f t="shared" si="0"/>
        <v>0.17599999999999999</v>
      </c>
      <c r="Q3">
        <f t="shared" si="0"/>
        <v>0.13200000000000001</v>
      </c>
      <c r="S3" t="s">
        <v>2</v>
      </c>
      <c r="Y3">
        <v>4562331</v>
      </c>
      <c r="Z3">
        <v>3899687</v>
      </c>
      <c r="AA3">
        <v>3091144</v>
      </c>
      <c r="AB3">
        <v>2437733</v>
      </c>
      <c r="AC3" s="4">
        <v>2050136</v>
      </c>
    </row>
    <row r="4" spans="1:33">
      <c r="A4" t="s">
        <v>3</v>
      </c>
      <c r="N4" s="1">
        <f>ROUND((N3-M3)/M3,2)</f>
        <v>-0.25</v>
      </c>
      <c r="O4" s="1">
        <f t="shared" ref="O4:Q4" si="1">ROUND((O3-N3)/N3,2)</f>
        <v>-0.25</v>
      </c>
      <c r="P4" s="1">
        <f t="shared" si="1"/>
        <v>-0.25</v>
      </c>
      <c r="Q4" s="1">
        <f t="shared" si="1"/>
        <v>-0.25</v>
      </c>
      <c r="R4" s="1"/>
      <c r="S4" t="s">
        <v>6</v>
      </c>
      <c r="T4" s="2" t="s">
        <v>35</v>
      </c>
      <c r="Z4" s="1">
        <f>ROUND((Z3-Y3)/Y3,2)</f>
        <v>-0.15</v>
      </c>
      <c r="AA4" s="1">
        <f t="shared" ref="AA4:AC4" si="2">ROUND((AA3-Z3)/Z3,2)</f>
        <v>-0.21</v>
      </c>
      <c r="AB4" s="1">
        <f t="shared" si="2"/>
        <v>-0.21</v>
      </c>
      <c r="AC4" s="6">
        <f t="shared" si="2"/>
        <v>-0.16</v>
      </c>
    </row>
    <row r="5" spans="1:33">
      <c r="A5" t="s">
        <v>46</v>
      </c>
      <c r="H5">
        <v>0.97499999999999998</v>
      </c>
      <c r="I5">
        <v>0.70099999999999996</v>
      </c>
      <c r="J5">
        <v>0.68700000000000006</v>
      </c>
      <c r="K5">
        <v>0.58499999999999996</v>
      </c>
      <c r="L5">
        <v>0.52200000000000002</v>
      </c>
      <c r="M5">
        <v>0.41699999999999998</v>
      </c>
      <c r="N5">
        <v>0.36499999999999999</v>
      </c>
      <c r="O5">
        <v>0.44</v>
      </c>
      <c r="P5" s="4">
        <v>0.38100000000000001</v>
      </c>
      <c r="S5" t="s">
        <v>1</v>
      </c>
      <c r="T5" s="7">
        <f>T27</f>
        <v>6017554</v>
      </c>
      <c r="U5" s="7">
        <f t="shared" ref="U5:AB5" si="3">U27</f>
        <v>4985296</v>
      </c>
      <c r="V5" s="7">
        <f t="shared" si="3"/>
        <v>4514189</v>
      </c>
      <c r="W5" s="7">
        <f t="shared" si="3"/>
        <v>4246147</v>
      </c>
      <c r="X5" s="7">
        <f t="shared" si="3"/>
        <v>4026898</v>
      </c>
      <c r="Y5" s="7">
        <f t="shared" si="3"/>
        <v>3950925</v>
      </c>
      <c r="Z5" s="7">
        <f t="shared" si="3"/>
        <v>3449859</v>
      </c>
      <c r="AA5" s="7">
        <f t="shared" si="3"/>
        <v>3442448</v>
      </c>
      <c r="AB5" s="7">
        <f t="shared" si="3"/>
        <v>2896748</v>
      </c>
    </row>
    <row r="6" spans="1:33">
      <c r="A6" t="s">
        <v>4</v>
      </c>
      <c r="N6">
        <f>ROUND((N5-M5)/M5,2)</f>
        <v>-0.12</v>
      </c>
      <c r="O6">
        <f t="shared" ref="O6:P6" si="4">ROUND((O5-N5)/N5,2)</f>
        <v>0.21</v>
      </c>
      <c r="P6">
        <f t="shared" si="4"/>
        <v>-0.13</v>
      </c>
      <c r="Z6" s="1">
        <f>ROUND((Z5-Y5)/Y5,2)</f>
        <v>-0.13</v>
      </c>
      <c r="AA6" s="1">
        <f>ROUND((AA5-Z5)/Z5,2)</f>
        <v>0</v>
      </c>
      <c r="AB6" s="1">
        <f>ROUND((AB5-AA5)/AA5,2)</f>
        <v>-0.16</v>
      </c>
    </row>
    <row r="7" spans="1:33">
      <c r="N7" s="2" t="s">
        <v>49</v>
      </c>
    </row>
    <row r="8" spans="1:33">
      <c r="A8" s="2" t="s">
        <v>81</v>
      </c>
      <c r="S8" s="2" t="s">
        <v>31</v>
      </c>
      <c r="AD8" s="4" t="s">
        <v>50</v>
      </c>
      <c r="AE8"/>
      <c r="AF8"/>
    </row>
    <row r="9" spans="1:33">
      <c r="A9" t="s">
        <v>85</v>
      </c>
      <c r="B9" t="s">
        <v>86</v>
      </c>
      <c r="C9" t="s">
        <v>87</v>
      </c>
      <c r="D9" t="s">
        <v>88</v>
      </c>
      <c r="E9" t="s">
        <v>89</v>
      </c>
      <c r="F9" t="s">
        <v>90</v>
      </c>
      <c r="G9" t="s">
        <v>91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 s="4" customFormat="1">
      <c r="A10" t="s">
        <v>8</v>
      </c>
      <c r="B10" t="s">
        <v>48</v>
      </c>
      <c r="C10" t="s">
        <v>13</v>
      </c>
      <c r="D10" t="s">
        <v>23</v>
      </c>
      <c r="E10" t="s">
        <v>17</v>
      </c>
      <c r="F10" t="s">
        <v>12</v>
      </c>
      <c r="G10" t="s">
        <v>15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T10" s="4">
        <v>13612</v>
      </c>
      <c r="U10" s="4">
        <v>14289</v>
      </c>
      <c r="V10" s="4">
        <v>26827</v>
      </c>
      <c r="W10" s="4">
        <v>38486</v>
      </c>
      <c r="X10" s="4">
        <v>39725</v>
      </c>
      <c r="Y10" s="4">
        <v>31562</v>
      </c>
      <c r="Z10" s="4">
        <v>23156</v>
      </c>
      <c r="AA10" s="4">
        <v>19526</v>
      </c>
      <c r="AB10" s="4">
        <v>21484</v>
      </c>
      <c r="AC10" s="5" t="s">
        <v>106</v>
      </c>
      <c r="AD10" s="5" t="s">
        <v>106</v>
      </c>
      <c r="AE10" s="4">
        <v>9</v>
      </c>
      <c r="AF10" s="3"/>
      <c r="AG10" s="3"/>
    </row>
    <row r="11" spans="1:33" s="4" customFormat="1">
      <c r="A11" t="s">
        <v>8</v>
      </c>
      <c r="B11" t="s">
        <v>48</v>
      </c>
      <c r="C11" t="s">
        <v>13</v>
      </c>
      <c r="D11" t="s">
        <v>23</v>
      </c>
      <c r="E11" t="s">
        <v>20</v>
      </c>
      <c r="F11" t="s">
        <v>12</v>
      </c>
      <c r="G11" t="s">
        <v>15</v>
      </c>
      <c r="H11" s="5">
        <v>0</v>
      </c>
      <c r="I11" s="5">
        <v>0</v>
      </c>
      <c r="J11" s="5">
        <v>2.5000000000000001E-3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T11" s="4">
        <v>894</v>
      </c>
      <c r="U11" s="4">
        <v>2390</v>
      </c>
      <c r="V11" s="4">
        <v>4985</v>
      </c>
      <c r="W11" s="4">
        <v>5262</v>
      </c>
      <c r="X11" s="4">
        <v>5526</v>
      </c>
      <c r="Y11" s="4">
        <v>1964</v>
      </c>
      <c r="Z11" s="4">
        <v>0</v>
      </c>
      <c r="AA11" s="4">
        <v>0</v>
      </c>
      <c r="AB11" s="4">
        <v>0</v>
      </c>
      <c r="AC11" s="5">
        <v>0.36499999999999999</v>
      </c>
      <c r="AD11" s="5">
        <v>0.47699999999999998</v>
      </c>
      <c r="AE11" s="4">
        <v>6</v>
      </c>
      <c r="AF11" s="3"/>
      <c r="AG11" s="3"/>
    </row>
    <row r="12" spans="1:33" s="4" customFormat="1">
      <c r="A12" t="s">
        <v>8</v>
      </c>
      <c r="B12" t="s">
        <v>48</v>
      </c>
      <c r="C12" t="s">
        <v>13</v>
      </c>
      <c r="D12" t="s">
        <v>23</v>
      </c>
      <c r="E12" t="s">
        <v>21</v>
      </c>
      <c r="F12" t="s">
        <v>110</v>
      </c>
      <c r="G12" t="s">
        <v>15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20020</v>
      </c>
      <c r="AB12" s="4">
        <v>4180</v>
      </c>
      <c r="AC12" s="5" t="s">
        <v>106</v>
      </c>
      <c r="AD12" s="5" t="s">
        <v>106</v>
      </c>
      <c r="AE12" s="4">
        <v>2</v>
      </c>
      <c r="AF12" s="3"/>
      <c r="AG12" s="3"/>
    </row>
    <row r="13" spans="1:33" s="4" customFormat="1">
      <c r="A13" t="s">
        <v>8</v>
      </c>
      <c r="B13" t="s">
        <v>48</v>
      </c>
      <c r="C13" t="s">
        <v>13</v>
      </c>
      <c r="D13" t="s">
        <v>23</v>
      </c>
      <c r="E13" t="s">
        <v>21</v>
      </c>
      <c r="F13" t="s">
        <v>12</v>
      </c>
      <c r="G13" t="s">
        <v>15</v>
      </c>
      <c r="H13" s="5">
        <v>2.9999999999999997E-4</v>
      </c>
      <c r="I13" s="5">
        <v>1.6999999999999999E-3</v>
      </c>
      <c r="J13" s="5">
        <v>0</v>
      </c>
      <c r="K13" s="5">
        <v>0</v>
      </c>
      <c r="L13" s="5">
        <v>4.0000000000000002E-4</v>
      </c>
      <c r="M13" s="5">
        <v>0</v>
      </c>
      <c r="N13" s="5">
        <v>0</v>
      </c>
      <c r="O13" s="5">
        <v>0</v>
      </c>
      <c r="P13" s="5">
        <v>1.1000000000000001E-3</v>
      </c>
      <c r="T13" s="4">
        <v>35966</v>
      </c>
      <c r="U13" s="4">
        <v>31861</v>
      </c>
      <c r="V13" s="4">
        <v>7505</v>
      </c>
      <c r="W13" s="4">
        <v>10318</v>
      </c>
      <c r="X13" s="4">
        <v>35338</v>
      </c>
      <c r="Y13" s="4">
        <v>38716</v>
      </c>
      <c r="Z13" s="4">
        <v>19918</v>
      </c>
      <c r="AA13" s="4">
        <v>10710</v>
      </c>
      <c r="AB13" s="4">
        <v>9490</v>
      </c>
      <c r="AC13" s="5">
        <v>0.21099999999999999</v>
      </c>
      <c r="AD13" s="5">
        <v>0.58499999999999996</v>
      </c>
      <c r="AE13" s="4">
        <v>9</v>
      </c>
      <c r="AF13" s="3"/>
      <c r="AG13" s="3"/>
    </row>
    <row r="14" spans="1:33" s="4" customFormat="1">
      <c r="A14" t="s">
        <v>8</v>
      </c>
      <c r="B14" t="s">
        <v>48</v>
      </c>
      <c r="C14" t="s">
        <v>13</v>
      </c>
      <c r="D14" t="s">
        <v>25</v>
      </c>
      <c r="E14" t="s">
        <v>17</v>
      </c>
      <c r="F14" t="s">
        <v>12</v>
      </c>
      <c r="G14" t="s">
        <v>15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T14" s="4">
        <v>184730</v>
      </c>
      <c r="U14" s="4">
        <v>111650</v>
      </c>
      <c r="V14" s="4">
        <v>130267</v>
      </c>
      <c r="W14" s="4">
        <v>104450</v>
      </c>
      <c r="X14" s="4">
        <v>72977</v>
      </c>
      <c r="Y14" s="4">
        <v>66270</v>
      </c>
      <c r="Z14" s="4">
        <v>83095</v>
      </c>
      <c r="AA14" s="4">
        <v>66976</v>
      </c>
      <c r="AB14" s="4">
        <v>46211</v>
      </c>
      <c r="AC14" s="5" t="s">
        <v>106</v>
      </c>
      <c r="AD14" s="5" t="s">
        <v>106</v>
      </c>
      <c r="AE14" s="4">
        <v>9</v>
      </c>
      <c r="AF14" s="3"/>
      <c r="AG14" s="3"/>
    </row>
    <row r="15" spans="1:33" s="4" customFormat="1">
      <c r="A15" t="s">
        <v>8</v>
      </c>
      <c r="B15" t="s">
        <v>48</v>
      </c>
      <c r="C15" t="s">
        <v>13</v>
      </c>
      <c r="D15" t="s">
        <v>25</v>
      </c>
      <c r="E15" t="s">
        <v>18</v>
      </c>
      <c r="F15" t="s">
        <v>12</v>
      </c>
      <c r="G15" t="s">
        <v>15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T15" s="4">
        <v>15923</v>
      </c>
      <c r="U15" s="4">
        <v>14791</v>
      </c>
      <c r="V15" s="4">
        <v>28221</v>
      </c>
      <c r="W15" s="4">
        <v>24922</v>
      </c>
      <c r="X15" s="4">
        <v>12119</v>
      </c>
      <c r="Y15" s="4">
        <v>11758</v>
      </c>
      <c r="Z15" s="4">
        <v>23209</v>
      </c>
      <c r="AA15" s="4">
        <v>14225</v>
      </c>
      <c r="AB15" s="4">
        <v>11408</v>
      </c>
      <c r="AC15" s="5" t="s">
        <v>106</v>
      </c>
      <c r="AD15" s="5" t="s">
        <v>106</v>
      </c>
      <c r="AE15" s="4">
        <v>9</v>
      </c>
      <c r="AF15" s="3"/>
      <c r="AG15" s="3"/>
    </row>
    <row r="16" spans="1:33">
      <c r="A16" t="s">
        <v>8</v>
      </c>
      <c r="B16" t="s">
        <v>48</v>
      </c>
      <c r="C16" t="s">
        <v>13</v>
      </c>
      <c r="D16" t="s">
        <v>25</v>
      </c>
      <c r="E16" t="s">
        <v>19</v>
      </c>
      <c r="F16" t="s">
        <v>12</v>
      </c>
      <c r="G16" t="s">
        <v>15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4"/>
      <c r="S16" s="4"/>
      <c r="T16">
        <v>3240</v>
      </c>
      <c r="U16">
        <v>3080</v>
      </c>
      <c r="V16">
        <v>0</v>
      </c>
      <c r="W16">
        <v>220</v>
      </c>
      <c r="X16">
        <v>0</v>
      </c>
      <c r="Y16">
        <v>0</v>
      </c>
      <c r="Z16">
        <v>406</v>
      </c>
      <c r="AA16">
        <v>0</v>
      </c>
      <c r="AB16">
        <v>221</v>
      </c>
      <c r="AC16" s="5" t="s">
        <v>106</v>
      </c>
      <c r="AD16" s="5" t="s">
        <v>106</v>
      </c>
      <c r="AE16" s="4">
        <v>5</v>
      </c>
      <c r="AF16" s="3"/>
      <c r="AG16" s="3"/>
    </row>
    <row r="17" spans="1:33">
      <c r="A17" t="s">
        <v>8</v>
      </c>
      <c r="B17" t="s">
        <v>48</v>
      </c>
      <c r="C17" t="s">
        <v>13</v>
      </c>
      <c r="D17" t="s">
        <v>25</v>
      </c>
      <c r="E17" t="s">
        <v>20</v>
      </c>
      <c r="F17" t="s">
        <v>12</v>
      </c>
      <c r="G17" t="s">
        <v>15</v>
      </c>
      <c r="H17" s="5">
        <v>1.5699999999999999E-2</v>
      </c>
      <c r="I17" s="5">
        <v>1.4800000000000001E-2</v>
      </c>
      <c r="J17" s="5">
        <v>1.7500000000000002E-2</v>
      </c>
      <c r="K17" s="5">
        <v>2.7000000000000001E-3</v>
      </c>
      <c r="L17" s="5">
        <v>1.7100000000000001E-2</v>
      </c>
      <c r="M17" s="5">
        <v>6.9999999999999999E-4</v>
      </c>
      <c r="N17" s="5">
        <v>1.6E-2</v>
      </c>
      <c r="O17" s="5">
        <v>0</v>
      </c>
      <c r="P17" s="5">
        <v>0</v>
      </c>
      <c r="Q17" s="4"/>
      <c r="S17" s="4"/>
      <c r="T17">
        <v>201816</v>
      </c>
      <c r="U17">
        <v>191679</v>
      </c>
      <c r="V17">
        <v>205850</v>
      </c>
      <c r="W17">
        <v>193619</v>
      </c>
      <c r="X17">
        <v>186575</v>
      </c>
      <c r="Y17">
        <v>158868</v>
      </c>
      <c r="Z17">
        <v>104096</v>
      </c>
      <c r="AA17">
        <v>69037</v>
      </c>
      <c r="AB17">
        <v>48671</v>
      </c>
      <c r="AC17" s="5">
        <v>0.58399999999999996</v>
      </c>
      <c r="AD17" s="5">
        <v>9.9000000000000005E-2</v>
      </c>
      <c r="AE17" s="4">
        <v>9</v>
      </c>
      <c r="AF17" s="3"/>
      <c r="AG17" s="3"/>
    </row>
    <row r="18" spans="1:33">
      <c r="A18" t="s">
        <v>8</v>
      </c>
      <c r="B18" t="s">
        <v>48</v>
      </c>
      <c r="C18" t="s">
        <v>13</v>
      </c>
      <c r="D18" t="s">
        <v>25</v>
      </c>
      <c r="E18" t="s">
        <v>21</v>
      </c>
      <c r="F18" t="s">
        <v>111</v>
      </c>
      <c r="G18" t="s">
        <v>15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9.7000000000000003E-2</v>
      </c>
      <c r="P18" s="3">
        <v>3.6900000000000002E-2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2385563</v>
      </c>
      <c r="AB18" s="7">
        <v>1998979</v>
      </c>
      <c r="AC18" s="5" t="s">
        <v>106</v>
      </c>
      <c r="AD18" s="5" t="s">
        <v>106</v>
      </c>
      <c r="AE18" s="4">
        <v>2</v>
      </c>
      <c r="AF18" s="3"/>
      <c r="AG18" s="3"/>
    </row>
    <row r="19" spans="1:33">
      <c r="A19" t="s">
        <v>8</v>
      </c>
      <c r="B19" t="s">
        <v>48</v>
      </c>
      <c r="C19" t="s">
        <v>13</v>
      </c>
      <c r="D19" t="s">
        <v>25</v>
      </c>
      <c r="E19" t="s">
        <v>21</v>
      </c>
      <c r="F19" t="s">
        <v>12</v>
      </c>
      <c r="G19" t="s">
        <v>15</v>
      </c>
      <c r="H19">
        <v>0.13639999999999999</v>
      </c>
      <c r="I19">
        <v>8.6999999999999994E-2</v>
      </c>
      <c r="J19">
        <v>8.8099999999999998E-2</v>
      </c>
      <c r="K19">
        <v>6.4100000000000004E-2</v>
      </c>
      <c r="L19">
        <v>8.2400000000000001E-2</v>
      </c>
      <c r="M19">
        <v>8.2900000000000001E-2</v>
      </c>
      <c r="N19">
        <v>7.1900000000000006E-2</v>
      </c>
      <c r="O19">
        <v>0</v>
      </c>
      <c r="P19">
        <v>0</v>
      </c>
      <c r="T19" s="7">
        <v>3455075</v>
      </c>
      <c r="U19" s="7">
        <v>3059057</v>
      </c>
      <c r="V19" s="7">
        <v>2547492</v>
      </c>
      <c r="W19" s="7">
        <v>2254222</v>
      </c>
      <c r="X19" s="7">
        <v>2026307</v>
      </c>
      <c r="Y19" s="7">
        <v>2148493</v>
      </c>
      <c r="Z19" s="7">
        <v>2214066</v>
      </c>
      <c r="AA19" s="7">
        <v>0</v>
      </c>
      <c r="AB19" s="7">
        <v>0</v>
      </c>
      <c r="AC19" s="4">
        <v>0.81599999999999995</v>
      </c>
      <c r="AD19" s="5">
        <v>2.5000000000000001E-2</v>
      </c>
      <c r="AE19" s="4">
        <v>7</v>
      </c>
      <c r="AF19" s="3"/>
      <c r="AG19" s="3"/>
    </row>
    <row r="20" spans="1:33">
      <c r="A20" t="s">
        <v>8</v>
      </c>
      <c r="B20" t="s">
        <v>48</v>
      </c>
      <c r="C20" t="s">
        <v>13</v>
      </c>
      <c r="D20" t="s">
        <v>25</v>
      </c>
      <c r="E20" t="s">
        <v>22</v>
      </c>
      <c r="F20" t="s">
        <v>12</v>
      </c>
      <c r="G20" t="s">
        <v>15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T20">
        <v>654355</v>
      </c>
      <c r="U20">
        <v>481725</v>
      </c>
      <c r="V20">
        <v>485616</v>
      </c>
      <c r="W20">
        <v>358274</v>
      </c>
      <c r="X20">
        <v>306240</v>
      </c>
      <c r="Y20">
        <v>152411</v>
      </c>
      <c r="Z20">
        <v>95897</v>
      </c>
      <c r="AA20">
        <v>36383</v>
      </c>
      <c r="AB20">
        <v>25572</v>
      </c>
      <c r="AC20" s="4" t="s">
        <v>106</v>
      </c>
      <c r="AD20" s="4" t="s">
        <v>106</v>
      </c>
      <c r="AE20">
        <v>9</v>
      </c>
      <c r="AF20"/>
    </row>
    <row r="21" spans="1:33">
      <c r="A21" t="s">
        <v>8</v>
      </c>
      <c r="B21" t="s">
        <v>48</v>
      </c>
      <c r="C21" t="s">
        <v>13</v>
      </c>
      <c r="D21" t="s">
        <v>30</v>
      </c>
      <c r="E21" t="s">
        <v>17</v>
      </c>
      <c r="F21" t="s">
        <v>12</v>
      </c>
      <c r="G21" t="s">
        <v>15</v>
      </c>
      <c r="H21">
        <v>0</v>
      </c>
      <c r="I21">
        <v>0</v>
      </c>
      <c r="J21">
        <v>0</v>
      </c>
      <c r="K21">
        <v>0</v>
      </c>
      <c r="L21" s="4">
        <v>0</v>
      </c>
      <c r="M21" s="4">
        <v>0</v>
      </c>
      <c r="N21" s="4">
        <v>0</v>
      </c>
      <c r="O21" s="4">
        <v>0</v>
      </c>
      <c r="P21">
        <v>0</v>
      </c>
      <c r="T21">
        <v>20309</v>
      </c>
      <c r="U21">
        <v>17690</v>
      </c>
      <c r="V21">
        <v>9609</v>
      </c>
      <c r="W21">
        <v>14748</v>
      </c>
      <c r="X21">
        <v>14949</v>
      </c>
      <c r="Y21">
        <v>32697</v>
      </c>
      <c r="Z21">
        <v>33120</v>
      </c>
      <c r="AA21">
        <v>32270</v>
      </c>
      <c r="AB21">
        <v>27481</v>
      </c>
      <c r="AC21" t="s">
        <v>106</v>
      </c>
      <c r="AD21" t="s">
        <v>106</v>
      </c>
      <c r="AE21">
        <v>9</v>
      </c>
      <c r="AF21"/>
    </row>
    <row r="22" spans="1:33">
      <c r="A22" t="s">
        <v>8</v>
      </c>
      <c r="B22" t="s">
        <v>48</v>
      </c>
      <c r="C22" t="s">
        <v>13</v>
      </c>
      <c r="D22" t="s">
        <v>30</v>
      </c>
      <c r="E22" t="s">
        <v>18</v>
      </c>
      <c r="F22" t="s">
        <v>12</v>
      </c>
      <c r="G22" t="s">
        <v>15</v>
      </c>
      <c r="H22">
        <v>0</v>
      </c>
      <c r="I22">
        <v>0</v>
      </c>
      <c r="J22">
        <v>0</v>
      </c>
      <c r="K22">
        <v>0</v>
      </c>
      <c r="L22" s="4">
        <v>0</v>
      </c>
      <c r="M22" s="4">
        <v>0</v>
      </c>
      <c r="N22" s="4">
        <v>0</v>
      </c>
      <c r="O22" s="4">
        <v>0</v>
      </c>
      <c r="P22">
        <v>0</v>
      </c>
      <c r="T22">
        <v>25558</v>
      </c>
      <c r="U22">
        <v>11254</v>
      </c>
      <c r="V22">
        <v>12833</v>
      </c>
      <c r="W22">
        <v>19178</v>
      </c>
      <c r="X22">
        <v>34170</v>
      </c>
      <c r="Y22">
        <v>29266</v>
      </c>
      <c r="Z22">
        <v>17518</v>
      </c>
      <c r="AA22">
        <v>26612</v>
      </c>
      <c r="AB22">
        <v>25205</v>
      </c>
      <c r="AC22" t="s">
        <v>106</v>
      </c>
      <c r="AD22" t="s">
        <v>106</v>
      </c>
      <c r="AE22">
        <v>9</v>
      </c>
      <c r="AF22"/>
    </row>
    <row r="23" spans="1:33">
      <c r="A23" t="s">
        <v>8</v>
      </c>
      <c r="B23" t="s">
        <v>48</v>
      </c>
      <c r="C23" t="s">
        <v>13</v>
      </c>
      <c r="D23" t="s">
        <v>30</v>
      </c>
      <c r="E23" t="s">
        <v>19</v>
      </c>
      <c r="F23" t="s">
        <v>12</v>
      </c>
      <c r="G23" t="s">
        <v>15</v>
      </c>
      <c r="H23">
        <v>0</v>
      </c>
      <c r="I23">
        <v>0</v>
      </c>
      <c r="J23">
        <v>0</v>
      </c>
      <c r="K23">
        <v>0</v>
      </c>
      <c r="L23" s="4">
        <v>0</v>
      </c>
      <c r="M23" s="4">
        <v>0</v>
      </c>
      <c r="N23" s="4">
        <v>0</v>
      </c>
      <c r="O23" s="4">
        <v>0</v>
      </c>
      <c r="P23">
        <v>0</v>
      </c>
      <c r="T23">
        <v>5683</v>
      </c>
      <c r="U23">
        <v>1376</v>
      </c>
      <c r="V23">
        <v>10684</v>
      </c>
      <c r="W23">
        <v>27478</v>
      </c>
      <c r="X23">
        <v>37856</v>
      </c>
      <c r="Y23">
        <v>25234</v>
      </c>
      <c r="Z23">
        <v>0</v>
      </c>
      <c r="AA23">
        <v>0</v>
      </c>
      <c r="AB23">
        <v>0</v>
      </c>
      <c r="AC23" t="s">
        <v>106</v>
      </c>
      <c r="AD23" t="s">
        <v>106</v>
      </c>
      <c r="AE23">
        <v>6</v>
      </c>
      <c r="AF23"/>
    </row>
    <row r="24" spans="1:33">
      <c r="A24" t="s">
        <v>8</v>
      </c>
      <c r="B24" t="s">
        <v>48</v>
      </c>
      <c r="C24" t="s">
        <v>13</v>
      </c>
      <c r="D24" t="s">
        <v>30</v>
      </c>
      <c r="E24" t="s">
        <v>20</v>
      </c>
      <c r="F24" t="s">
        <v>12</v>
      </c>
      <c r="G24" t="s">
        <v>15</v>
      </c>
      <c r="H24">
        <v>3.8E-3</v>
      </c>
      <c r="I24">
        <v>7.7000000000000002E-3</v>
      </c>
      <c r="J24">
        <v>3.8E-3</v>
      </c>
      <c r="K24">
        <v>2.9999999999999997E-4</v>
      </c>
      <c r="L24" s="4">
        <v>3.0000000000000001E-3</v>
      </c>
      <c r="M24" s="4">
        <v>2E-3</v>
      </c>
      <c r="N24" s="4">
        <v>0</v>
      </c>
      <c r="O24" s="4">
        <v>0</v>
      </c>
      <c r="P24">
        <v>0</v>
      </c>
      <c r="T24">
        <v>44370</v>
      </c>
      <c r="U24">
        <v>15121</v>
      </c>
      <c r="V24">
        <v>24870</v>
      </c>
      <c r="W24">
        <v>5160</v>
      </c>
      <c r="X24">
        <v>19799</v>
      </c>
      <c r="Y24">
        <v>57592</v>
      </c>
      <c r="Z24">
        <v>6985</v>
      </c>
      <c r="AA24">
        <v>13626</v>
      </c>
      <c r="AB24">
        <v>1006</v>
      </c>
      <c r="AC24">
        <v>0.32200000000000001</v>
      </c>
      <c r="AD24">
        <v>0.39800000000000002</v>
      </c>
      <c r="AE24">
        <v>9</v>
      </c>
      <c r="AF24"/>
    </row>
    <row r="25" spans="1:33">
      <c r="A25" t="s">
        <v>8</v>
      </c>
      <c r="B25" t="s">
        <v>48</v>
      </c>
      <c r="C25" t="s">
        <v>13</v>
      </c>
      <c r="D25" t="s">
        <v>30</v>
      </c>
      <c r="E25" t="s">
        <v>21</v>
      </c>
      <c r="F25" t="s">
        <v>108</v>
      </c>
      <c r="G25" t="s">
        <v>15</v>
      </c>
      <c r="H25">
        <v>0</v>
      </c>
      <c r="I25">
        <v>0</v>
      </c>
      <c r="J25">
        <v>0</v>
      </c>
      <c r="K25">
        <v>0</v>
      </c>
      <c r="L25" s="4">
        <v>0</v>
      </c>
      <c r="M25" s="4">
        <v>0</v>
      </c>
      <c r="N25" s="4">
        <v>1.7299999999999999E-2</v>
      </c>
      <c r="O25" s="4">
        <v>1.37E-2</v>
      </c>
      <c r="P25">
        <v>3.2000000000000002E-3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415194</v>
      </c>
      <c r="AA25">
        <v>482432</v>
      </c>
      <c r="AB25">
        <v>426638</v>
      </c>
      <c r="AC25" t="s">
        <v>106</v>
      </c>
      <c r="AD25" t="s">
        <v>106</v>
      </c>
      <c r="AE25">
        <v>3</v>
      </c>
      <c r="AF25"/>
    </row>
    <row r="26" spans="1:33">
      <c r="A26" t="s">
        <v>8</v>
      </c>
      <c r="B26" t="s">
        <v>48</v>
      </c>
      <c r="C26" t="s">
        <v>13</v>
      </c>
      <c r="D26" t="s">
        <v>30</v>
      </c>
      <c r="E26" t="s">
        <v>21</v>
      </c>
      <c r="F26" t="s">
        <v>12</v>
      </c>
      <c r="G26" t="s">
        <v>15</v>
      </c>
      <c r="H26">
        <v>0.128</v>
      </c>
      <c r="I26">
        <v>0.21429999999999999</v>
      </c>
      <c r="J26">
        <v>0.1094</v>
      </c>
      <c r="K26">
        <v>0.16109999999999999</v>
      </c>
      <c r="L26" s="4">
        <v>8.8900000000000007E-2</v>
      </c>
      <c r="M26" s="4">
        <v>3.0599999999999999E-2</v>
      </c>
      <c r="N26" s="4">
        <v>2.8000000000000001E-2</v>
      </c>
      <c r="O26" s="4">
        <v>1.37E-2</v>
      </c>
      <c r="P26">
        <v>2.2200000000000001E-2</v>
      </c>
      <c r="T26">
        <v>1369635</v>
      </c>
      <c r="U26">
        <v>1043622</v>
      </c>
      <c r="V26">
        <v>1046257</v>
      </c>
      <c r="W26">
        <v>1228296</v>
      </c>
      <c r="X26">
        <v>1275042</v>
      </c>
      <c r="Y26">
        <v>1227656</v>
      </c>
      <c r="Z26">
        <v>436355</v>
      </c>
      <c r="AA26">
        <v>284594</v>
      </c>
      <c r="AB26">
        <v>271686</v>
      </c>
      <c r="AC26">
        <v>0.63200000000000001</v>
      </c>
      <c r="AD26">
        <v>6.8000000000000005E-2</v>
      </c>
      <c r="AE26">
        <v>9</v>
      </c>
      <c r="AF26"/>
    </row>
    <row r="27" spans="1:33">
      <c r="A27" t="s">
        <v>100</v>
      </c>
      <c r="H27" s="13">
        <f t="shared" ref="H27:P27" si="5">SUM(H11:H26)</f>
        <v>0.28420000000000001</v>
      </c>
      <c r="I27" s="13">
        <f t="shared" si="5"/>
        <v>0.32550000000000001</v>
      </c>
      <c r="J27" s="13">
        <f t="shared" si="5"/>
        <v>0.2213</v>
      </c>
      <c r="K27" s="13">
        <f t="shared" si="5"/>
        <v>0.22819999999999999</v>
      </c>
      <c r="L27" s="13">
        <f t="shared" si="5"/>
        <v>0.19180000000000003</v>
      </c>
      <c r="M27" s="13">
        <f t="shared" si="5"/>
        <v>0.11620000000000001</v>
      </c>
      <c r="N27" s="13">
        <f t="shared" si="5"/>
        <v>0.13320000000000001</v>
      </c>
      <c r="O27" s="13">
        <f t="shared" si="5"/>
        <v>0.12440000000000001</v>
      </c>
      <c r="P27" s="13">
        <f t="shared" si="5"/>
        <v>6.3399999999999998E-2</v>
      </c>
      <c r="T27">
        <f t="shared" ref="T27:AB27" si="6">SUM(T11:T26)</f>
        <v>6017554</v>
      </c>
      <c r="U27">
        <f t="shared" si="6"/>
        <v>4985296</v>
      </c>
      <c r="V27">
        <f t="shared" si="6"/>
        <v>4514189</v>
      </c>
      <c r="W27">
        <f t="shared" si="6"/>
        <v>4246147</v>
      </c>
      <c r="X27">
        <f t="shared" si="6"/>
        <v>4026898</v>
      </c>
      <c r="Y27">
        <f t="shared" si="6"/>
        <v>3950925</v>
      </c>
      <c r="Z27">
        <f t="shared" si="6"/>
        <v>3449859</v>
      </c>
      <c r="AA27">
        <f t="shared" si="6"/>
        <v>3442448</v>
      </c>
      <c r="AB27">
        <f t="shared" si="6"/>
        <v>2896748</v>
      </c>
      <c r="AC27" s="5">
        <f t="shared" ref="AC27" si="7">ROUND(ABS(PEARSON($T27:$AB27,$H27:$P27)),3)</f>
        <v>0.88400000000000001</v>
      </c>
      <c r="AD27" s="3">
        <f>ROUND(TDIST(AF27,AE27-2,2),3)</f>
        <v>2E-3</v>
      </c>
      <c r="AE27" s="4">
        <f>COUNTA(T27:AB27)</f>
        <v>9</v>
      </c>
      <c r="AF27" s="3">
        <f>ROUND((AC27*SQRT(AE27-2))/(SQRT(1-AC27^2)),3)</f>
        <v>5.0030000000000001</v>
      </c>
    </row>
    <row r="28" spans="1:33">
      <c r="A28" t="s">
        <v>107</v>
      </c>
      <c r="H28">
        <f>ROUND(H27/H5,4)</f>
        <v>0.29149999999999998</v>
      </c>
      <c r="I28">
        <f t="shared" ref="I28:P28" si="8">ROUND(I27/I5,4)</f>
        <v>0.46429999999999999</v>
      </c>
      <c r="J28">
        <f t="shared" si="8"/>
        <v>0.3221</v>
      </c>
      <c r="K28">
        <f t="shared" si="8"/>
        <v>0.3901</v>
      </c>
      <c r="L28">
        <f t="shared" si="8"/>
        <v>0.3674</v>
      </c>
      <c r="M28">
        <f t="shared" si="8"/>
        <v>0.2787</v>
      </c>
      <c r="N28">
        <f t="shared" si="8"/>
        <v>0.3649</v>
      </c>
      <c r="O28">
        <f t="shared" si="8"/>
        <v>0.28270000000000001</v>
      </c>
      <c r="P28">
        <f t="shared" si="8"/>
        <v>0.16639999999999999</v>
      </c>
      <c r="AC28"/>
      <c r="AD28"/>
      <c r="AE28"/>
      <c r="AF28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G412"/>
  <sheetViews>
    <sheetView topLeftCell="A382" zoomScale="70" zoomScaleNormal="70" workbookViewId="0">
      <selection activeCell="A404" sqref="A404:P410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2851562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82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M3">
        <v>0.63</v>
      </c>
      <c r="N3">
        <f>ROUND(M3*0.75,3)</f>
        <v>0.47299999999999998</v>
      </c>
      <c r="O3">
        <f>ROUND(M3*0.65,3)</f>
        <v>0.41</v>
      </c>
      <c r="P3">
        <f>ROUND(M3*0.55,3)</f>
        <v>0.34699999999999998</v>
      </c>
      <c r="Q3">
        <f>ROUND(M3*0.45,3)</f>
        <v>0.28399999999999997</v>
      </c>
      <c r="S3" t="s">
        <v>2</v>
      </c>
      <c r="Y3">
        <v>141839816</v>
      </c>
      <c r="Z3">
        <v>116879249</v>
      </c>
      <c r="AA3">
        <v>110269253</v>
      </c>
      <c r="AB3">
        <v>99129418</v>
      </c>
      <c r="AC3" s="4">
        <v>88522742</v>
      </c>
    </row>
    <row r="4" spans="1:33">
      <c r="A4" t="s">
        <v>3</v>
      </c>
      <c r="N4" s="1">
        <f>ROUND((N3-$M3)/$M3,2)</f>
        <v>-0.25</v>
      </c>
      <c r="O4" s="1">
        <f t="shared" ref="O4:Q4" si="0">ROUND((O3-$M3)/$M3,2)</f>
        <v>-0.35</v>
      </c>
      <c r="P4" s="1">
        <f t="shared" si="0"/>
        <v>-0.45</v>
      </c>
      <c r="Q4" s="1">
        <f t="shared" si="0"/>
        <v>-0.55000000000000004</v>
      </c>
      <c r="R4" s="1"/>
      <c r="S4" t="s">
        <v>6</v>
      </c>
      <c r="T4" s="2" t="s">
        <v>35</v>
      </c>
      <c r="Z4" s="1">
        <f>ROUND((Z3-Y3)/Y3,2)</f>
        <v>-0.18</v>
      </c>
      <c r="AA4" s="1">
        <f t="shared" ref="AA4:AC4" si="1">ROUND((AA3-Z3)/Z3,2)</f>
        <v>-0.06</v>
      </c>
      <c r="AB4" s="1">
        <f t="shared" si="1"/>
        <v>-0.1</v>
      </c>
      <c r="AC4" s="6">
        <f t="shared" si="1"/>
        <v>-0.11</v>
      </c>
    </row>
    <row r="5" spans="1:33">
      <c r="A5" t="s">
        <v>5</v>
      </c>
      <c r="H5">
        <v>0.90100000000000002</v>
      </c>
      <c r="I5">
        <v>0.85699999999999998</v>
      </c>
      <c r="J5">
        <v>0.8</v>
      </c>
      <c r="K5">
        <v>0.72299999999999998</v>
      </c>
      <c r="L5">
        <v>0.66900000000000004</v>
      </c>
      <c r="M5">
        <v>0.63</v>
      </c>
      <c r="N5">
        <v>0.60199999999999998</v>
      </c>
      <c r="O5">
        <v>0.58299999999999996</v>
      </c>
      <c r="P5" s="4">
        <v>0.57199999999999995</v>
      </c>
      <c r="S5" t="s">
        <v>1</v>
      </c>
      <c r="T5" s="7">
        <f>T404</f>
        <v>210587001</v>
      </c>
      <c r="U5" s="7">
        <f t="shared" ref="U5:AB5" si="2">U404</f>
        <v>202719419</v>
      </c>
      <c r="V5" s="7">
        <f t="shared" si="2"/>
        <v>191505821</v>
      </c>
      <c r="W5" s="7">
        <f t="shared" si="2"/>
        <v>180478773</v>
      </c>
      <c r="X5" s="7">
        <f t="shared" si="2"/>
        <v>167279147</v>
      </c>
      <c r="Y5" s="7">
        <f t="shared" si="2"/>
        <v>147484977</v>
      </c>
      <c r="Z5" s="7">
        <f t="shared" si="2"/>
        <v>148072762</v>
      </c>
      <c r="AA5" s="7">
        <f t="shared" si="2"/>
        <v>137698169</v>
      </c>
      <c r="AB5" s="7">
        <f t="shared" si="2"/>
        <v>123428773</v>
      </c>
    </row>
    <row r="6" spans="1:33">
      <c r="A6" t="s">
        <v>4</v>
      </c>
      <c r="N6">
        <f>ROUND((N5-$M5)/$M5,2)</f>
        <v>-0.04</v>
      </c>
      <c r="O6">
        <f>ROUND((O5-$M5)/$M5,2)</f>
        <v>-7.0000000000000007E-2</v>
      </c>
      <c r="P6">
        <f>ROUND((P5-$M5)/$M5,2)</f>
        <v>-0.09</v>
      </c>
      <c r="Z6" s="1">
        <f>ROUND((Z5-Y5)/Y5,2)</f>
        <v>0</v>
      </c>
      <c r="AA6" s="1">
        <f>ROUND((AA5-Z5)/Z5,2)</f>
        <v>-7.0000000000000007E-2</v>
      </c>
      <c r="AB6" s="1">
        <f>ROUND((AB5-AA5)/AA5,2)</f>
        <v>-0.1</v>
      </c>
    </row>
    <row r="7" spans="1:33">
      <c r="N7" s="2" t="s">
        <v>36</v>
      </c>
    </row>
    <row r="8" spans="1:33">
      <c r="S8" s="2" t="s">
        <v>31</v>
      </c>
      <c r="AD8" s="4" t="s">
        <v>50</v>
      </c>
      <c r="AE8"/>
      <c r="AF8"/>
    </row>
    <row r="9" spans="1:33">
      <c r="A9" s="2" t="s">
        <v>33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101</v>
      </c>
      <c r="B10" t="s">
        <v>9</v>
      </c>
      <c r="C10" t="s">
        <v>13</v>
      </c>
      <c r="F10" s="4"/>
      <c r="G10" t="s">
        <v>102</v>
      </c>
      <c r="H10" s="5">
        <v>0.44350000000000001</v>
      </c>
      <c r="I10" s="5">
        <v>0.28730000000000011</v>
      </c>
      <c r="J10" s="5">
        <v>0.2178000000000001</v>
      </c>
      <c r="K10" s="5">
        <v>0.1533000000000001</v>
      </c>
      <c r="L10" s="5">
        <v>0.23370000000000007</v>
      </c>
      <c r="M10" s="5">
        <v>3.8400000000000212E-2</v>
      </c>
      <c r="N10" s="5">
        <v>0.15210000000000007</v>
      </c>
      <c r="O10" s="5">
        <v>0.18820000000000009</v>
      </c>
      <c r="P10" s="5">
        <v>0.2893</v>
      </c>
      <c r="S10" s="2"/>
      <c r="AD10" s="8"/>
      <c r="AE10" s="9"/>
      <c r="AF10" s="9"/>
      <c r="AG10" s="9"/>
    </row>
    <row r="11" spans="1:33" s="4" customFormat="1">
      <c r="A11" t="s">
        <v>8</v>
      </c>
      <c r="B11" t="s">
        <v>9</v>
      </c>
      <c r="C11" t="s">
        <v>13</v>
      </c>
      <c r="D11" t="s">
        <v>10</v>
      </c>
      <c r="E11" t="s">
        <v>92</v>
      </c>
      <c r="F11" t="s">
        <v>12</v>
      </c>
      <c r="G11" t="s">
        <v>40</v>
      </c>
      <c r="H11" s="5">
        <v>5.0000000000000001E-4</v>
      </c>
      <c r="I11" s="5">
        <v>4.0000000000000002E-4</v>
      </c>
      <c r="J11" s="5">
        <v>2.9999999999999997E-4</v>
      </c>
      <c r="K11" s="5">
        <v>2.0000000000000001E-4</v>
      </c>
      <c r="L11" s="5">
        <v>2.9999999999999997E-4</v>
      </c>
      <c r="M11" s="5">
        <v>2.9999999999999997E-4</v>
      </c>
      <c r="N11" s="5">
        <v>5.9999999999999995E-4</v>
      </c>
      <c r="O11" s="5">
        <v>2.0000000000000001E-4</v>
      </c>
      <c r="P11" s="5">
        <v>1E-4</v>
      </c>
      <c r="T11" s="4">
        <v>392355</v>
      </c>
      <c r="U11" s="4">
        <v>519024</v>
      </c>
      <c r="V11" s="4">
        <v>541764</v>
      </c>
      <c r="W11" s="4">
        <v>544421</v>
      </c>
      <c r="X11" s="4">
        <v>520113</v>
      </c>
      <c r="Y11" s="4">
        <v>509310</v>
      </c>
      <c r="Z11" s="4">
        <v>362845</v>
      </c>
      <c r="AA11" s="4">
        <v>496102</v>
      </c>
      <c r="AB11" s="4">
        <v>234169</v>
      </c>
      <c r="AC11" s="5">
        <v>3.5999999999999997E-2</v>
      </c>
      <c r="AD11" s="5">
        <v>0.92600000000000005</v>
      </c>
      <c r="AE11" s="4">
        <v>9</v>
      </c>
      <c r="AF11" s="3"/>
      <c r="AG11" s="3"/>
    </row>
    <row r="12" spans="1:33" s="4" customFormat="1">
      <c r="A12" t="s">
        <v>8</v>
      </c>
      <c r="B12" t="s">
        <v>9</v>
      </c>
      <c r="C12" t="s">
        <v>13</v>
      </c>
      <c r="D12" t="s">
        <v>10</v>
      </c>
      <c r="E12" t="s">
        <v>92</v>
      </c>
      <c r="F12" t="s">
        <v>12</v>
      </c>
      <c r="G12" t="s">
        <v>15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T12" s="4">
        <v>392355</v>
      </c>
      <c r="U12" s="4">
        <v>519024</v>
      </c>
      <c r="V12" s="4">
        <v>541764</v>
      </c>
      <c r="W12" s="4">
        <v>544421</v>
      </c>
      <c r="X12" s="4">
        <v>520113</v>
      </c>
      <c r="Y12" s="4">
        <v>509310</v>
      </c>
      <c r="Z12" s="4">
        <v>362845</v>
      </c>
      <c r="AA12" s="4">
        <v>496102</v>
      </c>
      <c r="AB12" s="4">
        <v>234169</v>
      </c>
      <c r="AC12" s="5" t="s">
        <v>106</v>
      </c>
      <c r="AD12" s="5" t="s">
        <v>106</v>
      </c>
      <c r="AE12" s="4">
        <v>9</v>
      </c>
      <c r="AF12" s="3"/>
      <c r="AG12" s="3"/>
    </row>
    <row r="13" spans="1:33" s="4" customFormat="1">
      <c r="A13" t="s">
        <v>8</v>
      </c>
      <c r="B13" t="s">
        <v>9</v>
      </c>
      <c r="C13" t="s">
        <v>13</v>
      </c>
      <c r="D13" t="s">
        <v>10</v>
      </c>
      <c r="E13" t="s">
        <v>92</v>
      </c>
      <c r="F13" t="s">
        <v>12</v>
      </c>
      <c r="G13" t="s">
        <v>14</v>
      </c>
      <c r="H13" s="5">
        <v>5.0000000000000001E-4</v>
      </c>
      <c r="I13" s="5">
        <v>4.0000000000000002E-4</v>
      </c>
      <c r="J13" s="5">
        <v>2.9999999999999997E-4</v>
      </c>
      <c r="K13" s="5">
        <v>2.0000000000000001E-4</v>
      </c>
      <c r="L13" s="5">
        <v>2.9999999999999997E-4</v>
      </c>
      <c r="M13" s="5">
        <v>2.9999999999999997E-4</v>
      </c>
      <c r="N13" s="5">
        <v>5.9999999999999995E-4</v>
      </c>
      <c r="O13" s="5">
        <v>2.0000000000000001E-4</v>
      </c>
      <c r="P13" s="5">
        <v>1E-4</v>
      </c>
      <c r="T13" s="4">
        <v>392355</v>
      </c>
      <c r="U13" s="4">
        <v>519024</v>
      </c>
      <c r="V13" s="4">
        <v>541764</v>
      </c>
      <c r="W13" s="4">
        <v>544421</v>
      </c>
      <c r="X13" s="4">
        <v>520113</v>
      </c>
      <c r="Y13" s="4">
        <v>509310</v>
      </c>
      <c r="Z13" s="4">
        <v>362845</v>
      </c>
      <c r="AA13" s="4">
        <v>496102</v>
      </c>
      <c r="AB13" s="4">
        <v>234169</v>
      </c>
      <c r="AC13" s="5">
        <v>3.5999999999999997E-2</v>
      </c>
      <c r="AD13" s="5">
        <v>0.92600000000000005</v>
      </c>
      <c r="AE13" s="4">
        <v>9</v>
      </c>
      <c r="AF13" s="3"/>
      <c r="AG13" s="3"/>
    </row>
    <row r="14" spans="1:33" s="4" customFormat="1">
      <c r="A14" t="s">
        <v>8</v>
      </c>
      <c r="B14" t="s">
        <v>9</v>
      </c>
      <c r="C14" t="s">
        <v>13</v>
      </c>
      <c r="D14" t="s">
        <v>10</v>
      </c>
      <c r="E14" t="s">
        <v>11</v>
      </c>
      <c r="F14" t="s">
        <v>12</v>
      </c>
      <c r="G14" t="s">
        <v>40</v>
      </c>
      <c r="H14" s="5">
        <v>7.3000000000000001E-3</v>
      </c>
      <c r="I14" s="5">
        <v>1.72E-2</v>
      </c>
      <c r="J14" s="5">
        <v>1.55E-2</v>
      </c>
      <c r="K14" s="5">
        <v>1.9599999999999999E-2</v>
      </c>
      <c r="L14" s="5">
        <v>6.8999999999999999E-3</v>
      </c>
      <c r="M14" s="5">
        <v>5.5999999999999999E-3</v>
      </c>
      <c r="N14" s="5">
        <v>1.9E-3</v>
      </c>
      <c r="O14" s="5">
        <v>2.2000000000000001E-3</v>
      </c>
      <c r="P14" s="5">
        <v>3.0000000000000001E-3</v>
      </c>
      <c r="T14" s="4">
        <v>1036595</v>
      </c>
      <c r="U14" s="4">
        <v>1439951</v>
      </c>
      <c r="V14" s="4">
        <v>1509759</v>
      </c>
      <c r="W14" s="4">
        <v>1333012</v>
      </c>
      <c r="X14" s="4">
        <v>1320169</v>
      </c>
      <c r="Y14" s="4">
        <v>987634</v>
      </c>
      <c r="Z14" s="4">
        <v>575501</v>
      </c>
      <c r="AA14" s="4">
        <v>486680</v>
      </c>
      <c r="AB14" s="4">
        <v>644908</v>
      </c>
      <c r="AC14" s="5">
        <v>0.86399999999999999</v>
      </c>
      <c r="AD14" s="5">
        <v>3.0000000000000001E-3</v>
      </c>
      <c r="AE14" s="4">
        <v>9</v>
      </c>
      <c r="AF14" s="3"/>
      <c r="AG14" s="3"/>
    </row>
    <row r="15" spans="1:33" s="4" customFormat="1">
      <c r="A15" t="s">
        <v>8</v>
      </c>
      <c r="B15" t="s">
        <v>9</v>
      </c>
      <c r="C15" t="s">
        <v>13</v>
      </c>
      <c r="D15" t="s">
        <v>10</v>
      </c>
      <c r="E15" t="s">
        <v>11</v>
      </c>
      <c r="F15" t="s">
        <v>12</v>
      </c>
      <c r="G15" t="s">
        <v>15</v>
      </c>
      <c r="H15" s="5">
        <v>0</v>
      </c>
      <c r="I15" s="5">
        <v>0</v>
      </c>
      <c r="J15" s="5">
        <v>0</v>
      </c>
      <c r="K15" s="5">
        <v>5.1999999999999998E-3</v>
      </c>
      <c r="L15" s="5">
        <v>0</v>
      </c>
      <c r="M15" s="5">
        <v>2.2000000000000001E-3</v>
      </c>
      <c r="N15" s="5">
        <v>0</v>
      </c>
      <c r="O15" s="5">
        <v>0</v>
      </c>
      <c r="P15" s="5">
        <v>0</v>
      </c>
      <c r="T15" s="4">
        <v>1036595</v>
      </c>
      <c r="U15" s="4">
        <v>1439951</v>
      </c>
      <c r="V15" s="4">
        <v>1509759</v>
      </c>
      <c r="W15" s="4">
        <v>1333012</v>
      </c>
      <c r="X15" s="4">
        <v>1320169</v>
      </c>
      <c r="Y15" s="4">
        <v>987634</v>
      </c>
      <c r="Z15" s="4">
        <v>575501</v>
      </c>
      <c r="AA15" s="4">
        <v>486680</v>
      </c>
      <c r="AB15" s="4">
        <v>644908</v>
      </c>
      <c r="AC15" s="5">
        <v>0.254</v>
      </c>
      <c r="AD15" s="5">
        <v>0.51</v>
      </c>
      <c r="AE15" s="4">
        <v>9</v>
      </c>
      <c r="AF15" s="3"/>
      <c r="AG15" s="3"/>
    </row>
    <row r="16" spans="1:33" s="4" customFormat="1">
      <c r="A16" t="s">
        <v>8</v>
      </c>
      <c r="B16" t="s">
        <v>9</v>
      </c>
      <c r="C16" t="s">
        <v>13</v>
      </c>
      <c r="D16" t="s">
        <v>10</v>
      </c>
      <c r="E16" t="s">
        <v>11</v>
      </c>
      <c r="F16" t="s">
        <v>12</v>
      </c>
      <c r="G16" t="s">
        <v>14</v>
      </c>
      <c r="H16" s="5">
        <v>7.3000000000000001E-3</v>
      </c>
      <c r="I16" s="5">
        <v>1.72E-2</v>
      </c>
      <c r="J16" s="5">
        <v>1.55E-2</v>
      </c>
      <c r="K16" s="5">
        <v>1.44E-2</v>
      </c>
      <c r="L16" s="5">
        <v>6.8999999999999999E-3</v>
      </c>
      <c r="M16" s="5">
        <v>3.3999999999999998E-3</v>
      </c>
      <c r="N16" s="5">
        <v>1.9E-3</v>
      </c>
      <c r="O16" s="5">
        <v>2.2000000000000001E-3</v>
      </c>
      <c r="P16" s="5">
        <v>3.0000000000000001E-3</v>
      </c>
      <c r="T16" s="4">
        <v>1036595</v>
      </c>
      <c r="U16" s="4">
        <v>1439951</v>
      </c>
      <c r="V16" s="4">
        <v>1509759</v>
      </c>
      <c r="W16" s="4">
        <v>1333012</v>
      </c>
      <c r="X16" s="4">
        <v>1320169</v>
      </c>
      <c r="Y16" s="4">
        <v>987634</v>
      </c>
      <c r="Z16" s="4">
        <v>575501</v>
      </c>
      <c r="AA16" s="4">
        <v>486680</v>
      </c>
      <c r="AB16" s="4">
        <v>644908</v>
      </c>
      <c r="AC16" s="5">
        <v>0.88800000000000001</v>
      </c>
      <c r="AD16" s="5">
        <v>1E-3</v>
      </c>
      <c r="AE16" s="4">
        <v>9</v>
      </c>
      <c r="AF16" s="3"/>
      <c r="AG16" s="3"/>
    </row>
    <row r="17" spans="1:33" s="4" customFormat="1">
      <c r="A17" t="s">
        <v>8</v>
      </c>
      <c r="B17" t="s">
        <v>9</v>
      </c>
      <c r="C17" t="s">
        <v>13</v>
      </c>
      <c r="D17" t="s">
        <v>10</v>
      </c>
      <c r="E17" t="s">
        <v>16</v>
      </c>
      <c r="F17" t="s">
        <v>12</v>
      </c>
      <c r="G17" t="s">
        <v>40</v>
      </c>
      <c r="H17" s="5">
        <v>1.0500000000000001E-2</v>
      </c>
      <c r="I17" s="5">
        <v>8.9999999999999993E-3</v>
      </c>
      <c r="J17" s="5">
        <v>1.0200000000000001E-2</v>
      </c>
      <c r="K17" s="5">
        <v>9.4999999999999998E-3</v>
      </c>
      <c r="L17" s="5">
        <v>5.4000000000000003E-3</v>
      </c>
      <c r="M17" s="5">
        <v>1.0200000000000001E-2</v>
      </c>
      <c r="N17" s="5">
        <v>7.1999999999999998E-3</v>
      </c>
      <c r="O17" s="5">
        <v>3.5000000000000001E-3</v>
      </c>
      <c r="P17" s="5">
        <v>2E-3</v>
      </c>
      <c r="T17" s="4">
        <v>6824266</v>
      </c>
      <c r="U17" s="4">
        <v>6717425</v>
      </c>
      <c r="V17" s="4">
        <v>5952619</v>
      </c>
      <c r="W17" s="4">
        <v>6201205</v>
      </c>
      <c r="X17" s="4">
        <v>5891626</v>
      </c>
      <c r="Y17" s="4">
        <v>6228335</v>
      </c>
      <c r="Z17" s="4">
        <v>5531728</v>
      </c>
      <c r="AA17" s="4">
        <v>4368821</v>
      </c>
      <c r="AB17" s="4">
        <v>3470955</v>
      </c>
      <c r="AC17" s="5">
        <v>0.90200000000000002</v>
      </c>
      <c r="AD17" s="5">
        <v>1E-3</v>
      </c>
      <c r="AE17" s="4">
        <v>9</v>
      </c>
      <c r="AF17" s="3"/>
      <c r="AG17" s="3"/>
    </row>
    <row r="18" spans="1:33" s="4" customFormat="1">
      <c r="A18" t="s">
        <v>8</v>
      </c>
      <c r="B18" t="s">
        <v>9</v>
      </c>
      <c r="C18" t="s">
        <v>13</v>
      </c>
      <c r="D18" t="s">
        <v>10</v>
      </c>
      <c r="E18" t="s">
        <v>16</v>
      </c>
      <c r="F18" t="s">
        <v>12</v>
      </c>
      <c r="G18" t="s">
        <v>15</v>
      </c>
      <c r="H18" s="5">
        <v>0</v>
      </c>
      <c r="I18" s="5">
        <v>1.2999999999999999E-3</v>
      </c>
      <c r="J18" s="5">
        <v>2.8E-3</v>
      </c>
      <c r="K18" s="5">
        <v>2.2000000000000001E-3</v>
      </c>
      <c r="L18" s="5">
        <v>1.4E-3</v>
      </c>
      <c r="M18" s="5">
        <v>3.5999999999999999E-3</v>
      </c>
      <c r="N18" s="5">
        <v>1.1000000000000001E-3</v>
      </c>
      <c r="O18" s="5">
        <v>6.9999999999999999E-4</v>
      </c>
      <c r="P18" s="5">
        <v>1E-4</v>
      </c>
      <c r="T18" s="4">
        <v>6824266</v>
      </c>
      <c r="U18" s="4">
        <v>6717425</v>
      </c>
      <c r="V18" s="4">
        <v>5952619</v>
      </c>
      <c r="W18" s="4">
        <v>6201205</v>
      </c>
      <c r="X18" s="4">
        <v>5891626</v>
      </c>
      <c r="Y18" s="4">
        <v>6228335</v>
      </c>
      <c r="Z18" s="4">
        <v>5531728</v>
      </c>
      <c r="AA18" s="4">
        <v>4368821</v>
      </c>
      <c r="AB18" s="4">
        <v>3470955</v>
      </c>
      <c r="AC18" s="5">
        <v>0.39200000000000002</v>
      </c>
      <c r="AD18" s="5">
        <v>0.29699999999999999</v>
      </c>
      <c r="AE18" s="4">
        <v>9</v>
      </c>
      <c r="AF18" s="3"/>
      <c r="AG18" s="3"/>
    </row>
    <row r="19" spans="1:33" s="4" customFormat="1">
      <c r="A19" t="s">
        <v>8</v>
      </c>
      <c r="B19" t="s">
        <v>9</v>
      </c>
      <c r="C19" t="s">
        <v>13</v>
      </c>
      <c r="D19" t="s">
        <v>10</v>
      </c>
      <c r="E19" t="s">
        <v>16</v>
      </c>
      <c r="F19" t="s">
        <v>12</v>
      </c>
      <c r="G19" t="s">
        <v>14</v>
      </c>
      <c r="H19" s="5">
        <v>1.0500000000000001E-2</v>
      </c>
      <c r="I19" s="5">
        <v>7.7000000000000002E-3</v>
      </c>
      <c r="J19" s="5">
        <v>7.4000000000000003E-3</v>
      </c>
      <c r="K19" s="5">
        <v>7.3000000000000001E-3</v>
      </c>
      <c r="L19" s="5">
        <v>4.0000000000000001E-3</v>
      </c>
      <c r="M19" s="5">
        <v>6.4999999999999997E-3</v>
      </c>
      <c r="N19" s="5">
        <v>6.1000000000000004E-3</v>
      </c>
      <c r="O19" s="5">
        <v>2.8E-3</v>
      </c>
      <c r="P19" s="5">
        <v>1.9E-3</v>
      </c>
      <c r="T19" s="4">
        <v>6824266</v>
      </c>
      <c r="U19" s="4">
        <v>6717425</v>
      </c>
      <c r="V19" s="4">
        <v>5952619</v>
      </c>
      <c r="W19" s="4">
        <v>6201205</v>
      </c>
      <c r="X19" s="4">
        <v>5891626</v>
      </c>
      <c r="Y19" s="4">
        <v>6228335</v>
      </c>
      <c r="Z19" s="4">
        <v>5531728</v>
      </c>
      <c r="AA19" s="4">
        <v>4368821</v>
      </c>
      <c r="AB19" s="4">
        <v>3470955</v>
      </c>
      <c r="AC19" s="5">
        <v>0.88600000000000001</v>
      </c>
      <c r="AD19" s="5">
        <v>1E-3</v>
      </c>
      <c r="AE19" s="4">
        <v>9</v>
      </c>
      <c r="AF19" s="3"/>
      <c r="AG19" s="3"/>
    </row>
    <row r="20" spans="1:33" s="4" customFormat="1">
      <c r="A20" t="s">
        <v>8</v>
      </c>
      <c r="B20" t="s">
        <v>9</v>
      </c>
      <c r="C20" t="s">
        <v>13</v>
      </c>
      <c r="D20" t="s">
        <v>10</v>
      </c>
      <c r="E20" t="s">
        <v>99</v>
      </c>
      <c r="F20" t="s">
        <v>12</v>
      </c>
      <c r="G20" t="s">
        <v>40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T20" s="4">
        <v>0</v>
      </c>
      <c r="U20" s="4">
        <v>0</v>
      </c>
      <c r="V20" s="4">
        <v>0</v>
      </c>
      <c r="W20" s="4">
        <v>0</v>
      </c>
      <c r="X20" s="4">
        <v>3723</v>
      </c>
      <c r="Y20" s="4">
        <v>21052</v>
      </c>
      <c r="Z20" s="4">
        <v>89253</v>
      </c>
      <c r="AA20" s="4">
        <v>84606</v>
      </c>
      <c r="AB20" s="4">
        <v>42013</v>
      </c>
      <c r="AC20" s="5" t="s">
        <v>106</v>
      </c>
      <c r="AD20" s="5" t="s">
        <v>106</v>
      </c>
      <c r="AE20" s="4">
        <v>5</v>
      </c>
      <c r="AF20" s="3"/>
      <c r="AG20" s="3"/>
    </row>
    <row r="21" spans="1:33" s="4" customFormat="1">
      <c r="A21" t="s">
        <v>8</v>
      </c>
      <c r="B21" t="s">
        <v>9</v>
      </c>
      <c r="C21" t="s">
        <v>13</v>
      </c>
      <c r="D21" t="s">
        <v>10</v>
      </c>
      <c r="E21" t="s">
        <v>99</v>
      </c>
      <c r="F21" t="s">
        <v>12</v>
      </c>
      <c r="G21" t="s">
        <v>15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T21" s="4">
        <v>0</v>
      </c>
      <c r="U21" s="4">
        <v>0</v>
      </c>
      <c r="V21" s="4">
        <v>0</v>
      </c>
      <c r="W21" s="4">
        <v>0</v>
      </c>
      <c r="X21" s="4">
        <v>3723</v>
      </c>
      <c r="Y21" s="4">
        <v>21052</v>
      </c>
      <c r="Z21" s="4">
        <v>89253</v>
      </c>
      <c r="AA21" s="4">
        <v>84606</v>
      </c>
      <c r="AB21" s="4">
        <v>42013</v>
      </c>
      <c r="AC21" s="5" t="s">
        <v>106</v>
      </c>
      <c r="AD21" s="5" t="s">
        <v>106</v>
      </c>
      <c r="AE21" s="4">
        <v>5</v>
      </c>
      <c r="AF21" s="3"/>
      <c r="AG21" s="3"/>
    </row>
    <row r="22" spans="1:33" s="4" customFormat="1">
      <c r="A22" t="s">
        <v>8</v>
      </c>
      <c r="B22" t="s">
        <v>9</v>
      </c>
      <c r="C22" t="s">
        <v>13</v>
      </c>
      <c r="D22" t="s">
        <v>10</v>
      </c>
      <c r="E22" t="s">
        <v>99</v>
      </c>
      <c r="F22" t="s">
        <v>12</v>
      </c>
      <c r="G22" t="s">
        <v>14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T22" s="4">
        <v>0</v>
      </c>
      <c r="U22" s="4">
        <v>0</v>
      </c>
      <c r="V22" s="4">
        <v>0</v>
      </c>
      <c r="W22" s="4">
        <v>0</v>
      </c>
      <c r="X22" s="4">
        <v>3723</v>
      </c>
      <c r="Y22" s="4">
        <v>21052</v>
      </c>
      <c r="Z22" s="4">
        <v>89253</v>
      </c>
      <c r="AA22" s="4">
        <v>84606</v>
      </c>
      <c r="AB22" s="4">
        <v>42013</v>
      </c>
      <c r="AC22" s="5" t="s">
        <v>106</v>
      </c>
      <c r="AD22" s="5" t="s">
        <v>106</v>
      </c>
      <c r="AE22" s="4">
        <v>5</v>
      </c>
      <c r="AF22" s="3"/>
      <c r="AG22" s="3"/>
    </row>
    <row r="23" spans="1:33" s="4" customFormat="1">
      <c r="A23" t="s">
        <v>8</v>
      </c>
      <c r="B23" t="s">
        <v>9</v>
      </c>
      <c r="C23" t="s">
        <v>13</v>
      </c>
      <c r="D23" t="s">
        <v>10</v>
      </c>
      <c r="E23" t="s">
        <v>17</v>
      </c>
      <c r="F23" t="s">
        <v>12</v>
      </c>
      <c r="G23" t="s">
        <v>40</v>
      </c>
      <c r="H23" s="5">
        <v>1.4E-3</v>
      </c>
      <c r="I23" s="5">
        <v>5.9999999999999995E-4</v>
      </c>
      <c r="J23" s="5">
        <v>4.0000000000000002E-4</v>
      </c>
      <c r="K23" s="5">
        <v>4.0000000000000002E-4</v>
      </c>
      <c r="L23" s="5">
        <v>2.0000000000000001E-4</v>
      </c>
      <c r="M23" s="5">
        <v>2.9999999999999997E-4</v>
      </c>
      <c r="N23" s="5">
        <v>4.0000000000000002E-4</v>
      </c>
      <c r="O23" s="5">
        <v>2.9999999999999997E-4</v>
      </c>
      <c r="P23" s="5">
        <v>1E-4</v>
      </c>
      <c r="T23" s="4">
        <v>128220</v>
      </c>
      <c r="U23" s="4">
        <v>171233</v>
      </c>
      <c r="V23" s="4">
        <v>167853</v>
      </c>
      <c r="W23" s="4">
        <v>151507</v>
      </c>
      <c r="X23" s="4">
        <v>129532</v>
      </c>
      <c r="Y23" s="4">
        <v>168969</v>
      </c>
      <c r="Z23" s="4">
        <v>181261</v>
      </c>
      <c r="AA23" s="4">
        <v>196692</v>
      </c>
      <c r="AB23" s="4">
        <v>95383</v>
      </c>
      <c r="AC23" s="5">
        <v>-6.7000000000000004E-2</v>
      </c>
      <c r="AD23" s="5">
        <v>0.86399999999999999</v>
      </c>
      <c r="AE23" s="4">
        <v>9</v>
      </c>
      <c r="AF23" s="3"/>
      <c r="AG23" s="3"/>
    </row>
    <row r="24" spans="1:33" s="4" customFormat="1">
      <c r="A24" t="s">
        <v>8</v>
      </c>
      <c r="B24" t="s">
        <v>9</v>
      </c>
      <c r="C24" t="s">
        <v>13</v>
      </c>
      <c r="D24" t="s">
        <v>10</v>
      </c>
      <c r="E24" t="s">
        <v>17</v>
      </c>
      <c r="F24" t="s">
        <v>12</v>
      </c>
      <c r="G24" t="s">
        <v>15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T24" s="4">
        <v>128220</v>
      </c>
      <c r="U24" s="4">
        <v>171233</v>
      </c>
      <c r="V24" s="4">
        <v>167853</v>
      </c>
      <c r="W24" s="4">
        <v>151507</v>
      </c>
      <c r="X24" s="4">
        <v>129532</v>
      </c>
      <c r="Y24" s="4">
        <v>168969</v>
      </c>
      <c r="Z24" s="4">
        <v>181261</v>
      </c>
      <c r="AA24" s="4">
        <v>196692</v>
      </c>
      <c r="AB24" s="4">
        <v>95383</v>
      </c>
      <c r="AC24" s="5">
        <v>0.501</v>
      </c>
      <c r="AD24" s="5">
        <v>0.17</v>
      </c>
      <c r="AE24" s="4">
        <v>9</v>
      </c>
      <c r="AF24" s="3"/>
      <c r="AG24" s="3"/>
    </row>
    <row r="25" spans="1:33" s="4" customFormat="1">
      <c r="A25" t="s">
        <v>8</v>
      </c>
      <c r="B25" t="s">
        <v>9</v>
      </c>
      <c r="C25" t="s">
        <v>13</v>
      </c>
      <c r="D25" t="s">
        <v>10</v>
      </c>
      <c r="E25" t="s">
        <v>17</v>
      </c>
      <c r="F25" t="s">
        <v>12</v>
      </c>
      <c r="G25" t="s">
        <v>14</v>
      </c>
      <c r="H25" s="5">
        <v>1.4E-3</v>
      </c>
      <c r="I25" s="5">
        <v>5.9999999999999995E-4</v>
      </c>
      <c r="J25" s="5">
        <v>4.0000000000000002E-4</v>
      </c>
      <c r="K25" s="5">
        <v>4.0000000000000002E-4</v>
      </c>
      <c r="L25" s="5">
        <v>2.0000000000000001E-4</v>
      </c>
      <c r="M25" s="5">
        <v>2.9999999999999997E-4</v>
      </c>
      <c r="N25" s="5">
        <v>4.0000000000000002E-4</v>
      </c>
      <c r="O25" s="5">
        <v>2.9999999999999997E-4</v>
      </c>
      <c r="P25" s="5">
        <v>1E-4</v>
      </c>
      <c r="T25" s="4">
        <v>128220</v>
      </c>
      <c r="U25" s="4">
        <v>171233</v>
      </c>
      <c r="V25" s="4">
        <v>167853</v>
      </c>
      <c r="W25" s="4">
        <v>151507</v>
      </c>
      <c r="X25" s="4">
        <v>129532</v>
      </c>
      <c r="Y25" s="4">
        <v>168969</v>
      </c>
      <c r="Z25" s="4">
        <v>181261</v>
      </c>
      <c r="AA25" s="4">
        <v>196692</v>
      </c>
      <c r="AB25" s="4">
        <v>95383</v>
      </c>
      <c r="AC25" s="5">
        <v>-7.0999999999999994E-2</v>
      </c>
      <c r="AD25" s="5">
        <v>0.85499999999999998</v>
      </c>
      <c r="AE25" s="4">
        <v>9</v>
      </c>
      <c r="AF25" s="3"/>
      <c r="AG25" s="3"/>
    </row>
    <row r="26" spans="1:33" s="4" customFormat="1">
      <c r="A26" t="s">
        <v>8</v>
      </c>
      <c r="B26" t="s">
        <v>9</v>
      </c>
      <c r="C26" t="s">
        <v>13</v>
      </c>
      <c r="D26" t="s">
        <v>10</v>
      </c>
      <c r="E26" t="s">
        <v>18</v>
      </c>
      <c r="F26" t="s">
        <v>12</v>
      </c>
      <c r="G26" t="s">
        <v>40</v>
      </c>
      <c r="H26" s="5">
        <v>0</v>
      </c>
      <c r="I26" s="5">
        <v>0</v>
      </c>
      <c r="J26" s="5">
        <v>0</v>
      </c>
      <c r="K26" s="5">
        <v>0</v>
      </c>
      <c r="L26" s="5">
        <v>1E-4</v>
      </c>
      <c r="M26" s="5">
        <v>1E-4</v>
      </c>
      <c r="N26" s="5">
        <v>0</v>
      </c>
      <c r="O26" s="5">
        <v>0</v>
      </c>
      <c r="P26" s="5">
        <v>0</v>
      </c>
      <c r="T26" s="4">
        <v>0</v>
      </c>
      <c r="U26" s="4">
        <v>0</v>
      </c>
      <c r="V26" s="4">
        <v>0</v>
      </c>
      <c r="W26" s="4">
        <v>0</v>
      </c>
      <c r="X26" s="4">
        <v>42078</v>
      </c>
      <c r="Y26" s="4">
        <v>34200</v>
      </c>
      <c r="Z26" s="4">
        <v>12430</v>
      </c>
      <c r="AA26" s="4">
        <v>41780</v>
      </c>
      <c r="AB26" s="4">
        <v>46185</v>
      </c>
      <c r="AC26" s="5">
        <v>0.21299999999999999</v>
      </c>
      <c r="AD26" s="5">
        <v>0.73099999999999998</v>
      </c>
      <c r="AE26" s="4">
        <v>5</v>
      </c>
      <c r="AF26" s="3"/>
      <c r="AG26" s="3"/>
    </row>
    <row r="27" spans="1:33" s="4" customFormat="1">
      <c r="A27" t="s">
        <v>8</v>
      </c>
      <c r="B27" t="s">
        <v>9</v>
      </c>
      <c r="C27" t="s">
        <v>13</v>
      </c>
      <c r="D27" t="s">
        <v>10</v>
      </c>
      <c r="E27" t="s">
        <v>18</v>
      </c>
      <c r="F27" t="s">
        <v>12</v>
      </c>
      <c r="G27" t="s">
        <v>15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T27" s="4">
        <v>0</v>
      </c>
      <c r="U27" s="4">
        <v>0</v>
      </c>
      <c r="V27" s="4">
        <v>0</v>
      </c>
      <c r="W27" s="4">
        <v>0</v>
      </c>
      <c r="X27" s="4">
        <v>42078</v>
      </c>
      <c r="Y27" s="4">
        <v>34200</v>
      </c>
      <c r="Z27" s="4">
        <v>12430</v>
      </c>
      <c r="AA27" s="4">
        <v>41780</v>
      </c>
      <c r="AB27" s="4">
        <v>46185</v>
      </c>
      <c r="AC27" s="5" t="s">
        <v>106</v>
      </c>
      <c r="AD27" s="5" t="s">
        <v>106</v>
      </c>
      <c r="AE27" s="4">
        <v>5</v>
      </c>
      <c r="AF27" s="3"/>
      <c r="AG27" s="3"/>
    </row>
    <row r="28" spans="1:33" s="4" customFormat="1">
      <c r="A28" t="s">
        <v>8</v>
      </c>
      <c r="B28" t="s">
        <v>9</v>
      </c>
      <c r="C28" t="s">
        <v>13</v>
      </c>
      <c r="D28" t="s">
        <v>10</v>
      </c>
      <c r="E28" t="s">
        <v>18</v>
      </c>
      <c r="F28" t="s">
        <v>12</v>
      </c>
      <c r="G28" t="s">
        <v>14</v>
      </c>
      <c r="H28" s="5">
        <v>0</v>
      </c>
      <c r="I28" s="5">
        <v>0</v>
      </c>
      <c r="J28" s="5">
        <v>0</v>
      </c>
      <c r="K28" s="5">
        <v>0</v>
      </c>
      <c r="L28" s="5">
        <v>1E-4</v>
      </c>
      <c r="M28" s="5">
        <v>1E-4</v>
      </c>
      <c r="N28" s="5">
        <v>0</v>
      </c>
      <c r="O28" s="5">
        <v>0</v>
      </c>
      <c r="P28" s="5">
        <v>0</v>
      </c>
      <c r="T28" s="4">
        <v>0</v>
      </c>
      <c r="U28" s="4">
        <v>0</v>
      </c>
      <c r="V28" s="4">
        <v>0</v>
      </c>
      <c r="W28" s="4">
        <v>0</v>
      </c>
      <c r="X28" s="4">
        <v>42078</v>
      </c>
      <c r="Y28" s="4">
        <v>34200</v>
      </c>
      <c r="Z28" s="4">
        <v>12430</v>
      </c>
      <c r="AA28" s="4">
        <v>41780</v>
      </c>
      <c r="AB28" s="4">
        <v>46185</v>
      </c>
      <c r="AC28" s="5">
        <v>0.21299999999999999</v>
      </c>
      <c r="AD28" s="5">
        <v>0.73099999999999998</v>
      </c>
      <c r="AE28" s="4">
        <v>5</v>
      </c>
      <c r="AF28" s="3"/>
      <c r="AG28" s="3"/>
    </row>
    <row r="29" spans="1:33" s="4" customFormat="1">
      <c r="A29" t="s">
        <v>8</v>
      </c>
      <c r="B29" t="s">
        <v>9</v>
      </c>
      <c r="C29" t="s">
        <v>13</v>
      </c>
      <c r="D29" t="s">
        <v>10</v>
      </c>
      <c r="E29" t="s">
        <v>19</v>
      </c>
      <c r="F29" t="s">
        <v>12</v>
      </c>
      <c r="G29" t="s">
        <v>40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1768</v>
      </c>
      <c r="Z29" s="4">
        <v>0</v>
      </c>
      <c r="AA29" s="4">
        <v>3047</v>
      </c>
      <c r="AB29" s="4">
        <v>128</v>
      </c>
      <c r="AC29" s="5" t="s">
        <v>106</v>
      </c>
      <c r="AD29" s="5" t="s">
        <v>106</v>
      </c>
      <c r="AE29" s="4">
        <v>3</v>
      </c>
      <c r="AF29" s="3"/>
      <c r="AG29" s="3"/>
    </row>
    <row r="30" spans="1:33">
      <c r="A30" t="s">
        <v>8</v>
      </c>
      <c r="B30" t="s">
        <v>9</v>
      </c>
      <c r="C30" t="s">
        <v>13</v>
      </c>
      <c r="D30" t="s">
        <v>10</v>
      </c>
      <c r="E30" t="s">
        <v>19</v>
      </c>
      <c r="F30" t="s">
        <v>12</v>
      </c>
      <c r="G30" t="s">
        <v>15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4"/>
      <c r="S30" s="4"/>
      <c r="T30">
        <v>0</v>
      </c>
      <c r="U30">
        <v>0</v>
      </c>
      <c r="V30">
        <v>0</v>
      </c>
      <c r="W30">
        <v>0</v>
      </c>
      <c r="X30">
        <v>0</v>
      </c>
      <c r="Y30">
        <v>1768</v>
      </c>
      <c r="Z30">
        <v>0</v>
      </c>
      <c r="AA30">
        <v>3047</v>
      </c>
      <c r="AB30">
        <v>128</v>
      </c>
      <c r="AC30" s="5" t="s">
        <v>106</v>
      </c>
      <c r="AD30" s="5" t="s">
        <v>106</v>
      </c>
      <c r="AE30" s="4">
        <v>3</v>
      </c>
      <c r="AF30" s="3"/>
      <c r="AG30" s="3"/>
    </row>
    <row r="31" spans="1:33">
      <c r="A31" t="s">
        <v>8</v>
      </c>
      <c r="B31" t="s">
        <v>9</v>
      </c>
      <c r="C31" t="s">
        <v>13</v>
      </c>
      <c r="D31" t="s">
        <v>10</v>
      </c>
      <c r="E31" t="s">
        <v>19</v>
      </c>
      <c r="F31" t="s">
        <v>12</v>
      </c>
      <c r="G31" t="s">
        <v>14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4"/>
      <c r="S31" s="4"/>
      <c r="T31">
        <v>0</v>
      </c>
      <c r="U31">
        <v>0</v>
      </c>
      <c r="V31">
        <v>0</v>
      </c>
      <c r="W31">
        <v>0</v>
      </c>
      <c r="X31">
        <v>0</v>
      </c>
      <c r="Y31">
        <v>1768</v>
      </c>
      <c r="Z31">
        <v>0</v>
      </c>
      <c r="AA31">
        <v>3047</v>
      </c>
      <c r="AB31">
        <v>128</v>
      </c>
      <c r="AC31" s="5" t="s">
        <v>106</v>
      </c>
      <c r="AD31" s="5" t="s">
        <v>106</v>
      </c>
      <c r="AE31" s="4">
        <v>3</v>
      </c>
      <c r="AF31" s="3"/>
      <c r="AG31" s="3"/>
    </row>
    <row r="32" spans="1:33">
      <c r="A32" t="s">
        <v>8</v>
      </c>
      <c r="B32" t="s">
        <v>9</v>
      </c>
      <c r="C32" t="s">
        <v>13</v>
      </c>
      <c r="D32" t="s">
        <v>10</v>
      </c>
      <c r="E32" t="s">
        <v>94</v>
      </c>
      <c r="F32" t="s">
        <v>12</v>
      </c>
      <c r="G32" t="s">
        <v>40</v>
      </c>
      <c r="H32" s="5">
        <v>1.6000000000000001E-3</v>
      </c>
      <c r="I32" s="5">
        <v>0</v>
      </c>
      <c r="J32" s="5">
        <v>8.0000000000000004E-4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4"/>
      <c r="S32" s="4"/>
      <c r="T32">
        <v>549116</v>
      </c>
      <c r="U32">
        <v>0</v>
      </c>
      <c r="V32">
        <v>5967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 s="5" t="s">
        <v>106</v>
      </c>
      <c r="AD32" s="5" t="s">
        <v>106</v>
      </c>
      <c r="AE32" s="4">
        <v>2</v>
      </c>
      <c r="AF32" s="3"/>
      <c r="AG32" s="3"/>
    </row>
    <row r="33" spans="1:33">
      <c r="A33" t="s">
        <v>8</v>
      </c>
      <c r="B33" t="s">
        <v>9</v>
      </c>
      <c r="C33" t="s">
        <v>13</v>
      </c>
      <c r="D33" t="s">
        <v>10</v>
      </c>
      <c r="E33" t="s">
        <v>94</v>
      </c>
      <c r="F33" t="s">
        <v>12</v>
      </c>
      <c r="G33" t="s">
        <v>15</v>
      </c>
      <c r="H33" s="5">
        <v>1E-4</v>
      </c>
      <c r="I33" s="5">
        <v>0</v>
      </c>
      <c r="J33" s="5">
        <v>8.0000000000000004E-4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4"/>
      <c r="S33" s="4"/>
      <c r="T33">
        <v>549116</v>
      </c>
      <c r="U33">
        <v>0</v>
      </c>
      <c r="V33">
        <v>5967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 s="5" t="s">
        <v>106</v>
      </c>
      <c r="AD33" s="5" t="s">
        <v>106</v>
      </c>
      <c r="AE33" s="4">
        <v>2</v>
      </c>
      <c r="AF33" s="3"/>
      <c r="AG33" s="3"/>
    </row>
    <row r="34" spans="1:33">
      <c r="A34" t="s">
        <v>8</v>
      </c>
      <c r="B34" t="s">
        <v>9</v>
      </c>
      <c r="C34" t="s">
        <v>13</v>
      </c>
      <c r="D34" t="s">
        <v>10</v>
      </c>
      <c r="E34" t="s">
        <v>94</v>
      </c>
      <c r="F34" t="s">
        <v>12</v>
      </c>
      <c r="G34" t="s">
        <v>14</v>
      </c>
      <c r="H34" s="5">
        <v>1.4E-3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4"/>
      <c r="S34" s="4"/>
      <c r="T34">
        <v>549116</v>
      </c>
      <c r="U34">
        <v>0</v>
      </c>
      <c r="V34">
        <v>5967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 s="5" t="s">
        <v>106</v>
      </c>
      <c r="AD34" s="5" t="s">
        <v>106</v>
      </c>
      <c r="AE34" s="4">
        <v>2</v>
      </c>
      <c r="AF34" s="3"/>
      <c r="AG34" s="3"/>
    </row>
    <row r="35" spans="1:33">
      <c r="A35" t="s">
        <v>8</v>
      </c>
      <c r="B35" t="s">
        <v>9</v>
      </c>
      <c r="C35" t="s">
        <v>13</v>
      </c>
      <c r="D35" t="s">
        <v>10</v>
      </c>
      <c r="E35" t="s">
        <v>96</v>
      </c>
      <c r="F35" t="s">
        <v>12</v>
      </c>
      <c r="G35" t="s">
        <v>40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4"/>
      <c r="S35" s="4"/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1884</v>
      </c>
      <c r="AA35">
        <v>0</v>
      </c>
      <c r="AB35">
        <v>0</v>
      </c>
      <c r="AC35" s="5" t="s">
        <v>106</v>
      </c>
      <c r="AD35" s="5" t="s">
        <v>106</v>
      </c>
      <c r="AE35" s="4">
        <v>1</v>
      </c>
      <c r="AF35" s="3"/>
      <c r="AG35" s="3"/>
    </row>
    <row r="36" spans="1:33">
      <c r="A36" t="s">
        <v>8</v>
      </c>
      <c r="B36" t="s">
        <v>9</v>
      </c>
      <c r="C36" t="s">
        <v>13</v>
      </c>
      <c r="D36" t="s">
        <v>10</v>
      </c>
      <c r="E36" t="s">
        <v>96</v>
      </c>
      <c r="F36" t="s">
        <v>12</v>
      </c>
      <c r="G36" t="s">
        <v>15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4"/>
      <c r="S36" s="4"/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1884</v>
      </c>
      <c r="AA36">
        <v>0</v>
      </c>
      <c r="AB36">
        <v>0</v>
      </c>
      <c r="AC36" s="5" t="s">
        <v>106</v>
      </c>
      <c r="AD36" s="5" t="s">
        <v>106</v>
      </c>
      <c r="AE36" s="4">
        <v>1</v>
      </c>
      <c r="AF36" s="3"/>
      <c r="AG36" s="3"/>
    </row>
    <row r="37" spans="1:33">
      <c r="A37" t="s">
        <v>8</v>
      </c>
      <c r="B37" t="s">
        <v>9</v>
      </c>
      <c r="C37" t="s">
        <v>13</v>
      </c>
      <c r="D37" t="s">
        <v>10</v>
      </c>
      <c r="E37" t="s">
        <v>96</v>
      </c>
      <c r="F37" t="s">
        <v>12</v>
      </c>
      <c r="G37" t="s">
        <v>14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4"/>
      <c r="S37" s="4"/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1884</v>
      </c>
      <c r="AA37">
        <v>0</v>
      </c>
      <c r="AB37">
        <v>0</v>
      </c>
      <c r="AC37" s="5" t="s">
        <v>106</v>
      </c>
      <c r="AD37" s="5" t="s">
        <v>106</v>
      </c>
      <c r="AE37" s="4">
        <v>1</v>
      </c>
      <c r="AF37" s="3"/>
      <c r="AG37" s="3"/>
    </row>
    <row r="38" spans="1:33">
      <c r="A38" t="s">
        <v>8</v>
      </c>
      <c r="B38" t="s">
        <v>9</v>
      </c>
      <c r="C38" t="s">
        <v>13</v>
      </c>
      <c r="D38" t="s">
        <v>10</v>
      </c>
      <c r="E38" t="s">
        <v>20</v>
      </c>
      <c r="F38" t="s">
        <v>12</v>
      </c>
      <c r="G38" t="s">
        <v>40</v>
      </c>
      <c r="H38" s="5">
        <v>0</v>
      </c>
      <c r="I38" s="5">
        <v>1E-4</v>
      </c>
      <c r="J38" s="5">
        <v>0</v>
      </c>
      <c r="K38" s="5">
        <v>0</v>
      </c>
      <c r="L38" s="5">
        <v>2.9999999999999997E-4</v>
      </c>
      <c r="M38" s="5">
        <v>2.0000000000000001E-4</v>
      </c>
      <c r="N38" s="5">
        <v>2.9999999999999997E-4</v>
      </c>
      <c r="O38" s="5">
        <v>2.0000000000000001E-4</v>
      </c>
      <c r="P38" s="5">
        <v>2.0000000000000001E-4</v>
      </c>
      <c r="Q38" s="4"/>
      <c r="S38" s="4"/>
      <c r="T38">
        <v>0</v>
      </c>
      <c r="U38">
        <v>1989</v>
      </c>
      <c r="V38">
        <v>0</v>
      </c>
      <c r="W38">
        <v>0</v>
      </c>
      <c r="X38">
        <v>161520</v>
      </c>
      <c r="Y38">
        <v>201379</v>
      </c>
      <c r="Z38">
        <v>220428</v>
      </c>
      <c r="AA38">
        <v>220777</v>
      </c>
      <c r="AB38">
        <v>129741</v>
      </c>
      <c r="AC38" s="5">
        <v>0.68799999999999994</v>
      </c>
      <c r="AD38" s="5">
        <v>0.13100000000000001</v>
      </c>
      <c r="AE38" s="4">
        <v>6</v>
      </c>
      <c r="AF38" s="3"/>
      <c r="AG38" s="3"/>
    </row>
    <row r="39" spans="1:33">
      <c r="A39" t="s">
        <v>8</v>
      </c>
      <c r="B39" t="s">
        <v>9</v>
      </c>
      <c r="C39" t="s">
        <v>13</v>
      </c>
      <c r="D39" t="s">
        <v>10</v>
      </c>
      <c r="E39" t="s">
        <v>20</v>
      </c>
      <c r="F39" t="s">
        <v>12</v>
      </c>
      <c r="G39" t="s">
        <v>15</v>
      </c>
      <c r="H39" s="5">
        <v>0</v>
      </c>
      <c r="I39" s="5">
        <v>0</v>
      </c>
      <c r="J39" s="5">
        <v>0</v>
      </c>
      <c r="K39" s="5">
        <v>0</v>
      </c>
      <c r="L39" s="5">
        <v>1E-4</v>
      </c>
      <c r="M39" s="5">
        <v>1E-4</v>
      </c>
      <c r="N39" s="5">
        <v>1E-4</v>
      </c>
      <c r="O39" s="5">
        <v>0</v>
      </c>
      <c r="P39" s="5">
        <v>0</v>
      </c>
      <c r="Q39" s="4"/>
      <c r="S39" s="4"/>
      <c r="T39">
        <v>0</v>
      </c>
      <c r="U39">
        <v>1989</v>
      </c>
      <c r="V39">
        <v>0</v>
      </c>
      <c r="W39">
        <v>0</v>
      </c>
      <c r="X39">
        <v>161520</v>
      </c>
      <c r="Y39">
        <v>201379</v>
      </c>
      <c r="Z39">
        <v>220428</v>
      </c>
      <c r="AA39">
        <v>220777</v>
      </c>
      <c r="AB39">
        <v>129741</v>
      </c>
      <c r="AC39" s="5">
        <v>0.38100000000000001</v>
      </c>
      <c r="AD39" s="5">
        <v>0.45600000000000002</v>
      </c>
      <c r="AE39" s="4">
        <v>6</v>
      </c>
      <c r="AF39" s="3"/>
      <c r="AG39" s="3"/>
    </row>
    <row r="40" spans="1:33">
      <c r="A40" t="s">
        <v>8</v>
      </c>
      <c r="B40" t="s">
        <v>9</v>
      </c>
      <c r="C40" t="s">
        <v>13</v>
      </c>
      <c r="D40" t="s">
        <v>10</v>
      </c>
      <c r="E40" t="s">
        <v>20</v>
      </c>
      <c r="F40" t="s">
        <v>12</v>
      </c>
      <c r="G40" t="s">
        <v>14</v>
      </c>
      <c r="H40" s="5">
        <v>0</v>
      </c>
      <c r="I40" s="5">
        <v>1E-4</v>
      </c>
      <c r="J40" s="5">
        <v>0</v>
      </c>
      <c r="K40" s="5">
        <v>0</v>
      </c>
      <c r="L40" s="5">
        <v>2.0000000000000001E-4</v>
      </c>
      <c r="M40" s="5">
        <v>1E-4</v>
      </c>
      <c r="N40" s="5">
        <v>2.0000000000000001E-4</v>
      </c>
      <c r="O40" s="5">
        <v>1E-4</v>
      </c>
      <c r="P40" s="5">
        <v>2.0000000000000001E-4</v>
      </c>
      <c r="Q40" s="4"/>
      <c r="S40" s="4"/>
      <c r="T40">
        <v>0</v>
      </c>
      <c r="U40">
        <v>1989</v>
      </c>
      <c r="V40">
        <v>0</v>
      </c>
      <c r="W40">
        <v>0</v>
      </c>
      <c r="X40">
        <v>161520</v>
      </c>
      <c r="Y40">
        <v>201379</v>
      </c>
      <c r="Z40">
        <v>220428</v>
      </c>
      <c r="AA40">
        <v>220777</v>
      </c>
      <c r="AB40">
        <v>129741</v>
      </c>
      <c r="AC40" s="5">
        <v>0.495</v>
      </c>
      <c r="AD40" s="5">
        <v>0.318</v>
      </c>
      <c r="AE40" s="4">
        <v>6</v>
      </c>
      <c r="AF40" s="3"/>
      <c r="AG40" s="3"/>
    </row>
    <row r="41" spans="1:33">
      <c r="A41" t="s">
        <v>8</v>
      </c>
      <c r="B41" t="s">
        <v>9</v>
      </c>
      <c r="C41" t="s">
        <v>13</v>
      </c>
      <c r="D41" t="s">
        <v>10</v>
      </c>
      <c r="E41" t="s">
        <v>21</v>
      </c>
      <c r="F41" t="s">
        <v>12</v>
      </c>
      <c r="G41" t="s">
        <v>40</v>
      </c>
      <c r="H41" s="5">
        <v>0</v>
      </c>
      <c r="I41" s="5">
        <v>1.4E-3</v>
      </c>
      <c r="J41" s="5">
        <v>1.1000000000000001E-3</v>
      </c>
      <c r="K41" s="5">
        <v>1.5E-3</v>
      </c>
      <c r="L41" s="5">
        <v>1.2999999999999999E-3</v>
      </c>
      <c r="M41" s="5">
        <v>2.7000000000000001E-3</v>
      </c>
      <c r="N41" s="5">
        <v>2.5000000000000001E-3</v>
      </c>
      <c r="O41" s="5">
        <v>1.2999999999999999E-3</v>
      </c>
      <c r="P41" s="5">
        <v>8.9999999999999998E-4</v>
      </c>
      <c r="Q41" s="4"/>
      <c r="S41" s="4"/>
      <c r="T41">
        <v>0</v>
      </c>
      <c r="U41">
        <v>546386</v>
      </c>
      <c r="V41">
        <v>354543</v>
      </c>
      <c r="W41">
        <v>390268</v>
      </c>
      <c r="X41">
        <v>312570</v>
      </c>
      <c r="Y41">
        <v>441190</v>
      </c>
      <c r="Z41">
        <v>553209</v>
      </c>
      <c r="AA41">
        <v>638857</v>
      </c>
      <c r="AB41">
        <v>600864</v>
      </c>
      <c r="AC41" s="5">
        <v>0</v>
      </c>
      <c r="AD41" s="5">
        <v>1</v>
      </c>
      <c r="AE41" s="4">
        <v>8</v>
      </c>
      <c r="AF41" s="3"/>
      <c r="AG41" s="3"/>
    </row>
    <row r="42" spans="1:33">
      <c r="A42" t="s">
        <v>8</v>
      </c>
      <c r="B42" t="s">
        <v>9</v>
      </c>
      <c r="C42" t="s">
        <v>13</v>
      </c>
      <c r="D42" t="s">
        <v>10</v>
      </c>
      <c r="E42" t="s">
        <v>21</v>
      </c>
      <c r="F42" t="s">
        <v>12</v>
      </c>
      <c r="G42" t="s">
        <v>15</v>
      </c>
      <c r="H42" s="5">
        <v>0</v>
      </c>
      <c r="I42" s="5">
        <v>6.9999999999999999E-4</v>
      </c>
      <c r="J42" s="5">
        <v>5.0000000000000001E-4</v>
      </c>
      <c r="K42" s="5">
        <v>8.9999999999999998E-4</v>
      </c>
      <c r="L42" s="5">
        <v>8.9999999999999998E-4</v>
      </c>
      <c r="M42" s="5">
        <v>1.9E-3</v>
      </c>
      <c r="N42" s="5">
        <v>1.6000000000000001E-3</v>
      </c>
      <c r="O42" s="5">
        <v>6.9999999999999999E-4</v>
      </c>
      <c r="P42" s="5">
        <v>2.9999999999999997E-4</v>
      </c>
      <c r="Q42" s="4"/>
      <c r="S42" s="4"/>
      <c r="T42">
        <v>0</v>
      </c>
      <c r="U42">
        <v>546386</v>
      </c>
      <c r="V42">
        <v>354543</v>
      </c>
      <c r="W42">
        <v>390268</v>
      </c>
      <c r="X42">
        <v>312570</v>
      </c>
      <c r="Y42">
        <v>441190</v>
      </c>
      <c r="Z42">
        <v>553209</v>
      </c>
      <c r="AA42">
        <v>638857</v>
      </c>
      <c r="AB42">
        <v>600864</v>
      </c>
      <c r="AC42" s="5">
        <v>-0.14899999999999999</v>
      </c>
      <c r="AD42" s="5">
        <v>0.72499999999999998</v>
      </c>
      <c r="AE42" s="4">
        <v>8</v>
      </c>
      <c r="AF42" s="3"/>
      <c r="AG42" s="3"/>
    </row>
    <row r="43" spans="1:33">
      <c r="A43" t="s">
        <v>8</v>
      </c>
      <c r="B43" t="s">
        <v>9</v>
      </c>
      <c r="C43" t="s">
        <v>13</v>
      </c>
      <c r="D43" t="s">
        <v>10</v>
      </c>
      <c r="E43" t="s">
        <v>21</v>
      </c>
      <c r="F43" t="s">
        <v>12</v>
      </c>
      <c r="G43" t="s">
        <v>14</v>
      </c>
      <c r="H43" s="5">
        <v>0</v>
      </c>
      <c r="I43" s="5">
        <v>6.9999999999999999E-4</v>
      </c>
      <c r="J43" s="5">
        <v>5.9999999999999995E-4</v>
      </c>
      <c r="K43" s="5">
        <v>5.0000000000000001E-4</v>
      </c>
      <c r="L43" s="5">
        <v>4.0000000000000002E-4</v>
      </c>
      <c r="M43" s="5">
        <v>8.0000000000000004E-4</v>
      </c>
      <c r="N43" s="5">
        <v>8.9999999999999998E-4</v>
      </c>
      <c r="O43" s="5">
        <v>5.9999999999999995E-4</v>
      </c>
      <c r="P43" s="5">
        <v>5.9999999999999995E-4</v>
      </c>
      <c r="Q43" s="4"/>
      <c r="S43" s="4"/>
      <c r="T43">
        <v>0</v>
      </c>
      <c r="U43">
        <v>546386</v>
      </c>
      <c r="V43">
        <v>354543</v>
      </c>
      <c r="W43">
        <v>390268</v>
      </c>
      <c r="X43">
        <v>312570</v>
      </c>
      <c r="Y43">
        <v>441190</v>
      </c>
      <c r="Z43">
        <v>553209</v>
      </c>
      <c r="AA43">
        <v>638857</v>
      </c>
      <c r="AB43">
        <v>600864</v>
      </c>
      <c r="AC43" s="5">
        <v>0.48399999999999999</v>
      </c>
      <c r="AD43" s="5">
        <v>0.22500000000000001</v>
      </c>
      <c r="AE43" s="4">
        <v>8</v>
      </c>
      <c r="AF43" s="3"/>
      <c r="AG43" s="3"/>
    </row>
    <row r="44" spans="1:33">
      <c r="A44" t="s">
        <v>8</v>
      </c>
      <c r="B44" t="s">
        <v>9</v>
      </c>
      <c r="C44" t="s">
        <v>13</v>
      </c>
      <c r="D44" t="s">
        <v>10</v>
      </c>
      <c r="E44" t="s">
        <v>22</v>
      </c>
      <c r="F44" t="s">
        <v>12</v>
      </c>
      <c r="G44" t="s">
        <v>40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4"/>
      <c r="S44" s="4"/>
      <c r="T44">
        <v>0</v>
      </c>
      <c r="U44">
        <v>0</v>
      </c>
      <c r="V44">
        <v>0</v>
      </c>
      <c r="W44">
        <v>0</v>
      </c>
      <c r="X44">
        <v>0</v>
      </c>
      <c r="Y44">
        <v>663</v>
      </c>
      <c r="Z44">
        <v>0</v>
      </c>
      <c r="AA44">
        <v>3536</v>
      </c>
      <c r="AB44">
        <v>0</v>
      </c>
      <c r="AC44" s="5" t="s">
        <v>106</v>
      </c>
      <c r="AD44" s="5" t="s">
        <v>106</v>
      </c>
      <c r="AE44" s="4">
        <v>2</v>
      </c>
      <c r="AF44" s="3"/>
      <c r="AG44" s="3"/>
    </row>
    <row r="45" spans="1:33">
      <c r="A45" t="s">
        <v>8</v>
      </c>
      <c r="B45" t="s">
        <v>9</v>
      </c>
      <c r="C45" t="s">
        <v>13</v>
      </c>
      <c r="D45" t="s">
        <v>10</v>
      </c>
      <c r="E45" t="s">
        <v>22</v>
      </c>
      <c r="F45" t="s">
        <v>12</v>
      </c>
      <c r="G45" t="s">
        <v>15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4"/>
      <c r="S45" s="4"/>
      <c r="T45">
        <v>0</v>
      </c>
      <c r="U45">
        <v>0</v>
      </c>
      <c r="V45">
        <v>0</v>
      </c>
      <c r="W45">
        <v>0</v>
      </c>
      <c r="X45">
        <v>0</v>
      </c>
      <c r="Y45">
        <v>663</v>
      </c>
      <c r="Z45">
        <v>0</v>
      </c>
      <c r="AA45">
        <v>3536</v>
      </c>
      <c r="AB45">
        <v>0</v>
      </c>
      <c r="AC45" s="5" t="s">
        <v>106</v>
      </c>
      <c r="AD45" s="5" t="s">
        <v>106</v>
      </c>
      <c r="AE45" s="4">
        <v>2</v>
      </c>
      <c r="AF45" s="3"/>
      <c r="AG45" s="3"/>
    </row>
    <row r="46" spans="1:33">
      <c r="A46" t="s">
        <v>8</v>
      </c>
      <c r="B46" t="s">
        <v>9</v>
      </c>
      <c r="C46" t="s">
        <v>13</v>
      </c>
      <c r="D46" t="s">
        <v>10</v>
      </c>
      <c r="E46" t="s">
        <v>22</v>
      </c>
      <c r="F46" t="s">
        <v>12</v>
      </c>
      <c r="G46" t="s">
        <v>14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4"/>
      <c r="S46" s="4"/>
      <c r="T46">
        <v>0</v>
      </c>
      <c r="U46">
        <v>0</v>
      </c>
      <c r="V46">
        <v>0</v>
      </c>
      <c r="W46">
        <v>0</v>
      </c>
      <c r="X46">
        <v>0</v>
      </c>
      <c r="Y46">
        <v>663</v>
      </c>
      <c r="Z46">
        <v>0</v>
      </c>
      <c r="AA46">
        <v>3536</v>
      </c>
      <c r="AB46">
        <v>0</v>
      </c>
      <c r="AC46" s="5" t="s">
        <v>106</v>
      </c>
      <c r="AD46" s="5" t="s">
        <v>106</v>
      </c>
      <c r="AE46" s="4">
        <v>2</v>
      </c>
      <c r="AF46" s="3"/>
      <c r="AG46" s="3"/>
    </row>
    <row r="47" spans="1:33">
      <c r="A47" t="s">
        <v>8</v>
      </c>
      <c r="B47" t="s">
        <v>9</v>
      </c>
      <c r="C47" t="s">
        <v>13</v>
      </c>
      <c r="D47" t="s">
        <v>23</v>
      </c>
      <c r="E47" t="s">
        <v>92</v>
      </c>
      <c r="F47" t="s">
        <v>12</v>
      </c>
      <c r="G47" t="s">
        <v>40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4"/>
      <c r="S47" s="4"/>
      <c r="T47">
        <v>6426101</v>
      </c>
      <c r="U47">
        <v>6212126</v>
      </c>
      <c r="V47">
        <v>6201722</v>
      </c>
      <c r="W47">
        <v>6162892</v>
      </c>
      <c r="X47">
        <v>6435155</v>
      </c>
      <c r="Y47">
        <v>6211260</v>
      </c>
      <c r="Z47">
        <v>6179394</v>
      </c>
      <c r="AA47">
        <v>5519854</v>
      </c>
      <c r="AB47">
        <v>3901659</v>
      </c>
      <c r="AC47" s="5">
        <v>0.58399999999999996</v>
      </c>
      <c r="AD47" s="5">
        <v>9.9000000000000005E-2</v>
      </c>
      <c r="AE47" s="4">
        <v>9</v>
      </c>
      <c r="AF47" s="3"/>
      <c r="AG47" s="3"/>
    </row>
    <row r="48" spans="1:33">
      <c r="A48" t="s">
        <v>8</v>
      </c>
      <c r="B48" t="s">
        <v>9</v>
      </c>
      <c r="C48" t="s">
        <v>13</v>
      </c>
      <c r="D48" t="s">
        <v>23</v>
      </c>
      <c r="E48" t="s">
        <v>92</v>
      </c>
      <c r="F48" t="s">
        <v>12</v>
      </c>
      <c r="G48" t="s">
        <v>15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T48" s="7">
        <v>6426101</v>
      </c>
      <c r="U48" s="7">
        <v>6212126</v>
      </c>
      <c r="V48" s="7">
        <v>6201722</v>
      </c>
      <c r="W48" s="7">
        <v>6162892</v>
      </c>
      <c r="X48" s="7">
        <v>6435155</v>
      </c>
      <c r="Y48" s="7">
        <v>6211260</v>
      </c>
      <c r="Z48" s="7">
        <v>6179394</v>
      </c>
      <c r="AA48" s="7">
        <v>5519854</v>
      </c>
      <c r="AB48" s="7">
        <v>3901659</v>
      </c>
      <c r="AC48" s="5" t="s">
        <v>106</v>
      </c>
      <c r="AD48" s="5" t="s">
        <v>106</v>
      </c>
      <c r="AE48" s="4">
        <v>9</v>
      </c>
      <c r="AF48" s="3"/>
      <c r="AG48" s="3"/>
    </row>
    <row r="49" spans="1:33">
      <c r="A49" t="s">
        <v>8</v>
      </c>
      <c r="B49" t="s">
        <v>9</v>
      </c>
      <c r="C49" t="s">
        <v>13</v>
      </c>
      <c r="D49" t="s">
        <v>23</v>
      </c>
      <c r="E49" t="s">
        <v>92</v>
      </c>
      <c r="F49" t="s">
        <v>12</v>
      </c>
      <c r="G49" t="s">
        <v>14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T49" s="7">
        <v>6426101</v>
      </c>
      <c r="U49" s="7">
        <v>6212126</v>
      </c>
      <c r="V49" s="7">
        <v>6201722</v>
      </c>
      <c r="W49" s="7">
        <v>6162892</v>
      </c>
      <c r="X49" s="7">
        <v>6435155</v>
      </c>
      <c r="Y49" s="7">
        <v>6211260</v>
      </c>
      <c r="Z49" s="7">
        <v>6179394</v>
      </c>
      <c r="AA49" s="7">
        <v>5519854</v>
      </c>
      <c r="AB49" s="7">
        <v>3901659</v>
      </c>
      <c r="AC49" s="5">
        <v>0.58399999999999996</v>
      </c>
      <c r="AD49" s="5">
        <v>9.9000000000000005E-2</v>
      </c>
      <c r="AE49" s="4">
        <v>9</v>
      </c>
      <c r="AF49" s="3"/>
      <c r="AG49" s="3"/>
    </row>
    <row r="50" spans="1:33">
      <c r="A50" t="s">
        <v>8</v>
      </c>
      <c r="B50" t="s">
        <v>9</v>
      </c>
      <c r="C50" t="s">
        <v>13</v>
      </c>
      <c r="D50" t="s">
        <v>23</v>
      </c>
      <c r="E50" t="s">
        <v>11</v>
      </c>
      <c r="F50" t="s">
        <v>12</v>
      </c>
      <c r="G50" t="s">
        <v>40</v>
      </c>
      <c r="H50" s="3">
        <v>0</v>
      </c>
      <c r="I50" s="3">
        <v>0</v>
      </c>
      <c r="J50" s="3">
        <v>0</v>
      </c>
      <c r="K50" s="3">
        <v>1E-4</v>
      </c>
      <c r="L50" s="3">
        <v>0</v>
      </c>
      <c r="M50" s="3">
        <v>1E-4</v>
      </c>
      <c r="N50" s="3">
        <v>0</v>
      </c>
      <c r="O50" s="3">
        <v>0</v>
      </c>
      <c r="P50" s="3">
        <v>0</v>
      </c>
      <c r="T50" s="7">
        <v>47736</v>
      </c>
      <c r="U50" s="7">
        <v>31698</v>
      </c>
      <c r="V50" s="7">
        <v>2128</v>
      </c>
      <c r="W50" s="7">
        <v>53986</v>
      </c>
      <c r="X50" s="7">
        <v>30297</v>
      </c>
      <c r="Y50" s="7">
        <v>17674</v>
      </c>
      <c r="Z50" s="7">
        <v>0</v>
      </c>
      <c r="AA50" s="7">
        <v>884</v>
      </c>
      <c r="AB50" s="7">
        <v>1535</v>
      </c>
      <c r="AC50" s="5">
        <v>0.79400000000000004</v>
      </c>
      <c r="AD50" s="5">
        <v>1.9E-2</v>
      </c>
      <c r="AE50" s="4">
        <v>8</v>
      </c>
      <c r="AF50" s="3"/>
      <c r="AG50" s="3"/>
    </row>
    <row r="51" spans="1:33">
      <c r="A51" t="s">
        <v>8</v>
      </c>
      <c r="B51" t="s">
        <v>9</v>
      </c>
      <c r="C51" t="s">
        <v>13</v>
      </c>
      <c r="D51" t="s">
        <v>23</v>
      </c>
      <c r="E51" t="s">
        <v>11</v>
      </c>
      <c r="F51" t="s">
        <v>12</v>
      </c>
      <c r="G51" t="s">
        <v>15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T51" s="7">
        <v>47736</v>
      </c>
      <c r="U51" s="7">
        <v>31698</v>
      </c>
      <c r="V51" s="7">
        <v>2128</v>
      </c>
      <c r="W51" s="7">
        <v>53986</v>
      </c>
      <c r="X51" s="7">
        <v>30297</v>
      </c>
      <c r="Y51" s="7">
        <v>17674</v>
      </c>
      <c r="Z51" s="7">
        <v>0</v>
      </c>
      <c r="AA51" s="7">
        <v>884</v>
      </c>
      <c r="AB51" s="7">
        <v>1535</v>
      </c>
      <c r="AC51" s="4">
        <v>0.46200000000000002</v>
      </c>
      <c r="AD51" s="5">
        <v>0.25</v>
      </c>
      <c r="AE51" s="4">
        <v>8</v>
      </c>
      <c r="AF51" s="3"/>
      <c r="AG51" s="3"/>
    </row>
    <row r="52" spans="1:33">
      <c r="A52" t="s">
        <v>8</v>
      </c>
      <c r="B52" t="s">
        <v>9</v>
      </c>
      <c r="C52" t="s">
        <v>13</v>
      </c>
      <c r="D52" t="s">
        <v>23</v>
      </c>
      <c r="E52" t="s">
        <v>11</v>
      </c>
      <c r="F52" t="s">
        <v>12</v>
      </c>
      <c r="G52" t="s">
        <v>14</v>
      </c>
      <c r="H52">
        <v>0</v>
      </c>
      <c r="I52">
        <v>0</v>
      </c>
      <c r="J52">
        <v>0</v>
      </c>
      <c r="K52">
        <v>1E-4</v>
      </c>
      <c r="L52">
        <v>0</v>
      </c>
      <c r="M52">
        <v>0</v>
      </c>
      <c r="N52">
        <v>0</v>
      </c>
      <c r="O52">
        <v>0</v>
      </c>
      <c r="P52">
        <v>0</v>
      </c>
      <c r="T52">
        <v>47736</v>
      </c>
      <c r="U52">
        <v>31698</v>
      </c>
      <c r="V52">
        <v>2128</v>
      </c>
      <c r="W52">
        <v>53986</v>
      </c>
      <c r="X52">
        <v>30297</v>
      </c>
      <c r="Y52">
        <v>17674</v>
      </c>
      <c r="Z52">
        <v>0</v>
      </c>
      <c r="AA52">
        <v>884</v>
      </c>
      <c r="AB52">
        <v>1535</v>
      </c>
      <c r="AC52" s="4">
        <v>0.88300000000000001</v>
      </c>
      <c r="AD52" s="4">
        <v>4.0000000000000001E-3</v>
      </c>
      <c r="AE52" s="4">
        <v>8</v>
      </c>
    </row>
    <row r="53" spans="1:33">
      <c r="A53" t="s">
        <v>8</v>
      </c>
      <c r="B53" t="s">
        <v>9</v>
      </c>
      <c r="C53" t="s">
        <v>13</v>
      </c>
      <c r="D53" t="s">
        <v>23</v>
      </c>
      <c r="E53" t="s">
        <v>16</v>
      </c>
      <c r="F53" t="s">
        <v>12</v>
      </c>
      <c r="G53" t="s">
        <v>40</v>
      </c>
      <c r="H53">
        <v>1E-3</v>
      </c>
      <c r="I53">
        <v>6.4000000000000003E-3</v>
      </c>
      <c r="J53">
        <v>1.1000000000000001E-3</v>
      </c>
      <c r="K53">
        <v>1.2999999999999999E-3</v>
      </c>
      <c r="L53">
        <v>2.9999999999999997E-4</v>
      </c>
      <c r="M53">
        <v>4.0000000000000002E-4</v>
      </c>
      <c r="N53">
        <v>5.9999999999999995E-4</v>
      </c>
      <c r="O53">
        <v>8.0000000000000004E-4</v>
      </c>
      <c r="P53">
        <v>2.9999999999999997E-4</v>
      </c>
      <c r="T53">
        <v>1669870</v>
      </c>
      <c r="U53">
        <v>2080593</v>
      </c>
      <c r="V53">
        <v>2212397</v>
      </c>
      <c r="W53">
        <v>1927398</v>
      </c>
      <c r="X53">
        <v>1590823</v>
      </c>
      <c r="Y53">
        <v>1464163</v>
      </c>
      <c r="Z53">
        <v>1666322</v>
      </c>
      <c r="AA53">
        <v>1801775</v>
      </c>
      <c r="AB53">
        <v>1240530</v>
      </c>
      <c r="AC53" s="4">
        <v>0.55300000000000005</v>
      </c>
      <c r="AD53" s="4">
        <v>0.122</v>
      </c>
      <c r="AE53">
        <v>9</v>
      </c>
      <c r="AF53"/>
    </row>
    <row r="54" spans="1:33">
      <c r="A54" t="s">
        <v>8</v>
      </c>
      <c r="B54" t="s">
        <v>9</v>
      </c>
      <c r="C54" t="s">
        <v>13</v>
      </c>
      <c r="D54" t="s">
        <v>23</v>
      </c>
      <c r="E54" t="s">
        <v>16</v>
      </c>
      <c r="F54" t="s">
        <v>12</v>
      </c>
      <c r="G54" t="s">
        <v>15</v>
      </c>
      <c r="H54">
        <v>0</v>
      </c>
      <c r="I54">
        <v>5.4999999999999997E-3</v>
      </c>
      <c r="J54">
        <v>2.0000000000000001E-4</v>
      </c>
      <c r="K54">
        <v>5.0000000000000001E-4</v>
      </c>
      <c r="L54">
        <v>0</v>
      </c>
      <c r="M54">
        <v>0</v>
      </c>
      <c r="N54">
        <v>1E-4</v>
      </c>
      <c r="O54">
        <v>1E-4</v>
      </c>
      <c r="P54">
        <v>0</v>
      </c>
      <c r="T54">
        <v>1669870</v>
      </c>
      <c r="U54">
        <v>2080593</v>
      </c>
      <c r="V54">
        <v>2212397</v>
      </c>
      <c r="W54">
        <v>1927398</v>
      </c>
      <c r="X54">
        <v>1590823</v>
      </c>
      <c r="Y54">
        <v>1464163</v>
      </c>
      <c r="Z54">
        <v>1666322</v>
      </c>
      <c r="AA54">
        <v>1801775</v>
      </c>
      <c r="AB54">
        <v>1240530</v>
      </c>
      <c r="AC54" s="4">
        <v>0.46500000000000002</v>
      </c>
      <c r="AD54" s="4">
        <v>0.20699999999999999</v>
      </c>
      <c r="AE54">
        <v>9</v>
      </c>
      <c r="AF54"/>
    </row>
    <row r="55" spans="1:33">
      <c r="A55" t="s">
        <v>8</v>
      </c>
      <c r="B55" t="s">
        <v>9</v>
      </c>
      <c r="C55" t="s">
        <v>13</v>
      </c>
      <c r="D55" t="s">
        <v>23</v>
      </c>
      <c r="E55" t="s">
        <v>16</v>
      </c>
      <c r="F55" t="s">
        <v>12</v>
      </c>
      <c r="G55" t="s">
        <v>14</v>
      </c>
      <c r="H55">
        <v>1E-3</v>
      </c>
      <c r="I55">
        <v>8.9999999999999998E-4</v>
      </c>
      <c r="J55">
        <v>8.9999999999999998E-4</v>
      </c>
      <c r="K55">
        <v>8.0000000000000004E-4</v>
      </c>
      <c r="L55">
        <v>2.9999999999999997E-4</v>
      </c>
      <c r="M55">
        <v>2.9999999999999997E-4</v>
      </c>
      <c r="N55">
        <v>5.0000000000000001E-4</v>
      </c>
      <c r="O55">
        <v>6.9999999999999999E-4</v>
      </c>
      <c r="P55">
        <v>2.9999999999999997E-4</v>
      </c>
      <c r="T55">
        <v>1669870</v>
      </c>
      <c r="U55">
        <v>2080593</v>
      </c>
      <c r="V55">
        <v>2212397</v>
      </c>
      <c r="W55">
        <v>1927398</v>
      </c>
      <c r="X55">
        <v>1590823</v>
      </c>
      <c r="Y55">
        <v>1464163</v>
      </c>
      <c r="Z55">
        <v>1666322</v>
      </c>
      <c r="AA55">
        <v>1801775</v>
      </c>
      <c r="AB55">
        <v>1240530</v>
      </c>
      <c r="AC55" s="4">
        <v>0.79600000000000004</v>
      </c>
      <c r="AD55" s="4">
        <v>0.01</v>
      </c>
      <c r="AE55">
        <v>9</v>
      </c>
      <c r="AF55"/>
    </row>
    <row r="56" spans="1:33">
      <c r="A56" t="s">
        <v>8</v>
      </c>
      <c r="B56" t="s">
        <v>9</v>
      </c>
      <c r="C56" t="s">
        <v>13</v>
      </c>
      <c r="D56" t="s">
        <v>23</v>
      </c>
      <c r="E56" t="s">
        <v>98</v>
      </c>
      <c r="F56" t="s">
        <v>12</v>
      </c>
      <c r="G56" t="s">
        <v>40</v>
      </c>
      <c r="H56">
        <v>0</v>
      </c>
      <c r="I56">
        <v>0</v>
      </c>
      <c r="J56">
        <v>0</v>
      </c>
      <c r="K56">
        <v>1E-4</v>
      </c>
      <c r="L56">
        <v>0</v>
      </c>
      <c r="M56">
        <v>0</v>
      </c>
      <c r="N56">
        <v>0</v>
      </c>
      <c r="O56">
        <v>0</v>
      </c>
      <c r="P56">
        <v>0</v>
      </c>
      <c r="T56">
        <v>0</v>
      </c>
      <c r="U56">
        <v>0</v>
      </c>
      <c r="V56">
        <v>0</v>
      </c>
      <c r="W56">
        <v>436</v>
      </c>
      <c r="X56">
        <v>0</v>
      </c>
      <c r="Y56">
        <v>0</v>
      </c>
      <c r="Z56">
        <v>0</v>
      </c>
      <c r="AA56">
        <v>0</v>
      </c>
      <c r="AB56">
        <v>0</v>
      </c>
      <c r="AC56" s="4" t="s">
        <v>106</v>
      </c>
      <c r="AD56" s="4" t="s">
        <v>106</v>
      </c>
      <c r="AE56">
        <v>1</v>
      </c>
      <c r="AF56"/>
    </row>
    <row r="57" spans="1:33">
      <c r="A57" t="s">
        <v>8</v>
      </c>
      <c r="B57" t="s">
        <v>9</v>
      </c>
      <c r="C57" t="s">
        <v>13</v>
      </c>
      <c r="D57" t="s">
        <v>23</v>
      </c>
      <c r="E57" t="s">
        <v>98</v>
      </c>
      <c r="F57" t="s">
        <v>12</v>
      </c>
      <c r="G57" t="s">
        <v>15</v>
      </c>
      <c r="H57">
        <v>0</v>
      </c>
      <c r="I57">
        <v>0</v>
      </c>
      <c r="J57">
        <v>0</v>
      </c>
      <c r="K57">
        <v>0</v>
      </c>
      <c r="L57" s="4">
        <v>0</v>
      </c>
      <c r="M57" s="4">
        <v>0</v>
      </c>
      <c r="N57" s="4">
        <v>0</v>
      </c>
      <c r="O57" s="4">
        <v>0</v>
      </c>
      <c r="P57">
        <v>0</v>
      </c>
      <c r="T57">
        <v>0</v>
      </c>
      <c r="U57">
        <v>0</v>
      </c>
      <c r="V57">
        <v>0</v>
      </c>
      <c r="W57">
        <v>436</v>
      </c>
      <c r="X57">
        <v>0</v>
      </c>
      <c r="Y57">
        <v>0</v>
      </c>
      <c r="Z57">
        <v>0</v>
      </c>
      <c r="AA57">
        <v>0</v>
      </c>
      <c r="AB57">
        <v>0</v>
      </c>
      <c r="AC57" s="4" t="s">
        <v>106</v>
      </c>
      <c r="AD57" s="4" t="s">
        <v>106</v>
      </c>
      <c r="AE57">
        <v>1</v>
      </c>
      <c r="AF57"/>
    </row>
    <row r="58" spans="1:33">
      <c r="A58" t="s">
        <v>8</v>
      </c>
      <c r="B58" t="s">
        <v>9</v>
      </c>
      <c r="C58" t="s">
        <v>13</v>
      </c>
      <c r="D58" t="s">
        <v>23</v>
      </c>
      <c r="E58" t="s">
        <v>98</v>
      </c>
      <c r="F58" t="s">
        <v>12</v>
      </c>
      <c r="G58" t="s">
        <v>14</v>
      </c>
      <c r="H58">
        <v>0</v>
      </c>
      <c r="I58">
        <v>0</v>
      </c>
      <c r="J58">
        <v>0</v>
      </c>
      <c r="K58">
        <v>1E-4</v>
      </c>
      <c r="L58" s="4">
        <v>0</v>
      </c>
      <c r="M58" s="4">
        <v>0</v>
      </c>
      <c r="N58" s="4">
        <v>0</v>
      </c>
      <c r="O58" s="4">
        <v>0</v>
      </c>
      <c r="P58">
        <v>0</v>
      </c>
      <c r="T58">
        <v>0</v>
      </c>
      <c r="U58">
        <v>0</v>
      </c>
      <c r="V58">
        <v>0</v>
      </c>
      <c r="W58">
        <v>436</v>
      </c>
      <c r="X58">
        <v>0</v>
      </c>
      <c r="Y58">
        <v>0</v>
      </c>
      <c r="Z58">
        <v>0</v>
      </c>
      <c r="AA58">
        <v>0</v>
      </c>
      <c r="AB58">
        <v>0</v>
      </c>
      <c r="AC58" t="s">
        <v>106</v>
      </c>
      <c r="AD58" t="s">
        <v>106</v>
      </c>
      <c r="AE58">
        <v>1</v>
      </c>
      <c r="AF58"/>
    </row>
    <row r="59" spans="1:33">
      <c r="A59" t="s">
        <v>8</v>
      </c>
      <c r="B59" t="s">
        <v>9</v>
      </c>
      <c r="C59" t="s">
        <v>13</v>
      </c>
      <c r="D59" t="s">
        <v>23</v>
      </c>
      <c r="E59" t="s">
        <v>17</v>
      </c>
      <c r="F59" t="s">
        <v>12</v>
      </c>
      <c r="G59" t="s">
        <v>40</v>
      </c>
      <c r="H59">
        <v>1.9E-3</v>
      </c>
      <c r="I59">
        <v>4.8999999999999998E-3</v>
      </c>
      <c r="J59">
        <v>4.5999999999999999E-3</v>
      </c>
      <c r="K59">
        <v>2.8E-3</v>
      </c>
      <c r="L59" s="4">
        <v>1.9E-3</v>
      </c>
      <c r="M59" s="4">
        <v>1.8E-3</v>
      </c>
      <c r="N59" s="4">
        <v>2.3999999999999998E-3</v>
      </c>
      <c r="O59" s="4">
        <v>3.3999999999999998E-3</v>
      </c>
      <c r="P59">
        <v>2.2000000000000001E-3</v>
      </c>
      <c r="T59">
        <v>191424</v>
      </c>
      <c r="U59">
        <v>163665</v>
      </c>
      <c r="V59">
        <v>273203</v>
      </c>
      <c r="W59">
        <v>236585</v>
      </c>
      <c r="X59">
        <v>152633</v>
      </c>
      <c r="Y59">
        <v>281182</v>
      </c>
      <c r="Z59">
        <v>235144</v>
      </c>
      <c r="AA59">
        <v>276024</v>
      </c>
      <c r="AB59">
        <v>225797</v>
      </c>
      <c r="AC59">
        <v>5.6000000000000001E-2</v>
      </c>
      <c r="AD59">
        <v>0.88700000000000001</v>
      </c>
      <c r="AE59">
        <v>9</v>
      </c>
      <c r="AF59"/>
    </row>
    <row r="60" spans="1:33">
      <c r="A60" t="s">
        <v>8</v>
      </c>
      <c r="B60" t="s">
        <v>9</v>
      </c>
      <c r="C60" t="s">
        <v>13</v>
      </c>
      <c r="D60" t="s">
        <v>23</v>
      </c>
      <c r="E60" t="s">
        <v>17</v>
      </c>
      <c r="F60" t="s">
        <v>12</v>
      </c>
      <c r="G60" t="s">
        <v>15</v>
      </c>
      <c r="H60">
        <v>0</v>
      </c>
      <c r="I60">
        <v>0</v>
      </c>
      <c r="J60">
        <v>0</v>
      </c>
      <c r="K60">
        <v>0</v>
      </c>
      <c r="L60" s="4">
        <v>0</v>
      </c>
      <c r="M60" s="4">
        <v>0</v>
      </c>
      <c r="N60" s="4">
        <v>0</v>
      </c>
      <c r="O60" s="4">
        <v>2.0000000000000001E-4</v>
      </c>
      <c r="P60">
        <v>0</v>
      </c>
      <c r="T60">
        <v>191424</v>
      </c>
      <c r="U60">
        <v>163665</v>
      </c>
      <c r="V60">
        <v>273203</v>
      </c>
      <c r="W60">
        <v>236585</v>
      </c>
      <c r="X60">
        <v>152633</v>
      </c>
      <c r="Y60">
        <v>281182</v>
      </c>
      <c r="Z60">
        <v>235144</v>
      </c>
      <c r="AA60">
        <v>276024</v>
      </c>
      <c r="AB60">
        <v>225797</v>
      </c>
      <c r="AC60">
        <v>0.42899999999999999</v>
      </c>
      <c r="AD60">
        <v>0.249</v>
      </c>
      <c r="AE60">
        <v>9</v>
      </c>
      <c r="AF60"/>
    </row>
    <row r="61" spans="1:33">
      <c r="A61" t="s">
        <v>8</v>
      </c>
      <c r="B61" t="s">
        <v>9</v>
      </c>
      <c r="C61" t="s">
        <v>13</v>
      </c>
      <c r="D61" t="s">
        <v>23</v>
      </c>
      <c r="E61" t="s">
        <v>17</v>
      </c>
      <c r="F61" t="s">
        <v>12</v>
      </c>
      <c r="G61" t="s">
        <v>14</v>
      </c>
      <c r="H61">
        <v>1.9E-3</v>
      </c>
      <c r="I61">
        <v>4.8999999999999998E-3</v>
      </c>
      <c r="J61">
        <v>4.5999999999999999E-3</v>
      </c>
      <c r="K61">
        <v>2.8E-3</v>
      </c>
      <c r="L61" s="4">
        <v>1.9E-3</v>
      </c>
      <c r="M61" s="4">
        <v>1.8E-3</v>
      </c>
      <c r="N61" s="4">
        <v>2.3999999999999998E-3</v>
      </c>
      <c r="O61" s="4">
        <v>3.2000000000000002E-3</v>
      </c>
      <c r="P61">
        <v>2.2000000000000001E-3</v>
      </c>
      <c r="T61">
        <v>191424</v>
      </c>
      <c r="U61">
        <v>163665</v>
      </c>
      <c r="V61">
        <v>273203</v>
      </c>
      <c r="W61">
        <v>236585</v>
      </c>
      <c r="X61">
        <v>152633</v>
      </c>
      <c r="Y61">
        <v>281182</v>
      </c>
      <c r="Z61">
        <v>235144</v>
      </c>
      <c r="AA61">
        <v>276024</v>
      </c>
      <c r="AB61">
        <v>225797</v>
      </c>
      <c r="AC61">
        <v>3.5999999999999997E-2</v>
      </c>
      <c r="AD61">
        <v>0.92700000000000005</v>
      </c>
      <c r="AE61">
        <v>9</v>
      </c>
      <c r="AF61"/>
    </row>
    <row r="62" spans="1:33">
      <c r="A62" t="s">
        <v>8</v>
      </c>
      <c r="B62" t="s">
        <v>9</v>
      </c>
      <c r="C62" t="s">
        <v>13</v>
      </c>
      <c r="D62" t="s">
        <v>23</v>
      </c>
      <c r="E62" t="s">
        <v>18</v>
      </c>
      <c r="F62" t="s">
        <v>12</v>
      </c>
      <c r="G62" t="s">
        <v>40</v>
      </c>
      <c r="H62">
        <v>0</v>
      </c>
      <c r="I62">
        <v>0</v>
      </c>
      <c r="J62">
        <v>0</v>
      </c>
      <c r="K62">
        <v>0</v>
      </c>
      <c r="L62" s="4">
        <v>0</v>
      </c>
      <c r="M62" s="4">
        <v>0</v>
      </c>
      <c r="N62" s="4">
        <v>0</v>
      </c>
      <c r="O62" s="4">
        <v>0</v>
      </c>
      <c r="P62">
        <v>0</v>
      </c>
      <c r="T62">
        <v>0</v>
      </c>
      <c r="U62">
        <v>0</v>
      </c>
      <c r="V62">
        <v>0</v>
      </c>
      <c r="W62">
        <v>1547</v>
      </c>
      <c r="X62">
        <v>0</v>
      </c>
      <c r="Y62">
        <v>0</v>
      </c>
      <c r="Z62">
        <v>15444</v>
      </c>
      <c r="AA62">
        <v>1188</v>
      </c>
      <c r="AB62">
        <v>924</v>
      </c>
      <c r="AC62" t="s">
        <v>106</v>
      </c>
      <c r="AD62" t="s">
        <v>106</v>
      </c>
      <c r="AE62">
        <v>4</v>
      </c>
      <c r="AF62"/>
    </row>
    <row r="63" spans="1:33">
      <c r="A63" t="s">
        <v>8</v>
      </c>
      <c r="B63" t="s">
        <v>9</v>
      </c>
      <c r="C63" t="s">
        <v>13</v>
      </c>
      <c r="D63" t="s">
        <v>23</v>
      </c>
      <c r="E63" t="s">
        <v>18</v>
      </c>
      <c r="F63" t="s">
        <v>12</v>
      </c>
      <c r="G63" t="s">
        <v>15</v>
      </c>
      <c r="H63">
        <v>0</v>
      </c>
      <c r="I63">
        <v>0</v>
      </c>
      <c r="J63">
        <v>0</v>
      </c>
      <c r="K63">
        <v>0</v>
      </c>
      <c r="L63" s="4">
        <v>0</v>
      </c>
      <c r="M63" s="4">
        <v>0</v>
      </c>
      <c r="N63" s="4">
        <v>0</v>
      </c>
      <c r="O63" s="4">
        <v>0</v>
      </c>
      <c r="P63">
        <v>0</v>
      </c>
      <c r="T63">
        <v>0</v>
      </c>
      <c r="U63">
        <v>0</v>
      </c>
      <c r="V63">
        <v>0</v>
      </c>
      <c r="W63">
        <v>1547</v>
      </c>
      <c r="X63">
        <v>0</v>
      </c>
      <c r="Y63">
        <v>0</v>
      </c>
      <c r="Z63">
        <v>15444</v>
      </c>
      <c r="AA63">
        <v>1188</v>
      </c>
      <c r="AB63">
        <v>924</v>
      </c>
      <c r="AC63" t="s">
        <v>106</v>
      </c>
      <c r="AD63" t="s">
        <v>106</v>
      </c>
      <c r="AE63">
        <v>4</v>
      </c>
      <c r="AF63"/>
    </row>
    <row r="64" spans="1:33">
      <c r="A64" t="s">
        <v>8</v>
      </c>
      <c r="B64" t="s">
        <v>9</v>
      </c>
      <c r="C64" t="s">
        <v>13</v>
      </c>
      <c r="D64" t="s">
        <v>23</v>
      </c>
      <c r="E64" t="s">
        <v>18</v>
      </c>
      <c r="F64" t="s">
        <v>12</v>
      </c>
      <c r="G64" t="s">
        <v>14</v>
      </c>
      <c r="H64">
        <v>0</v>
      </c>
      <c r="I64">
        <v>0</v>
      </c>
      <c r="J64">
        <v>0</v>
      </c>
      <c r="K64">
        <v>0</v>
      </c>
      <c r="L64" s="4">
        <v>0</v>
      </c>
      <c r="M64" s="4">
        <v>0</v>
      </c>
      <c r="N64" s="4">
        <v>0</v>
      </c>
      <c r="O64" s="4">
        <v>0</v>
      </c>
      <c r="P64">
        <v>0</v>
      </c>
      <c r="T64">
        <v>0</v>
      </c>
      <c r="U64">
        <v>0</v>
      </c>
      <c r="V64">
        <v>0</v>
      </c>
      <c r="W64">
        <v>1547</v>
      </c>
      <c r="X64">
        <v>0</v>
      </c>
      <c r="Y64">
        <v>0</v>
      </c>
      <c r="Z64">
        <v>15444</v>
      </c>
      <c r="AA64">
        <v>1188</v>
      </c>
      <c r="AB64">
        <v>924</v>
      </c>
      <c r="AC64" t="s">
        <v>106</v>
      </c>
      <c r="AD64" t="s">
        <v>106</v>
      </c>
      <c r="AE64">
        <v>4</v>
      </c>
      <c r="AF64"/>
    </row>
    <row r="65" spans="1:32">
      <c r="A65" t="s">
        <v>8</v>
      </c>
      <c r="B65" t="s">
        <v>9</v>
      </c>
      <c r="C65" t="s">
        <v>13</v>
      </c>
      <c r="D65" t="s">
        <v>23</v>
      </c>
      <c r="E65" t="s">
        <v>94</v>
      </c>
      <c r="F65" t="s">
        <v>12</v>
      </c>
      <c r="G65" t="s">
        <v>40</v>
      </c>
      <c r="H65">
        <v>0</v>
      </c>
      <c r="I65">
        <v>0</v>
      </c>
      <c r="J65">
        <v>0</v>
      </c>
      <c r="K65">
        <v>0</v>
      </c>
      <c r="L65" s="4">
        <v>0</v>
      </c>
      <c r="M65" s="4">
        <v>0</v>
      </c>
      <c r="N65" s="4">
        <v>0</v>
      </c>
      <c r="O65" s="4">
        <v>0</v>
      </c>
      <c r="P65">
        <v>1E-4</v>
      </c>
      <c r="T65">
        <v>109150</v>
      </c>
      <c r="U65">
        <v>78875</v>
      </c>
      <c r="V65">
        <v>10782</v>
      </c>
      <c r="W65">
        <v>48072</v>
      </c>
      <c r="X65">
        <v>14680</v>
      </c>
      <c r="Y65">
        <v>44061</v>
      </c>
      <c r="Z65">
        <v>88148</v>
      </c>
      <c r="AA65">
        <v>116073</v>
      </c>
      <c r="AB65">
        <v>101740</v>
      </c>
      <c r="AC65">
        <v>0.41299999999999998</v>
      </c>
      <c r="AD65">
        <v>0.26900000000000002</v>
      </c>
      <c r="AE65">
        <v>9</v>
      </c>
      <c r="AF65"/>
    </row>
    <row r="66" spans="1:32">
      <c r="A66" t="s">
        <v>8</v>
      </c>
      <c r="B66" t="s">
        <v>9</v>
      </c>
      <c r="C66" t="s">
        <v>13</v>
      </c>
      <c r="D66" t="s">
        <v>23</v>
      </c>
      <c r="E66" t="s">
        <v>94</v>
      </c>
      <c r="F66" t="s">
        <v>12</v>
      </c>
      <c r="G66" t="s">
        <v>15</v>
      </c>
      <c r="H66">
        <v>0</v>
      </c>
      <c r="I66">
        <v>0</v>
      </c>
      <c r="J66">
        <v>0</v>
      </c>
      <c r="K66">
        <v>0</v>
      </c>
      <c r="L66" s="4">
        <v>0</v>
      </c>
      <c r="M66" s="4">
        <v>0</v>
      </c>
      <c r="N66" s="4">
        <v>0</v>
      </c>
      <c r="O66" s="4">
        <v>0</v>
      </c>
      <c r="P66">
        <v>0</v>
      </c>
      <c r="T66">
        <v>109150</v>
      </c>
      <c r="U66">
        <v>78875</v>
      </c>
      <c r="V66">
        <v>10782</v>
      </c>
      <c r="W66">
        <v>48072</v>
      </c>
      <c r="X66">
        <v>14680</v>
      </c>
      <c r="Y66">
        <v>44061</v>
      </c>
      <c r="Z66">
        <v>88148</v>
      </c>
      <c r="AA66">
        <v>116073</v>
      </c>
      <c r="AB66">
        <v>101740</v>
      </c>
      <c r="AC66">
        <v>0.317</v>
      </c>
      <c r="AD66">
        <v>0.40500000000000003</v>
      </c>
      <c r="AE66">
        <v>9</v>
      </c>
      <c r="AF66"/>
    </row>
    <row r="67" spans="1:32">
      <c r="A67" t="s">
        <v>8</v>
      </c>
      <c r="B67" t="s">
        <v>9</v>
      </c>
      <c r="C67" t="s">
        <v>13</v>
      </c>
      <c r="D67" t="s">
        <v>23</v>
      </c>
      <c r="E67" t="s">
        <v>94</v>
      </c>
      <c r="F67" t="s">
        <v>12</v>
      </c>
      <c r="G67" t="s">
        <v>14</v>
      </c>
      <c r="H67">
        <v>0</v>
      </c>
      <c r="I67">
        <v>0</v>
      </c>
      <c r="J67">
        <v>0</v>
      </c>
      <c r="K67">
        <v>0</v>
      </c>
      <c r="L67" s="4">
        <v>0</v>
      </c>
      <c r="M67" s="4">
        <v>0</v>
      </c>
      <c r="N67" s="4">
        <v>0</v>
      </c>
      <c r="O67" s="4">
        <v>0</v>
      </c>
      <c r="P67">
        <v>1E-4</v>
      </c>
      <c r="T67">
        <v>109150</v>
      </c>
      <c r="U67">
        <v>78875</v>
      </c>
      <c r="V67">
        <v>10782</v>
      </c>
      <c r="W67">
        <v>48072</v>
      </c>
      <c r="X67">
        <v>14680</v>
      </c>
      <c r="Y67">
        <v>44061</v>
      </c>
      <c r="Z67">
        <v>88148</v>
      </c>
      <c r="AA67">
        <v>116073</v>
      </c>
      <c r="AB67">
        <v>101740</v>
      </c>
      <c r="AC67">
        <v>0.42699999999999999</v>
      </c>
      <c r="AD67">
        <v>0.252</v>
      </c>
      <c r="AE67">
        <v>9</v>
      </c>
      <c r="AF67"/>
    </row>
    <row r="68" spans="1:32">
      <c r="A68" t="s">
        <v>8</v>
      </c>
      <c r="B68" t="s">
        <v>9</v>
      </c>
      <c r="C68" t="s">
        <v>13</v>
      </c>
      <c r="D68" t="s">
        <v>23</v>
      </c>
      <c r="E68" t="s">
        <v>95</v>
      </c>
      <c r="F68" t="s">
        <v>12</v>
      </c>
      <c r="G68" t="s">
        <v>40</v>
      </c>
      <c r="H68">
        <v>0</v>
      </c>
      <c r="I68">
        <v>0</v>
      </c>
      <c r="J68">
        <v>0</v>
      </c>
      <c r="K68">
        <v>0</v>
      </c>
      <c r="L68" s="4">
        <v>0</v>
      </c>
      <c r="M68" s="4">
        <v>0</v>
      </c>
      <c r="N68" s="4">
        <v>0</v>
      </c>
      <c r="O68" s="4">
        <v>0</v>
      </c>
      <c r="P68">
        <v>0</v>
      </c>
      <c r="T68">
        <v>1735237</v>
      </c>
      <c r="U68">
        <v>1667926</v>
      </c>
      <c r="V68">
        <v>1742195</v>
      </c>
      <c r="W68">
        <v>1437273</v>
      </c>
      <c r="X68">
        <v>654151</v>
      </c>
      <c r="Y68">
        <v>680308</v>
      </c>
      <c r="Z68">
        <v>605615</v>
      </c>
      <c r="AA68">
        <v>642517</v>
      </c>
      <c r="AB68">
        <v>931868</v>
      </c>
      <c r="AC68">
        <v>6.6000000000000003E-2</v>
      </c>
      <c r="AD68">
        <v>0.86499999999999999</v>
      </c>
      <c r="AE68">
        <v>9</v>
      </c>
      <c r="AF68"/>
    </row>
    <row r="69" spans="1:32">
      <c r="A69" t="s">
        <v>8</v>
      </c>
      <c r="B69" t="s">
        <v>9</v>
      </c>
      <c r="C69" t="s">
        <v>13</v>
      </c>
      <c r="D69" t="s">
        <v>23</v>
      </c>
      <c r="E69" t="s">
        <v>95</v>
      </c>
      <c r="F69" t="s">
        <v>12</v>
      </c>
      <c r="G69" t="s">
        <v>15</v>
      </c>
      <c r="H69">
        <v>0</v>
      </c>
      <c r="I69">
        <v>0</v>
      </c>
      <c r="J69">
        <v>0</v>
      </c>
      <c r="K69">
        <v>0</v>
      </c>
      <c r="L69" s="4">
        <v>0</v>
      </c>
      <c r="M69" s="4">
        <v>0</v>
      </c>
      <c r="N69" s="4">
        <v>0</v>
      </c>
      <c r="O69" s="4">
        <v>0</v>
      </c>
      <c r="P69">
        <v>0</v>
      </c>
      <c r="T69">
        <v>1735237</v>
      </c>
      <c r="U69">
        <v>1667926</v>
      </c>
      <c r="V69">
        <v>1742195</v>
      </c>
      <c r="W69">
        <v>1437273</v>
      </c>
      <c r="X69">
        <v>654151</v>
      </c>
      <c r="Y69">
        <v>680308</v>
      </c>
      <c r="Z69">
        <v>605615</v>
      </c>
      <c r="AA69">
        <v>642517</v>
      </c>
      <c r="AB69">
        <v>931868</v>
      </c>
      <c r="AC69" t="s">
        <v>106</v>
      </c>
      <c r="AD69" t="s">
        <v>106</v>
      </c>
      <c r="AE69">
        <v>9</v>
      </c>
      <c r="AF69"/>
    </row>
    <row r="70" spans="1:32">
      <c r="A70" t="s">
        <v>8</v>
      </c>
      <c r="B70" t="s">
        <v>9</v>
      </c>
      <c r="C70" t="s">
        <v>13</v>
      </c>
      <c r="D70" t="s">
        <v>23</v>
      </c>
      <c r="E70" t="s">
        <v>95</v>
      </c>
      <c r="F70" t="s">
        <v>12</v>
      </c>
      <c r="G70" t="s">
        <v>14</v>
      </c>
      <c r="H70">
        <v>0</v>
      </c>
      <c r="I70">
        <v>0</v>
      </c>
      <c r="J70">
        <v>0</v>
      </c>
      <c r="K70">
        <v>0</v>
      </c>
      <c r="L70" s="4">
        <v>0</v>
      </c>
      <c r="M70" s="4">
        <v>0</v>
      </c>
      <c r="N70" s="4">
        <v>0</v>
      </c>
      <c r="O70" s="4">
        <v>0</v>
      </c>
      <c r="P70">
        <v>0</v>
      </c>
      <c r="T70">
        <v>1735237</v>
      </c>
      <c r="U70">
        <v>1667926</v>
      </c>
      <c r="V70">
        <v>1742195</v>
      </c>
      <c r="W70">
        <v>1437273</v>
      </c>
      <c r="X70">
        <v>654151</v>
      </c>
      <c r="Y70">
        <v>680308</v>
      </c>
      <c r="Z70">
        <v>605615</v>
      </c>
      <c r="AA70">
        <v>642517</v>
      </c>
      <c r="AB70">
        <v>931868</v>
      </c>
      <c r="AC70">
        <v>6.6000000000000003E-2</v>
      </c>
      <c r="AD70">
        <v>0.86499999999999999</v>
      </c>
      <c r="AE70">
        <v>9</v>
      </c>
      <c r="AF70"/>
    </row>
    <row r="71" spans="1:32">
      <c r="A71" t="s">
        <v>8</v>
      </c>
      <c r="B71" t="s">
        <v>9</v>
      </c>
      <c r="C71" t="s">
        <v>13</v>
      </c>
      <c r="D71" t="s">
        <v>23</v>
      </c>
      <c r="E71" t="s">
        <v>20</v>
      </c>
      <c r="F71" t="s">
        <v>41</v>
      </c>
      <c r="G71" t="s">
        <v>40</v>
      </c>
      <c r="H71">
        <v>0</v>
      </c>
      <c r="I71">
        <v>0</v>
      </c>
      <c r="J71">
        <v>0</v>
      </c>
      <c r="K71">
        <v>0</v>
      </c>
      <c r="L71" s="4">
        <v>0</v>
      </c>
      <c r="M71" s="4">
        <v>0</v>
      </c>
      <c r="N71" s="4">
        <v>1.6000000000000001E-3</v>
      </c>
      <c r="O71" s="4">
        <v>1.5E-3</v>
      </c>
      <c r="P71">
        <v>1.6999999999999999E-3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927872</v>
      </c>
      <c r="AA71">
        <v>918707</v>
      </c>
      <c r="AB71">
        <v>846030</v>
      </c>
      <c r="AC71" t="s">
        <v>106</v>
      </c>
      <c r="AD71" t="s">
        <v>106</v>
      </c>
      <c r="AE71">
        <v>3</v>
      </c>
      <c r="AF71"/>
    </row>
    <row r="72" spans="1:32">
      <c r="A72" t="s">
        <v>8</v>
      </c>
      <c r="B72" t="s">
        <v>9</v>
      </c>
      <c r="C72" t="s">
        <v>13</v>
      </c>
      <c r="D72" t="s">
        <v>23</v>
      </c>
      <c r="E72" t="s">
        <v>20</v>
      </c>
      <c r="F72" t="s">
        <v>41</v>
      </c>
      <c r="G72" t="s">
        <v>15</v>
      </c>
      <c r="H72">
        <v>0</v>
      </c>
      <c r="I72">
        <v>0</v>
      </c>
      <c r="J72">
        <v>0</v>
      </c>
      <c r="K72">
        <v>0</v>
      </c>
      <c r="L72" s="4">
        <v>0</v>
      </c>
      <c r="M72" s="4">
        <v>0</v>
      </c>
      <c r="N72" s="4">
        <v>4.0000000000000002E-4</v>
      </c>
      <c r="O72" s="4">
        <v>0</v>
      </c>
      <c r="P72">
        <v>4.0000000000000002E-4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927872</v>
      </c>
      <c r="AA72">
        <v>918707</v>
      </c>
      <c r="AB72">
        <v>846030</v>
      </c>
      <c r="AC72" t="s">
        <v>106</v>
      </c>
      <c r="AD72" t="s">
        <v>106</v>
      </c>
      <c r="AE72">
        <v>3</v>
      </c>
      <c r="AF72"/>
    </row>
    <row r="73" spans="1:32">
      <c r="A73" t="s">
        <v>8</v>
      </c>
      <c r="B73" t="s">
        <v>9</v>
      </c>
      <c r="C73" t="s">
        <v>13</v>
      </c>
      <c r="D73" t="s">
        <v>23</v>
      </c>
      <c r="E73" t="s">
        <v>20</v>
      </c>
      <c r="F73" t="s">
        <v>41</v>
      </c>
      <c r="G73" t="s">
        <v>14</v>
      </c>
      <c r="H73">
        <v>0</v>
      </c>
      <c r="I73">
        <v>0</v>
      </c>
      <c r="J73">
        <v>0</v>
      </c>
      <c r="K73">
        <v>0</v>
      </c>
      <c r="L73" s="4">
        <v>0</v>
      </c>
      <c r="M73" s="4">
        <v>0</v>
      </c>
      <c r="N73" s="4">
        <v>1.1000000000000001E-3</v>
      </c>
      <c r="O73" s="4">
        <v>1.4E-3</v>
      </c>
      <c r="P73">
        <v>1.2999999999999999E-3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927872</v>
      </c>
      <c r="AA73">
        <v>918707</v>
      </c>
      <c r="AB73">
        <v>846030</v>
      </c>
      <c r="AC73" t="s">
        <v>106</v>
      </c>
      <c r="AD73" t="s">
        <v>106</v>
      </c>
      <c r="AE73">
        <v>3</v>
      </c>
      <c r="AF73"/>
    </row>
    <row r="74" spans="1:32">
      <c r="A74" t="s">
        <v>8</v>
      </c>
      <c r="B74" t="s">
        <v>9</v>
      </c>
      <c r="C74" t="s">
        <v>13</v>
      </c>
      <c r="D74" t="s">
        <v>23</v>
      </c>
      <c r="E74" t="s">
        <v>20</v>
      </c>
      <c r="F74" t="s">
        <v>12</v>
      </c>
      <c r="G74" t="s">
        <v>40</v>
      </c>
      <c r="H74">
        <v>2.75E-2</v>
      </c>
      <c r="I74">
        <v>3.6600000000000001E-2</v>
      </c>
      <c r="J74">
        <v>4.2799999999999998E-2</v>
      </c>
      <c r="K74">
        <v>4.9200000000000001E-2</v>
      </c>
      <c r="L74" s="4">
        <v>2.69E-2</v>
      </c>
      <c r="M74" s="4">
        <v>3.0599999999999999E-2</v>
      </c>
      <c r="N74" s="4">
        <v>2.46E-2</v>
      </c>
      <c r="O74" s="4">
        <v>2.4799999999999999E-2</v>
      </c>
      <c r="P74">
        <v>1.67E-2</v>
      </c>
      <c r="T74">
        <v>1895838</v>
      </c>
      <c r="U74">
        <v>1719696</v>
      </c>
      <c r="V74">
        <v>2166578</v>
      </c>
      <c r="W74">
        <v>2436727</v>
      </c>
      <c r="X74">
        <v>2041064</v>
      </c>
      <c r="Y74">
        <v>1774792</v>
      </c>
      <c r="Z74">
        <v>891953</v>
      </c>
      <c r="AA74">
        <v>912558</v>
      </c>
      <c r="AB74">
        <v>805546</v>
      </c>
      <c r="AC74">
        <v>0.81200000000000006</v>
      </c>
      <c r="AD74">
        <v>8.0000000000000002E-3</v>
      </c>
      <c r="AE74">
        <v>9</v>
      </c>
      <c r="AF74"/>
    </row>
    <row r="75" spans="1:32">
      <c r="A75" t="s">
        <v>8</v>
      </c>
      <c r="B75" t="s">
        <v>9</v>
      </c>
      <c r="C75" t="s">
        <v>13</v>
      </c>
      <c r="D75" t="s">
        <v>23</v>
      </c>
      <c r="E75" t="s">
        <v>20</v>
      </c>
      <c r="F75" t="s">
        <v>12</v>
      </c>
      <c r="G75" t="s">
        <v>15</v>
      </c>
      <c r="H75">
        <v>1.9E-3</v>
      </c>
      <c r="I75">
        <v>3.5000000000000001E-3</v>
      </c>
      <c r="J75">
        <v>4.0000000000000001E-3</v>
      </c>
      <c r="K75">
        <v>8.6999999999999994E-3</v>
      </c>
      <c r="L75" s="4">
        <v>6.4000000000000003E-3</v>
      </c>
      <c r="M75" s="4">
        <v>1.2500000000000001E-2</v>
      </c>
      <c r="N75" s="4">
        <v>3.5999999999999999E-3</v>
      </c>
      <c r="O75" s="4">
        <v>3.5000000000000001E-3</v>
      </c>
      <c r="P75">
        <v>1.5E-3</v>
      </c>
      <c r="T75">
        <v>1895838</v>
      </c>
      <c r="U75">
        <v>1719696</v>
      </c>
      <c r="V75">
        <v>2166578</v>
      </c>
      <c r="W75">
        <v>2436727</v>
      </c>
      <c r="X75">
        <v>2041064</v>
      </c>
      <c r="Y75">
        <v>1774792</v>
      </c>
      <c r="Z75">
        <v>891953</v>
      </c>
      <c r="AA75">
        <v>912558</v>
      </c>
      <c r="AB75">
        <v>805546</v>
      </c>
      <c r="AC75">
        <v>0.47099999999999997</v>
      </c>
      <c r="AD75">
        <v>0.2</v>
      </c>
      <c r="AE75">
        <v>9</v>
      </c>
      <c r="AF75"/>
    </row>
    <row r="76" spans="1:32">
      <c r="A76" t="s">
        <v>8</v>
      </c>
      <c r="B76" t="s">
        <v>9</v>
      </c>
      <c r="C76" t="s">
        <v>13</v>
      </c>
      <c r="D76" t="s">
        <v>23</v>
      </c>
      <c r="E76" t="s">
        <v>20</v>
      </c>
      <c r="F76" t="s">
        <v>12</v>
      </c>
      <c r="G76" t="s">
        <v>14</v>
      </c>
      <c r="H76">
        <v>2.5600000000000001E-2</v>
      </c>
      <c r="I76">
        <v>3.3099999999999997E-2</v>
      </c>
      <c r="J76">
        <v>3.8800000000000001E-2</v>
      </c>
      <c r="K76">
        <v>4.0500000000000001E-2</v>
      </c>
      <c r="L76" s="4">
        <v>2.0500000000000001E-2</v>
      </c>
      <c r="M76" s="4">
        <v>1.8100000000000002E-2</v>
      </c>
      <c r="N76" s="4">
        <v>2.1000000000000001E-2</v>
      </c>
      <c r="O76" s="4">
        <v>2.1299999999999999E-2</v>
      </c>
      <c r="P76">
        <v>1.52E-2</v>
      </c>
      <c r="T76">
        <v>1895838</v>
      </c>
      <c r="U76">
        <v>1719696</v>
      </c>
      <c r="V76">
        <v>2166578</v>
      </c>
      <c r="W76">
        <v>2436727</v>
      </c>
      <c r="X76">
        <v>2041064</v>
      </c>
      <c r="Y76">
        <v>1774792</v>
      </c>
      <c r="Z76">
        <v>891953</v>
      </c>
      <c r="AA76">
        <v>912558</v>
      </c>
      <c r="AB76">
        <v>805546</v>
      </c>
      <c r="AC76">
        <v>0.70599999999999996</v>
      </c>
      <c r="AD76">
        <v>3.4000000000000002E-2</v>
      </c>
      <c r="AE76">
        <v>9</v>
      </c>
      <c r="AF76"/>
    </row>
    <row r="77" spans="1:32">
      <c r="A77" t="s">
        <v>8</v>
      </c>
      <c r="B77" t="s">
        <v>9</v>
      </c>
      <c r="C77" t="s">
        <v>13</v>
      </c>
      <c r="D77" t="s">
        <v>23</v>
      </c>
      <c r="E77" t="s">
        <v>21</v>
      </c>
      <c r="F77" t="s">
        <v>41</v>
      </c>
      <c r="G77" t="s">
        <v>40</v>
      </c>
      <c r="H77">
        <v>0</v>
      </c>
      <c r="I77">
        <v>0</v>
      </c>
      <c r="J77">
        <v>0</v>
      </c>
      <c r="K77">
        <v>0</v>
      </c>
      <c r="L77" s="4">
        <v>0</v>
      </c>
      <c r="M77" s="4">
        <v>0</v>
      </c>
      <c r="N77" s="4">
        <v>0</v>
      </c>
      <c r="O77" s="4">
        <v>2.0000000000000001E-4</v>
      </c>
      <c r="P77">
        <v>1E-4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2420</v>
      </c>
      <c r="AA77">
        <v>39820</v>
      </c>
      <c r="AB77">
        <v>31020</v>
      </c>
      <c r="AC77" t="s">
        <v>106</v>
      </c>
      <c r="AD77" t="s">
        <v>106</v>
      </c>
      <c r="AE77">
        <v>3</v>
      </c>
      <c r="AF77"/>
    </row>
    <row r="78" spans="1:32">
      <c r="A78" t="s">
        <v>8</v>
      </c>
      <c r="B78" t="s">
        <v>9</v>
      </c>
      <c r="C78" t="s">
        <v>13</v>
      </c>
      <c r="D78" t="s">
        <v>23</v>
      </c>
      <c r="E78" t="s">
        <v>21</v>
      </c>
      <c r="F78" t="s">
        <v>41</v>
      </c>
      <c r="G78" t="s">
        <v>15</v>
      </c>
      <c r="H78">
        <v>0</v>
      </c>
      <c r="I78">
        <v>0</v>
      </c>
      <c r="J78">
        <v>0</v>
      </c>
      <c r="K78">
        <v>0</v>
      </c>
      <c r="L78" s="4">
        <v>0</v>
      </c>
      <c r="M78" s="4">
        <v>0</v>
      </c>
      <c r="N78" s="4">
        <v>0</v>
      </c>
      <c r="O78" s="4">
        <v>1E-4</v>
      </c>
      <c r="P78">
        <v>1E-4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2420</v>
      </c>
      <c r="AA78">
        <v>39820</v>
      </c>
      <c r="AB78">
        <v>31020</v>
      </c>
      <c r="AC78" t="s">
        <v>106</v>
      </c>
      <c r="AD78" t="s">
        <v>106</v>
      </c>
      <c r="AE78">
        <v>3</v>
      </c>
      <c r="AF78"/>
    </row>
    <row r="79" spans="1:32">
      <c r="A79" t="s">
        <v>8</v>
      </c>
      <c r="B79" t="s">
        <v>9</v>
      </c>
      <c r="C79" t="s">
        <v>13</v>
      </c>
      <c r="D79" t="s">
        <v>23</v>
      </c>
      <c r="E79" t="s">
        <v>21</v>
      </c>
      <c r="F79" t="s">
        <v>41</v>
      </c>
      <c r="G79" t="s">
        <v>14</v>
      </c>
      <c r="H79">
        <v>0</v>
      </c>
      <c r="I79">
        <v>0</v>
      </c>
      <c r="J79">
        <v>0</v>
      </c>
      <c r="K79">
        <v>0</v>
      </c>
      <c r="L79" s="4">
        <v>0</v>
      </c>
      <c r="M79" s="4">
        <v>0</v>
      </c>
      <c r="N79" s="4">
        <v>0</v>
      </c>
      <c r="O79" s="4">
        <v>1E-4</v>
      </c>
      <c r="P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2420</v>
      </c>
      <c r="AA79">
        <v>39820</v>
      </c>
      <c r="AB79">
        <v>31020</v>
      </c>
      <c r="AC79" t="s">
        <v>106</v>
      </c>
      <c r="AD79" t="s">
        <v>106</v>
      </c>
      <c r="AE79">
        <v>3</v>
      </c>
      <c r="AF79"/>
    </row>
    <row r="80" spans="1:32">
      <c r="A80" t="s">
        <v>8</v>
      </c>
      <c r="B80" t="s">
        <v>9</v>
      </c>
      <c r="C80" t="s">
        <v>13</v>
      </c>
      <c r="D80" t="s">
        <v>23</v>
      </c>
      <c r="E80" t="s">
        <v>21</v>
      </c>
      <c r="F80" t="s">
        <v>12</v>
      </c>
      <c r="G80" t="s">
        <v>40</v>
      </c>
      <c r="H80">
        <v>3.8999999999999998E-3</v>
      </c>
      <c r="I80">
        <v>4.5999999999999999E-3</v>
      </c>
      <c r="J80">
        <v>3.3999999999999998E-3</v>
      </c>
      <c r="K80">
        <v>2.3E-3</v>
      </c>
      <c r="L80" s="4">
        <v>1.1999999999999999E-3</v>
      </c>
      <c r="M80" s="4">
        <v>1.5E-3</v>
      </c>
      <c r="N80" s="4">
        <v>2E-3</v>
      </c>
      <c r="O80" s="4">
        <v>1.6999999999999999E-3</v>
      </c>
      <c r="P80">
        <v>5.9999999999999995E-4</v>
      </c>
      <c r="T80">
        <v>1040874</v>
      </c>
      <c r="U80">
        <v>905330</v>
      </c>
      <c r="V80">
        <v>704404</v>
      </c>
      <c r="W80">
        <v>771597</v>
      </c>
      <c r="X80">
        <v>680681</v>
      </c>
      <c r="Y80">
        <v>457259</v>
      </c>
      <c r="Z80">
        <v>471414</v>
      </c>
      <c r="AA80">
        <v>424525</v>
      </c>
      <c r="AB80">
        <v>410357</v>
      </c>
      <c r="AC80">
        <v>0.82</v>
      </c>
      <c r="AD80">
        <v>7.0000000000000001E-3</v>
      </c>
      <c r="AE80">
        <v>9</v>
      </c>
      <c r="AF80"/>
    </row>
    <row r="81" spans="1:32">
      <c r="A81" t="s">
        <v>8</v>
      </c>
      <c r="B81" t="s">
        <v>9</v>
      </c>
      <c r="C81" t="s">
        <v>13</v>
      </c>
      <c r="D81" t="s">
        <v>23</v>
      </c>
      <c r="E81" t="s">
        <v>21</v>
      </c>
      <c r="F81" t="s">
        <v>12</v>
      </c>
      <c r="G81" t="s">
        <v>15</v>
      </c>
      <c r="H81">
        <v>1.1000000000000001E-3</v>
      </c>
      <c r="I81">
        <v>1.9E-3</v>
      </c>
      <c r="J81">
        <v>1.1999999999999999E-3</v>
      </c>
      <c r="K81">
        <v>1.1000000000000001E-3</v>
      </c>
      <c r="L81" s="4">
        <v>5.9999999999999995E-4</v>
      </c>
      <c r="M81" s="4">
        <v>8.9999999999999998E-4</v>
      </c>
      <c r="N81" s="4">
        <v>1.1999999999999999E-3</v>
      </c>
      <c r="O81" s="4">
        <v>8.0000000000000004E-4</v>
      </c>
      <c r="P81">
        <v>2.0000000000000001E-4</v>
      </c>
      <c r="T81">
        <v>1040874</v>
      </c>
      <c r="U81">
        <v>905330</v>
      </c>
      <c r="V81">
        <v>704404</v>
      </c>
      <c r="W81">
        <v>771597</v>
      </c>
      <c r="X81">
        <v>680681</v>
      </c>
      <c r="Y81">
        <v>457259</v>
      </c>
      <c r="Z81">
        <v>471414</v>
      </c>
      <c r="AA81">
        <v>424525</v>
      </c>
      <c r="AB81">
        <v>410357</v>
      </c>
      <c r="AC81">
        <v>0.55200000000000005</v>
      </c>
      <c r="AD81">
        <v>0.124</v>
      </c>
      <c r="AE81">
        <v>9</v>
      </c>
      <c r="AF81"/>
    </row>
    <row r="82" spans="1:32">
      <c r="A82" t="s">
        <v>8</v>
      </c>
      <c r="B82" t="s">
        <v>9</v>
      </c>
      <c r="C82" t="s">
        <v>13</v>
      </c>
      <c r="D82" t="s">
        <v>23</v>
      </c>
      <c r="E82" t="s">
        <v>21</v>
      </c>
      <c r="F82" t="s">
        <v>12</v>
      </c>
      <c r="G82" t="s">
        <v>14</v>
      </c>
      <c r="H82">
        <v>2.8E-3</v>
      </c>
      <c r="I82">
        <v>2.5999999999999999E-3</v>
      </c>
      <c r="J82">
        <v>2.2000000000000001E-3</v>
      </c>
      <c r="K82">
        <v>1.1999999999999999E-3</v>
      </c>
      <c r="L82" s="4">
        <v>5.9999999999999995E-4</v>
      </c>
      <c r="M82" s="4">
        <v>5.9999999999999995E-4</v>
      </c>
      <c r="N82" s="4">
        <v>8.0000000000000004E-4</v>
      </c>
      <c r="O82" s="4">
        <v>8.0000000000000004E-4</v>
      </c>
      <c r="P82">
        <v>4.0000000000000002E-4</v>
      </c>
      <c r="T82">
        <v>1040874</v>
      </c>
      <c r="U82">
        <v>905330</v>
      </c>
      <c r="V82">
        <v>704404</v>
      </c>
      <c r="W82">
        <v>771597</v>
      </c>
      <c r="X82">
        <v>680681</v>
      </c>
      <c r="Y82">
        <v>457259</v>
      </c>
      <c r="Z82">
        <v>471414</v>
      </c>
      <c r="AA82">
        <v>424525</v>
      </c>
      <c r="AB82">
        <v>410357</v>
      </c>
      <c r="AC82">
        <v>0.86699999999999999</v>
      </c>
      <c r="AD82">
        <v>2E-3</v>
      </c>
      <c r="AE82">
        <v>9</v>
      </c>
      <c r="AF82"/>
    </row>
    <row r="83" spans="1:32">
      <c r="A83" t="s">
        <v>8</v>
      </c>
      <c r="B83" t="s">
        <v>9</v>
      </c>
      <c r="C83" t="s">
        <v>13</v>
      </c>
      <c r="D83" t="s">
        <v>23</v>
      </c>
      <c r="E83" t="s">
        <v>22</v>
      </c>
      <c r="F83" t="s">
        <v>12</v>
      </c>
      <c r="G83" t="s">
        <v>40</v>
      </c>
      <c r="H83">
        <v>0</v>
      </c>
      <c r="I83">
        <v>0</v>
      </c>
      <c r="J83">
        <v>0</v>
      </c>
      <c r="K83">
        <v>0</v>
      </c>
      <c r="L83" s="4">
        <v>0</v>
      </c>
      <c r="M83" s="4">
        <v>0</v>
      </c>
      <c r="N83" s="4">
        <v>0</v>
      </c>
      <c r="O83" s="4">
        <v>0</v>
      </c>
      <c r="P83">
        <v>0</v>
      </c>
      <c r="T83">
        <v>1028</v>
      </c>
      <c r="U83">
        <v>0</v>
      </c>
      <c r="V83">
        <v>0</v>
      </c>
      <c r="W83">
        <v>772</v>
      </c>
      <c r="X83">
        <v>884</v>
      </c>
      <c r="Y83">
        <v>4410</v>
      </c>
      <c r="Z83">
        <v>426</v>
      </c>
      <c r="AA83">
        <v>0</v>
      </c>
      <c r="AB83">
        <v>0</v>
      </c>
      <c r="AC83" t="s">
        <v>106</v>
      </c>
      <c r="AD83" t="s">
        <v>106</v>
      </c>
      <c r="AE83">
        <v>5</v>
      </c>
      <c r="AF83"/>
    </row>
    <row r="84" spans="1:32">
      <c r="A84" t="s">
        <v>8</v>
      </c>
      <c r="B84" t="s">
        <v>9</v>
      </c>
      <c r="C84" t="s">
        <v>13</v>
      </c>
      <c r="D84" t="s">
        <v>23</v>
      </c>
      <c r="E84" t="s">
        <v>22</v>
      </c>
      <c r="F84" t="s">
        <v>12</v>
      </c>
      <c r="G84" t="s">
        <v>15</v>
      </c>
      <c r="H84">
        <v>0</v>
      </c>
      <c r="I84">
        <v>0</v>
      </c>
      <c r="J84">
        <v>0</v>
      </c>
      <c r="K84">
        <v>0</v>
      </c>
      <c r="L84" s="4">
        <v>0</v>
      </c>
      <c r="M84" s="4">
        <v>0</v>
      </c>
      <c r="N84" s="4">
        <v>0</v>
      </c>
      <c r="O84" s="4">
        <v>0</v>
      </c>
      <c r="P84">
        <v>0</v>
      </c>
      <c r="T84">
        <v>1028</v>
      </c>
      <c r="U84">
        <v>0</v>
      </c>
      <c r="V84">
        <v>0</v>
      </c>
      <c r="W84">
        <v>772</v>
      </c>
      <c r="X84">
        <v>884</v>
      </c>
      <c r="Y84">
        <v>4410</v>
      </c>
      <c r="Z84">
        <v>426</v>
      </c>
      <c r="AA84">
        <v>0</v>
      </c>
      <c r="AB84">
        <v>0</v>
      </c>
      <c r="AC84" t="s">
        <v>106</v>
      </c>
      <c r="AD84" t="s">
        <v>106</v>
      </c>
      <c r="AE84">
        <v>5</v>
      </c>
      <c r="AF84"/>
    </row>
    <row r="85" spans="1:32">
      <c r="A85" t="s">
        <v>8</v>
      </c>
      <c r="B85" t="s">
        <v>9</v>
      </c>
      <c r="C85" t="s">
        <v>13</v>
      </c>
      <c r="D85" t="s">
        <v>23</v>
      </c>
      <c r="E85" t="s">
        <v>22</v>
      </c>
      <c r="F85" t="s">
        <v>12</v>
      </c>
      <c r="G85" t="s">
        <v>14</v>
      </c>
      <c r="H85">
        <v>0</v>
      </c>
      <c r="I85">
        <v>0</v>
      </c>
      <c r="J85">
        <v>0</v>
      </c>
      <c r="K85">
        <v>0</v>
      </c>
      <c r="L85" s="4">
        <v>0</v>
      </c>
      <c r="M85" s="4">
        <v>0</v>
      </c>
      <c r="N85" s="4">
        <v>0</v>
      </c>
      <c r="O85" s="4">
        <v>0</v>
      </c>
      <c r="P85">
        <v>0</v>
      </c>
      <c r="T85">
        <v>1028</v>
      </c>
      <c r="U85">
        <v>0</v>
      </c>
      <c r="V85">
        <v>0</v>
      </c>
      <c r="W85">
        <v>772</v>
      </c>
      <c r="X85">
        <v>884</v>
      </c>
      <c r="Y85">
        <v>4410</v>
      </c>
      <c r="Z85">
        <v>426</v>
      </c>
      <c r="AA85">
        <v>0</v>
      </c>
      <c r="AB85">
        <v>0</v>
      </c>
      <c r="AC85" t="s">
        <v>106</v>
      </c>
      <c r="AD85" t="s">
        <v>106</v>
      </c>
      <c r="AE85">
        <v>5</v>
      </c>
      <c r="AF85"/>
    </row>
    <row r="86" spans="1:32">
      <c r="A86" t="s">
        <v>8</v>
      </c>
      <c r="B86" t="s">
        <v>9</v>
      </c>
      <c r="C86" t="s">
        <v>13</v>
      </c>
      <c r="D86" t="s">
        <v>23</v>
      </c>
      <c r="E86" t="s">
        <v>44</v>
      </c>
      <c r="F86" t="s">
        <v>12</v>
      </c>
      <c r="G86" t="s">
        <v>40</v>
      </c>
      <c r="H86">
        <v>0</v>
      </c>
      <c r="I86">
        <v>0</v>
      </c>
      <c r="J86">
        <v>0</v>
      </c>
      <c r="K86">
        <v>0</v>
      </c>
      <c r="L86" s="4">
        <v>0</v>
      </c>
      <c r="M86" s="4">
        <v>0</v>
      </c>
      <c r="N86" s="4">
        <v>0</v>
      </c>
      <c r="O86" s="4">
        <v>0</v>
      </c>
      <c r="P86">
        <v>0</v>
      </c>
      <c r="T86" t="s">
        <v>106</v>
      </c>
      <c r="U86" t="s">
        <v>106</v>
      </c>
      <c r="V86" t="s">
        <v>106</v>
      </c>
      <c r="W86" t="s">
        <v>106</v>
      </c>
      <c r="X86" t="s">
        <v>106</v>
      </c>
      <c r="Y86" t="s">
        <v>106</v>
      </c>
      <c r="Z86" t="s">
        <v>106</v>
      </c>
      <c r="AA86" t="s">
        <v>106</v>
      </c>
      <c r="AB86" t="s">
        <v>106</v>
      </c>
      <c r="AC86" t="s">
        <v>106</v>
      </c>
      <c r="AD86" t="s">
        <v>106</v>
      </c>
      <c r="AE86">
        <v>0</v>
      </c>
      <c r="AF86"/>
    </row>
    <row r="87" spans="1:32">
      <c r="A87" t="s">
        <v>8</v>
      </c>
      <c r="B87" t="s">
        <v>9</v>
      </c>
      <c r="C87" t="s">
        <v>13</v>
      </c>
      <c r="D87" t="s">
        <v>23</v>
      </c>
      <c r="E87" t="s">
        <v>44</v>
      </c>
      <c r="F87" t="s">
        <v>12</v>
      </c>
      <c r="G87" t="s">
        <v>15</v>
      </c>
      <c r="H87">
        <v>0</v>
      </c>
      <c r="I87">
        <v>0</v>
      </c>
      <c r="J87">
        <v>0</v>
      </c>
      <c r="K87">
        <v>0</v>
      </c>
      <c r="L87" s="4">
        <v>0</v>
      </c>
      <c r="M87" s="4">
        <v>0</v>
      </c>
      <c r="N87" s="4">
        <v>0</v>
      </c>
      <c r="O87" s="4">
        <v>0</v>
      </c>
      <c r="P87">
        <v>0</v>
      </c>
      <c r="T87" t="s">
        <v>106</v>
      </c>
      <c r="U87" t="s">
        <v>106</v>
      </c>
      <c r="V87" t="s">
        <v>106</v>
      </c>
      <c r="W87" t="s">
        <v>106</v>
      </c>
      <c r="X87" t="s">
        <v>106</v>
      </c>
      <c r="Y87" t="s">
        <v>106</v>
      </c>
      <c r="Z87" t="s">
        <v>106</v>
      </c>
      <c r="AA87" t="s">
        <v>106</v>
      </c>
      <c r="AB87" t="s">
        <v>106</v>
      </c>
      <c r="AC87" t="s">
        <v>106</v>
      </c>
      <c r="AD87" t="s">
        <v>106</v>
      </c>
      <c r="AE87">
        <v>0</v>
      </c>
      <c r="AF87"/>
    </row>
    <row r="88" spans="1:32">
      <c r="A88" t="s">
        <v>8</v>
      </c>
      <c r="B88" t="s">
        <v>9</v>
      </c>
      <c r="C88" t="s">
        <v>13</v>
      </c>
      <c r="D88" t="s">
        <v>23</v>
      </c>
      <c r="E88" t="s">
        <v>44</v>
      </c>
      <c r="F88" t="s">
        <v>12</v>
      </c>
      <c r="G88" t="s">
        <v>14</v>
      </c>
      <c r="H88">
        <v>0</v>
      </c>
      <c r="I88">
        <v>0</v>
      </c>
      <c r="J88">
        <v>0</v>
      </c>
      <c r="K88">
        <v>0</v>
      </c>
      <c r="L88" s="4">
        <v>0</v>
      </c>
      <c r="M88" s="4">
        <v>0</v>
      </c>
      <c r="N88" s="4">
        <v>0</v>
      </c>
      <c r="O88" s="4">
        <v>0</v>
      </c>
      <c r="P88">
        <v>0</v>
      </c>
      <c r="T88" t="s">
        <v>106</v>
      </c>
      <c r="U88" t="s">
        <v>106</v>
      </c>
      <c r="V88" t="s">
        <v>106</v>
      </c>
      <c r="W88" t="s">
        <v>106</v>
      </c>
      <c r="X88" t="s">
        <v>106</v>
      </c>
      <c r="Y88" t="s">
        <v>106</v>
      </c>
      <c r="Z88" t="s">
        <v>106</v>
      </c>
      <c r="AA88" t="s">
        <v>106</v>
      </c>
      <c r="AB88" t="s">
        <v>106</v>
      </c>
      <c r="AC88" t="s">
        <v>106</v>
      </c>
      <c r="AD88" t="s">
        <v>106</v>
      </c>
      <c r="AE88">
        <v>0</v>
      </c>
      <c r="AF88"/>
    </row>
    <row r="89" spans="1:32">
      <c r="A89" t="s">
        <v>8</v>
      </c>
      <c r="B89" t="s">
        <v>9</v>
      </c>
      <c r="C89" t="s">
        <v>13</v>
      </c>
      <c r="D89" t="s">
        <v>25</v>
      </c>
      <c r="E89" t="s">
        <v>92</v>
      </c>
      <c r="F89" t="s">
        <v>12</v>
      </c>
      <c r="G89" t="s">
        <v>40</v>
      </c>
      <c r="H89">
        <v>0</v>
      </c>
      <c r="I89">
        <v>0</v>
      </c>
      <c r="J89">
        <v>0</v>
      </c>
      <c r="K89">
        <v>0</v>
      </c>
      <c r="L89" s="4">
        <v>0</v>
      </c>
      <c r="M89" s="4">
        <v>0</v>
      </c>
      <c r="N89" s="4">
        <v>0</v>
      </c>
      <c r="O89" s="4">
        <v>0</v>
      </c>
      <c r="P89">
        <v>0</v>
      </c>
      <c r="T89">
        <v>939807</v>
      </c>
      <c r="U89">
        <v>833899</v>
      </c>
      <c r="V89">
        <v>772877</v>
      </c>
      <c r="W89">
        <v>704537</v>
      </c>
      <c r="X89">
        <v>944602</v>
      </c>
      <c r="Y89">
        <v>990405</v>
      </c>
      <c r="Z89">
        <v>1041045</v>
      </c>
      <c r="AA89">
        <v>944206</v>
      </c>
      <c r="AB89">
        <v>583866</v>
      </c>
      <c r="AC89" t="s">
        <v>106</v>
      </c>
      <c r="AD89" t="s">
        <v>106</v>
      </c>
      <c r="AE89">
        <v>9</v>
      </c>
      <c r="AF89"/>
    </row>
    <row r="90" spans="1:32">
      <c r="A90" t="s">
        <v>8</v>
      </c>
      <c r="B90" t="s">
        <v>9</v>
      </c>
      <c r="C90" t="s">
        <v>13</v>
      </c>
      <c r="D90" t="s">
        <v>25</v>
      </c>
      <c r="E90" t="s">
        <v>92</v>
      </c>
      <c r="F90" t="s">
        <v>12</v>
      </c>
      <c r="G90" t="s">
        <v>15</v>
      </c>
      <c r="H90">
        <v>0</v>
      </c>
      <c r="I90">
        <v>0</v>
      </c>
      <c r="J90">
        <v>0</v>
      </c>
      <c r="K90">
        <v>0</v>
      </c>
      <c r="L90" s="4">
        <v>0</v>
      </c>
      <c r="M90" s="4">
        <v>0</v>
      </c>
      <c r="N90" s="4">
        <v>0</v>
      </c>
      <c r="O90" s="4">
        <v>0</v>
      </c>
      <c r="P90">
        <v>0</v>
      </c>
      <c r="T90">
        <v>939807</v>
      </c>
      <c r="U90">
        <v>833899</v>
      </c>
      <c r="V90">
        <v>772877</v>
      </c>
      <c r="W90">
        <v>704537</v>
      </c>
      <c r="X90">
        <v>944602</v>
      </c>
      <c r="Y90">
        <v>990405</v>
      </c>
      <c r="Z90">
        <v>1041045</v>
      </c>
      <c r="AA90">
        <v>944206</v>
      </c>
      <c r="AB90">
        <v>583866</v>
      </c>
      <c r="AC90" t="s">
        <v>106</v>
      </c>
      <c r="AD90" t="s">
        <v>106</v>
      </c>
      <c r="AE90">
        <v>9</v>
      </c>
      <c r="AF90"/>
    </row>
    <row r="91" spans="1:32">
      <c r="A91" t="s">
        <v>8</v>
      </c>
      <c r="B91" t="s">
        <v>9</v>
      </c>
      <c r="C91" t="s">
        <v>13</v>
      </c>
      <c r="D91" t="s">
        <v>25</v>
      </c>
      <c r="E91" t="s">
        <v>92</v>
      </c>
      <c r="F91" t="s">
        <v>12</v>
      </c>
      <c r="G91" t="s">
        <v>14</v>
      </c>
      <c r="H91">
        <v>0</v>
      </c>
      <c r="I91">
        <v>0</v>
      </c>
      <c r="J91">
        <v>0</v>
      </c>
      <c r="K91">
        <v>0</v>
      </c>
      <c r="L91" s="4">
        <v>0</v>
      </c>
      <c r="M91" s="4">
        <v>0</v>
      </c>
      <c r="N91" s="4">
        <v>0</v>
      </c>
      <c r="O91" s="4">
        <v>0</v>
      </c>
      <c r="P91">
        <v>0</v>
      </c>
      <c r="T91">
        <v>939807</v>
      </c>
      <c r="U91">
        <v>833899</v>
      </c>
      <c r="V91">
        <v>772877</v>
      </c>
      <c r="W91">
        <v>704537</v>
      </c>
      <c r="X91">
        <v>944602</v>
      </c>
      <c r="Y91">
        <v>990405</v>
      </c>
      <c r="Z91">
        <v>1041045</v>
      </c>
      <c r="AA91">
        <v>944206</v>
      </c>
      <c r="AB91">
        <v>583866</v>
      </c>
      <c r="AC91" t="s">
        <v>106</v>
      </c>
      <c r="AD91" t="s">
        <v>106</v>
      </c>
      <c r="AE91">
        <v>9</v>
      </c>
      <c r="AF91"/>
    </row>
    <row r="92" spans="1:32">
      <c r="A92" t="s">
        <v>8</v>
      </c>
      <c r="B92" t="s">
        <v>9</v>
      </c>
      <c r="C92" t="s">
        <v>13</v>
      </c>
      <c r="D92" t="s">
        <v>25</v>
      </c>
      <c r="E92" t="s">
        <v>11</v>
      </c>
      <c r="F92" t="s">
        <v>12</v>
      </c>
      <c r="G92" t="s">
        <v>40</v>
      </c>
      <c r="H92" s="13">
        <v>1.5E-3</v>
      </c>
      <c r="I92" s="13">
        <v>2.5000000000000001E-3</v>
      </c>
      <c r="J92" s="13">
        <v>2.7000000000000001E-3</v>
      </c>
      <c r="K92" s="13">
        <v>1.9E-3</v>
      </c>
      <c r="L92" s="13">
        <v>6.9999999999999999E-4</v>
      </c>
      <c r="M92" s="13">
        <v>6.9999999999999999E-4</v>
      </c>
      <c r="N92" s="13">
        <v>2.9999999999999997E-4</v>
      </c>
      <c r="O92" s="13">
        <v>5.0000000000000001E-4</v>
      </c>
      <c r="P92" s="13">
        <v>2.9999999999999997E-4</v>
      </c>
      <c r="T92" s="7">
        <v>1498917</v>
      </c>
      <c r="U92" s="7">
        <v>1366044</v>
      </c>
      <c r="V92" s="7">
        <v>1316858</v>
      </c>
      <c r="W92" s="7">
        <v>788891</v>
      </c>
      <c r="X92" s="7">
        <v>856617</v>
      </c>
      <c r="Y92" s="7">
        <v>449199</v>
      </c>
      <c r="Z92" s="7">
        <v>413427</v>
      </c>
      <c r="AA92" s="7">
        <v>569744</v>
      </c>
      <c r="AB92" s="7">
        <v>433062</v>
      </c>
      <c r="AC92" s="5">
        <v>0.80600000000000005</v>
      </c>
      <c r="AD92" s="3">
        <v>8.9999999999999993E-3</v>
      </c>
      <c r="AE92" s="4">
        <v>9</v>
      </c>
      <c r="AF92" s="3"/>
    </row>
    <row r="93" spans="1:32">
      <c r="A93" t="s">
        <v>8</v>
      </c>
      <c r="B93" t="s">
        <v>9</v>
      </c>
      <c r="C93" t="s">
        <v>13</v>
      </c>
      <c r="D93" t="s">
        <v>25</v>
      </c>
      <c r="E93" t="s">
        <v>11</v>
      </c>
      <c r="F93" t="s">
        <v>12</v>
      </c>
      <c r="G93" t="s">
        <v>15</v>
      </c>
      <c r="H93" s="13">
        <v>0</v>
      </c>
      <c r="I93" s="13">
        <v>0</v>
      </c>
      <c r="J93" s="13">
        <v>0</v>
      </c>
      <c r="K93" s="13">
        <v>4.0000000000000002E-4</v>
      </c>
      <c r="L93" s="13">
        <v>0</v>
      </c>
      <c r="M93" s="13">
        <v>2.0000000000000001E-4</v>
      </c>
      <c r="N93" s="13">
        <v>0</v>
      </c>
      <c r="O93" s="13">
        <v>0</v>
      </c>
      <c r="P93" s="13">
        <v>0</v>
      </c>
      <c r="T93" s="7">
        <v>1498917</v>
      </c>
      <c r="U93" s="7">
        <v>1366044</v>
      </c>
      <c r="V93" s="7">
        <v>1316858</v>
      </c>
      <c r="W93" s="7">
        <v>788891</v>
      </c>
      <c r="X93" s="7">
        <v>856617</v>
      </c>
      <c r="Y93" s="7">
        <v>449199</v>
      </c>
      <c r="Z93" s="7">
        <v>413427</v>
      </c>
      <c r="AA93" s="7">
        <v>569744</v>
      </c>
      <c r="AB93" s="7">
        <v>433062</v>
      </c>
      <c r="AC93" s="5">
        <v>-0.24399999999999999</v>
      </c>
      <c r="AD93" s="3">
        <v>0.52600000000000002</v>
      </c>
      <c r="AE93" s="4">
        <v>9</v>
      </c>
      <c r="AF93" s="3"/>
    </row>
    <row r="94" spans="1:32">
      <c r="A94" t="s">
        <v>8</v>
      </c>
      <c r="B94" t="s">
        <v>9</v>
      </c>
      <c r="C94" t="s">
        <v>13</v>
      </c>
      <c r="D94" t="s">
        <v>25</v>
      </c>
      <c r="E94" t="s">
        <v>11</v>
      </c>
      <c r="F94" t="s">
        <v>12</v>
      </c>
      <c r="G94" t="s">
        <v>14</v>
      </c>
      <c r="H94" s="13">
        <v>1.5E-3</v>
      </c>
      <c r="I94" s="13">
        <v>2.5000000000000001E-3</v>
      </c>
      <c r="J94" s="13">
        <v>2.7000000000000001E-3</v>
      </c>
      <c r="K94" s="13">
        <v>1.6000000000000001E-3</v>
      </c>
      <c r="L94" s="13">
        <v>6.9999999999999999E-4</v>
      </c>
      <c r="M94" s="13">
        <v>4.0000000000000002E-4</v>
      </c>
      <c r="N94" s="13">
        <v>2.9999999999999997E-4</v>
      </c>
      <c r="O94" s="13">
        <v>5.0000000000000001E-4</v>
      </c>
      <c r="P94" s="13">
        <v>2.9999999999999997E-4</v>
      </c>
      <c r="T94" s="7">
        <v>1498917</v>
      </c>
      <c r="U94" s="7">
        <v>1366044</v>
      </c>
      <c r="V94" s="7">
        <v>1316858</v>
      </c>
      <c r="W94" s="7">
        <v>788891</v>
      </c>
      <c r="X94" s="7">
        <v>856617</v>
      </c>
      <c r="Y94" s="7">
        <v>449199</v>
      </c>
      <c r="Z94" s="7">
        <v>413427</v>
      </c>
      <c r="AA94" s="7">
        <v>569744</v>
      </c>
      <c r="AB94" s="7">
        <v>433062</v>
      </c>
      <c r="AC94" s="5">
        <v>0.84899999999999998</v>
      </c>
      <c r="AD94" s="3">
        <v>4.0000000000000001E-3</v>
      </c>
      <c r="AE94" s="4">
        <v>9</v>
      </c>
      <c r="AF94" s="3"/>
    </row>
    <row r="95" spans="1:32">
      <c r="A95" t="s">
        <v>8</v>
      </c>
      <c r="B95" t="s">
        <v>9</v>
      </c>
      <c r="C95" t="s">
        <v>13</v>
      </c>
      <c r="D95" t="s">
        <v>25</v>
      </c>
      <c r="E95" t="s">
        <v>16</v>
      </c>
      <c r="F95" t="s">
        <v>12</v>
      </c>
      <c r="G95" t="s">
        <v>40</v>
      </c>
      <c r="H95" s="13">
        <v>2.0000000000000001E-4</v>
      </c>
      <c r="I95" s="13">
        <v>2.0000000000000001E-4</v>
      </c>
      <c r="J95" s="13">
        <v>2.0000000000000001E-4</v>
      </c>
      <c r="K95" s="13">
        <v>1E-4</v>
      </c>
      <c r="L95" s="13">
        <v>0</v>
      </c>
      <c r="M95" s="13">
        <v>1E-4</v>
      </c>
      <c r="N95" s="13">
        <v>2.0000000000000001E-4</v>
      </c>
      <c r="O95" s="13">
        <v>0</v>
      </c>
      <c r="P95" s="13">
        <v>0</v>
      </c>
      <c r="T95">
        <v>116717</v>
      </c>
      <c r="U95">
        <v>87890</v>
      </c>
      <c r="V95">
        <v>100871</v>
      </c>
      <c r="W95">
        <v>92798</v>
      </c>
      <c r="X95">
        <v>104694</v>
      </c>
      <c r="Y95">
        <v>39730</v>
      </c>
      <c r="Z95">
        <v>78215</v>
      </c>
      <c r="AA95">
        <v>3678</v>
      </c>
      <c r="AB95">
        <v>440</v>
      </c>
      <c r="AC95">
        <v>0.64100000000000001</v>
      </c>
      <c r="AD95">
        <v>6.3E-2</v>
      </c>
      <c r="AE95">
        <v>9</v>
      </c>
      <c r="AF95"/>
    </row>
    <row r="96" spans="1:32">
      <c r="A96" t="s">
        <v>8</v>
      </c>
      <c r="B96" t="s">
        <v>9</v>
      </c>
      <c r="C96" t="s">
        <v>13</v>
      </c>
      <c r="D96" t="s">
        <v>25</v>
      </c>
      <c r="E96" t="s">
        <v>16</v>
      </c>
      <c r="F96" t="s">
        <v>12</v>
      </c>
      <c r="G96" t="s">
        <v>15</v>
      </c>
      <c r="H96" s="13">
        <v>0</v>
      </c>
      <c r="I96" s="13">
        <v>1E-4</v>
      </c>
      <c r="J96" s="13">
        <v>1E-4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T96">
        <v>116717</v>
      </c>
      <c r="U96">
        <v>87890</v>
      </c>
      <c r="V96">
        <v>100871</v>
      </c>
      <c r="W96">
        <v>92798</v>
      </c>
      <c r="X96">
        <v>104694</v>
      </c>
      <c r="Y96">
        <v>39730</v>
      </c>
      <c r="Z96">
        <v>78215</v>
      </c>
      <c r="AA96">
        <v>3678</v>
      </c>
      <c r="AB96">
        <v>440</v>
      </c>
      <c r="AC96" s="5">
        <v>0.22</v>
      </c>
      <c r="AD96" s="3">
        <v>0.56999999999999995</v>
      </c>
      <c r="AE96" s="4">
        <v>9</v>
      </c>
      <c r="AF96" s="3"/>
    </row>
    <row r="97" spans="1:31">
      <c r="A97" t="s">
        <v>8</v>
      </c>
      <c r="B97" t="s">
        <v>9</v>
      </c>
      <c r="C97" t="s">
        <v>13</v>
      </c>
      <c r="D97" t="s">
        <v>25</v>
      </c>
      <c r="E97" t="s">
        <v>16</v>
      </c>
      <c r="F97" t="s">
        <v>12</v>
      </c>
      <c r="G97" t="s">
        <v>14</v>
      </c>
      <c r="H97">
        <v>2.0000000000000001E-4</v>
      </c>
      <c r="I97">
        <v>1E-4</v>
      </c>
      <c r="J97">
        <v>2.0000000000000001E-4</v>
      </c>
      <c r="K97">
        <v>1E-4</v>
      </c>
      <c r="L97">
        <v>0</v>
      </c>
      <c r="M97">
        <v>1E-4</v>
      </c>
      <c r="N97">
        <v>2.0000000000000001E-4</v>
      </c>
      <c r="O97">
        <v>0</v>
      </c>
      <c r="P97">
        <v>0</v>
      </c>
      <c r="T97">
        <v>116717</v>
      </c>
      <c r="U97">
        <v>87890</v>
      </c>
      <c r="V97">
        <v>100871</v>
      </c>
      <c r="W97">
        <v>92798</v>
      </c>
      <c r="X97">
        <v>104694</v>
      </c>
      <c r="Y97">
        <v>39730</v>
      </c>
      <c r="Z97">
        <v>78215</v>
      </c>
      <c r="AA97">
        <v>3678</v>
      </c>
      <c r="AB97">
        <v>440</v>
      </c>
      <c r="AC97" s="4">
        <v>0.68799999999999994</v>
      </c>
      <c r="AD97" s="4">
        <v>4.1000000000000002E-2</v>
      </c>
      <c r="AE97" s="4">
        <v>9</v>
      </c>
    </row>
    <row r="98" spans="1:31">
      <c r="A98" t="s">
        <v>8</v>
      </c>
      <c r="B98" t="s">
        <v>9</v>
      </c>
      <c r="C98" t="s">
        <v>13</v>
      </c>
      <c r="D98" t="s">
        <v>25</v>
      </c>
      <c r="E98" t="s">
        <v>98</v>
      </c>
      <c r="F98" t="s">
        <v>12</v>
      </c>
      <c r="G98" t="s">
        <v>40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T98">
        <v>7932</v>
      </c>
      <c r="U98">
        <v>0</v>
      </c>
      <c r="V98">
        <v>0</v>
      </c>
      <c r="W98">
        <v>71</v>
      </c>
      <c r="X98">
        <v>0</v>
      </c>
      <c r="Y98">
        <v>0</v>
      </c>
      <c r="Z98">
        <v>177</v>
      </c>
      <c r="AA98">
        <v>0</v>
      </c>
      <c r="AB98">
        <v>104</v>
      </c>
      <c r="AC98" s="4" t="s">
        <v>106</v>
      </c>
      <c r="AD98" s="4" t="s">
        <v>106</v>
      </c>
      <c r="AE98" s="4">
        <v>4</v>
      </c>
    </row>
    <row r="99" spans="1:31">
      <c r="A99" t="s">
        <v>8</v>
      </c>
      <c r="B99" t="s">
        <v>9</v>
      </c>
      <c r="C99" t="s">
        <v>13</v>
      </c>
      <c r="D99" t="s">
        <v>25</v>
      </c>
      <c r="E99" t="s">
        <v>98</v>
      </c>
      <c r="F99" t="s">
        <v>12</v>
      </c>
      <c r="G99" t="s">
        <v>15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T99">
        <v>7932</v>
      </c>
      <c r="U99">
        <v>0</v>
      </c>
      <c r="V99">
        <v>0</v>
      </c>
      <c r="W99">
        <v>71</v>
      </c>
      <c r="X99">
        <v>0</v>
      </c>
      <c r="Y99">
        <v>0</v>
      </c>
      <c r="Z99">
        <v>177</v>
      </c>
      <c r="AA99">
        <v>0</v>
      </c>
      <c r="AB99">
        <v>104</v>
      </c>
      <c r="AC99" s="4" t="s">
        <v>106</v>
      </c>
      <c r="AD99" s="4" t="s">
        <v>106</v>
      </c>
      <c r="AE99" s="4">
        <v>4</v>
      </c>
    </row>
    <row r="100" spans="1:31">
      <c r="A100" t="s">
        <v>8</v>
      </c>
      <c r="B100" t="s">
        <v>9</v>
      </c>
      <c r="C100" t="s">
        <v>13</v>
      </c>
      <c r="D100" t="s">
        <v>25</v>
      </c>
      <c r="E100" t="s">
        <v>98</v>
      </c>
      <c r="F100" t="s">
        <v>12</v>
      </c>
      <c r="G100" t="s">
        <v>14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T100">
        <v>7932</v>
      </c>
      <c r="U100">
        <v>0</v>
      </c>
      <c r="V100">
        <v>0</v>
      </c>
      <c r="W100">
        <v>71</v>
      </c>
      <c r="X100">
        <v>0</v>
      </c>
      <c r="Y100">
        <v>0</v>
      </c>
      <c r="Z100">
        <v>177</v>
      </c>
      <c r="AA100">
        <v>0</v>
      </c>
      <c r="AB100">
        <v>104</v>
      </c>
      <c r="AC100" s="4" t="s">
        <v>106</v>
      </c>
      <c r="AD100" s="4" t="s">
        <v>106</v>
      </c>
      <c r="AE100" s="4">
        <v>4</v>
      </c>
    </row>
    <row r="101" spans="1:31">
      <c r="A101" t="s">
        <v>8</v>
      </c>
      <c r="B101" t="s">
        <v>9</v>
      </c>
      <c r="C101" t="s">
        <v>13</v>
      </c>
      <c r="D101" t="s">
        <v>25</v>
      </c>
      <c r="E101" t="s">
        <v>99</v>
      </c>
      <c r="F101" t="s">
        <v>12</v>
      </c>
      <c r="G101" t="s">
        <v>40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T101">
        <v>738950</v>
      </c>
      <c r="U101">
        <v>680003</v>
      </c>
      <c r="V101">
        <v>519533</v>
      </c>
      <c r="W101">
        <v>383751</v>
      </c>
      <c r="X101">
        <v>438304</v>
      </c>
      <c r="Y101">
        <v>358259</v>
      </c>
      <c r="Z101">
        <v>390531</v>
      </c>
      <c r="AA101">
        <v>263639</v>
      </c>
      <c r="AB101">
        <v>396732</v>
      </c>
      <c r="AC101" s="4">
        <v>0.20100000000000001</v>
      </c>
      <c r="AD101" s="4">
        <v>0.60499999999999998</v>
      </c>
      <c r="AE101" s="4">
        <v>9</v>
      </c>
    </row>
    <row r="102" spans="1:31">
      <c r="A102" t="s">
        <v>8</v>
      </c>
      <c r="B102" t="s">
        <v>9</v>
      </c>
      <c r="C102" t="s">
        <v>13</v>
      </c>
      <c r="D102" t="s">
        <v>25</v>
      </c>
      <c r="E102" t="s">
        <v>99</v>
      </c>
      <c r="F102" t="s">
        <v>12</v>
      </c>
      <c r="G102" t="s">
        <v>15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T102">
        <v>738950</v>
      </c>
      <c r="U102">
        <v>680003</v>
      </c>
      <c r="V102">
        <v>519533</v>
      </c>
      <c r="W102">
        <v>383751</v>
      </c>
      <c r="X102">
        <v>438304</v>
      </c>
      <c r="Y102">
        <v>358259</v>
      </c>
      <c r="Z102">
        <v>390531</v>
      </c>
      <c r="AA102">
        <v>263639</v>
      </c>
      <c r="AB102">
        <v>396732</v>
      </c>
      <c r="AC102" s="4" t="s">
        <v>106</v>
      </c>
      <c r="AD102" s="4" t="s">
        <v>106</v>
      </c>
      <c r="AE102" s="4">
        <v>9</v>
      </c>
    </row>
    <row r="103" spans="1:31">
      <c r="A103" t="s">
        <v>8</v>
      </c>
      <c r="B103" t="s">
        <v>9</v>
      </c>
      <c r="C103" t="s">
        <v>13</v>
      </c>
      <c r="D103" t="s">
        <v>25</v>
      </c>
      <c r="E103" t="s">
        <v>99</v>
      </c>
      <c r="F103" t="s">
        <v>12</v>
      </c>
      <c r="G103" t="s">
        <v>14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T103">
        <v>738950</v>
      </c>
      <c r="U103">
        <v>680003</v>
      </c>
      <c r="V103">
        <v>519533</v>
      </c>
      <c r="W103">
        <v>383751</v>
      </c>
      <c r="X103">
        <v>438304</v>
      </c>
      <c r="Y103">
        <v>358259</v>
      </c>
      <c r="Z103">
        <v>390531</v>
      </c>
      <c r="AA103">
        <v>263639</v>
      </c>
      <c r="AB103">
        <v>396732</v>
      </c>
      <c r="AC103" s="4">
        <v>0.20100000000000001</v>
      </c>
      <c r="AD103" s="4">
        <v>0.60499999999999998</v>
      </c>
      <c r="AE103" s="4">
        <v>9</v>
      </c>
    </row>
    <row r="104" spans="1:31">
      <c r="A104" t="s">
        <v>8</v>
      </c>
      <c r="B104" t="s">
        <v>9</v>
      </c>
      <c r="C104" t="s">
        <v>13</v>
      </c>
      <c r="D104" t="s">
        <v>25</v>
      </c>
      <c r="E104" t="s">
        <v>17</v>
      </c>
      <c r="F104" t="s">
        <v>12</v>
      </c>
      <c r="G104" t="s">
        <v>40</v>
      </c>
      <c r="H104">
        <v>3.8600000000000002E-2</v>
      </c>
      <c r="I104">
        <v>5.8700000000000002E-2</v>
      </c>
      <c r="J104">
        <v>5.3499999999999999E-2</v>
      </c>
      <c r="K104">
        <v>4.5999999999999999E-2</v>
      </c>
      <c r="L104">
        <v>2.2499999999999999E-2</v>
      </c>
      <c r="M104">
        <v>2.3E-2</v>
      </c>
      <c r="N104">
        <v>2.23E-2</v>
      </c>
      <c r="O104">
        <v>2.5399999999999999E-2</v>
      </c>
      <c r="P104">
        <v>1.9300000000000001E-2</v>
      </c>
      <c r="T104">
        <v>2556357</v>
      </c>
      <c r="U104">
        <v>2503663</v>
      </c>
      <c r="V104">
        <v>2355996</v>
      </c>
      <c r="W104">
        <v>2086597</v>
      </c>
      <c r="X104">
        <v>1234706</v>
      </c>
      <c r="Y104">
        <v>1328785</v>
      </c>
      <c r="Z104">
        <v>1475494</v>
      </c>
      <c r="AA104">
        <v>1567471</v>
      </c>
      <c r="AB104">
        <v>1443100</v>
      </c>
      <c r="AC104" s="4">
        <v>0.89400000000000002</v>
      </c>
      <c r="AD104" s="4">
        <v>1E-3</v>
      </c>
      <c r="AE104" s="4">
        <v>9</v>
      </c>
    </row>
    <row r="105" spans="1:31">
      <c r="A105" t="s">
        <v>8</v>
      </c>
      <c r="B105" t="s">
        <v>9</v>
      </c>
      <c r="C105" t="s">
        <v>13</v>
      </c>
      <c r="D105" t="s">
        <v>25</v>
      </c>
      <c r="E105" t="s">
        <v>17</v>
      </c>
      <c r="F105" t="s">
        <v>12</v>
      </c>
      <c r="G105" t="s">
        <v>15</v>
      </c>
      <c r="H105">
        <v>0</v>
      </c>
      <c r="I105">
        <v>1E-4</v>
      </c>
      <c r="J105">
        <v>2.0000000000000001E-4</v>
      </c>
      <c r="K105">
        <v>0</v>
      </c>
      <c r="L105">
        <v>0</v>
      </c>
      <c r="M105">
        <v>0</v>
      </c>
      <c r="N105">
        <v>0</v>
      </c>
      <c r="O105">
        <v>1.1000000000000001E-3</v>
      </c>
      <c r="P105">
        <v>0</v>
      </c>
      <c r="T105">
        <v>2556357</v>
      </c>
      <c r="U105">
        <v>2503663</v>
      </c>
      <c r="V105">
        <v>2355996</v>
      </c>
      <c r="W105">
        <v>2086597</v>
      </c>
      <c r="X105">
        <v>1234706</v>
      </c>
      <c r="Y105">
        <v>1328785</v>
      </c>
      <c r="Z105">
        <v>1475494</v>
      </c>
      <c r="AA105">
        <v>1567471</v>
      </c>
      <c r="AB105">
        <v>1443100</v>
      </c>
      <c r="AC105" s="4">
        <v>-0.1</v>
      </c>
      <c r="AD105" s="4">
        <v>0.79800000000000004</v>
      </c>
      <c r="AE105" s="4">
        <v>9</v>
      </c>
    </row>
    <row r="106" spans="1:31">
      <c r="A106" t="s">
        <v>8</v>
      </c>
      <c r="B106" t="s">
        <v>9</v>
      </c>
      <c r="C106" t="s">
        <v>13</v>
      </c>
      <c r="D106" t="s">
        <v>25</v>
      </c>
      <c r="E106" t="s">
        <v>17</v>
      </c>
      <c r="F106" t="s">
        <v>12</v>
      </c>
      <c r="G106" t="s">
        <v>14</v>
      </c>
      <c r="H106">
        <v>3.85E-2</v>
      </c>
      <c r="I106">
        <v>5.8599999999999999E-2</v>
      </c>
      <c r="J106">
        <v>5.33E-2</v>
      </c>
      <c r="K106">
        <v>4.5999999999999999E-2</v>
      </c>
      <c r="L106">
        <v>2.2499999999999999E-2</v>
      </c>
      <c r="M106">
        <v>2.3E-2</v>
      </c>
      <c r="N106">
        <v>2.23E-2</v>
      </c>
      <c r="O106">
        <v>2.4299999999999999E-2</v>
      </c>
      <c r="P106">
        <v>1.9300000000000001E-2</v>
      </c>
      <c r="T106">
        <v>2556357</v>
      </c>
      <c r="U106">
        <v>2503663</v>
      </c>
      <c r="V106">
        <v>2355996</v>
      </c>
      <c r="W106">
        <v>2086597</v>
      </c>
      <c r="X106">
        <v>1234706</v>
      </c>
      <c r="Y106">
        <v>1328785</v>
      </c>
      <c r="Z106">
        <v>1475494</v>
      </c>
      <c r="AA106">
        <v>1567471</v>
      </c>
      <c r="AB106">
        <v>1443100</v>
      </c>
      <c r="AC106" s="4">
        <v>0.89300000000000002</v>
      </c>
      <c r="AD106" s="4">
        <v>1E-3</v>
      </c>
      <c r="AE106" s="4">
        <v>9</v>
      </c>
    </row>
    <row r="107" spans="1:31">
      <c r="A107" t="s">
        <v>8</v>
      </c>
      <c r="B107" t="s">
        <v>9</v>
      </c>
      <c r="C107" t="s">
        <v>13</v>
      </c>
      <c r="D107" t="s">
        <v>25</v>
      </c>
      <c r="E107" t="s">
        <v>18</v>
      </c>
      <c r="F107" t="s">
        <v>12</v>
      </c>
      <c r="G107" t="s">
        <v>40</v>
      </c>
      <c r="H107">
        <v>1.8E-3</v>
      </c>
      <c r="I107">
        <v>3.5000000000000001E-3</v>
      </c>
      <c r="J107">
        <v>3.0000000000000001E-3</v>
      </c>
      <c r="K107">
        <v>2E-3</v>
      </c>
      <c r="L107">
        <v>5.0000000000000001E-4</v>
      </c>
      <c r="M107">
        <v>1.2999999999999999E-3</v>
      </c>
      <c r="N107">
        <v>1.6000000000000001E-3</v>
      </c>
      <c r="O107">
        <v>1.4E-3</v>
      </c>
      <c r="P107">
        <v>8.9999999999999998E-4</v>
      </c>
      <c r="T107">
        <v>143427</v>
      </c>
      <c r="U107">
        <v>246854</v>
      </c>
      <c r="V107">
        <v>240716</v>
      </c>
      <c r="W107">
        <v>184802</v>
      </c>
      <c r="X107">
        <v>98425</v>
      </c>
      <c r="Y107">
        <v>126223</v>
      </c>
      <c r="Z107">
        <v>197308</v>
      </c>
      <c r="AA107">
        <v>178830</v>
      </c>
      <c r="AB107">
        <v>223000</v>
      </c>
      <c r="AC107" s="4">
        <v>0.71699999999999997</v>
      </c>
      <c r="AD107" s="4">
        <v>0.03</v>
      </c>
      <c r="AE107" s="4">
        <v>9</v>
      </c>
    </row>
    <row r="108" spans="1:31">
      <c r="A108" t="s">
        <v>8</v>
      </c>
      <c r="B108" t="s">
        <v>9</v>
      </c>
      <c r="C108" t="s">
        <v>13</v>
      </c>
      <c r="D108" t="s">
        <v>25</v>
      </c>
      <c r="E108" t="s">
        <v>18</v>
      </c>
      <c r="F108" t="s">
        <v>12</v>
      </c>
      <c r="G108" t="s">
        <v>15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T108">
        <v>143427</v>
      </c>
      <c r="U108">
        <v>246854</v>
      </c>
      <c r="V108">
        <v>240716</v>
      </c>
      <c r="W108">
        <v>184802</v>
      </c>
      <c r="X108">
        <v>98425</v>
      </c>
      <c r="Y108">
        <v>126223</v>
      </c>
      <c r="Z108">
        <v>197308</v>
      </c>
      <c r="AA108">
        <v>178830</v>
      </c>
      <c r="AB108">
        <v>223000</v>
      </c>
      <c r="AC108" s="4" t="s">
        <v>106</v>
      </c>
      <c r="AD108" s="4" t="s">
        <v>106</v>
      </c>
      <c r="AE108" s="4">
        <v>9</v>
      </c>
    </row>
    <row r="109" spans="1:31">
      <c r="A109" t="s">
        <v>8</v>
      </c>
      <c r="B109" t="s">
        <v>9</v>
      </c>
      <c r="C109" t="s">
        <v>13</v>
      </c>
      <c r="D109" t="s">
        <v>25</v>
      </c>
      <c r="E109" t="s">
        <v>18</v>
      </c>
      <c r="F109" t="s">
        <v>12</v>
      </c>
      <c r="G109" t="s">
        <v>14</v>
      </c>
      <c r="H109">
        <v>1.8E-3</v>
      </c>
      <c r="I109">
        <v>3.5000000000000001E-3</v>
      </c>
      <c r="J109">
        <v>3.0000000000000001E-3</v>
      </c>
      <c r="K109">
        <v>2E-3</v>
      </c>
      <c r="L109">
        <v>5.0000000000000001E-4</v>
      </c>
      <c r="M109">
        <v>1.2999999999999999E-3</v>
      </c>
      <c r="N109">
        <v>1.6000000000000001E-3</v>
      </c>
      <c r="O109">
        <v>1.4E-3</v>
      </c>
      <c r="P109">
        <v>8.9999999999999998E-4</v>
      </c>
      <c r="T109">
        <v>143427</v>
      </c>
      <c r="U109">
        <v>246854</v>
      </c>
      <c r="V109">
        <v>240716</v>
      </c>
      <c r="W109">
        <v>184802</v>
      </c>
      <c r="X109">
        <v>98425</v>
      </c>
      <c r="Y109">
        <v>126223</v>
      </c>
      <c r="Z109">
        <v>197308</v>
      </c>
      <c r="AA109">
        <v>178830</v>
      </c>
      <c r="AB109">
        <v>223000</v>
      </c>
      <c r="AC109" s="4">
        <v>0.71699999999999997</v>
      </c>
      <c r="AD109" s="4">
        <v>0.03</v>
      </c>
      <c r="AE109" s="4">
        <v>9</v>
      </c>
    </row>
    <row r="110" spans="1:31">
      <c r="A110" t="s">
        <v>8</v>
      </c>
      <c r="B110" t="s">
        <v>9</v>
      </c>
      <c r="C110" t="s">
        <v>13</v>
      </c>
      <c r="D110" t="s">
        <v>25</v>
      </c>
      <c r="E110" t="s">
        <v>19</v>
      </c>
      <c r="F110" t="s">
        <v>12</v>
      </c>
      <c r="G110" t="s">
        <v>40</v>
      </c>
      <c r="H110">
        <v>2.3E-3</v>
      </c>
      <c r="I110">
        <v>1.6000000000000001E-3</v>
      </c>
      <c r="J110">
        <v>1.1999999999999999E-3</v>
      </c>
      <c r="K110">
        <v>1.4E-3</v>
      </c>
      <c r="L110">
        <v>2.0000000000000001E-4</v>
      </c>
      <c r="M110">
        <v>2.9999999999999997E-4</v>
      </c>
      <c r="N110">
        <v>2.9999999999999997E-4</v>
      </c>
      <c r="O110">
        <v>1.1999999999999999E-3</v>
      </c>
      <c r="P110">
        <v>5.9999999999999995E-4</v>
      </c>
      <c r="T110">
        <v>128989</v>
      </c>
      <c r="U110">
        <v>85345</v>
      </c>
      <c r="V110">
        <v>44687</v>
      </c>
      <c r="W110">
        <v>45289</v>
      </c>
      <c r="X110">
        <v>18078</v>
      </c>
      <c r="Y110">
        <v>27772</v>
      </c>
      <c r="Z110">
        <v>30722</v>
      </c>
      <c r="AA110">
        <v>48293</v>
      </c>
      <c r="AB110">
        <v>62587</v>
      </c>
      <c r="AC110" s="4">
        <v>0.85899999999999999</v>
      </c>
      <c r="AD110" s="4">
        <v>3.0000000000000001E-3</v>
      </c>
      <c r="AE110" s="4">
        <v>9</v>
      </c>
    </row>
    <row r="111" spans="1:31">
      <c r="A111" t="s">
        <v>8</v>
      </c>
      <c r="B111" t="s">
        <v>9</v>
      </c>
      <c r="C111" t="s">
        <v>13</v>
      </c>
      <c r="D111" t="s">
        <v>25</v>
      </c>
      <c r="E111" t="s">
        <v>19</v>
      </c>
      <c r="F111" t="s">
        <v>12</v>
      </c>
      <c r="G111" t="s">
        <v>15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T111">
        <v>128989</v>
      </c>
      <c r="U111">
        <v>85345</v>
      </c>
      <c r="V111">
        <v>44687</v>
      </c>
      <c r="W111">
        <v>45289</v>
      </c>
      <c r="X111">
        <v>18078</v>
      </c>
      <c r="Y111">
        <v>27772</v>
      </c>
      <c r="Z111">
        <v>30722</v>
      </c>
      <c r="AA111">
        <v>48293</v>
      </c>
      <c r="AB111">
        <v>62587</v>
      </c>
      <c r="AC111" s="4" t="s">
        <v>106</v>
      </c>
      <c r="AD111" s="4" t="s">
        <v>106</v>
      </c>
      <c r="AE111" s="4">
        <v>9</v>
      </c>
    </row>
    <row r="112" spans="1:31">
      <c r="A112" t="s">
        <v>8</v>
      </c>
      <c r="B112" t="s">
        <v>9</v>
      </c>
      <c r="C112" t="s">
        <v>13</v>
      </c>
      <c r="D112" t="s">
        <v>25</v>
      </c>
      <c r="E112" t="s">
        <v>19</v>
      </c>
      <c r="F112" t="s">
        <v>12</v>
      </c>
      <c r="G112" t="s">
        <v>14</v>
      </c>
      <c r="H112">
        <v>2.3E-3</v>
      </c>
      <c r="I112">
        <v>1.6000000000000001E-3</v>
      </c>
      <c r="J112">
        <v>1.1999999999999999E-3</v>
      </c>
      <c r="K112">
        <v>1.4E-3</v>
      </c>
      <c r="L112">
        <v>2.0000000000000001E-4</v>
      </c>
      <c r="M112">
        <v>2.9999999999999997E-4</v>
      </c>
      <c r="N112">
        <v>2.9999999999999997E-4</v>
      </c>
      <c r="O112">
        <v>1.1999999999999999E-3</v>
      </c>
      <c r="P112">
        <v>5.9999999999999995E-4</v>
      </c>
      <c r="T112">
        <v>128989</v>
      </c>
      <c r="U112">
        <v>85345</v>
      </c>
      <c r="V112">
        <v>44687</v>
      </c>
      <c r="W112">
        <v>45289</v>
      </c>
      <c r="X112">
        <v>18078</v>
      </c>
      <c r="Y112">
        <v>27772</v>
      </c>
      <c r="Z112">
        <v>30722</v>
      </c>
      <c r="AA112">
        <v>48293</v>
      </c>
      <c r="AB112">
        <v>62587</v>
      </c>
      <c r="AC112" s="4">
        <v>0.85899999999999999</v>
      </c>
      <c r="AD112" s="4">
        <v>3.0000000000000001E-3</v>
      </c>
      <c r="AE112" s="4">
        <v>9</v>
      </c>
    </row>
    <row r="113" spans="1:31">
      <c r="A113" t="s">
        <v>8</v>
      </c>
      <c r="B113" t="s">
        <v>9</v>
      </c>
      <c r="C113" t="s">
        <v>13</v>
      </c>
      <c r="D113" t="s">
        <v>25</v>
      </c>
      <c r="E113" t="s">
        <v>12</v>
      </c>
      <c r="F113" t="s">
        <v>12</v>
      </c>
      <c r="G113" t="s">
        <v>40</v>
      </c>
      <c r="H113">
        <v>4.0000000000000002E-4</v>
      </c>
      <c r="I113">
        <v>4.0000000000000002E-4</v>
      </c>
      <c r="J113">
        <v>2.0000000000000001E-4</v>
      </c>
      <c r="K113">
        <v>4.0000000000000002E-4</v>
      </c>
      <c r="L113">
        <v>1E-4</v>
      </c>
      <c r="M113">
        <v>1E-4</v>
      </c>
      <c r="N113">
        <v>1E-4</v>
      </c>
      <c r="O113">
        <v>0</v>
      </c>
      <c r="P113">
        <v>1E-4</v>
      </c>
      <c r="T113">
        <v>237970</v>
      </c>
      <c r="U113">
        <v>186725</v>
      </c>
      <c r="V113">
        <v>218454</v>
      </c>
      <c r="W113">
        <v>246960</v>
      </c>
      <c r="X113">
        <v>663031</v>
      </c>
      <c r="Y113">
        <v>483403</v>
      </c>
      <c r="Z113">
        <v>535362</v>
      </c>
      <c r="AA113">
        <v>77474</v>
      </c>
      <c r="AB113">
        <v>146197</v>
      </c>
      <c r="AC113" s="4">
        <v>-0.27500000000000002</v>
      </c>
      <c r="AD113" s="4">
        <v>0.47499999999999998</v>
      </c>
      <c r="AE113" s="4">
        <v>9</v>
      </c>
    </row>
    <row r="114" spans="1:31">
      <c r="A114" t="s">
        <v>8</v>
      </c>
      <c r="B114" t="s">
        <v>9</v>
      </c>
      <c r="C114" t="s">
        <v>13</v>
      </c>
      <c r="D114" t="s">
        <v>25</v>
      </c>
      <c r="E114" t="s">
        <v>12</v>
      </c>
      <c r="F114" t="s">
        <v>12</v>
      </c>
      <c r="G114" t="s">
        <v>15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T114">
        <v>237970</v>
      </c>
      <c r="U114">
        <v>186725</v>
      </c>
      <c r="V114">
        <v>218454</v>
      </c>
      <c r="W114">
        <v>246960</v>
      </c>
      <c r="X114">
        <v>663031</v>
      </c>
      <c r="Y114">
        <v>483403</v>
      </c>
      <c r="Z114">
        <v>535362</v>
      </c>
      <c r="AA114">
        <v>77474</v>
      </c>
      <c r="AB114">
        <v>146197</v>
      </c>
      <c r="AC114" s="4" t="s">
        <v>106</v>
      </c>
      <c r="AD114" s="4" t="s">
        <v>106</v>
      </c>
      <c r="AE114" s="4">
        <v>9</v>
      </c>
    </row>
    <row r="115" spans="1:31">
      <c r="A115" t="s">
        <v>8</v>
      </c>
      <c r="B115" t="s">
        <v>9</v>
      </c>
      <c r="C115" t="s">
        <v>13</v>
      </c>
      <c r="D115" t="s">
        <v>25</v>
      </c>
      <c r="E115" t="s">
        <v>12</v>
      </c>
      <c r="F115" t="s">
        <v>12</v>
      </c>
      <c r="G115" t="s">
        <v>14</v>
      </c>
      <c r="H115">
        <v>4.0000000000000002E-4</v>
      </c>
      <c r="I115">
        <v>4.0000000000000002E-4</v>
      </c>
      <c r="J115">
        <v>2.0000000000000001E-4</v>
      </c>
      <c r="K115">
        <v>4.0000000000000002E-4</v>
      </c>
      <c r="L115">
        <v>1E-4</v>
      </c>
      <c r="M115">
        <v>1E-4</v>
      </c>
      <c r="N115">
        <v>1E-4</v>
      </c>
      <c r="O115">
        <v>0</v>
      </c>
      <c r="P115">
        <v>1E-4</v>
      </c>
      <c r="T115">
        <v>237970</v>
      </c>
      <c r="U115">
        <v>186725</v>
      </c>
      <c r="V115">
        <v>218454</v>
      </c>
      <c r="W115">
        <v>246960</v>
      </c>
      <c r="X115">
        <v>663031</v>
      </c>
      <c r="Y115">
        <v>483403</v>
      </c>
      <c r="Z115">
        <v>535362</v>
      </c>
      <c r="AA115">
        <v>77474</v>
      </c>
      <c r="AB115">
        <v>146197</v>
      </c>
      <c r="AC115" s="4">
        <v>-0.27500000000000002</v>
      </c>
      <c r="AD115" s="4">
        <v>0.47499999999999998</v>
      </c>
      <c r="AE115" s="4">
        <v>9</v>
      </c>
    </row>
    <row r="116" spans="1:31">
      <c r="A116" t="s">
        <v>8</v>
      </c>
      <c r="B116" t="s">
        <v>9</v>
      </c>
      <c r="C116" t="s">
        <v>13</v>
      </c>
      <c r="D116" t="s">
        <v>25</v>
      </c>
      <c r="E116" t="s">
        <v>94</v>
      </c>
      <c r="F116" t="s">
        <v>12</v>
      </c>
      <c r="G116" t="s">
        <v>40</v>
      </c>
      <c r="H116">
        <v>3.3999999999999998E-3</v>
      </c>
      <c r="I116">
        <v>4.3E-3</v>
      </c>
      <c r="J116">
        <v>3.4200000000000001E-2</v>
      </c>
      <c r="K116">
        <v>2.8E-3</v>
      </c>
      <c r="L116">
        <v>1.9E-3</v>
      </c>
      <c r="M116">
        <v>3.6499999999999998E-2</v>
      </c>
      <c r="N116">
        <v>8.0000000000000004E-4</v>
      </c>
      <c r="O116">
        <v>6.9999999999999999E-4</v>
      </c>
      <c r="P116">
        <v>5.0000000000000001E-4</v>
      </c>
      <c r="T116">
        <v>10233501</v>
      </c>
      <c r="U116">
        <v>9613859</v>
      </c>
      <c r="V116">
        <v>5710576</v>
      </c>
      <c r="W116">
        <v>5918359</v>
      </c>
      <c r="X116">
        <v>3883452</v>
      </c>
      <c r="Y116">
        <v>5871178</v>
      </c>
      <c r="Z116">
        <v>6317444</v>
      </c>
      <c r="AA116">
        <v>5540793</v>
      </c>
      <c r="AB116">
        <v>5884277</v>
      </c>
      <c r="AC116" s="4">
        <v>-0.15</v>
      </c>
      <c r="AD116" s="4">
        <v>0.69899999999999995</v>
      </c>
      <c r="AE116" s="4">
        <v>9</v>
      </c>
    </row>
    <row r="117" spans="1:31">
      <c r="A117" t="s">
        <v>8</v>
      </c>
      <c r="B117" t="s">
        <v>9</v>
      </c>
      <c r="C117" t="s">
        <v>13</v>
      </c>
      <c r="D117" t="s">
        <v>25</v>
      </c>
      <c r="E117" t="s">
        <v>94</v>
      </c>
      <c r="F117" t="s">
        <v>12</v>
      </c>
      <c r="G117" t="s">
        <v>15</v>
      </c>
      <c r="H117">
        <v>2.9999999999999997E-4</v>
      </c>
      <c r="I117">
        <v>5.9999999999999995E-4</v>
      </c>
      <c r="J117">
        <v>3.1099999999999999E-2</v>
      </c>
      <c r="K117">
        <v>4.0000000000000002E-4</v>
      </c>
      <c r="L117">
        <v>1.1999999999999999E-3</v>
      </c>
      <c r="M117">
        <v>3.56E-2</v>
      </c>
      <c r="N117">
        <v>0</v>
      </c>
      <c r="O117">
        <v>0</v>
      </c>
      <c r="P117">
        <v>0</v>
      </c>
      <c r="T117">
        <v>10233501</v>
      </c>
      <c r="U117">
        <v>9613859</v>
      </c>
      <c r="V117">
        <v>5710576</v>
      </c>
      <c r="W117">
        <v>5918359</v>
      </c>
      <c r="X117">
        <v>3883452</v>
      </c>
      <c r="Y117">
        <v>5871178</v>
      </c>
      <c r="Z117">
        <v>6317444</v>
      </c>
      <c r="AA117">
        <v>5540793</v>
      </c>
      <c r="AB117">
        <v>5884277</v>
      </c>
      <c r="AC117" s="4">
        <v>-0.214</v>
      </c>
      <c r="AD117" s="4">
        <v>0.57999999999999996</v>
      </c>
      <c r="AE117" s="4">
        <v>9</v>
      </c>
    </row>
    <row r="118" spans="1:31">
      <c r="A118" t="s">
        <v>8</v>
      </c>
      <c r="B118" t="s">
        <v>9</v>
      </c>
      <c r="C118" t="s">
        <v>13</v>
      </c>
      <c r="D118" t="s">
        <v>25</v>
      </c>
      <c r="E118" t="s">
        <v>94</v>
      </c>
      <c r="F118" t="s">
        <v>12</v>
      </c>
      <c r="G118" t="s">
        <v>14</v>
      </c>
      <c r="H118">
        <v>3.0999999999999999E-3</v>
      </c>
      <c r="I118">
        <v>3.5999999999999999E-3</v>
      </c>
      <c r="J118">
        <v>3.0000000000000001E-3</v>
      </c>
      <c r="K118">
        <v>2.5000000000000001E-3</v>
      </c>
      <c r="L118">
        <v>5.9999999999999995E-4</v>
      </c>
      <c r="M118">
        <v>8.9999999999999998E-4</v>
      </c>
      <c r="N118">
        <v>8.0000000000000004E-4</v>
      </c>
      <c r="O118">
        <v>5.9999999999999995E-4</v>
      </c>
      <c r="P118">
        <v>5.0000000000000001E-4</v>
      </c>
      <c r="T118">
        <v>10233501</v>
      </c>
      <c r="U118">
        <v>9613859</v>
      </c>
      <c r="V118">
        <v>5710576</v>
      </c>
      <c r="W118">
        <v>5918359</v>
      </c>
      <c r="X118">
        <v>3883452</v>
      </c>
      <c r="Y118">
        <v>5871178</v>
      </c>
      <c r="Z118">
        <v>6317444</v>
      </c>
      <c r="AA118">
        <v>5540793</v>
      </c>
      <c r="AB118">
        <v>5884277</v>
      </c>
      <c r="AC118" s="4">
        <v>0.70699999999999996</v>
      </c>
      <c r="AD118" s="4">
        <v>3.3000000000000002E-2</v>
      </c>
      <c r="AE118" s="4">
        <v>9</v>
      </c>
    </row>
    <row r="119" spans="1:31">
      <c r="A119" t="s">
        <v>8</v>
      </c>
      <c r="B119" t="s">
        <v>9</v>
      </c>
      <c r="C119" t="s">
        <v>13</v>
      </c>
      <c r="D119" t="s">
        <v>25</v>
      </c>
      <c r="E119" t="s">
        <v>95</v>
      </c>
      <c r="F119" t="s">
        <v>12</v>
      </c>
      <c r="G119" t="s">
        <v>40</v>
      </c>
      <c r="H119">
        <v>2.0000000000000001E-4</v>
      </c>
      <c r="I119">
        <v>1E-4</v>
      </c>
      <c r="J119">
        <v>2.0000000000000001E-4</v>
      </c>
      <c r="K119">
        <v>1E-4</v>
      </c>
      <c r="L119">
        <v>0</v>
      </c>
      <c r="M119">
        <v>0</v>
      </c>
      <c r="N119">
        <v>0</v>
      </c>
      <c r="O119">
        <v>0</v>
      </c>
      <c r="P119">
        <v>0</v>
      </c>
      <c r="T119">
        <v>6099613</v>
      </c>
      <c r="U119">
        <v>6069492</v>
      </c>
      <c r="V119">
        <v>5026676</v>
      </c>
      <c r="W119">
        <v>4933879</v>
      </c>
      <c r="X119">
        <v>4228674</v>
      </c>
      <c r="Y119">
        <v>2561730</v>
      </c>
      <c r="Z119">
        <v>2992182</v>
      </c>
      <c r="AA119">
        <v>3995534</v>
      </c>
      <c r="AB119">
        <v>3596601</v>
      </c>
      <c r="AC119" s="4">
        <v>0.71899999999999997</v>
      </c>
      <c r="AD119" s="4">
        <v>2.9000000000000001E-2</v>
      </c>
      <c r="AE119" s="4">
        <v>9</v>
      </c>
    </row>
    <row r="120" spans="1:31">
      <c r="A120" t="s">
        <v>8</v>
      </c>
      <c r="B120" t="s">
        <v>9</v>
      </c>
      <c r="C120" t="s">
        <v>13</v>
      </c>
      <c r="D120" t="s">
        <v>25</v>
      </c>
      <c r="E120" t="s">
        <v>95</v>
      </c>
      <c r="F120" t="s">
        <v>12</v>
      </c>
      <c r="G120" t="s">
        <v>15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T120">
        <v>6099613</v>
      </c>
      <c r="U120">
        <v>6069492</v>
      </c>
      <c r="V120">
        <v>5026676</v>
      </c>
      <c r="W120">
        <v>4933879</v>
      </c>
      <c r="X120">
        <v>4228674</v>
      </c>
      <c r="Y120">
        <v>2561730</v>
      </c>
      <c r="Z120">
        <v>2992182</v>
      </c>
      <c r="AA120">
        <v>3995534</v>
      </c>
      <c r="AB120">
        <v>3596601</v>
      </c>
      <c r="AC120" s="4" t="s">
        <v>106</v>
      </c>
      <c r="AD120" s="4" t="s">
        <v>106</v>
      </c>
      <c r="AE120" s="4">
        <v>9</v>
      </c>
    </row>
    <row r="121" spans="1:31">
      <c r="A121" t="s">
        <v>8</v>
      </c>
      <c r="B121" t="s">
        <v>9</v>
      </c>
      <c r="C121" t="s">
        <v>13</v>
      </c>
      <c r="D121" t="s">
        <v>25</v>
      </c>
      <c r="E121" t="s">
        <v>95</v>
      </c>
      <c r="F121" t="s">
        <v>12</v>
      </c>
      <c r="G121" t="s">
        <v>14</v>
      </c>
      <c r="H121">
        <v>2.0000000000000001E-4</v>
      </c>
      <c r="I121">
        <v>1E-4</v>
      </c>
      <c r="J121">
        <v>2.0000000000000001E-4</v>
      </c>
      <c r="K121">
        <v>1E-4</v>
      </c>
      <c r="L121">
        <v>0</v>
      </c>
      <c r="M121">
        <v>0</v>
      </c>
      <c r="N121">
        <v>0</v>
      </c>
      <c r="O121">
        <v>0</v>
      </c>
      <c r="P121">
        <v>0</v>
      </c>
      <c r="T121">
        <v>6099613</v>
      </c>
      <c r="U121">
        <v>6069492</v>
      </c>
      <c r="V121">
        <v>5026676</v>
      </c>
      <c r="W121">
        <v>4933879</v>
      </c>
      <c r="X121">
        <v>4228674</v>
      </c>
      <c r="Y121">
        <v>2561730</v>
      </c>
      <c r="Z121">
        <v>2992182</v>
      </c>
      <c r="AA121">
        <v>3995534</v>
      </c>
      <c r="AB121">
        <v>3596601</v>
      </c>
      <c r="AC121" s="4">
        <v>0.71899999999999997</v>
      </c>
      <c r="AD121" s="4">
        <v>2.9000000000000001E-2</v>
      </c>
      <c r="AE121" s="4">
        <v>9</v>
      </c>
    </row>
    <row r="122" spans="1:31">
      <c r="A122" t="s">
        <v>8</v>
      </c>
      <c r="B122" t="s">
        <v>9</v>
      </c>
      <c r="C122" t="s">
        <v>13</v>
      </c>
      <c r="D122" t="s">
        <v>25</v>
      </c>
      <c r="E122" t="s">
        <v>96</v>
      </c>
      <c r="F122" t="s">
        <v>12</v>
      </c>
      <c r="G122" t="s">
        <v>40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T122">
        <v>3225</v>
      </c>
      <c r="U122">
        <v>8168</v>
      </c>
      <c r="V122">
        <v>4644</v>
      </c>
      <c r="W122">
        <v>4760</v>
      </c>
      <c r="X122">
        <v>29362</v>
      </c>
      <c r="Y122">
        <v>20435</v>
      </c>
      <c r="Z122">
        <v>8219</v>
      </c>
      <c r="AA122">
        <v>8460</v>
      </c>
      <c r="AB122">
        <v>6205</v>
      </c>
      <c r="AC122" s="4" t="s">
        <v>106</v>
      </c>
      <c r="AD122" s="4" t="s">
        <v>106</v>
      </c>
      <c r="AE122" s="4">
        <v>9</v>
      </c>
    </row>
    <row r="123" spans="1:31">
      <c r="A123" t="s">
        <v>8</v>
      </c>
      <c r="B123" t="s">
        <v>9</v>
      </c>
      <c r="C123" t="s">
        <v>13</v>
      </c>
      <c r="D123" t="s">
        <v>25</v>
      </c>
      <c r="E123" t="s">
        <v>96</v>
      </c>
      <c r="F123" t="s">
        <v>12</v>
      </c>
      <c r="G123" t="s">
        <v>15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T123">
        <v>3225</v>
      </c>
      <c r="U123">
        <v>8168</v>
      </c>
      <c r="V123">
        <v>4644</v>
      </c>
      <c r="W123">
        <v>4760</v>
      </c>
      <c r="X123">
        <v>29362</v>
      </c>
      <c r="Y123">
        <v>20435</v>
      </c>
      <c r="Z123">
        <v>8219</v>
      </c>
      <c r="AA123">
        <v>8460</v>
      </c>
      <c r="AB123">
        <v>6205</v>
      </c>
      <c r="AC123" s="4" t="s">
        <v>106</v>
      </c>
      <c r="AD123" s="4" t="s">
        <v>106</v>
      </c>
      <c r="AE123" s="4">
        <v>9</v>
      </c>
    </row>
    <row r="124" spans="1:31">
      <c r="A124" t="s">
        <v>8</v>
      </c>
      <c r="B124" t="s">
        <v>9</v>
      </c>
      <c r="C124" t="s">
        <v>13</v>
      </c>
      <c r="D124" t="s">
        <v>25</v>
      </c>
      <c r="E124" t="s">
        <v>96</v>
      </c>
      <c r="F124" t="s">
        <v>12</v>
      </c>
      <c r="G124" t="s">
        <v>14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T124">
        <v>3225</v>
      </c>
      <c r="U124">
        <v>8168</v>
      </c>
      <c r="V124">
        <v>4644</v>
      </c>
      <c r="W124">
        <v>4760</v>
      </c>
      <c r="X124">
        <v>29362</v>
      </c>
      <c r="Y124">
        <v>20435</v>
      </c>
      <c r="Z124">
        <v>8219</v>
      </c>
      <c r="AA124">
        <v>8460</v>
      </c>
      <c r="AB124">
        <v>6205</v>
      </c>
      <c r="AC124" s="4" t="s">
        <v>106</v>
      </c>
      <c r="AD124" s="4" t="s">
        <v>106</v>
      </c>
      <c r="AE124" s="4">
        <v>9</v>
      </c>
    </row>
    <row r="125" spans="1:31">
      <c r="A125" t="s">
        <v>8</v>
      </c>
      <c r="B125" t="s">
        <v>9</v>
      </c>
      <c r="C125" t="s">
        <v>13</v>
      </c>
      <c r="D125" t="s">
        <v>25</v>
      </c>
      <c r="E125" t="s">
        <v>20</v>
      </c>
      <c r="F125" t="s">
        <v>12</v>
      </c>
      <c r="G125" t="s">
        <v>40</v>
      </c>
      <c r="H125">
        <v>3.9E-2</v>
      </c>
      <c r="I125">
        <v>4.7300000000000002E-2</v>
      </c>
      <c r="J125">
        <v>6.1400000000000003E-2</v>
      </c>
      <c r="K125">
        <v>5.1799999999999999E-2</v>
      </c>
      <c r="L125">
        <v>3.95E-2</v>
      </c>
      <c r="M125">
        <v>4.7199999999999999E-2</v>
      </c>
      <c r="N125">
        <v>4.6699999999999998E-2</v>
      </c>
      <c r="O125">
        <v>5.2200000000000003E-2</v>
      </c>
      <c r="P125">
        <v>3.3700000000000001E-2</v>
      </c>
      <c r="T125">
        <v>8054769</v>
      </c>
      <c r="U125">
        <v>7154017</v>
      </c>
      <c r="V125">
        <v>7853341</v>
      </c>
      <c r="W125">
        <v>7402801</v>
      </c>
      <c r="X125">
        <v>5385763</v>
      </c>
      <c r="Y125">
        <v>5347921</v>
      </c>
      <c r="Z125">
        <v>5120432</v>
      </c>
      <c r="AA125">
        <v>4972090</v>
      </c>
      <c r="AB125">
        <v>4582610</v>
      </c>
      <c r="AC125" s="4">
        <v>0.39900000000000002</v>
      </c>
      <c r="AD125" s="4">
        <v>0.28699999999999998</v>
      </c>
      <c r="AE125" s="4">
        <v>9</v>
      </c>
    </row>
    <row r="126" spans="1:31">
      <c r="A126" t="s">
        <v>8</v>
      </c>
      <c r="B126" t="s">
        <v>9</v>
      </c>
      <c r="C126" t="s">
        <v>13</v>
      </c>
      <c r="D126" t="s">
        <v>25</v>
      </c>
      <c r="E126" t="s">
        <v>20</v>
      </c>
      <c r="F126" t="s">
        <v>12</v>
      </c>
      <c r="G126" t="s">
        <v>15</v>
      </c>
      <c r="H126">
        <v>9.1999999999999998E-3</v>
      </c>
      <c r="I126">
        <v>1.2699999999999999E-2</v>
      </c>
      <c r="J126">
        <v>1.37E-2</v>
      </c>
      <c r="K126">
        <v>1.4999999999999999E-2</v>
      </c>
      <c r="L126">
        <v>1.5800000000000002E-2</v>
      </c>
      <c r="M126">
        <v>1.8499999999999999E-2</v>
      </c>
      <c r="N126">
        <v>1.04E-2</v>
      </c>
      <c r="O126">
        <v>1.12E-2</v>
      </c>
      <c r="P126">
        <v>2.0999999999999999E-3</v>
      </c>
      <c r="T126">
        <v>8054769</v>
      </c>
      <c r="U126">
        <v>7154017</v>
      </c>
      <c r="V126">
        <v>7853341</v>
      </c>
      <c r="W126">
        <v>7402801</v>
      </c>
      <c r="X126">
        <v>5385763</v>
      </c>
      <c r="Y126">
        <v>5347921</v>
      </c>
      <c r="Z126">
        <v>5120432</v>
      </c>
      <c r="AA126">
        <v>4972090</v>
      </c>
      <c r="AB126">
        <v>4582610</v>
      </c>
      <c r="AC126" s="4">
        <v>0.22600000000000001</v>
      </c>
      <c r="AD126" s="4">
        <v>0.55800000000000005</v>
      </c>
      <c r="AE126" s="4">
        <v>9</v>
      </c>
    </row>
    <row r="127" spans="1:31">
      <c r="A127" t="s">
        <v>8</v>
      </c>
      <c r="B127" t="s">
        <v>9</v>
      </c>
      <c r="C127" t="s">
        <v>13</v>
      </c>
      <c r="D127" t="s">
        <v>25</v>
      </c>
      <c r="E127" t="s">
        <v>20</v>
      </c>
      <c r="F127" t="s">
        <v>12</v>
      </c>
      <c r="G127" t="s">
        <v>14</v>
      </c>
      <c r="H127">
        <v>2.9899999999999999E-2</v>
      </c>
      <c r="I127">
        <v>3.4599999999999999E-2</v>
      </c>
      <c r="J127">
        <v>4.7699999999999999E-2</v>
      </c>
      <c r="K127">
        <v>3.6900000000000002E-2</v>
      </c>
      <c r="L127">
        <v>2.3699999999999999E-2</v>
      </c>
      <c r="M127">
        <v>2.87E-2</v>
      </c>
      <c r="N127">
        <v>3.6299999999999999E-2</v>
      </c>
      <c r="O127">
        <v>4.1000000000000002E-2</v>
      </c>
      <c r="P127">
        <v>3.1600000000000003E-2</v>
      </c>
      <c r="T127">
        <v>8054769</v>
      </c>
      <c r="U127">
        <v>7154017</v>
      </c>
      <c r="V127">
        <v>7853341</v>
      </c>
      <c r="W127">
        <v>7402801</v>
      </c>
      <c r="X127">
        <v>5385763</v>
      </c>
      <c r="Y127">
        <v>5347921</v>
      </c>
      <c r="Z127">
        <v>5120432</v>
      </c>
      <c r="AA127">
        <v>4972090</v>
      </c>
      <c r="AB127">
        <v>4582610</v>
      </c>
      <c r="AC127" s="4">
        <v>0.316</v>
      </c>
      <c r="AD127" s="4">
        <v>0.40699999999999997</v>
      </c>
      <c r="AE127" s="4">
        <v>9</v>
      </c>
    </row>
    <row r="128" spans="1:31">
      <c r="A128" t="s">
        <v>8</v>
      </c>
      <c r="B128" t="s">
        <v>9</v>
      </c>
      <c r="C128" t="s">
        <v>13</v>
      </c>
      <c r="D128" t="s">
        <v>25</v>
      </c>
      <c r="E128" t="s">
        <v>21</v>
      </c>
      <c r="F128" t="s">
        <v>12</v>
      </c>
      <c r="G128" t="s">
        <v>40</v>
      </c>
      <c r="H128">
        <v>3.49E-2</v>
      </c>
      <c r="I128">
        <v>5.45E-2</v>
      </c>
      <c r="J128">
        <v>4.3099999999999999E-2</v>
      </c>
      <c r="K128">
        <v>4.6199999999999998E-2</v>
      </c>
      <c r="L128">
        <v>2.7799999999999998E-2</v>
      </c>
      <c r="M128">
        <v>2.5100000000000001E-2</v>
      </c>
      <c r="N128">
        <v>2.5999999999999999E-2</v>
      </c>
      <c r="O128">
        <v>2.1700000000000001E-2</v>
      </c>
      <c r="P128">
        <v>1.24E-2</v>
      </c>
      <c r="T128">
        <v>7650904</v>
      </c>
      <c r="U128">
        <v>8088391</v>
      </c>
      <c r="V128">
        <v>5913518</v>
      </c>
      <c r="W128">
        <v>4689098</v>
      </c>
      <c r="X128">
        <v>3433945</v>
      </c>
      <c r="Y128">
        <v>3310190</v>
      </c>
      <c r="Z128">
        <v>3394115</v>
      </c>
      <c r="AA128">
        <v>3199997</v>
      </c>
      <c r="AB128">
        <v>3317731</v>
      </c>
      <c r="AC128" s="4">
        <v>0.77500000000000002</v>
      </c>
      <c r="AD128" s="4">
        <v>1.4E-2</v>
      </c>
      <c r="AE128" s="4">
        <v>9</v>
      </c>
    </row>
    <row r="129" spans="1:31">
      <c r="A129" t="s">
        <v>8</v>
      </c>
      <c r="B129" t="s">
        <v>9</v>
      </c>
      <c r="C129" t="s">
        <v>13</v>
      </c>
      <c r="D129" t="s">
        <v>25</v>
      </c>
      <c r="E129" t="s">
        <v>21</v>
      </c>
      <c r="F129" t="s">
        <v>12</v>
      </c>
      <c r="G129" t="s">
        <v>15</v>
      </c>
      <c r="H129">
        <v>1.2699999999999999E-2</v>
      </c>
      <c r="I129">
        <v>2.52E-2</v>
      </c>
      <c r="J129">
        <v>2.1899999999999999E-2</v>
      </c>
      <c r="K129">
        <v>2.7099999999999999E-2</v>
      </c>
      <c r="L129">
        <v>1.9300000000000001E-2</v>
      </c>
      <c r="M129">
        <v>1.6E-2</v>
      </c>
      <c r="N129">
        <v>1.5900000000000001E-2</v>
      </c>
      <c r="O129">
        <v>1.24E-2</v>
      </c>
      <c r="P129">
        <v>4.1000000000000003E-3</v>
      </c>
      <c r="T129">
        <v>7650904</v>
      </c>
      <c r="U129">
        <v>8088391</v>
      </c>
      <c r="V129">
        <v>5913518</v>
      </c>
      <c r="W129">
        <v>4689098</v>
      </c>
      <c r="X129">
        <v>3433945</v>
      </c>
      <c r="Y129">
        <v>3310190</v>
      </c>
      <c r="Z129">
        <v>3394115</v>
      </c>
      <c r="AA129">
        <v>3199997</v>
      </c>
      <c r="AB129">
        <v>3317731</v>
      </c>
      <c r="AC129" s="4">
        <v>0.40699999999999997</v>
      </c>
      <c r="AD129" s="4">
        <v>0.27700000000000002</v>
      </c>
      <c r="AE129" s="4">
        <v>9</v>
      </c>
    </row>
    <row r="130" spans="1:31">
      <c r="A130" t="s">
        <v>8</v>
      </c>
      <c r="B130" t="s">
        <v>9</v>
      </c>
      <c r="C130" t="s">
        <v>13</v>
      </c>
      <c r="D130" t="s">
        <v>25</v>
      </c>
      <c r="E130" t="s">
        <v>21</v>
      </c>
      <c r="F130" t="s">
        <v>12</v>
      </c>
      <c r="G130" t="s">
        <v>14</v>
      </c>
      <c r="H130">
        <v>2.2200000000000001E-2</v>
      </c>
      <c r="I130">
        <v>2.92E-2</v>
      </c>
      <c r="J130">
        <v>2.12E-2</v>
      </c>
      <c r="K130">
        <v>1.9099999999999999E-2</v>
      </c>
      <c r="L130">
        <v>8.6E-3</v>
      </c>
      <c r="M130">
        <v>9.1000000000000004E-3</v>
      </c>
      <c r="N130">
        <v>1.01E-2</v>
      </c>
      <c r="O130">
        <v>9.2999999999999992E-3</v>
      </c>
      <c r="P130">
        <v>8.3000000000000001E-3</v>
      </c>
      <c r="T130">
        <v>7650904</v>
      </c>
      <c r="U130">
        <v>8088391</v>
      </c>
      <c r="V130">
        <v>5913518</v>
      </c>
      <c r="W130">
        <v>4689098</v>
      </c>
      <c r="X130">
        <v>3433945</v>
      </c>
      <c r="Y130">
        <v>3310190</v>
      </c>
      <c r="Z130">
        <v>3394115</v>
      </c>
      <c r="AA130">
        <v>3199997</v>
      </c>
      <c r="AB130">
        <v>3317731</v>
      </c>
      <c r="AC130" s="4">
        <v>0.95499999999999996</v>
      </c>
      <c r="AD130" s="4">
        <v>0</v>
      </c>
      <c r="AE130" s="4">
        <v>9</v>
      </c>
    </row>
    <row r="131" spans="1:31">
      <c r="A131" t="s">
        <v>8</v>
      </c>
      <c r="B131" t="s">
        <v>9</v>
      </c>
      <c r="C131" t="s">
        <v>13</v>
      </c>
      <c r="D131" t="s">
        <v>25</v>
      </c>
      <c r="E131" t="s">
        <v>22</v>
      </c>
      <c r="F131" t="s">
        <v>12</v>
      </c>
      <c r="G131" t="s">
        <v>40</v>
      </c>
      <c r="H131">
        <v>8.0000000000000004E-4</v>
      </c>
      <c r="I131">
        <v>5.0000000000000001E-4</v>
      </c>
      <c r="J131">
        <v>5.0000000000000001E-4</v>
      </c>
      <c r="K131">
        <v>5.0000000000000001E-4</v>
      </c>
      <c r="L131">
        <v>0</v>
      </c>
      <c r="M131">
        <v>6.9999999999999999E-4</v>
      </c>
      <c r="N131">
        <v>0</v>
      </c>
      <c r="O131">
        <v>0</v>
      </c>
      <c r="P131">
        <v>0</v>
      </c>
      <c r="T131">
        <v>3276080</v>
      </c>
      <c r="U131">
        <v>3226366</v>
      </c>
      <c r="V131">
        <v>2586161</v>
      </c>
      <c r="W131">
        <v>1822500</v>
      </c>
      <c r="X131">
        <v>846368</v>
      </c>
      <c r="Y131">
        <v>939474</v>
      </c>
      <c r="Z131">
        <v>607063</v>
      </c>
      <c r="AA131">
        <v>1077111</v>
      </c>
      <c r="AB131">
        <v>334898</v>
      </c>
      <c r="AC131" s="4">
        <v>0.73599999999999999</v>
      </c>
      <c r="AD131" s="4">
        <v>2.4E-2</v>
      </c>
      <c r="AE131" s="4">
        <v>9</v>
      </c>
    </row>
    <row r="132" spans="1:31">
      <c r="A132" t="s">
        <v>8</v>
      </c>
      <c r="B132" t="s">
        <v>9</v>
      </c>
      <c r="C132" t="s">
        <v>13</v>
      </c>
      <c r="D132" t="s">
        <v>25</v>
      </c>
      <c r="E132" t="s">
        <v>22</v>
      </c>
      <c r="F132" t="s">
        <v>12</v>
      </c>
      <c r="G132" t="s">
        <v>15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T132">
        <v>3276080</v>
      </c>
      <c r="U132">
        <v>3226366</v>
      </c>
      <c r="V132">
        <v>2586161</v>
      </c>
      <c r="W132">
        <v>1822500</v>
      </c>
      <c r="X132">
        <v>846368</v>
      </c>
      <c r="Y132">
        <v>939474</v>
      </c>
      <c r="Z132">
        <v>607063</v>
      </c>
      <c r="AA132">
        <v>1077111</v>
      </c>
      <c r="AB132">
        <v>334898</v>
      </c>
      <c r="AC132" s="4" t="s">
        <v>106</v>
      </c>
      <c r="AD132" s="4" t="s">
        <v>106</v>
      </c>
      <c r="AE132" s="4">
        <v>9</v>
      </c>
    </row>
    <row r="133" spans="1:31">
      <c r="A133" t="s">
        <v>8</v>
      </c>
      <c r="B133" t="s">
        <v>9</v>
      </c>
      <c r="C133" t="s">
        <v>13</v>
      </c>
      <c r="D133" t="s">
        <v>25</v>
      </c>
      <c r="E133" t="s">
        <v>22</v>
      </c>
      <c r="F133" t="s">
        <v>12</v>
      </c>
      <c r="G133" t="s">
        <v>14</v>
      </c>
      <c r="H133">
        <v>8.0000000000000004E-4</v>
      </c>
      <c r="I133">
        <v>5.0000000000000001E-4</v>
      </c>
      <c r="J133">
        <v>5.0000000000000001E-4</v>
      </c>
      <c r="K133">
        <v>5.0000000000000001E-4</v>
      </c>
      <c r="L133">
        <v>0</v>
      </c>
      <c r="M133">
        <v>6.9999999999999999E-4</v>
      </c>
      <c r="N133">
        <v>0</v>
      </c>
      <c r="O133">
        <v>0</v>
      </c>
      <c r="P133">
        <v>0</v>
      </c>
      <c r="T133">
        <v>3276080</v>
      </c>
      <c r="U133">
        <v>3226366</v>
      </c>
      <c r="V133">
        <v>2586161</v>
      </c>
      <c r="W133">
        <v>1822500</v>
      </c>
      <c r="X133">
        <v>846368</v>
      </c>
      <c r="Y133">
        <v>939474</v>
      </c>
      <c r="Z133">
        <v>607063</v>
      </c>
      <c r="AA133">
        <v>1077111</v>
      </c>
      <c r="AB133">
        <v>334898</v>
      </c>
      <c r="AC133" s="4">
        <v>0.73599999999999999</v>
      </c>
      <c r="AD133" s="4">
        <v>2.4E-2</v>
      </c>
      <c r="AE133" s="4">
        <v>9</v>
      </c>
    </row>
    <row r="134" spans="1:31">
      <c r="A134" t="s">
        <v>8</v>
      </c>
      <c r="B134" t="s">
        <v>9</v>
      </c>
      <c r="C134" t="s">
        <v>13</v>
      </c>
      <c r="D134" t="s">
        <v>25</v>
      </c>
      <c r="E134" t="s">
        <v>44</v>
      </c>
      <c r="F134" t="s">
        <v>12</v>
      </c>
      <c r="G134" t="s">
        <v>40</v>
      </c>
      <c r="H134">
        <v>1.43E-2</v>
      </c>
      <c r="I134">
        <v>2.58E-2</v>
      </c>
      <c r="J134">
        <v>2.4799999999999999E-2</v>
      </c>
      <c r="K134">
        <v>2.23E-2</v>
      </c>
      <c r="L134">
        <v>1.03E-2</v>
      </c>
      <c r="M134">
        <v>1.03E-2</v>
      </c>
      <c r="N134">
        <v>6.4999999999999997E-3</v>
      </c>
      <c r="O134">
        <v>6.3E-3</v>
      </c>
      <c r="P134">
        <v>6.7000000000000002E-3</v>
      </c>
      <c r="T134" t="s">
        <v>106</v>
      </c>
      <c r="U134" t="s">
        <v>106</v>
      </c>
      <c r="V134" t="s">
        <v>106</v>
      </c>
      <c r="W134" t="s">
        <v>106</v>
      </c>
      <c r="X134" t="s">
        <v>106</v>
      </c>
      <c r="Y134" t="s">
        <v>106</v>
      </c>
      <c r="Z134" t="s">
        <v>106</v>
      </c>
      <c r="AA134" t="s">
        <v>106</v>
      </c>
      <c r="AB134" t="s">
        <v>106</v>
      </c>
      <c r="AC134" s="4" t="s">
        <v>106</v>
      </c>
      <c r="AD134" s="4" t="s">
        <v>106</v>
      </c>
      <c r="AE134" s="4">
        <v>0</v>
      </c>
    </row>
    <row r="135" spans="1:31">
      <c r="A135" t="s">
        <v>8</v>
      </c>
      <c r="B135" t="s">
        <v>9</v>
      </c>
      <c r="C135" t="s">
        <v>13</v>
      </c>
      <c r="D135" t="s">
        <v>25</v>
      </c>
      <c r="E135" t="s">
        <v>44</v>
      </c>
      <c r="F135" t="s">
        <v>12</v>
      </c>
      <c r="G135" t="s">
        <v>15</v>
      </c>
      <c r="H135">
        <v>0</v>
      </c>
      <c r="I135">
        <v>2.0000000000000001E-4</v>
      </c>
      <c r="J135">
        <v>1E-4</v>
      </c>
      <c r="K135">
        <v>2.9999999999999997E-4</v>
      </c>
      <c r="L135">
        <v>8.0000000000000004E-4</v>
      </c>
      <c r="M135">
        <v>0</v>
      </c>
      <c r="N135">
        <v>0</v>
      </c>
      <c r="O135">
        <v>0</v>
      </c>
      <c r="P135">
        <v>0</v>
      </c>
      <c r="T135" t="s">
        <v>106</v>
      </c>
      <c r="U135" t="s">
        <v>106</v>
      </c>
      <c r="V135" t="s">
        <v>106</v>
      </c>
      <c r="W135" t="s">
        <v>106</v>
      </c>
      <c r="X135" t="s">
        <v>106</v>
      </c>
      <c r="Y135" t="s">
        <v>106</v>
      </c>
      <c r="Z135" t="s">
        <v>106</v>
      </c>
      <c r="AA135" t="s">
        <v>106</v>
      </c>
      <c r="AB135" t="s">
        <v>106</v>
      </c>
      <c r="AC135" s="4" t="s">
        <v>106</v>
      </c>
      <c r="AD135" s="4" t="s">
        <v>106</v>
      </c>
      <c r="AE135" s="4">
        <v>0</v>
      </c>
    </row>
    <row r="136" spans="1:31">
      <c r="A136" t="s">
        <v>8</v>
      </c>
      <c r="B136" t="s">
        <v>9</v>
      </c>
      <c r="C136" t="s">
        <v>13</v>
      </c>
      <c r="D136" t="s">
        <v>25</v>
      </c>
      <c r="E136" t="s">
        <v>44</v>
      </c>
      <c r="F136" t="s">
        <v>12</v>
      </c>
      <c r="G136" t="s">
        <v>14</v>
      </c>
      <c r="H136">
        <v>1.43E-2</v>
      </c>
      <c r="I136">
        <v>2.5600000000000001E-2</v>
      </c>
      <c r="J136">
        <v>2.4799999999999999E-2</v>
      </c>
      <c r="K136">
        <v>2.1999999999999999E-2</v>
      </c>
      <c r="L136">
        <v>9.5999999999999992E-3</v>
      </c>
      <c r="M136">
        <v>1.03E-2</v>
      </c>
      <c r="N136">
        <v>6.4999999999999997E-3</v>
      </c>
      <c r="O136">
        <v>6.1999999999999998E-3</v>
      </c>
      <c r="P136">
        <v>6.7000000000000002E-3</v>
      </c>
      <c r="T136" t="s">
        <v>106</v>
      </c>
      <c r="U136" t="s">
        <v>106</v>
      </c>
      <c r="V136" t="s">
        <v>106</v>
      </c>
      <c r="W136" t="s">
        <v>106</v>
      </c>
      <c r="X136" t="s">
        <v>106</v>
      </c>
      <c r="Y136" t="s">
        <v>106</v>
      </c>
      <c r="Z136" t="s">
        <v>106</v>
      </c>
      <c r="AA136" t="s">
        <v>106</v>
      </c>
      <c r="AB136" t="s">
        <v>106</v>
      </c>
      <c r="AC136" s="4" t="s">
        <v>106</v>
      </c>
      <c r="AD136" s="4" t="s">
        <v>106</v>
      </c>
      <c r="AE136" s="4">
        <v>0</v>
      </c>
    </row>
    <row r="137" spans="1:31">
      <c r="A137" t="s">
        <v>8</v>
      </c>
      <c r="B137" t="s">
        <v>9</v>
      </c>
      <c r="C137" t="s">
        <v>13</v>
      </c>
      <c r="D137" t="s">
        <v>37</v>
      </c>
      <c r="E137" t="s">
        <v>92</v>
      </c>
      <c r="F137" t="s">
        <v>12</v>
      </c>
      <c r="G137" t="s">
        <v>40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T137">
        <v>616804</v>
      </c>
      <c r="U137">
        <v>376869</v>
      </c>
      <c r="V137">
        <v>372475</v>
      </c>
      <c r="W137">
        <v>196837</v>
      </c>
      <c r="X137">
        <v>366833</v>
      </c>
      <c r="Y137">
        <v>361104</v>
      </c>
      <c r="Z137">
        <v>517798</v>
      </c>
      <c r="AA137">
        <v>476966</v>
      </c>
      <c r="AB137">
        <v>153483</v>
      </c>
      <c r="AC137" s="4">
        <v>0.54200000000000004</v>
      </c>
      <c r="AD137" s="4">
        <v>0.13200000000000001</v>
      </c>
      <c r="AE137" s="4">
        <v>9</v>
      </c>
    </row>
    <row r="138" spans="1:31">
      <c r="A138" t="s">
        <v>8</v>
      </c>
      <c r="B138" t="s">
        <v>9</v>
      </c>
      <c r="C138" t="s">
        <v>13</v>
      </c>
      <c r="D138" t="s">
        <v>37</v>
      </c>
      <c r="E138" t="s">
        <v>92</v>
      </c>
      <c r="F138" t="s">
        <v>12</v>
      </c>
      <c r="G138" t="s">
        <v>15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T138">
        <v>616804</v>
      </c>
      <c r="U138">
        <v>376869</v>
      </c>
      <c r="V138">
        <v>372475</v>
      </c>
      <c r="W138">
        <v>196837</v>
      </c>
      <c r="X138">
        <v>366833</v>
      </c>
      <c r="Y138">
        <v>361104</v>
      </c>
      <c r="Z138">
        <v>517798</v>
      </c>
      <c r="AA138">
        <v>476966</v>
      </c>
      <c r="AB138">
        <v>153483</v>
      </c>
      <c r="AC138" s="4" t="s">
        <v>106</v>
      </c>
      <c r="AD138" s="4" t="s">
        <v>106</v>
      </c>
      <c r="AE138" s="4">
        <v>9</v>
      </c>
    </row>
    <row r="139" spans="1:31">
      <c r="A139" t="s">
        <v>8</v>
      </c>
      <c r="B139" t="s">
        <v>9</v>
      </c>
      <c r="C139" t="s">
        <v>13</v>
      </c>
      <c r="D139" t="s">
        <v>37</v>
      </c>
      <c r="E139" t="s">
        <v>92</v>
      </c>
      <c r="F139" t="s">
        <v>12</v>
      </c>
      <c r="G139" t="s">
        <v>14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T139">
        <v>616804</v>
      </c>
      <c r="U139">
        <v>376869</v>
      </c>
      <c r="V139">
        <v>372475</v>
      </c>
      <c r="W139">
        <v>196837</v>
      </c>
      <c r="X139">
        <v>366833</v>
      </c>
      <c r="Y139">
        <v>361104</v>
      </c>
      <c r="Z139">
        <v>517798</v>
      </c>
      <c r="AA139">
        <v>476966</v>
      </c>
      <c r="AB139">
        <v>153483</v>
      </c>
      <c r="AC139" s="4">
        <v>0.54200000000000004</v>
      </c>
      <c r="AD139" s="4">
        <v>0.13200000000000001</v>
      </c>
      <c r="AE139" s="4">
        <v>9</v>
      </c>
    </row>
    <row r="140" spans="1:31">
      <c r="A140" t="s">
        <v>8</v>
      </c>
      <c r="B140" t="s">
        <v>9</v>
      </c>
      <c r="C140" t="s">
        <v>13</v>
      </c>
      <c r="D140" t="s">
        <v>37</v>
      </c>
      <c r="E140" t="s">
        <v>11</v>
      </c>
      <c r="F140" t="s">
        <v>12</v>
      </c>
      <c r="G140" t="s">
        <v>40</v>
      </c>
      <c r="H140">
        <v>4.0000000000000002E-4</v>
      </c>
      <c r="I140">
        <v>4.0000000000000002E-4</v>
      </c>
      <c r="J140">
        <v>2.9999999999999997E-4</v>
      </c>
      <c r="K140">
        <v>6.9999999999999999E-4</v>
      </c>
      <c r="L140">
        <v>1E-4</v>
      </c>
      <c r="M140">
        <v>0</v>
      </c>
      <c r="N140">
        <v>0</v>
      </c>
      <c r="O140">
        <v>0</v>
      </c>
      <c r="P140">
        <v>0</v>
      </c>
      <c r="T140">
        <v>1060810</v>
      </c>
      <c r="U140">
        <v>671129</v>
      </c>
      <c r="V140">
        <v>618160</v>
      </c>
      <c r="W140">
        <v>1321240</v>
      </c>
      <c r="X140">
        <v>305837</v>
      </c>
      <c r="Y140">
        <v>228530</v>
      </c>
      <c r="Z140">
        <v>265710</v>
      </c>
      <c r="AA140">
        <v>202684</v>
      </c>
      <c r="AB140">
        <v>169873</v>
      </c>
      <c r="AC140" s="4">
        <v>0.96799999999999997</v>
      </c>
      <c r="AD140" s="4">
        <v>0</v>
      </c>
      <c r="AE140" s="4">
        <v>9</v>
      </c>
    </row>
    <row r="141" spans="1:31">
      <c r="A141" t="s">
        <v>8</v>
      </c>
      <c r="B141" t="s">
        <v>9</v>
      </c>
      <c r="C141" t="s">
        <v>13</v>
      </c>
      <c r="D141" t="s">
        <v>37</v>
      </c>
      <c r="E141" t="s">
        <v>11</v>
      </c>
      <c r="F141" t="s">
        <v>12</v>
      </c>
      <c r="G141" t="s">
        <v>15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T141">
        <v>1060810</v>
      </c>
      <c r="U141">
        <v>671129</v>
      </c>
      <c r="V141">
        <v>618160</v>
      </c>
      <c r="W141">
        <v>1321240</v>
      </c>
      <c r="X141">
        <v>305837</v>
      </c>
      <c r="Y141">
        <v>228530</v>
      </c>
      <c r="Z141">
        <v>265710</v>
      </c>
      <c r="AA141">
        <v>202684</v>
      </c>
      <c r="AB141">
        <v>169873</v>
      </c>
      <c r="AC141" s="4" t="s">
        <v>106</v>
      </c>
      <c r="AD141" s="4" t="s">
        <v>106</v>
      </c>
      <c r="AE141" s="4">
        <v>9</v>
      </c>
    </row>
    <row r="142" spans="1:31">
      <c r="A142" t="s">
        <v>8</v>
      </c>
      <c r="B142" t="s">
        <v>9</v>
      </c>
      <c r="C142" t="s">
        <v>13</v>
      </c>
      <c r="D142" t="s">
        <v>37</v>
      </c>
      <c r="E142" t="s">
        <v>11</v>
      </c>
      <c r="F142" t="s">
        <v>12</v>
      </c>
      <c r="G142" t="s">
        <v>14</v>
      </c>
      <c r="H142">
        <v>4.0000000000000002E-4</v>
      </c>
      <c r="I142">
        <v>4.0000000000000002E-4</v>
      </c>
      <c r="J142">
        <v>2.9999999999999997E-4</v>
      </c>
      <c r="K142">
        <v>6.9999999999999999E-4</v>
      </c>
      <c r="L142">
        <v>1E-4</v>
      </c>
      <c r="M142">
        <v>0</v>
      </c>
      <c r="N142">
        <v>0</v>
      </c>
      <c r="O142">
        <v>0</v>
      </c>
      <c r="P142">
        <v>0</v>
      </c>
      <c r="T142">
        <v>1060810</v>
      </c>
      <c r="U142">
        <v>671129</v>
      </c>
      <c r="V142">
        <v>618160</v>
      </c>
      <c r="W142">
        <v>1321240</v>
      </c>
      <c r="X142">
        <v>305837</v>
      </c>
      <c r="Y142">
        <v>228530</v>
      </c>
      <c r="Z142">
        <v>265710</v>
      </c>
      <c r="AA142">
        <v>202684</v>
      </c>
      <c r="AB142">
        <v>169873</v>
      </c>
      <c r="AC142" s="4">
        <v>0.96799999999999997</v>
      </c>
      <c r="AD142" s="4">
        <v>0</v>
      </c>
      <c r="AE142" s="4">
        <v>9</v>
      </c>
    </row>
    <row r="143" spans="1:31">
      <c r="A143" t="s">
        <v>8</v>
      </c>
      <c r="B143" t="s">
        <v>9</v>
      </c>
      <c r="C143" t="s">
        <v>13</v>
      </c>
      <c r="D143" t="s">
        <v>37</v>
      </c>
      <c r="E143" t="s">
        <v>16</v>
      </c>
      <c r="F143" t="s">
        <v>12</v>
      </c>
      <c r="G143" t="s">
        <v>40</v>
      </c>
      <c r="H143">
        <v>1.4E-3</v>
      </c>
      <c r="I143">
        <v>2.3999999999999998E-3</v>
      </c>
      <c r="J143">
        <v>2.5000000000000001E-3</v>
      </c>
      <c r="K143">
        <v>1.8E-3</v>
      </c>
      <c r="L143">
        <v>1.1000000000000001E-3</v>
      </c>
      <c r="M143">
        <v>1E-3</v>
      </c>
      <c r="N143">
        <v>8.9999999999999998E-4</v>
      </c>
      <c r="O143">
        <v>8.9999999999999998E-4</v>
      </c>
      <c r="P143">
        <v>5.0000000000000001E-4</v>
      </c>
      <c r="T143">
        <v>3572791</v>
      </c>
      <c r="U143">
        <v>4230884</v>
      </c>
      <c r="V143">
        <v>4470070</v>
      </c>
      <c r="W143">
        <v>3333673</v>
      </c>
      <c r="X143">
        <v>3576089</v>
      </c>
      <c r="Y143">
        <v>2343694</v>
      </c>
      <c r="Z143">
        <v>2891909</v>
      </c>
      <c r="AA143">
        <v>3528678</v>
      </c>
      <c r="AB143">
        <v>2942307</v>
      </c>
      <c r="AC143" s="4">
        <v>0.80200000000000005</v>
      </c>
      <c r="AD143" s="4">
        <v>8.9999999999999993E-3</v>
      </c>
      <c r="AE143" s="4">
        <v>9</v>
      </c>
    </row>
    <row r="144" spans="1:31">
      <c r="A144" t="s">
        <v>8</v>
      </c>
      <c r="B144" t="s">
        <v>9</v>
      </c>
      <c r="C144" t="s">
        <v>13</v>
      </c>
      <c r="D144" t="s">
        <v>37</v>
      </c>
      <c r="E144" t="s">
        <v>16</v>
      </c>
      <c r="F144" t="s">
        <v>12</v>
      </c>
      <c r="G144" t="s">
        <v>15</v>
      </c>
      <c r="H144">
        <v>0</v>
      </c>
      <c r="I144">
        <v>1E-3</v>
      </c>
      <c r="J144">
        <v>5.0000000000000001E-4</v>
      </c>
      <c r="K144">
        <v>1E-4</v>
      </c>
      <c r="L144">
        <v>1E-4</v>
      </c>
      <c r="M144">
        <v>2.0000000000000001E-4</v>
      </c>
      <c r="N144">
        <v>1E-4</v>
      </c>
      <c r="O144">
        <v>1E-4</v>
      </c>
      <c r="P144">
        <v>0</v>
      </c>
      <c r="T144">
        <v>3572791</v>
      </c>
      <c r="U144">
        <v>4230884</v>
      </c>
      <c r="V144">
        <v>4470070</v>
      </c>
      <c r="W144">
        <v>3333673</v>
      </c>
      <c r="X144">
        <v>3576089</v>
      </c>
      <c r="Y144">
        <v>2343694</v>
      </c>
      <c r="Z144">
        <v>2891909</v>
      </c>
      <c r="AA144">
        <v>3528678</v>
      </c>
      <c r="AB144">
        <v>2942307</v>
      </c>
      <c r="AC144" s="4">
        <v>0.59699999999999998</v>
      </c>
      <c r="AD144" s="4">
        <v>0.09</v>
      </c>
      <c r="AE144" s="4">
        <v>9</v>
      </c>
    </row>
    <row r="145" spans="1:31">
      <c r="A145" t="s">
        <v>8</v>
      </c>
      <c r="B145" t="s">
        <v>9</v>
      </c>
      <c r="C145" t="s">
        <v>13</v>
      </c>
      <c r="D145" t="s">
        <v>37</v>
      </c>
      <c r="E145" t="s">
        <v>16</v>
      </c>
      <c r="F145" t="s">
        <v>12</v>
      </c>
      <c r="G145" t="s">
        <v>14</v>
      </c>
      <c r="H145">
        <v>1.4E-3</v>
      </c>
      <c r="I145">
        <v>1.5E-3</v>
      </c>
      <c r="J145">
        <v>1.9E-3</v>
      </c>
      <c r="K145">
        <v>1.6999999999999999E-3</v>
      </c>
      <c r="L145">
        <v>1E-3</v>
      </c>
      <c r="M145">
        <v>6.9999999999999999E-4</v>
      </c>
      <c r="N145">
        <v>8.0000000000000004E-4</v>
      </c>
      <c r="O145">
        <v>8.0000000000000004E-4</v>
      </c>
      <c r="P145">
        <v>5.0000000000000001E-4</v>
      </c>
      <c r="T145">
        <v>3572791</v>
      </c>
      <c r="U145">
        <v>4230884</v>
      </c>
      <c r="V145">
        <v>4470070</v>
      </c>
      <c r="W145">
        <v>3333673</v>
      </c>
      <c r="X145">
        <v>3576089</v>
      </c>
      <c r="Y145">
        <v>2343694</v>
      </c>
      <c r="Z145">
        <v>2891909</v>
      </c>
      <c r="AA145">
        <v>3528678</v>
      </c>
      <c r="AB145">
        <v>2942307</v>
      </c>
      <c r="AC145" s="4">
        <v>0.76</v>
      </c>
      <c r="AD145" s="4">
        <v>1.7999999999999999E-2</v>
      </c>
      <c r="AE145" s="4">
        <v>9</v>
      </c>
    </row>
    <row r="146" spans="1:31">
      <c r="A146" t="s">
        <v>8</v>
      </c>
      <c r="B146" t="s">
        <v>9</v>
      </c>
      <c r="C146" t="s">
        <v>13</v>
      </c>
      <c r="D146" t="s">
        <v>37</v>
      </c>
      <c r="E146" t="s">
        <v>98</v>
      </c>
      <c r="F146" t="s">
        <v>12</v>
      </c>
      <c r="G146" t="s">
        <v>40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T146">
        <v>0</v>
      </c>
      <c r="U146">
        <v>448</v>
      </c>
      <c r="V146">
        <v>358</v>
      </c>
      <c r="W146">
        <v>0</v>
      </c>
      <c r="X146">
        <v>0</v>
      </c>
      <c r="Y146">
        <v>0</v>
      </c>
      <c r="Z146">
        <v>0</v>
      </c>
      <c r="AA146">
        <v>4500</v>
      </c>
      <c r="AB146">
        <v>946</v>
      </c>
      <c r="AC146" s="4" t="s">
        <v>106</v>
      </c>
      <c r="AD146" s="4" t="s">
        <v>106</v>
      </c>
      <c r="AE146" s="4">
        <v>4</v>
      </c>
    </row>
    <row r="147" spans="1:31">
      <c r="A147" t="s">
        <v>8</v>
      </c>
      <c r="B147" t="s">
        <v>9</v>
      </c>
      <c r="C147" t="s">
        <v>13</v>
      </c>
      <c r="D147" t="s">
        <v>37</v>
      </c>
      <c r="E147" t="s">
        <v>98</v>
      </c>
      <c r="F147" t="s">
        <v>12</v>
      </c>
      <c r="G147" t="s">
        <v>15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T147">
        <v>0</v>
      </c>
      <c r="U147">
        <v>448</v>
      </c>
      <c r="V147">
        <v>358</v>
      </c>
      <c r="W147">
        <v>0</v>
      </c>
      <c r="X147">
        <v>0</v>
      </c>
      <c r="Y147">
        <v>0</v>
      </c>
      <c r="Z147">
        <v>0</v>
      </c>
      <c r="AA147">
        <v>4500</v>
      </c>
      <c r="AB147">
        <v>946</v>
      </c>
      <c r="AC147" s="4" t="s">
        <v>106</v>
      </c>
      <c r="AD147" s="4" t="s">
        <v>106</v>
      </c>
      <c r="AE147" s="4">
        <v>4</v>
      </c>
    </row>
    <row r="148" spans="1:31">
      <c r="A148" t="s">
        <v>8</v>
      </c>
      <c r="B148" t="s">
        <v>9</v>
      </c>
      <c r="C148" t="s">
        <v>13</v>
      </c>
      <c r="D148" t="s">
        <v>37</v>
      </c>
      <c r="E148" t="s">
        <v>98</v>
      </c>
      <c r="F148" t="s">
        <v>12</v>
      </c>
      <c r="G148" t="s">
        <v>14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T148">
        <v>0</v>
      </c>
      <c r="U148">
        <v>448</v>
      </c>
      <c r="V148">
        <v>358</v>
      </c>
      <c r="W148">
        <v>0</v>
      </c>
      <c r="X148">
        <v>0</v>
      </c>
      <c r="Y148">
        <v>0</v>
      </c>
      <c r="Z148">
        <v>0</v>
      </c>
      <c r="AA148">
        <v>4500</v>
      </c>
      <c r="AB148">
        <v>946</v>
      </c>
      <c r="AC148" s="4" t="s">
        <v>106</v>
      </c>
      <c r="AD148" s="4" t="s">
        <v>106</v>
      </c>
      <c r="AE148" s="4">
        <v>4</v>
      </c>
    </row>
    <row r="149" spans="1:31">
      <c r="A149" t="s">
        <v>8</v>
      </c>
      <c r="B149" t="s">
        <v>9</v>
      </c>
      <c r="C149" t="s">
        <v>13</v>
      </c>
      <c r="D149" t="s">
        <v>37</v>
      </c>
      <c r="E149" t="s">
        <v>99</v>
      </c>
      <c r="F149" t="s">
        <v>12</v>
      </c>
      <c r="G149" t="s">
        <v>40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T149">
        <v>601042</v>
      </c>
      <c r="U149">
        <v>473965</v>
      </c>
      <c r="V149">
        <v>523965</v>
      </c>
      <c r="W149">
        <v>449353</v>
      </c>
      <c r="X149">
        <v>569827</v>
      </c>
      <c r="Y149">
        <v>562317</v>
      </c>
      <c r="Z149">
        <v>464399</v>
      </c>
      <c r="AA149">
        <v>876060</v>
      </c>
      <c r="AB149">
        <v>778036</v>
      </c>
      <c r="AC149" s="4" t="s">
        <v>106</v>
      </c>
      <c r="AD149" s="4" t="s">
        <v>106</v>
      </c>
      <c r="AE149" s="4">
        <v>9</v>
      </c>
    </row>
    <row r="150" spans="1:31">
      <c r="A150" t="s">
        <v>8</v>
      </c>
      <c r="B150" t="s">
        <v>9</v>
      </c>
      <c r="C150" t="s">
        <v>13</v>
      </c>
      <c r="D150" t="s">
        <v>37</v>
      </c>
      <c r="E150" t="s">
        <v>99</v>
      </c>
      <c r="F150" t="s">
        <v>12</v>
      </c>
      <c r="G150" t="s">
        <v>15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T150">
        <v>601042</v>
      </c>
      <c r="U150">
        <v>473965</v>
      </c>
      <c r="V150">
        <v>523965</v>
      </c>
      <c r="W150">
        <v>449353</v>
      </c>
      <c r="X150">
        <v>569827</v>
      </c>
      <c r="Y150">
        <v>562317</v>
      </c>
      <c r="Z150">
        <v>464399</v>
      </c>
      <c r="AA150">
        <v>876060</v>
      </c>
      <c r="AB150">
        <v>778036</v>
      </c>
      <c r="AC150" s="4" t="s">
        <v>106</v>
      </c>
      <c r="AD150" s="4" t="s">
        <v>106</v>
      </c>
      <c r="AE150" s="4">
        <v>9</v>
      </c>
    </row>
    <row r="151" spans="1:31">
      <c r="A151" t="s">
        <v>8</v>
      </c>
      <c r="B151" t="s">
        <v>9</v>
      </c>
      <c r="C151" t="s">
        <v>13</v>
      </c>
      <c r="D151" t="s">
        <v>37</v>
      </c>
      <c r="E151" t="s">
        <v>99</v>
      </c>
      <c r="F151" t="s">
        <v>12</v>
      </c>
      <c r="G151" t="s">
        <v>14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T151">
        <v>601042</v>
      </c>
      <c r="U151">
        <v>473965</v>
      </c>
      <c r="V151">
        <v>523965</v>
      </c>
      <c r="W151">
        <v>449353</v>
      </c>
      <c r="X151">
        <v>569827</v>
      </c>
      <c r="Y151">
        <v>562317</v>
      </c>
      <c r="Z151">
        <v>464399</v>
      </c>
      <c r="AA151">
        <v>876060</v>
      </c>
      <c r="AB151">
        <v>778036</v>
      </c>
      <c r="AC151" s="4" t="s">
        <v>106</v>
      </c>
      <c r="AD151" s="4" t="s">
        <v>106</v>
      </c>
      <c r="AE151" s="4">
        <v>9</v>
      </c>
    </row>
    <row r="152" spans="1:31">
      <c r="A152" t="s">
        <v>8</v>
      </c>
      <c r="B152" t="s">
        <v>9</v>
      </c>
      <c r="C152" t="s">
        <v>13</v>
      </c>
      <c r="D152" t="s">
        <v>37</v>
      </c>
      <c r="E152" t="s">
        <v>17</v>
      </c>
      <c r="F152" t="s">
        <v>12</v>
      </c>
      <c r="G152" t="s">
        <v>40</v>
      </c>
      <c r="H152">
        <v>4.7000000000000002E-3</v>
      </c>
      <c r="I152">
        <v>6.3E-3</v>
      </c>
      <c r="J152">
        <v>3.5000000000000001E-3</v>
      </c>
      <c r="K152">
        <v>3.8999999999999998E-3</v>
      </c>
      <c r="L152">
        <v>1.4E-3</v>
      </c>
      <c r="M152">
        <v>2.8E-3</v>
      </c>
      <c r="N152">
        <v>3.3999999999999998E-3</v>
      </c>
      <c r="O152">
        <v>2.3999999999999998E-3</v>
      </c>
      <c r="P152">
        <v>1.8E-3</v>
      </c>
      <c r="T152">
        <v>342138</v>
      </c>
      <c r="U152">
        <v>362508</v>
      </c>
      <c r="V152">
        <v>308493</v>
      </c>
      <c r="W152">
        <v>311045</v>
      </c>
      <c r="X152">
        <v>182202</v>
      </c>
      <c r="Y152">
        <v>75938</v>
      </c>
      <c r="Z152">
        <v>188216</v>
      </c>
      <c r="AA152">
        <v>211651</v>
      </c>
      <c r="AB152">
        <v>252170</v>
      </c>
      <c r="AC152" s="4">
        <v>0.67800000000000005</v>
      </c>
      <c r="AD152" s="4">
        <v>4.4999999999999998E-2</v>
      </c>
      <c r="AE152" s="4">
        <v>9</v>
      </c>
    </row>
    <row r="153" spans="1:31">
      <c r="A153" t="s">
        <v>8</v>
      </c>
      <c r="B153" t="s">
        <v>9</v>
      </c>
      <c r="C153" t="s">
        <v>13</v>
      </c>
      <c r="D153" t="s">
        <v>37</v>
      </c>
      <c r="E153" t="s">
        <v>17</v>
      </c>
      <c r="F153" t="s">
        <v>12</v>
      </c>
      <c r="G153" t="s">
        <v>15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T153">
        <v>342138</v>
      </c>
      <c r="U153">
        <v>362508</v>
      </c>
      <c r="V153">
        <v>308493</v>
      </c>
      <c r="W153">
        <v>311045</v>
      </c>
      <c r="X153">
        <v>182202</v>
      </c>
      <c r="Y153">
        <v>75938</v>
      </c>
      <c r="Z153">
        <v>188216</v>
      </c>
      <c r="AA153">
        <v>211651</v>
      </c>
      <c r="AB153">
        <v>252170</v>
      </c>
      <c r="AC153" s="4">
        <v>-0.14799999999999999</v>
      </c>
      <c r="AD153" s="4">
        <v>0.70299999999999996</v>
      </c>
      <c r="AE153" s="4">
        <v>9</v>
      </c>
    </row>
    <row r="154" spans="1:31">
      <c r="A154" t="s">
        <v>8</v>
      </c>
      <c r="B154" t="s">
        <v>9</v>
      </c>
      <c r="C154" t="s">
        <v>13</v>
      </c>
      <c r="D154" t="s">
        <v>37</v>
      </c>
      <c r="E154" t="s">
        <v>17</v>
      </c>
      <c r="F154" t="s">
        <v>12</v>
      </c>
      <c r="G154" t="s">
        <v>14</v>
      </c>
      <c r="H154">
        <v>4.7000000000000002E-3</v>
      </c>
      <c r="I154">
        <v>6.3E-3</v>
      </c>
      <c r="J154">
        <v>3.5000000000000001E-3</v>
      </c>
      <c r="K154">
        <v>3.8999999999999998E-3</v>
      </c>
      <c r="L154">
        <v>1.4E-3</v>
      </c>
      <c r="M154">
        <v>2.8E-3</v>
      </c>
      <c r="N154">
        <v>3.3999999999999998E-3</v>
      </c>
      <c r="O154">
        <v>2.3999999999999998E-3</v>
      </c>
      <c r="P154">
        <v>1.8E-3</v>
      </c>
      <c r="T154">
        <v>342138</v>
      </c>
      <c r="U154">
        <v>362508</v>
      </c>
      <c r="V154">
        <v>308493</v>
      </c>
      <c r="W154">
        <v>311045</v>
      </c>
      <c r="X154">
        <v>182202</v>
      </c>
      <c r="Y154">
        <v>75938</v>
      </c>
      <c r="Z154">
        <v>188216</v>
      </c>
      <c r="AA154">
        <v>211651</v>
      </c>
      <c r="AB154">
        <v>252170</v>
      </c>
      <c r="AC154" s="4">
        <v>0.67800000000000005</v>
      </c>
      <c r="AD154" s="4">
        <v>4.4999999999999998E-2</v>
      </c>
      <c r="AE154" s="4">
        <v>9</v>
      </c>
    </row>
    <row r="155" spans="1:31">
      <c r="A155" t="s">
        <v>8</v>
      </c>
      <c r="B155" t="s">
        <v>9</v>
      </c>
      <c r="C155" t="s">
        <v>13</v>
      </c>
      <c r="D155" t="s">
        <v>37</v>
      </c>
      <c r="E155" t="s">
        <v>18</v>
      </c>
      <c r="F155" t="s">
        <v>12</v>
      </c>
      <c r="G155" t="s">
        <v>40</v>
      </c>
      <c r="H155">
        <v>0</v>
      </c>
      <c r="I155">
        <v>0</v>
      </c>
      <c r="J155">
        <v>1E-4</v>
      </c>
      <c r="K155">
        <v>1E-4</v>
      </c>
      <c r="L155">
        <v>0</v>
      </c>
      <c r="M155">
        <v>1E-4</v>
      </c>
      <c r="N155">
        <v>1E-4</v>
      </c>
      <c r="O155">
        <v>1E-4</v>
      </c>
      <c r="P155">
        <v>1E-4</v>
      </c>
      <c r="T155">
        <v>12387</v>
      </c>
      <c r="U155">
        <v>10306</v>
      </c>
      <c r="V155">
        <v>14525</v>
      </c>
      <c r="W155">
        <v>17181</v>
      </c>
      <c r="X155">
        <v>10999</v>
      </c>
      <c r="Y155">
        <v>22498</v>
      </c>
      <c r="Z155">
        <v>18440</v>
      </c>
      <c r="AA155">
        <v>25367</v>
      </c>
      <c r="AB155">
        <v>20026</v>
      </c>
      <c r="AC155" s="4">
        <v>0.88</v>
      </c>
      <c r="AD155" s="4">
        <v>2E-3</v>
      </c>
      <c r="AE155" s="4">
        <v>9</v>
      </c>
    </row>
    <row r="156" spans="1:31">
      <c r="A156" t="s">
        <v>8</v>
      </c>
      <c r="B156" t="s">
        <v>9</v>
      </c>
      <c r="C156" t="s">
        <v>13</v>
      </c>
      <c r="D156" t="s">
        <v>37</v>
      </c>
      <c r="E156" t="s">
        <v>18</v>
      </c>
      <c r="F156" t="s">
        <v>12</v>
      </c>
      <c r="G156" t="s">
        <v>15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T156">
        <v>12387</v>
      </c>
      <c r="U156">
        <v>10306</v>
      </c>
      <c r="V156">
        <v>14525</v>
      </c>
      <c r="W156">
        <v>17181</v>
      </c>
      <c r="X156">
        <v>10999</v>
      </c>
      <c r="Y156">
        <v>22498</v>
      </c>
      <c r="Z156">
        <v>18440</v>
      </c>
      <c r="AA156">
        <v>25367</v>
      </c>
      <c r="AB156">
        <v>20026</v>
      </c>
      <c r="AC156" s="4">
        <v>0.22700000000000001</v>
      </c>
      <c r="AD156" s="4">
        <v>0.55700000000000005</v>
      </c>
      <c r="AE156" s="4">
        <v>9</v>
      </c>
    </row>
    <row r="157" spans="1:31">
      <c r="A157" t="s">
        <v>8</v>
      </c>
      <c r="B157" t="s">
        <v>9</v>
      </c>
      <c r="C157" t="s">
        <v>13</v>
      </c>
      <c r="D157" t="s">
        <v>37</v>
      </c>
      <c r="E157" t="s">
        <v>18</v>
      </c>
      <c r="F157" t="s">
        <v>12</v>
      </c>
      <c r="G157" t="s">
        <v>14</v>
      </c>
      <c r="H157">
        <v>0</v>
      </c>
      <c r="I157">
        <v>0</v>
      </c>
      <c r="J157">
        <v>1E-4</v>
      </c>
      <c r="K157">
        <v>1E-4</v>
      </c>
      <c r="L157">
        <v>0</v>
      </c>
      <c r="M157">
        <v>1E-4</v>
      </c>
      <c r="N157">
        <v>1E-4</v>
      </c>
      <c r="O157">
        <v>1E-4</v>
      </c>
      <c r="P157">
        <v>1E-4</v>
      </c>
      <c r="T157">
        <v>12387</v>
      </c>
      <c r="U157">
        <v>10306</v>
      </c>
      <c r="V157">
        <v>14525</v>
      </c>
      <c r="W157">
        <v>17181</v>
      </c>
      <c r="X157">
        <v>10999</v>
      </c>
      <c r="Y157">
        <v>22498</v>
      </c>
      <c r="Z157">
        <v>18440</v>
      </c>
      <c r="AA157">
        <v>25367</v>
      </c>
      <c r="AB157">
        <v>20026</v>
      </c>
      <c r="AC157" s="4">
        <v>0.86299999999999999</v>
      </c>
      <c r="AD157" s="4">
        <v>3.0000000000000001E-3</v>
      </c>
      <c r="AE157" s="4">
        <v>9</v>
      </c>
    </row>
    <row r="158" spans="1:31">
      <c r="A158" t="s">
        <v>8</v>
      </c>
      <c r="B158" t="s">
        <v>9</v>
      </c>
      <c r="C158" t="s">
        <v>13</v>
      </c>
      <c r="D158" t="s">
        <v>37</v>
      </c>
      <c r="E158" t="s">
        <v>19</v>
      </c>
      <c r="F158" t="s">
        <v>12</v>
      </c>
      <c r="G158" t="s">
        <v>40</v>
      </c>
      <c r="H158">
        <v>4.0000000000000002E-4</v>
      </c>
      <c r="I158">
        <v>2.9999999999999997E-4</v>
      </c>
      <c r="J158">
        <v>2.0000000000000001E-4</v>
      </c>
      <c r="K158">
        <v>2.9999999999999997E-4</v>
      </c>
      <c r="L158">
        <v>1E-4</v>
      </c>
      <c r="M158">
        <v>0</v>
      </c>
      <c r="N158">
        <v>1E-4</v>
      </c>
      <c r="O158">
        <v>2.9999999999999997E-4</v>
      </c>
      <c r="P158">
        <v>1E-4</v>
      </c>
      <c r="T158">
        <v>147068</v>
      </c>
      <c r="U158">
        <v>115019</v>
      </c>
      <c r="V158">
        <v>182590</v>
      </c>
      <c r="W158">
        <v>95139</v>
      </c>
      <c r="X158">
        <v>53675</v>
      </c>
      <c r="Y158">
        <v>45863</v>
      </c>
      <c r="Z158">
        <v>42923</v>
      </c>
      <c r="AA158">
        <v>57724</v>
      </c>
      <c r="AB158">
        <v>44458</v>
      </c>
      <c r="AC158" s="4">
        <v>0.71799999999999997</v>
      </c>
      <c r="AD158" s="4">
        <v>0.03</v>
      </c>
      <c r="AE158" s="4">
        <v>9</v>
      </c>
    </row>
    <row r="159" spans="1:31">
      <c r="A159" t="s">
        <v>8</v>
      </c>
      <c r="B159" t="s">
        <v>9</v>
      </c>
      <c r="C159" t="s">
        <v>13</v>
      </c>
      <c r="D159" t="s">
        <v>37</v>
      </c>
      <c r="E159" t="s">
        <v>19</v>
      </c>
      <c r="F159" t="s">
        <v>12</v>
      </c>
      <c r="G159" t="s">
        <v>15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T159">
        <v>147068</v>
      </c>
      <c r="U159">
        <v>115019</v>
      </c>
      <c r="V159">
        <v>182590</v>
      </c>
      <c r="W159">
        <v>95139</v>
      </c>
      <c r="X159">
        <v>53675</v>
      </c>
      <c r="Y159">
        <v>45863</v>
      </c>
      <c r="Z159">
        <v>42923</v>
      </c>
      <c r="AA159">
        <v>57724</v>
      </c>
      <c r="AB159">
        <v>44458</v>
      </c>
      <c r="AC159" s="4" t="s">
        <v>106</v>
      </c>
      <c r="AD159" s="4" t="s">
        <v>106</v>
      </c>
      <c r="AE159" s="4">
        <v>9</v>
      </c>
    </row>
    <row r="160" spans="1:31">
      <c r="A160" t="s">
        <v>8</v>
      </c>
      <c r="B160" t="s">
        <v>9</v>
      </c>
      <c r="C160" t="s">
        <v>13</v>
      </c>
      <c r="D160" t="s">
        <v>37</v>
      </c>
      <c r="E160" t="s">
        <v>19</v>
      </c>
      <c r="F160" t="s">
        <v>12</v>
      </c>
      <c r="G160" t="s">
        <v>14</v>
      </c>
      <c r="H160">
        <v>4.0000000000000002E-4</v>
      </c>
      <c r="I160">
        <v>2.9999999999999997E-4</v>
      </c>
      <c r="J160">
        <v>2.0000000000000001E-4</v>
      </c>
      <c r="K160">
        <v>2.9999999999999997E-4</v>
      </c>
      <c r="L160">
        <v>1E-4</v>
      </c>
      <c r="M160">
        <v>0</v>
      </c>
      <c r="N160">
        <v>1E-4</v>
      </c>
      <c r="O160">
        <v>2.9999999999999997E-4</v>
      </c>
      <c r="P160">
        <v>1E-4</v>
      </c>
      <c r="T160">
        <v>147068</v>
      </c>
      <c r="U160">
        <v>115019</v>
      </c>
      <c r="V160">
        <v>182590</v>
      </c>
      <c r="W160">
        <v>95139</v>
      </c>
      <c r="X160">
        <v>53675</v>
      </c>
      <c r="Y160">
        <v>45863</v>
      </c>
      <c r="Z160">
        <v>42923</v>
      </c>
      <c r="AA160">
        <v>57724</v>
      </c>
      <c r="AB160">
        <v>44458</v>
      </c>
      <c r="AC160" s="4">
        <v>0.71799999999999997</v>
      </c>
      <c r="AD160" s="4">
        <v>0.03</v>
      </c>
      <c r="AE160" s="4">
        <v>9</v>
      </c>
    </row>
    <row r="161" spans="1:31">
      <c r="A161" t="s">
        <v>8</v>
      </c>
      <c r="B161" t="s">
        <v>9</v>
      </c>
      <c r="C161" t="s">
        <v>13</v>
      </c>
      <c r="D161" t="s">
        <v>37</v>
      </c>
      <c r="E161" t="s">
        <v>94</v>
      </c>
      <c r="F161" t="s">
        <v>12</v>
      </c>
      <c r="G161" t="s">
        <v>40</v>
      </c>
      <c r="H161">
        <v>1E-4</v>
      </c>
      <c r="I161">
        <v>2.9999999999999997E-4</v>
      </c>
      <c r="J161">
        <v>5.4999999999999997E-3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T161">
        <v>21751</v>
      </c>
      <c r="U161">
        <v>71009</v>
      </c>
      <c r="V161">
        <v>205188</v>
      </c>
      <c r="W161">
        <v>234755</v>
      </c>
      <c r="X161">
        <v>25843</v>
      </c>
      <c r="Y161">
        <v>53290</v>
      </c>
      <c r="Z161">
        <v>20314</v>
      </c>
      <c r="AA161">
        <v>15400</v>
      </c>
      <c r="AB161">
        <v>182326</v>
      </c>
      <c r="AC161" s="4">
        <v>0.47099999999999997</v>
      </c>
      <c r="AD161" s="4">
        <v>0.20100000000000001</v>
      </c>
      <c r="AE161" s="4">
        <v>9</v>
      </c>
    </row>
    <row r="162" spans="1:31">
      <c r="A162" t="s">
        <v>8</v>
      </c>
      <c r="B162" t="s">
        <v>9</v>
      </c>
      <c r="C162" t="s">
        <v>13</v>
      </c>
      <c r="D162" t="s">
        <v>37</v>
      </c>
      <c r="E162" t="s">
        <v>94</v>
      </c>
      <c r="F162" t="s">
        <v>12</v>
      </c>
      <c r="G162" t="s">
        <v>15</v>
      </c>
      <c r="H162">
        <v>0</v>
      </c>
      <c r="I162">
        <v>1E-4</v>
      </c>
      <c r="J162">
        <v>5.4000000000000003E-3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T162">
        <v>21751</v>
      </c>
      <c r="U162">
        <v>71009</v>
      </c>
      <c r="V162">
        <v>205188</v>
      </c>
      <c r="W162">
        <v>234755</v>
      </c>
      <c r="X162">
        <v>25843</v>
      </c>
      <c r="Y162">
        <v>53290</v>
      </c>
      <c r="Z162">
        <v>20314</v>
      </c>
      <c r="AA162">
        <v>15400</v>
      </c>
      <c r="AB162">
        <v>182326</v>
      </c>
      <c r="AC162" s="4">
        <v>0.47499999999999998</v>
      </c>
      <c r="AD162" s="4">
        <v>0.19700000000000001</v>
      </c>
      <c r="AE162" s="4">
        <v>9</v>
      </c>
    </row>
    <row r="163" spans="1:31">
      <c r="A163" t="s">
        <v>8</v>
      </c>
      <c r="B163" t="s">
        <v>9</v>
      </c>
      <c r="C163" t="s">
        <v>13</v>
      </c>
      <c r="D163" t="s">
        <v>37</v>
      </c>
      <c r="E163" t="s">
        <v>94</v>
      </c>
      <c r="F163" t="s">
        <v>12</v>
      </c>
      <c r="G163" t="s">
        <v>14</v>
      </c>
      <c r="H163">
        <v>1E-4</v>
      </c>
      <c r="I163">
        <v>2.0000000000000001E-4</v>
      </c>
      <c r="J163">
        <v>1E-4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T163">
        <v>21751</v>
      </c>
      <c r="U163">
        <v>71009</v>
      </c>
      <c r="V163">
        <v>205188</v>
      </c>
      <c r="W163">
        <v>234755</v>
      </c>
      <c r="X163">
        <v>25843</v>
      </c>
      <c r="Y163">
        <v>53290</v>
      </c>
      <c r="Z163">
        <v>20314</v>
      </c>
      <c r="AA163">
        <v>15400</v>
      </c>
      <c r="AB163">
        <v>182326</v>
      </c>
      <c r="AC163" s="4">
        <v>3.1E-2</v>
      </c>
      <c r="AD163" s="4">
        <v>0.93700000000000006</v>
      </c>
      <c r="AE163" s="4">
        <v>9</v>
      </c>
    </row>
    <row r="164" spans="1:31">
      <c r="A164" t="s">
        <v>8</v>
      </c>
      <c r="B164" t="s">
        <v>9</v>
      </c>
      <c r="C164" t="s">
        <v>13</v>
      </c>
      <c r="D164" t="s">
        <v>37</v>
      </c>
      <c r="E164" t="s">
        <v>95</v>
      </c>
      <c r="F164" t="s">
        <v>12</v>
      </c>
      <c r="G164" t="s">
        <v>40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T164">
        <v>1543601</v>
      </c>
      <c r="U164">
        <v>1575173</v>
      </c>
      <c r="V164">
        <v>1644709</v>
      </c>
      <c r="W164">
        <v>1246190</v>
      </c>
      <c r="X164">
        <v>1567683</v>
      </c>
      <c r="Y164">
        <v>1117167</v>
      </c>
      <c r="Z164">
        <v>1043173</v>
      </c>
      <c r="AA164">
        <v>888582</v>
      </c>
      <c r="AB164">
        <v>896373</v>
      </c>
      <c r="AC164" s="4" t="s">
        <v>106</v>
      </c>
      <c r="AD164" s="4" t="s">
        <v>106</v>
      </c>
      <c r="AE164" s="4">
        <v>9</v>
      </c>
    </row>
    <row r="165" spans="1:31">
      <c r="A165" t="s">
        <v>8</v>
      </c>
      <c r="B165" t="s">
        <v>9</v>
      </c>
      <c r="C165" t="s">
        <v>13</v>
      </c>
      <c r="D165" t="s">
        <v>37</v>
      </c>
      <c r="E165" t="s">
        <v>95</v>
      </c>
      <c r="F165" t="s">
        <v>12</v>
      </c>
      <c r="G165" t="s">
        <v>15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T165">
        <v>1543601</v>
      </c>
      <c r="U165">
        <v>1575173</v>
      </c>
      <c r="V165">
        <v>1644709</v>
      </c>
      <c r="W165">
        <v>1246190</v>
      </c>
      <c r="X165">
        <v>1567683</v>
      </c>
      <c r="Y165">
        <v>1117167</v>
      </c>
      <c r="Z165">
        <v>1043173</v>
      </c>
      <c r="AA165">
        <v>888582</v>
      </c>
      <c r="AB165">
        <v>896373</v>
      </c>
      <c r="AC165" s="4" t="s">
        <v>106</v>
      </c>
      <c r="AD165" s="4" t="s">
        <v>106</v>
      </c>
      <c r="AE165" s="4">
        <v>9</v>
      </c>
    </row>
    <row r="166" spans="1:31">
      <c r="A166" t="s">
        <v>8</v>
      </c>
      <c r="B166" t="s">
        <v>9</v>
      </c>
      <c r="C166" t="s">
        <v>13</v>
      </c>
      <c r="D166" t="s">
        <v>37</v>
      </c>
      <c r="E166" t="s">
        <v>95</v>
      </c>
      <c r="F166" t="s">
        <v>12</v>
      </c>
      <c r="G166" t="s">
        <v>14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T166">
        <v>1543601</v>
      </c>
      <c r="U166">
        <v>1575173</v>
      </c>
      <c r="V166">
        <v>1644709</v>
      </c>
      <c r="W166">
        <v>1246190</v>
      </c>
      <c r="X166">
        <v>1567683</v>
      </c>
      <c r="Y166">
        <v>1117167</v>
      </c>
      <c r="Z166">
        <v>1043173</v>
      </c>
      <c r="AA166">
        <v>888582</v>
      </c>
      <c r="AB166">
        <v>896373</v>
      </c>
      <c r="AC166" s="4" t="s">
        <v>106</v>
      </c>
      <c r="AD166" s="4" t="s">
        <v>106</v>
      </c>
      <c r="AE166" s="4">
        <v>9</v>
      </c>
    </row>
    <row r="167" spans="1:31">
      <c r="A167" t="s">
        <v>8</v>
      </c>
      <c r="B167" t="s">
        <v>9</v>
      </c>
      <c r="C167" t="s">
        <v>13</v>
      </c>
      <c r="D167" t="s">
        <v>37</v>
      </c>
      <c r="E167" t="s">
        <v>96</v>
      </c>
      <c r="F167" t="s">
        <v>12</v>
      </c>
      <c r="G167" t="s">
        <v>40</v>
      </c>
      <c r="H167">
        <v>2.0000000000000001E-4</v>
      </c>
      <c r="I167">
        <v>2.0000000000000001E-4</v>
      </c>
      <c r="J167">
        <v>2.0000000000000001E-4</v>
      </c>
      <c r="K167">
        <v>2.0000000000000001E-4</v>
      </c>
      <c r="L167">
        <v>1E-4</v>
      </c>
      <c r="M167">
        <v>1E-4</v>
      </c>
      <c r="N167">
        <v>1E-4</v>
      </c>
      <c r="O167">
        <v>1E-4</v>
      </c>
      <c r="P167">
        <v>0</v>
      </c>
      <c r="T167">
        <v>1777397</v>
      </c>
      <c r="U167">
        <v>1622481</v>
      </c>
      <c r="V167">
        <v>1674995</v>
      </c>
      <c r="W167">
        <v>1561894</v>
      </c>
      <c r="X167">
        <v>1716972</v>
      </c>
      <c r="Y167">
        <v>1537759</v>
      </c>
      <c r="Z167">
        <v>1458846</v>
      </c>
      <c r="AA167">
        <v>1495974</v>
      </c>
      <c r="AB167">
        <v>1610174</v>
      </c>
      <c r="AC167" s="4">
        <v>0.46300000000000002</v>
      </c>
      <c r="AD167" s="4">
        <v>0.20899999999999999</v>
      </c>
      <c r="AE167" s="4">
        <v>9</v>
      </c>
    </row>
    <row r="168" spans="1:31">
      <c r="A168" t="s">
        <v>8</v>
      </c>
      <c r="B168" t="s">
        <v>9</v>
      </c>
      <c r="C168" t="s">
        <v>13</v>
      </c>
      <c r="D168" t="s">
        <v>37</v>
      </c>
      <c r="E168" t="s">
        <v>96</v>
      </c>
      <c r="F168" t="s">
        <v>12</v>
      </c>
      <c r="G168" t="s">
        <v>15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T168">
        <v>1777397</v>
      </c>
      <c r="U168">
        <v>1622481</v>
      </c>
      <c r="V168">
        <v>1674995</v>
      </c>
      <c r="W168">
        <v>1561894</v>
      </c>
      <c r="X168">
        <v>1716972</v>
      </c>
      <c r="Y168">
        <v>1537759</v>
      </c>
      <c r="Z168">
        <v>1458846</v>
      </c>
      <c r="AA168">
        <v>1495974</v>
      </c>
      <c r="AB168">
        <v>1610174</v>
      </c>
      <c r="AC168" s="4" t="s">
        <v>106</v>
      </c>
      <c r="AD168" s="4" t="s">
        <v>106</v>
      </c>
      <c r="AE168" s="4">
        <v>9</v>
      </c>
    </row>
    <row r="169" spans="1:31">
      <c r="A169" t="s">
        <v>8</v>
      </c>
      <c r="B169" t="s">
        <v>9</v>
      </c>
      <c r="C169" t="s">
        <v>13</v>
      </c>
      <c r="D169" t="s">
        <v>37</v>
      </c>
      <c r="E169" t="s">
        <v>96</v>
      </c>
      <c r="F169" t="s">
        <v>12</v>
      </c>
      <c r="G169" t="s">
        <v>14</v>
      </c>
      <c r="H169">
        <v>2.0000000000000001E-4</v>
      </c>
      <c r="I169">
        <v>2.0000000000000001E-4</v>
      </c>
      <c r="J169">
        <v>2.0000000000000001E-4</v>
      </c>
      <c r="K169">
        <v>2.0000000000000001E-4</v>
      </c>
      <c r="L169">
        <v>1E-4</v>
      </c>
      <c r="M169">
        <v>1E-4</v>
      </c>
      <c r="N169">
        <v>1E-4</v>
      </c>
      <c r="O169">
        <v>1E-4</v>
      </c>
      <c r="P169">
        <v>0</v>
      </c>
      <c r="T169">
        <v>1777397</v>
      </c>
      <c r="U169">
        <v>1622481</v>
      </c>
      <c r="V169">
        <v>1674995</v>
      </c>
      <c r="W169">
        <v>1561894</v>
      </c>
      <c r="X169">
        <v>1716972</v>
      </c>
      <c r="Y169">
        <v>1537759</v>
      </c>
      <c r="Z169">
        <v>1458846</v>
      </c>
      <c r="AA169">
        <v>1495974</v>
      </c>
      <c r="AB169">
        <v>1610174</v>
      </c>
      <c r="AC169" s="4">
        <v>0.46300000000000002</v>
      </c>
      <c r="AD169" s="4">
        <v>0.20899999999999999</v>
      </c>
      <c r="AE169" s="4">
        <v>9</v>
      </c>
    </row>
    <row r="170" spans="1:31">
      <c r="A170" t="s">
        <v>8</v>
      </c>
      <c r="B170" t="s">
        <v>9</v>
      </c>
      <c r="C170" t="s">
        <v>13</v>
      </c>
      <c r="D170" t="s">
        <v>37</v>
      </c>
      <c r="E170" t="s">
        <v>20</v>
      </c>
      <c r="F170" t="s">
        <v>24</v>
      </c>
      <c r="G170" t="s">
        <v>40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1.32E-2</v>
      </c>
      <c r="O170">
        <v>1.41E-2</v>
      </c>
      <c r="P170">
        <v>1.17E-2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2145727</v>
      </c>
      <c r="AA170">
        <v>2110555</v>
      </c>
      <c r="AB170">
        <v>2142321</v>
      </c>
      <c r="AC170" s="4" t="s">
        <v>106</v>
      </c>
      <c r="AD170" s="4" t="s">
        <v>106</v>
      </c>
      <c r="AE170" s="4">
        <v>3</v>
      </c>
    </row>
    <row r="171" spans="1:31">
      <c r="A171" t="s">
        <v>8</v>
      </c>
      <c r="B171" t="s">
        <v>9</v>
      </c>
      <c r="C171" t="s">
        <v>13</v>
      </c>
      <c r="D171" t="s">
        <v>37</v>
      </c>
      <c r="E171" t="s">
        <v>20</v>
      </c>
      <c r="F171" t="s">
        <v>24</v>
      </c>
      <c r="G171" t="s">
        <v>15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6.9999999999999999E-4</v>
      </c>
      <c r="O171">
        <v>1.2999999999999999E-3</v>
      </c>
      <c r="P171">
        <v>5.9999999999999995E-4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2145727</v>
      </c>
      <c r="AA171">
        <v>2110555</v>
      </c>
      <c r="AB171">
        <v>2142321</v>
      </c>
      <c r="AC171" s="4" t="s">
        <v>106</v>
      </c>
      <c r="AD171" s="4" t="s">
        <v>106</v>
      </c>
      <c r="AE171" s="4">
        <v>3</v>
      </c>
    </row>
    <row r="172" spans="1:31">
      <c r="A172" t="s">
        <v>8</v>
      </c>
      <c r="B172" t="s">
        <v>9</v>
      </c>
      <c r="C172" t="s">
        <v>13</v>
      </c>
      <c r="D172" t="s">
        <v>37</v>
      </c>
      <c r="E172" t="s">
        <v>20</v>
      </c>
      <c r="F172" t="s">
        <v>24</v>
      </c>
      <c r="G172" t="s">
        <v>14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1.2500000000000001E-2</v>
      </c>
      <c r="O172">
        <v>1.2800000000000001E-2</v>
      </c>
      <c r="P172">
        <v>1.11E-2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2145727</v>
      </c>
      <c r="AA172">
        <v>2110555</v>
      </c>
      <c r="AB172">
        <v>2142321</v>
      </c>
      <c r="AC172" s="4" t="s">
        <v>106</v>
      </c>
      <c r="AD172" s="4" t="s">
        <v>106</v>
      </c>
      <c r="AE172" s="4">
        <v>3</v>
      </c>
    </row>
    <row r="173" spans="1:31">
      <c r="A173" t="s">
        <v>8</v>
      </c>
      <c r="B173" t="s">
        <v>9</v>
      </c>
      <c r="C173" t="s">
        <v>13</v>
      </c>
      <c r="D173" t="s">
        <v>37</v>
      </c>
      <c r="E173" t="s">
        <v>20</v>
      </c>
      <c r="F173" t="s">
        <v>12</v>
      </c>
      <c r="G173" t="s">
        <v>40</v>
      </c>
      <c r="H173">
        <v>1.7999999999999999E-2</v>
      </c>
      <c r="I173">
        <v>2.0199999999999999E-2</v>
      </c>
      <c r="J173">
        <v>1.2500000000000001E-2</v>
      </c>
      <c r="K173">
        <v>1.8499999999999999E-2</v>
      </c>
      <c r="L173">
        <v>1.14E-2</v>
      </c>
      <c r="M173">
        <v>1.47E-2</v>
      </c>
      <c r="N173">
        <v>0</v>
      </c>
      <c r="O173">
        <v>0</v>
      </c>
      <c r="P173">
        <v>0</v>
      </c>
      <c r="T173">
        <v>2375456</v>
      </c>
      <c r="U173">
        <v>1498089</v>
      </c>
      <c r="V173">
        <v>1256186</v>
      </c>
      <c r="W173">
        <v>1824680</v>
      </c>
      <c r="X173">
        <v>1501767</v>
      </c>
      <c r="Y173">
        <v>1851664</v>
      </c>
      <c r="Z173">
        <v>0</v>
      </c>
      <c r="AA173">
        <v>0</v>
      </c>
      <c r="AB173">
        <v>0</v>
      </c>
      <c r="AC173" s="4">
        <v>0.44600000000000001</v>
      </c>
      <c r="AD173" s="4">
        <v>0.375</v>
      </c>
      <c r="AE173" s="4">
        <v>6</v>
      </c>
    </row>
    <row r="174" spans="1:31">
      <c r="A174" t="s">
        <v>8</v>
      </c>
      <c r="B174" t="s">
        <v>9</v>
      </c>
      <c r="C174" t="s">
        <v>13</v>
      </c>
      <c r="D174" t="s">
        <v>37</v>
      </c>
      <c r="E174" t="s">
        <v>20</v>
      </c>
      <c r="F174" t="s">
        <v>12</v>
      </c>
      <c r="G174" t="s">
        <v>15</v>
      </c>
      <c r="H174">
        <v>2E-3</v>
      </c>
      <c r="I174">
        <v>1.6000000000000001E-3</v>
      </c>
      <c r="J174">
        <v>1.2999999999999999E-3</v>
      </c>
      <c r="K174">
        <v>4.7000000000000002E-3</v>
      </c>
      <c r="L174">
        <v>1.6999999999999999E-3</v>
      </c>
      <c r="M174">
        <v>4.7000000000000002E-3</v>
      </c>
      <c r="N174">
        <v>0</v>
      </c>
      <c r="O174">
        <v>0</v>
      </c>
      <c r="P174">
        <v>0</v>
      </c>
      <c r="T174">
        <v>2375456</v>
      </c>
      <c r="U174">
        <v>1498089</v>
      </c>
      <c r="V174">
        <v>1256186</v>
      </c>
      <c r="W174">
        <v>1824680</v>
      </c>
      <c r="X174">
        <v>1501767</v>
      </c>
      <c r="Y174">
        <v>1851664</v>
      </c>
      <c r="Z174">
        <v>0</v>
      </c>
      <c r="AA174">
        <v>0</v>
      </c>
      <c r="AB174">
        <v>0</v>
      </c>
      <c r="AC174" s="4">
        <v>0.36599999999999999</v>
      </c>
      <c r="AD174" s="4">
        <v>0.47599999999999998</v>
      </c>
      <c r="AE174" s="4">
        <v>6</v>
      </c>
    </row>
    <row r="175" spans="1:31">
      <c r="A175" t="s">
        <v>8</v>
      </c>
      <c r="B175" t="s">
        <v>9</v>
      </c>
      <c r="C175" t="s">
        <v>13</v>
      </c>
      <c r="D175" t="s">
        <v>37</v>
      </c>
      <c r="E175" t="s">
        <v>20</v>
      </c>
      <c r="F175" t="s">
        <v>12</v>
      </c>
      <c r="G175" t="s">
        <v>14</v>
      </c>
      <c r="H175">
        <v>1.6E-2</v>
      </c>
      <c r="I175">
        <v>1.8599999999999998E-2</v>
      </c>
      <c r="J175">
        <v>1.12E-2</v>
      </c>
      <c r="K175">
        <v>1.38E-2</v>
      </c>
      <c r="L175">
        <v>9.7000000000000003E-3</v>
      </c>
      <c r="M175">
        <v>1.01E-2</v>
      </c>
      <c r="N175">
        <v>0</v>
      </c>
      <c r="O175">
        <v>0</v>
      </c>
      <c r="P175">
        <v>0</v>
      </c>
      <c r="T175">
        <v>2375456</v>
      </c>
      <c r="U175">
        <v>1498089</v>
      </c>
      <c r="V175">
        <v>1256186</v>
      </c>
      <c r="W175">
        <v>1824680</v>
      </c>
      <c r="X175">
        <v>1501767</v>
      </c>
      <c r="Y175">
        <v>1851664</v>
      </c>
      <c r="Z175">
        <v>0</v>
      </c>
      <c r="AA175">
        <v>0</v>
      </c>
      <c r="AB175">
        <v>0</v>
      </c>
      <c r="AC175" s="4">
        <v>0.28199999999999997</v>
      </c>
      <c r="AD175" s="4">
        <v>0.58899999999999997</v>
      </c>
      <c r="AE175" s="4">
        <v>6</v>
      </c>
    </row>
    <row r="176" spans="1:31">
      <c r="A176" t="s">
        <v>8</v>
      </c>
      <c r="B176" t="s">
        <v>9</v>
      </c>
      <c r="C176" t="s">
        <v>13</v>
      </c>
      <c r="D176" t="s">
        <v>37</v>
      </c>
      <c r="E176" t="s">
        <v>21</v>
      </c>
      <c r="F176" t="s">
        <v>24</v>
      </c>
      <c r="G176" t="s">
        <v>40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4.8999999999999998E-3</v>
      </c>
      <c r="O176">
        <v>3.5000000000000001E-3</v>
      </c>
      <c r="P176">
        <v>3.5999999999999999E-3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1910232</v>
      </c>
      <c r="AA176">
        <v>1720025</v>
      </c>
      <c r="AB176">
        <v>1620355</v>
      </c>
      <c r="AC176" s="4" t="s">
        <v>106</v>
      </c>
      <c r="AD176" s="4" t="s">
        <v>106</v>
      </c>
      <c r="AE176" s="4">
        <v>3</v>
      </c>
    </row>
    <row r="177" spans="1:31">
      <c r="A177" t="s">
        <v>8</v>
      </c>
      <c r="B177" t="s">
        <v>9</v>
      </c>
      <c r="C177" t="s">
        <v>13</v>
      </c>
      <c r="D177" t="s">
        <v>37</v>
      </c>
      <c r="E177" t="s">
        <v>21</v>
      </c>
      <c r="F177" t="s">
        <v>24</v>
      </c>
      <c r="G177" t="s">
        <v>15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3.0999999999999999E-3</v>
      </c>
      <c r="O177">
        <v>2E-3</v>
      </c>
      <c r="P177">
        <v>2.5000000000000001E-3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1910232</v>
      </c>
      <c r="AA177">
        <v>1720025</v>
      </c>
      <c r="AB177">
        <v>1620355</v>
      </c>
      <c r="AC177" s="4" t="s">
        <v>106</v>
      </c>
      <c r="AD177" s="4" t="s">
        <v>106</v>
      </c>
      <c r="AE177" s="4">
        <v>3</v>
      </c>
    </row>
    <row r="178" spans="1:31">
      <c r="A178" t="s">
        <v>8</v>
      </c>
      <c r="B178" t="s">
        <v>9</v>
      </c>
      <c r="C178" t="s">
        <v>13</v>
      </c>
      <c r="D178" t="s">
        <v>37</v>
      </c>
      <c r="E178" t="s">
        <v>21</v>
      </c>
      <c r="F178" t="s">
        <v>24</v>
      </c>
      <c r="G178" t="s">
        <v>14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1.8E-3</v>
      </c>
      <c r="O178">
        <v>1.6000000000000001E-3</v>
      </c>
      <c r="P178">
        <v>1.1000000000000001E-3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1910232</v>
      </c>
      <c r="AA178">
        <v>1720025</v>
      </c>
      <c r="AB178">
        <v>1620355</v>
      </c>
      <c r="AC178" s="4" t="s">
        <v>106</v>
      </c>
      <c r="AD178" s="4" t="s">
        <v>106</v>
      </c>
      <c r="AE178" s="4">
        <v>3</v>
      </c>
    </row>
    <row r="179" spans="1:31">
      <c r="A179" t="s">
        <v>8</v>
      </c>
      <c r="B179" t="s">
        <v>9</v>
      </c>
      <c r="C179" t="s">
        <v>13</v>
      </c>
      <c r="D179" t="s">
        <v>37</v>
      </c>
      <c r="E179" t="s">
        <v>21</v>
      </c>
      <c r="F179" t="s">
        <v>12</v>
      </c>
      <c r="G179" t="s">
        <v>40</v>
      </c>
      <c r="H179">
        <v>4.0000000000000001E-3</v>
      </c>
      <c r="I179">
        <v>4.3E-3</v>
      </c>
      <c r="J179">
        <v>4.3E-3</v>
      </c>
      <c r="K179">
        <v>7.7999999999999996E-3</v>
      </c>
      <c r="L179">
        <v>3.0999999999999999E-3</v>
      </c>
      <c r="M179">
        <v>3.2000000000000002E-3</v>
      </c>
      <c r="N179">
        <v>0</v>
      </c>
      <c r="O179">
        <v>0</v>
      </c>
      <c r="P179">
        <v>0</v>
      </c>
      <c r="T179">
        <v>2098696</v>
      </c>
      <c r="U179">
        <v>1976703</v>
      </c>
      <c r="V179">
        <v>2187597</v>
      </c>
      <c r="W179">
        <v>1892451</v>
      </c>
      <c r="X179">
        <v>1769650</v>
      </c>
      <c r="Y179">
        <v>1959629</v>
      </c>
      <c r="Z179">
        <v>0</v>
      </c>
      <c r="AA179">
        <v>0</v>
      </c>
      <c r="AB179">
        <v>0</v>
      </c>
      <c r="AC179" s="4">
        <v>-0.04</v>
      </c>
      <c r="AD179" s="4">
        <v>0.94</v>
      </c>
      <c r="AE179" s="4">
        <v>6</v>
      </c>
    </row>
    <row r="180" spans="1:31">
      <c r="A180" t="s">
        <v>8</v>
      </c>
      <c r="B180" t="s">
        <v>9</v>
      </c>
      <c r="C180" t="s">
        <v>13</v>
      </c>
      <c r="D180" t="s">
        <v>37</v>
      </c>
      <c r="E180" t="s">
        <v>21</v>
      </c>
      <c r="F180" t="s">
        <v>12</v>
      </c>
      <c r="G180" t="s">
        <v>15</v>
      </c>
      <c r="H180">
        <v>8.9999999999999998E-4</v>
      </c>
      <c r="I180">
        <v>1.5E-3</v>
      </c>
      <c r="J180">
        <v>1.2999999999999999E-3</v>
      </c>
      <c r="K180">
        <v>4.5999999999999999E-3</v>
      </c>
      <c r="L180">
        <v>1E-3</v>
      </c>
      <c r="M180">
        <v>1.1999999999999999E-3</v>
      </c>
      <c r="N180">
        <v>0</v>
      </c>
      <c r="O180">
        <v>0</v>
      </c>
      <c r="P180">
        <v>0</v>
      </c>
      <c r="T180">
        <v>2098696</v>
      </c>
      <c r="U180">
        <v>1976703</v>
      </c>
      <c r="V180">
        <v>2187597</v>
      </c>
      <c r="W180">
        <v>1892451</v>
      </c>
      <c r="X180">
        <v>1769650</v>
      </c>
      <c r="Y180">
        <v>1959629</v>
      </c>
      <c r="Z180">
        <v>0</v>
      </c>
      <c r="AA180">
        <v>0</v>
      </c>
      <c r="AB180">
        <v>0</v>
      </c>
      <c r="AC180" s="4">
        <v>-0.26700000000000002</v>
      </c>
      <c r="AD180" s="4">
        <v>0.61</v>
      </c>
      <c r="AE180" s="4">
        <v>6</v>
      </c>
    </row>
    <row r="181" spans="1:31">
      <c r="A181" t="s">
        <v>8</v>
      </c>
      <c r="B181" t="s">
        <v>9</v>
      </c>
      <c r="C181" t="s">
        <v>13</v>
      </c>
      <c r="D181" t="s">
        <v>37</v>
      </c>
      <c r="E181" t="s">
        <v>21</v>
      </c>
      <c r="F181" t="s">
        <v>12</v>
      </c>
      <c r="G181" t="s">
        <v>14</v>
      </c>
      <c r="H181">
        <v>3.2000000000000002E-3</v>
      </c>
      <c r="I181">
        <v>2.8E-3</v>
      </c>
      <c r="J181">
        <v>3.0000000000000001E-3</v>
      </c>
      <c r="K181">
        <v>3.2000000000000002E-3</v>
      </c>
      <c r="L181">
        <v>2E-3</v>
      </c>
      <c r="M181">
        <v>2E-3</v>
      </c>
      <c r="N181">
        <v>0</v>
      </c>
      <c r="O181">
        <v>0</v>
      </c>
      <c r="P181">
        <v>0</v>
      </c>
      <c r="T181">
        <v>2098696</v>
      </c>
      <c r="U181">
        <v>1976703</v>
      </c>
      <c r="V181">
        <v>2187597</v>
      </c>
      <c r="W181">
        <v>1892451</v>
      </c>
      <c r="X181">
        <v>1769650</v>
      </c>
      <c r="Y181">
        <v>1959629</v>
      </c>
      <c r="Z181">
        <v>0</v>
      </c>
      <c r="AA181">
        <v>0</v>
      </c>
      <c r="AB181">
        <v>0</v>
      </c>
      <c r="AC181" s="4">
        <v>0.54800000000000004</v>
      </c>
      <c r="AD181" s="4">
        <v>0.26</v>
      </c>
      <c r="AE181" s="4">
        <v>6</v>
      </c>
    </row>
    <row r="182" spans="1:31">
      <c r="A182" t="s">
        <v>8</v>
      </c>
      <c r="B182" t="s">
        <v>9</v>
      </c>
      <c r="C182" t="s">
        <v>13</v>
      </c>
      <c r="D182" t="s">
        <v>37</v>
      </c>
      <c r="E182" t="s">
        <v>22</v>
      </c>
      <c r="F182" t="s">
        <v>12</v>
      </c>
      <c r="G182" t="s">
        <v>40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T182">
        <v>2075</v>
      </c>
      <c r="U182">
        <v>7840</v>
      </c>
      <c r="V182">
        <v>3315</v>
      </c>
      <c r="W182">
        <v>6360</v>
      </c>
      <c r="X182">
        <v>1472</v>
      </c>
      <c r="Y182">
        <v>492</v>
      </c>
      <c r="Z182">
        <v>82</v>
      </c>
      <c r="AA182">
        <v>718</v>
      </c>
      <c r="AB182">
        <v>621</v>
      </c>
      <c r="AC182" s="4" t="s">
        <v>106</v>
      </c>
      <c r="AD182" s="4" t="s">
        <v>106</v>
      </c>
      <c r="AE182" s="4">
        <v>9</v>
      </c>
    </row>
    <row r="183" spans="1:31">
      <c r="A183" t="s">
        <v>8</v>
      </c>
      <c r="B183" t="s">
        <v>9</v>
      </c>
      <c r="C183" t="s">
        <v>13</v>
      </c>
      <c r="D183" t="s">
        <v>37</v>
      </c>
      <c r="E183" t="s">
        <v>22</v>
      </c>
      <c r="F183" t="s">
        <v>12</v>
      </c>
      <c r="G183" t="s">
        <v>15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T183">
        <v>2075</v>
      </c>
      <c r="U183">
        <v>7840</v>
      </c>
      <c r="V183">
        <v>3315</v>
      </c>
      <c r="W183">
        <v>6360</v>
      </c>
      <c r="X183">
        <v>1472</v>
      </c>
      <c r="Y183">
        <v>492</v>
      </c>
      <c r="Z183">
        <v>82</v>
      </c>
      <c r="AA183">
        <v>718</v>
      </c>
      <c r="AB183">
        <v>621</v>
      </c>
      <c r="AC183" s="4" t="s">
        <v>106</v>
      </c>
      <c r="AD183" s="4" t="s">
        <v>106</v>
      </c>
      <c r="AE183" s="4">
        <v>9</v>
      </c>
    </row>
    <row r="184" spans="1:31">
      <c r="A184" t="s">
        <v>8</v>
      </c>
      <c r="B184" t="s">
        <v>9</v>
      </c>
      <c r="C184" t="s">
        <v>13</v>
      </c>
      <c r="D184" t="s">
        <v>37</v>
      </c>
      <c r="E184" t="s">
        <v>22</v>
      </c>
      <c r="F184" t="s">
        <v>12</v>
      </c>
      <c r="G184" t="s">
        <v>14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T184">
        <v>2075</v>
      </c>
      <c r="U184">
        <v>7840</v>
      </c>
      <c r="V184">
        <v>3315</v>
      </c>
      <c r="W184">
        <v>6360</v>
      </c>
      <c r="X184">
        <v>1472</v>
      </c>
      <c r="Y184">
        <v>492</v>
      </c>
      <c r="Z184">
        <v>82</v>
      </c>
      <c r="AA184">
        <v>718</v>
      </c>
      <c r="AB184">
        <v>621</v>
      </c>
      <c r="AC184" s="4" t="s">
        <v>106</v>
      </c>
      <c r="AD184" s="4" t="s">
        <v>106</v>
      </c>
      <c r="AE184" s="4">
        <v>9</v>
      </c>
    </row>
    <row r="185" spans="1:31">
      <c r="A185" t="s">
        <v>8</v>
      </c>
      <c r="B185" t="s">
        <v>9</v>
      </c>
      <c r="C185" t="s">
        <v>13</v>
      </c>
      <c r="D185" t="s">
        <v>37</v>
      </c>
      <c r="E185" t="s">
        <v>44</v>
      </c>
      <c r="F185" t="s">
        <v>12</v>
      </c>
      <c r="G185" t="s">
        <v>40</v>
      </c>
      <c r="H185">
        <v>9.1999999999999998E-3</v>
      </c>
      <c r="I185">
        <v>6.8999999999999999E-3</v>
      </c>
      <c r="J185">
        <v>6.1999999999999998E-3</v>
      </c>
      <c r="K185">
        <v>1.06E-2</v>
      </c>
      <c r="L185">
        <v>6.4000000000000003E-3</v>
      </c>
      <c r="M185">
        <v>6.8999999999999999E-3</v>
      </c>
      <c r="N185">
        <v>8.5000000000000006E-3</v>
      </c>
      <c r="O185">
        <v>1.04E-2</v>
      </c>
      <c r="P185">
        <v>8.6999999999999994E-3</v>
      </c>
      <c r="T185" t="s">
        <v>106</v>
      </c>
      <c r="U185" t="s">
        <v>106</v>
      </c>
      <c r="V185" t="s">
        <v>106</v>
      </c>
      <c r="W185" t="s">
        <v>106</v>
      </c>
      <c r="X185" t="s">
        <v>106</v>
      </c>
      <c r="Y185" t="s">
        <v>106</v>
      </c>
      <c r="Z185" t="s">
        <v>106</v>
      </c>
      <c r="AA185" t="s">
        <v>106</v>
      </c>
      <c r="AB185" t="s">
        <v>106</v>
      </c>
      <c r="AC185" s="4" t="s">
        <v>106</v>
      </c>
      <c r="AD185" s="4" t="s">
        <v>106</v>
      </c>
      <c r="AE185" s="4">
        <v>0</v>
      </c>
    </row>
    <row r="186" spans="1:31">
      <c r="A186" t="s">
        <v>8</v>
      </c>
      <c r="B186" t="s">
        <v>9</v>
      </c>
      <c r="C186" t="s">
        <v>13</v>
      </c>
      <c r="D186" t="s">
        <v>37</v>
      </c>
      <c r="E186" t="s">
        <v>44</v>
      </c>
      <c r="F186" t="s">
        <v>12</v>
      </c>
      <c r="G186" t="s">
        <v>15</v>
      </c>
      <c r="H186">
        <v>0</v>
      </c>
      <c r="I186">
        <v>5.9999999999999995E-4</v>
      </c>
      <c r="J186">
        <v>1.1000000000000001E-3</v>
      </c>
      <c r="K186">
        <v>2.2000000000000001E-3</v>
      </c>
      <c r="L186">
        <v>6.9999999999999999E-4</v>
      </c>
      <c r="M186">
        <v>1E-4</v>
      </c>
      <c r="N186">
        <v>1.1000000000000001E-3</v>
      </c>
      <c r="O186">
        <v>3.5000000000000001E-3</v>
      </c>
      <c r="P186">
        <v>3.8E-3</v>
      </c>
      <c r="T186" t="s">
        <v>106</v>
      </c>
      <c r="U186" t="s">
        <v>106</v>
      </c>
      <c r="V186" t="s">
        <v>106</v>
      </c>
      <c r="W186" t="s">
        <v>106</v>
      </c>
      <c r="X186" t="s">
        <v>106</v>
      </c>
      <c r="Y186" t="s">
        <v>106</v>
      </c>
      <c r="Z186" t="s">
        <v>106</v>
      </c>
      <c r="AA186" t="s">
        <v>106</v>
      </c>
      <c r="AB186" t="s">
        <v>106</v>
      </c>
      <c r="AC186" s="4" t="s">
        <v>106</v>
      </c>
      <c r="AD186" s="4" t="s">
        <v>106</v>
      </c>
      <c r="AE186" s="4">
        <v>0</v>
      </c>
    </row>
    <row r="187" spans="1:31">
      <c r="A187" t="s">
        <v>8</v>
      </c>
      <c r="B187" t="s">
        <v>9</v>
      </c>
      <c r="C187" t="s">
        <v>13</v>
      </c>
      <c r="D187" t="s">
        <v>37</v>
      </c>
      <c r="E187" t="s">
        <v>44</v>
      </c>
      <c r="F187" t="s">
        <v>12</v>
      </c>
      <c r="G187" t="s">
        <v>14</v>
      </c>
      <c r="H187">
        <v>9.1999999999999998E-3</v>
      </c>
      <c r="I187">
        <v>6.3E-3</v>
      </c>
      <c r="J187">
        <v>5.1999999999999998E-3</v>
      </c>
      <c r="K187">
        <v>8.5000000000000006E-3</v>
      </c>
      <c r="L187">
        <v>5.7000000000000002E-3</v>
      </c>
      <c r="M187">
        <v>6.7000000000000002E-3</v>
      </c>
      <c r="N187">
        <v>7.4000000000000003E-3</v>
      </c>
      <c r="O187">
        <v>6.8999999999999999E-3</v>
      </c>
      <c r="P187">
        <v>4.8999999999999998E-3</v>
      </c>
      <c r="T187" t="s">
        <v>106</v>
      </c>
      <c r="U187" t="s">
        <v>106</v>
      </c>
      <c r="V187" t="s">
        <v>106</v>
      </c>
      <c r="W187" t="s">
        <v>106</v>
      </c>
      <c r="X187" t="s">
        <v>106</v>
      </c>
      <c r="Y187" t="s">
        <v>106</v>
      </c>
      <c r="Z187" t="s">
        <v>106</v>
      </c>
      <c r="AA187" t="s">
        <v>106</v>
      </c>
      <c r="AB187" t="s">
        <v>106</v>
      </c>
      <c r="AC187" s="4" t="s">
        <v>106</v>
      </c>
      <c r="AD187" s="4" t="s">
        <v>106</v>
      </c>
      <c r="AE187" s="4">
        <v>0</v>
      </c>
    </row>
    <row r="188" spans="1:31">
      <c r="A188" t="s">
        <v>8</v>
      </c>
      <c r="B188" t="s">
        <v>9</v>
      </c>
      <c r="C188" t="s">
        <v>13</v>
      </c>
      <c r="D188" t="s">
        <v>26</v>
      </c>
      <c r="E188" t="s">
        <v>92</v>
      </c>
      <c r="F188" t="s">
        <v>12</v>
      </c>
      <c r="G188" t="s">
        <v>40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T188">
        <v>40410</v>
      </c>
      <c r="U188">
        <v>151006</v>
      </c>
      <c r="V188">
        <v>88672</v>
      </c>
      <c r="W188">
        <v>93515</v>
      </c>
      <c r="X188">
        <v>71450</v>
      </c>
      <c r="Y188">
        <v>48053</v>
      </c>
      <c r="Z188">
        <v>48053</v>
      </c>
      <c r="AA188">
        <v>23617</v>
      </c>
      <c r="AB188">
        <v>4068</v>
      </c>
      <c r="AC188" s="4">
        <v>0.23300000000000001</v>
      </c>
      <c r="AD188" s="4">
        <v>0.54600000000000004</v>
      </c>
      <c r="AE188" s="4">
        <v>9</v>
      </c>
    </row>
    <row r="189" spans="1:31">
      <c r="A189" t="s">
        <v>8</v>
      </c>
      <c r="B189" t="s">
        <v>9</v>
      </c>
      <c r="C189" t="s">
        <v>13</v>
      </c>
      <c r="D189" t="s">
        <v>26</v>
      </c>
      <c r="E189" t="s">
        <v>92</v>
      </c>
      <c r="F189" t="s">
        <v>12</v>
      </c>
      <c r="G189" t="s">
        <v>15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T189">
        <v>40410</v>
      </c>
      <c r="U189">
        <v>151006</v>
      </c>
      <c r="V189">
        <v>88672</v>
      </c>
      <c r="W189">
        <v>93515</v>
      </c>
      <c r="X189">
        <v>71450</v>
      </c>
      <c r="Y189">
        <v>48053</v>
      </c>
      <c r="Z189">
        <v>48053</v>
      </c>
      <c r="AA189">
        <v>23617</v>
      </c>
      <c r="AB189">
        <v>4068</v>
      </c>
      <c r="AC189" s="4" t="s">
        <v>106</v>
      </c>
      <c r="AD189" s="4" t="s">
        <v>106</v>
      </c>
      <c r="AE189" s="4">
        <v>9</v>
      </c>
    </row>
    <row r="190" spans="1:31">
      <c r="A190" t="s">
        <v>8</v>
      </c>
      <c r="B190" t="s">
        <v>9</v>
      </c>
      <c r="C190" t="s">
        <v>13</v>
      </c>
      <c r="D190" t="s">
        <v>26</v>
      </c>
      <c r="E190" t="s">
        <v>92</v>
      </c>
      <c r="F190" t="s">
        <v>12</v>
      </c>
      <c r="G190" t="s">
        <v>14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T190">
        <v>40410</v>
      </c>
      <c r="U190">
        <v>151006</v>
      </c>
      <c r="V190">
        <v>88672</v>
      </c>
      <c r="W190">
        <v>93515</v>
      </c>
      <c r="X190">
        <v>71450</v>
      </c>
      <c r="Y190">
        <v>48053</v>
      </c>
      <c r="Z190">
        <v>48053</v>
      </c>
      <c r="AA190">
        <v>23617</v>
      </c>
      <c r="AB190">
        <v>4068</v>
      </c>
      <c r="AC190" s="4">
        <v>0.23300000000000001</v>
      </c>
      <c r="AD190" s="4">
        <v>0.54600000000000004</v>
      </c>
      <c r="AE190" s="4">
        <v>9</v>
      </c>
    </row>
    <row r="191" spans="1:31">
      <c r="A191" t="s">
        <v>8</v>
      </c>
      <c r="B191" t="s">
        <v>9</v>
      </c>
      <c r="C191" t="s">
        <v>13</v>
      </c>
      <c r="D191" t="s">
        <v>26</v>
      </c>
      <c r="E191" t="s">
        <v>16</v>
      </c>
      <c r="F191" t="s">
        <v>12</v>
      </c>
      <c r="G191" t="s">
        <v>40</v>
      </c>
      <c r="H191">
        <v>2.0000000000000001E-4</v>
      </c>
      <c r="I191">
        <v>2.0000000000000001E-4</v>
      </c>
      <c r="J191">
        <v>1E-4</v>
      </c>
      <c r="K191">
        <v>1E-4</v>
      </c>
      <c r="L191">
        <v>2.0000000000000001E-4</v>
      </c>
      <c r="M191">
        <v>1E-4</v>
      </c>
      <c r="N191">
        <v>1E-4</v>
      </c>
      <c r="O191">
        <v>0</v>
      </c>
      <c r="P191">
        <v>0</v>
      </c>
      <c r="T191">
        <v>1214607</v>
      </c>
      <c r="U191">
        <v>1372579</v>
      </c>
      <c r="V191">
        <v>994258</v>
      </c>
      <c r="W191">
        <v>1324297</v>
      </c>
      <c r="X191">
        <v>1238613</v>
      </c>
      <c r="Y191">
        <v>1194714</v>
      </c>
      <c r="Z191">
        <v>1194714</v>
      </c>
      <c r="AA191">
        <v>610829</v>
      </c>
      <c r="AB191">
        <v>609703</v>
      </c>
      <c r="AC191" s="4">
        <v>0.86</v>
      </c>
      <c r="AD191" s="4">
        <v>3.0000000000000001E-3</v>
      </c>
      <c r="AE191" s="4">
        <v>9</v>
      </c>
    </row>
    <row r="192" spans="1:31">
      <c r="A192" t="s">
        <v>8</v>
      </c>
      <c r="B192" t="s">
        <v>9</v>
      </c>
      <c r="C192" t="s">
        <v>13</v>
      </c>
      <c r="D192" t="s">
        <v>26</v>
      </c>
      <c r="E192" t="s">
        <v>16</v>
      </c>
      <c r="F192" t="s">
        <v>12</v>
      </c>
      <c r="G192" t="s">
        <v>15</v>
      </c>
      <c r="H192">
        <v>0</v>
      </c>
      <c r="I192">
        <v>1E-4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T192">
        <v>1214607</v>
      </c>
      <c r="U192">
        <v>1372579</v>
      </c>
      <c r="V192">
        <v>994258</v>
      </c>
      <c r="W192">
        <v>1324297</v>
      </c>
      <c r="X192">
        <v>1238613</v>
      </c>
      <c r="Y192">
        <v>1194714</v>
      </c>
      <c r="Z192">
        <v>1194714</v>
      </c>
      <c r="AA192">
        <v>610829</v>
      </c>
      <c r="AB192">
        <v>609703</v>
      </c>
      <c r="AC192" s="4">
        <v>0.50900000000000001</v>
      </c>
      <c r="AD192" s="4">
        <v>0.161</v>
      </c>
      <c r="AE192" s="4">
        <v>9</v>
      </c>
    </row>
    <row r="193" spans="1:31">
      <c r="A193" t="s">
        <v>8</v>
      </c>
      <c r="B193" t="s">
        <v>9</v>
      </c>
      <c r="C193" t="s">
        <v>13</v>
      </c>
      <c r="D193" t="s">
        <v>26</v>
      </c>
      <c r="E193" t="s">
        <v>16</v>
      </c>
      <c r="F193" t="s">
        <v>12</v>
      </c>
      <c r="G193" t="s">
        <v>14</v>
      </c>
      <c r="H193">
        <v>2.0000000000000001E-4</v>
      </c>
      <c r="I193">
        <v>1E-4</v>
      </c>
      <c r="J193">
        <v>1E-4</v>
      </c>
      <c r="K193">
        <v>1E-4</v>
      </c>
      <c r="L193">
        <v>2.0000000000000001E-4</v>
      </c>
      <c r="M193">
        <v>1E-4</v>
      </c>
      <c r="N193">
        <v>1E-4</v>
      </c>
      <c r="O193">
        <v>0</v>
      </c>
      <c r="P193">
        <v>0</v>
      </c>
      <c r="T193">
        <v>1214607</v>
      </c>
      <c r="U193">
        <v>1372579</v>
      </c>
      <c r="V193">
        <v>994258</v>
      </c>
      <c r="W193">
        <v>1324297</v>
      </c>
      <c r="X193">
        <v>1238613</v>
      </c>
      <c r="Y193">
        <v>1194714</v>
      </c>
      <c r="Z193">
        <v>1194714</v>
      </c>
      <c r="AA193">
        <v>610829</v>
      </c>
      <c r="AB193">
        <v>609703</v>
      </c>
      <c r="AC193" s="4">
        <v>0.79900000000000004</v>
      </c>
      <c r="AD193" s="4">
        <v>0.01</v>
      </c>
      <c r="AE193" s="4">
        <v>9</v>
      </c>
    </row>
    <row r="194" spans="1:31">
      <c r="A194" t="s">
        <v>8</v>
      </c>
      <c r="B194" t="s">
        <v>9</v>
      </c>
      <c r="C194" t="s">
        <v>13</v>
      </c>
      <c r="D194" t="s">
        <v>26</v>
      </c>
      <c r="E194" t="s">
        <v>99</v>
      </c>
      <c r="F194" t="s">
        <v>12</v>
      </c>
      <c r="G194" t="s">
        <v>40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T194">
        <v>342949</v>
      </c>
      <c r="U194">
        <v>426736</v>
      </c>
      <c r="V194">
        <v>2984712</v>
      </c>
      <c r="W194">
        <v>418391</v>
      </c>
      <c r="X194">
        <v>424220</v>
      </c>
      <c r="Y194">
        <v>261365</v>
      </c>
      <c r="Z194">
        <v>261365</v>
      </c>
      <c r="AA194">
        <v>163222</v>
      </c>
      <c r="AB194">
        <v>385995</v>
      </c>
      <c r="AC194" s="4">
        <v>-8.6999999999999994E-2</v>
      </c>
      <c r="AD194" s="4">
        <v>0.82399999999999995</v>
      </c>
      <c r="AE194" s="4">
        <v>9</v>
      </c>
    </row>
    <row r="195" spans="1:31">
      <c r="A195" t="s">
        <v>8</v>
      </c>
      <c r="B195" t="s">
        <v>9</v>
      </c>
      <c r="C195" t="s">
        <v>13</v>
      </c>
      <c r="D195" t="s">
        <v>26</v>
      </c>
      <c r="E195" t="s">
        <v>99</v>
      </c>
      <c r="F195" t="s">
        <v>12</v>
      </c>
      <c r="G195" t="s">
        <v>15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T195">
        <v>342949</v>
      </c>
      <c r="U195">
        <v>426736</v>
      </c>
      <c r="V195">
        <v>2984712</v>
      </c>
      <c r="W195">
        <v>418391</v>
      </c>
      <c r="X195">
        <v>424220</v>
      </c>
      <c r="Y195">
        <v>261365</v>
      </c>
      <c r="Z195">
        <v>261365</v>
      </c>
      <c r="AA195">
        <v>163222</v>
      </c>
      <c r="AB195">
        <v>385995</v>
      </c>
      <c r="AC195" s="4" t="s">
        <v>106</v>
      </c>
      <c r="AD195" s="4" t="s">
        <v>106</v>
      </c>
      <c r="AE195" s="4">
        <v>9</v>
      </c>
    </row>
    <row r="196" spans="1:31">
      <c r="A196" t="s">
        <v>8</v>
      </c>
      <c r="B196" t="s">
        <v>9</v>
      </c>
      <c r="C196" t="s">
        <v>13</v>
      </c>
      <c r="D196" t="s">
        <v>26</v>
      </c>
      <c r="E196" t="s">
        <v>99</v>
      </c>
      <c r="F196" t="s">
        <v>12</v>
      </c>
      <c r="G196" t="s">
        <v>14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T196">
        <v>342949</v>
      </c>
      <c r="U196">
        <v>426736</v>
      </c>
      <c r="V196">
        <v>2984712</v>
      </c>
      <c r="W196">
        <v>418391</v>
      </c>
      <c r="X196">
        <v>424220</v>
      </c>
      <c r="Y196">
        <v>261365</v>
      </c>
      <c r="Z196">
        <v>261365</v>
      </c>
      <c r="AA196">
        <v>163222</v>
      </c>
      <c r="AB196">
        <v>385995</v>
      </c>
      <c r="AC196" s="4">
        <v>-8.6999999999999994E-2</v>
      </c>
      <c r="AD196" s="4">
        <v>0.82399999999999995</v>
      </c>
      <c r="AE196" s="4">
        <v>9</v>
      </c>
    </row>
    <row r="197" spans="1:31">
      <c r="A197" t="s">
        <v>8</v>
      </c>
      <c r="B197" t="s">
        <v>9</v>
      </c>
      <c r="C197" t="s">
        <v>13</v>
      </c>
      <c r="D197" t="s">
        <v>26</v>
      </c>
      <c r="E197" t="s">
        <v>17</v>
      </c>
      <c r="F197" t="s">
        <v>12</v>
      </c>
      <c r="G197" t="s">
        <v>40</v>
      </c>
      <c r="H197">
        <v>3.8999999999999998E-3</v>
      </c>
      <c r="I197">
        <v>1.6999999999999999E-3</v>
      </c>
      <c r="J197">
        <v>1.4E-3</v>
      </c>
      <c r="K197">
        <v>2.7000000000000001E-3</v>
      </c>
      <c r="L197">
        <v>2.3999999999999998E-3</v>
      </c>
      <c r="M197">
        <v>1.2999999999999999E-3</v>
      </c>
      <c r="N197">
        <v>1.1999999999999999E-3</v>
      </c>
      <c r="O197">
        <v>2.9999999999999997E-4</v>
      </c>
      <c r="P197">
        <v>2.9999999999999997E-4</v>
      </c>
      <c r="T197">
        <v>622444</v>
      </c>
      <c r="U197">
        <v>406304</v>
      </c>
      <c r="V197">
        <v>289076</v>
      </c>
      <c r="W197">
        <v>332356</v>
      </c>
      <c r="X197">
        <v>448038</v>
      </c>
      <c r="Y197">
        <v>198741</v>
      </c>
      <c r="Z197">
        <v>197488</v>
      </c>
      <c r="AA197">
        <v>100810</v>
      </c>
      <c r="AB197">
        <v>52988</v>
      </c>
      <c r="AC197" s="4">
        <v>0.94399999999999995</v>
      </c>
      <c r="AD197" s="4">
        <v>0</v>
      </c>
      <c r="AE197" s="4">
        <v>9</v>
      </c>
    </row>
    <row r="198" spans="1:31">
      <c r="A198" t="s">
        <v>8</v>
      </c>
      <c r="B198" t="s">
        <v>9</v>
      </c>
      <c r="C198" t="s">
        <v>13</v>
      </c>
      <c r="D198" t="s">
        <v>26</v>
      </c>
      <c r="E198" t="s">
        <v>17</v>
      </c>
      <c r="F198" t="s">
        <v>12</v>
      </c>
      <c r="G198" t="s">
        <v>15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T198">
        <v>622444</v>
      </c>
      <c r="U198">
        <v>406304</v>
      </c>
      <c r="V198">
        <v>289076</v>
      </c>
      <c r="W198">
        <v>332356</v>
      </c>
      <c r="X198">
        <v>448038</v>
      </c>
      <c r="Y198">
        <v>198741</v>
      </c>
      <c r="Z198">
        <v>197488</v>
      </c>
      <c r="AA198">
        <v>100810</v>
      </c>
      <c r="AB198">
        <v>52988</v>
      </c>
      <c r="AC198" s="4">
        <v>-0.40300000000000002</v>
      </c>
      <c r="AD198" s="4">
        <v>0.28199999999999997</v>
      </c>
      <c r="AE198" s="4">
        <v>9</v>
      </c>
    </row>
    <row r="199" spans="1:31">
      <c r="A199" t="s">
        <v>8</v>
      </c>
      <c r="B199" t="s">
        <v>9</v>
      </c>
      <c r="C199" t="s">
        <v>13</v>
      </c>
      <c r="D199" t="s">
        <v>26</v>
      </c>
      <c r="E199" t="s">
        <v>17</v>
      </c>
      <c r="F199" t="s">
        <v>12</v>
      </c>
      <c r="G199" t="s">
        <v>14</v>
      </c>
      <c r="H199">
        <v>3.8999999999999998E-3</v>
      </c>
      <c r="I199">
        <v>1.6999999999999999E-3</v>
      </c>
      <c r="J199">
        <v>1.4E-3</v>
      </c>
      <c r="K199">
        <v>2.7000000000000001E-3</v>
      </c>
      <c r="L199">
        <v>2.3999999999999998E-3</v>
      </c>
      <c r="M199">
        <v>1.2999999999999999E-3</v>
      </c>
      <c r="N199">
        <v>1.1999999999999999E-3</v>
      </c>
      <c r="O199">
        <v>2.9999999999999997E-4</v>
      </c>
      <c r="P199">
        <v>2.9999999999999997E-4</v>
      </c>
      <c r="T199">
        <v>622444</v>
      </c>
      <c r="U199">
        <v>406304</v>
      </c>
      <c r="V199">
        <v>289076</v>
      </c>
      <c r="W199">
        <v>332356</v>
      </c>
      <c r="X199">
        <v>448038</v>
      </c>
      <c r="Y199">
        <v>198741</v>
      </c>
      <c r="Z199">
        <v>197488</v>
      </c>
      <c r="AA199">
        <v>100810</v>
      </c>
      <c r="AB199">
        <v>52988</v>
      </c>
      <c r="AC199" s="4">
        <v>0.94399999999999995</v>
      </c>
      <c r="AD199" s="4">
        <v>0</v>
      </c>
      <c r="AE199" s="4">
        <v>9</v>
      </c>
    </row>
    <row r="200" spans="1:31">
      <c r="A200" t="s">
        <v>8</v>
      </c>
      <c r="B200" t="s">
        <v>9</v>
      </c>
      <c r="C200" t="s">
        <v>13</v>
      </c>
      <c r="D200" t="s">
        <v>26</v>
      </c>
      <c r="E200" t="s">
        <v>18</v>
      </c>
      <c r="F200" t="s">
        <v>12</v>
      </c>
      <c r="G200" t="s">
        <v>40</v>
      </c>
      <c r="H200">
        <v>5.4999999999999997E-3</v>
      </c>
      <c r="I200">
        <v>2.3999999999999998E-3</v>
      </c>
      <c r="J200">
        <v>2.7000000000000001E-3</v>
      </c>
      <c r="K200">
        <v>3.8999999999999998E-3</v>
      </c>
      <c r="L200">
        <v>3.3999999999999998E-3</v>
      </c>
      <c r="M200">
        <v>2.7000000000000001E-3</v>
      </c>
      <c r="N200">
        <v>2.5000000000000001E-3</v>
      </c>
      <c r="O200">
        <v>1.8E-3</v>
      </c>
      <c r="P200">
        <v>1.6000000000000001E-3</v>
      </c>
      <c r="T200">
        <v>3383987</v>
      </c>
      <c r="U200">
        <v>3426003</v>
      </c>
      <c r="V200">
        <v>4121419</v>
      </c>
      <c r="W200">
        <v>5467522</v>
      </c>
      <c r="X200">
        <v>5292713</v>
      </c>
      <c r="Y200">
        <v>3621742</v>
      </c>
      <c r="Z200">
        <v>3617988</v>
      </c>
      <c r="AA200">
        <v>2431158</v>
      </c>
      <c r="AB200">
        <v>2529724</v>
      </c>
      <c r="AC200" s="4">
        <v>0.45200000000000001</v>
      </c>
      <c r="AD200" s="4">
        <v>0.222</v>
      </c>
      <c r="AE200" s="4">
        <v>9</v>
      </c>
    </row>
    <row r="201" spans="1:31">
      <c r="A201" t="s">
        <v>8</v>
      </c>
      <c r="B201" t="s">
        <v>9</v>
      </c>
      <c r="C201" t="s">
        <v>13</v>
      </c>
      <c r="D201" t="s">
        <v>26</v>
      </c>
      <c r="E201" t="s">
        <v>18</v>
      </c>
      <c r="F201" t="s">
        <v>12</v>
      </c>
      <c r="G201" t="s">
        <v>15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T201">
        <v>3383987</v>
      </c>
      <c r="U201">
        <v>3426003</v>
      </c>
      <c r="V201">
        <v>4121419</v>
      </c>
      <c r="W201">
        <v>5467522</v>
      </c>
      <c r="X201">
        <v>5292713</v>
      </c>
      <c r="Y201">
        <v>3621742</v>
      </c>
      <c r="Z201">
        <v>3617988</v>
      </c>
      <c r="AA201">
        <v>2431158</v>
      </c>
      <c r="AB201">
        <v>2529724</v>
      </c>
      <c r="AC201" s="4">
        <v>-0.47299999999999998</v>
      </c>
      <c r="AD201" s="4">
        <v>0.19900000000000001</v>
      </c>
      <c r="AE201" s="4">
        <v>9</v>
      </c>
    </row>
    <row r="202" spans="1:31">
      <c r="A202" t="s">
        <v>8</v>
      </c>
      <c r="B202" t="s">
        <v>9</v>
      </c>
      <c r="C202" t="s">
        <v>13</v>
      </c>
      <c r="D202" t="s">
        <v>26</v>
      </c>
      <c r="E202" t="s">
        <v>18</v>
      </c>
      <c r="F202" t="s">
        <v>12</v>
      </c>
      <c r="G202" t="s">
        <v>14</v>
      </c>
      <c r="H202">
        <v>5.4999999999999997E-3</v>
      </c>
      <c r="I202">
        <v>2.3999999999999998E-3</v>
      </c>
      <c r="J202">
        <v>2.7000000000000001E-3</v>
      </c>
      <c r="K202">
        <v>3.8999999999999998E-3</v>
      </c>
      <c r="L202">
        <v>3.3999999999999998E-3</v>
      </c>
      <c r="M202">
        <v>2.7000000000000001E-3</v>
      </c>
      <c r="N202">
        <v>2.5000000000000001E-3</v>
      </c>
      <c r="O202">
        <v>1.8E-3</v>
      </c>
      <c r="P202">
        <v>1.6000000000000001E-3</v>
      </c>
      <c r="T202">
        <v>3383987</v>
      </c>
      <c r="U202">
        <v>3426003</v>
      </c>
      <c r="V202">
        <v>4121419</v>
      </c>
      <c r="W202">
        <v>5467522</v>
      </c>
      <c r="X202">
        <v>5292713</v>
      </c>
      <c r="Y202">
        <v>3621742</v>
      </c>
      <c r="Z202">
        <v>3617988</v>
      </c>
      <c r="AA202">
        <v>2431158</v>
      </c>
      <c r="AB202">
        <v>2529724</v>
      </c>
      <c r="AC202" s="4">
        <v>0.45300000000000001</v>
      </c>
      <c r="AD202" s="4">
        <v>0.221</v>
      </c>
      <c r="AE202" s="4">
        <v>9</v>
      </c>
    </row>
    <row r="203" spans="1:31">
      <c r="A203" t="s">
        <v>8</v>
      </c>
      <c r="B203" t="s">
        <v>9</v>
      </c>
      <c r="C203" t="s">
        <v>13</v>
      </c>
      <c r="D203" t="s">
        <v>26</v>
      </c>
      <c r="E203" t="s">
        <v>19</v>
      </c>
      <c r="F203" t="s">
        <v>12</v>
      </c>
      <c r="G203" t="s">
        <v>40</v>
      </c>
      <c r="H203">
        <v>1E-4</v>
      </c>
      <c r="I203">
        <v>2.0000000000000001E-4</v>
      </c>
      <c r="J203">
        <v>1E-4</v>
      </c>
      <c r="K203">
        <v>1E-4</v>
      </c>
      <c r="L203">
        <v>0</v>
      </c>
      <c r="M203">
        <v>0</v>
      </c>
      <c r="N203">
        <v>0</v>
      </c>
      <c r="O203">
        <v>0</v>
      </c>
      <c r="P203">
        <v>0</v>
      </c>
      <c r="T203">
        <v>144804</v>
      </c>
      <c r="U203">
        <v>163370</v>
      </c>
      <c r="V203">
        <v>97311</v>
      </c>
      <c r="W203">
        <v>114742</v>
      </c>
      <c r="X203">
        <v>162573</v>
      </c>
      <c r="Y203">
        <v>216282</v>
      </c>
      <c r="Z203">
        <v>216282</v>
      </c>
      <c r="AA203">
        <v>166766</v>
      </c>
      <c r="AB203">
        <v>94156</v>
      </c>
      <c r="AC203" s="4">
        <v>-6.7000000000000004E-2</v>
      </c>
      <c r="AD203" s="4">
        <v>0.86399999999999999</v>
      </c>
      <c r="AE203" s="4">
        <v>9</v>
      </c>
    </row>
    <row r="204" spans="1:31">
      <c r="A204" t="s">
        <v>8</v>
      </c>
      <c r="B204" t="s">
        <v>9</v>
      </c>
      <c r="C204" t="s">
        <v>13</v>
      </c>
      <c r="D204" t="s">
        <v>26</v>
      </c>
      <c r="E204" t="s">
        <v>19</v>
      </c>
      <c r="F204" t="s">
        <v>12</v>
      </c>
      <c r="G204" t="s">
        <v>15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T204">
        <v>144804</v>
      </c>
      <c r="U204">
        <v>163370</v>
      </c>
      <c r="V204">
        <v>97311</v>
      </c>
      <c r="W204">
        <v>114742</v>
      </c>
      <c r="X204">
        <v>162573</v>
      </c>
      <c r="Y204">
        <v>216282</v>
      </c>
      <c r="Z204">
        <v>216282</v>
      </c>
      <c r="AA204">
        <v>166766</v>
      </c>
      <c r="AB204">
        <v>94156</v>
      </c>
      <c r="AC204" s="4" t="s">
        <v>106</v>
      </c>
      <c r="AD204" s="4" t="s">
        <v>106</v>
      </c>
      <c r="AE204" s="4">
        <v>9</v>
      </c>
    </row>
    <row r="205" spans="1:31">
      <c r="A205" t="s">
        <v>8</v>
      </c>
      <c r="B205" t="s">
        <v>9</v>
      </c>
      <c r="C205" t="s">
        <v>13</v>
      </c>
      <c r="D205" t="s">
        <v>26</v>
      </c>
      <c r="E205" t="s">
        <v>19</v>
      </c>
      <c r="F205" t="s">
        <v>12</v>
      </c>
      <c r="G205" t="s">
        <v>14</v>
      </c>
      <c r="H205">
        <v>1E-4</v>
      </c>
      <c r="I205">
        <v>2.0000000000000001E-4</v>
      </c>
      <c r="J205">
        <v>1E-4</v>
      </c>
      <c r="K205">
        <v>1E-4</v>
      </c>
      <c r="L205">
        <v>0</v>
      </c>
      <c r="M205">
        <v>0</v>
      </c>
      <c r="N205">
        <v>0</v>
      </c>
      <c r="O205">
        <v>0</v>
      </c>
      <c r="P205">
        <v>0</v>
      </c>
      <c r="T205">
        <v>144804</v>
      </c>
      <c r="U205">
        <v>163370</v>
      </c>
      <c r="V205">
        <v>97311</v>
      </c>
      <c r="W205">
        <v>114742</v>
      </c>
      <c r="X205">
        <v>162573</v>
      </c>
      <c r="Y205">
        <v>216282</v>
      </c>
      <c r="Z205">
        <v>216282</v>
      </c>
      <c r="AA205">
        <v>166766</v>
      </c>
      <c r="AB205">
        <v>94156</v>
      </c>
      <c r="AC205" s="4">
        <v>-6.7000000000000004E-2</v>
      </c>
      <c r="AD205" s="4">
        <v>0.86399999999999999</v>
      </c>
      <c r="AE205" s="4">
        <v>9</v>
      </c>
    </row>
    <row r="206" spans="1:31">
      <c r="A206" t="s">
        <v>8</v>
      </c>
      <c r="B206" t="s">
        <v>9</v>
      </c>
      <c r="C206" t="s">
        <v>13</v>
      </c>
      <c r="D206" t="s">
        <v>26</v>
      </c>
      <c r="E206" t="s">
        <v>12</v>
      </c>
      <c r="F206" t="s">
        <v>12</v>
      </c>
      <c r="G206" t="s">
        <v>40</v>
      </c>
      <c r="H206">
        <v>0</v>
      </c>
      <c r="I206">
        <v>1E-4</v>
      </c>
      <c r="J206">
        <v>0</v>
      </c>
      <c r="K206">
        <v>0</v>
      </c>
      <c r="L206">
        <v>0</v>
      </c>
      <c r="M206">
        <v>2.9999999999999997E-4</v>
      </c>
      <c r="N206">
        <v>2.9999999999999997E-4</v>
      </c>
      <c r="O206">
        <v>0</v>
      </c>
      <c r="P206">
        <v>0</v>
      </c>
      <c r="T206">
        <v>155575</v>
      </c>
      <c r="U206">
        <v>175963</v>
      </c>
      <c r="V206">
        <v>2468</v>
      </c>
      <c r="W206">
        <v>32944</v>
      </c>
      <c r="X206">
        <v>19603</v>
      </c>
      <c r="Y206">
        <v>245644</v>
      </c>
      <c r="Z206">
        <v>245644</v>
      </c>
      <c r="AA206">
        <v>0</v>
      </c>
      <c r="AB206">
        <v>4141</v>
      </c>
      <c r="AC206" s="4">
        <v>0.872</v>
      </c>
      <c r="AD206" s="4">
        <v>5.0000000000000001E-3</v>
      </c>
      <c r="AE206" s="4">
        <v>8</v>
      </c>
    </row>
    <row r="207" spans="1:31">
      <c r="A207" t="s">
        <v>8</v>
      </c>
      <c r="B207" t="s">
        <v>9</v>
      </c>
      <c r="C207" t="s">
        <v>13</v>
      </c>
      <c r="D207" t="s">
        <v>26</v>
      </c>
      <c r="E207" t="s">
        <v>12</v>
      </c>
      <c r="F207" t="s">
        <v>12</v>
      </c>
      <c r="G207" t="s">
        <v>15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T207">
        <v>155575</v>
      </c>
      <c r="U207">
        <v>175963</v>
      </c>
      <c r="V207">
        <v>2468</v>
      </c>
      <c r="W207">
        <v>32944</v>
      </c>
      <c r="X207">
        <v>19603</v>
      </c>
      <c r="Y207">
        <v>245644</v>
      </c>
      <c r="Z207">
        <v>245644</v>
      </c>
      <c r="AA207">
        <v>0</v>
      </c>
      <c r="AB207">
        <v>4141</v>
      </c>
      <c r="AC207" s="4" t="s">
        <v>106</v>
      </c>
      <c r="AD207" s="4" t="s">
        <v>106</v>
      </c>
      <c r="AE207" s="4">
        <v>8</v>
      </c>
    </row>
    <row r="208" spans="1:31">
      <c r="A208" t="s">
        <v>8</v>
      </c>
      <c r="B208" t="s">
        <v>9</v>
      </c>
      <c r="C208" t="s">
        <v>13</v>
      </c>
      <c r="D208" t="s">
        <v>26</v>
      </c>
      <c r="E208" t="s">
        <v>12</v>
      </c>
      <c r="F208" t="s">
        <v>12</v>
      </c>
      <c r="G208" t="s">
        <v>14</v>
      </c>
      <c r="H208">
        <v>0</v>
      </c>
      <c r="I208">
        <v>1E-4</v>
      </c>
      <c r="J208">
        <v>0</v>
      </c>
      <c r="K208">
        <v>0</v>
      </c>
      <c r="L208">
        <v>0</v>
      </c>
      <c r="M208">
        <v>2.9999999999999997E-4</v>
      </c>
      <c r="N208">
        <v>2.9999999999999997E-4</v>
      </c>
      <c r="O208">
        <v>0</v>
      </c>
      <c r="P208">
        <v>0</v>
      </c>
      <c r="T208">
        <v>155575</v>
      </c>
      <c r="U208">
        <v>175963</v>
      </c>
      <c r="V208">
        <v>2468</v>
      </c>
      <c r="W208">
        <v>32944</v>
      </c>
      <c r="X208">
        <v>19603</v>
      </c>
      <c r="Y208">
        <v>245644</v>
      </c>
      <c r="Z208">
        <v>245644</v>
      </c>
      <c r="AA208">
        <v>0</v>
      </c>
      <c r="AB208">
        <v>4141</v>
      </c>
      <c r="AC208" s="4">
        <v>0.872</v>
      </c>
      <c r="AD208" s="4">
        <v>5.0000000000000001E-3</v>
      </c>
      <c r="AE208" s="4">
        <v>8</v>
      </c>
    </row>
    <row r="209" spans="1:31">
      <c r="A209" t="s">
        <v>8</v>
      </c>
      <c r="B209" t="s">
        <v>9</v>
      </c>
      <c r="C209" t="s">
        <v>13</v>
      </c>
      <c r="D209" t="s">
        <v>26</v>
      </c>
      <c r="E209" t="s">
        <v>94</v>
      </c>
      <c r="F209" t="s">
        <v>12</v>
      </c>
      <c r="G209" t="s">
        <v>40</v>
      </c>
      <c r="H209">
        <v>1E-4</v>
      </c>
      <c r="I209">
        <v>1E-4</v>
      </c>
      <c r="J209">
        <v>6.4000000000000003E-3</v>
      </c>
      <c r="K209">
        <v>1E-4</v>
      </c>
      <c r="L209">
        <v>1E-3</v>
      </c>
      <c r="M209">
        <v>7.1000000000000004E-3</v>
      </c>
      <c r="N209">
        <v>0</v>
      </c>
      <c r="O209">
        <v>0</v>
      </c>
      <c r="P209">
        <v>0</v>
      </c>
      <c r="T209">
        <v>298339</v>
      </c>
      <c r="U209">
        <v>636070</v>
      </c>
      <c r="V209">
        <v>1036891</v>
      </c>
      <c r="W209">
        <v>460154</v>
      </c>
      <c r="X209">
        <v>231101</v>
      </c>
      <c r="Y209">
        <v>191204</v>
      </c>
      <c r="Z209">
        <v>192634</v>
      </c>
      <c r="AA209">
        <v>153569</v>
      </c>
      <c r="AB209">
        <v>159997</v>
      </c>
      <c r="AC209" s="4">
        <v>0.40799999999999997</v>
      </c>
      <c r="AD209" s="4">
        <v>0.27600000000000002</v>
      </c>
      <c r="AE209" s="4">
        <v>9</v>
      </c>
    </row>
    <row r="210" spans="1:31">
      <c r="A210" t="s">
        <v>8</v>
      </c>
      <c r="B210" t="s">
        <v>9</v>
      </c>
      <c r="C210" t="s">
        <v>13</v>
      </c>
      <c r="D210" t="s">
        <v>26</v>
      </c>
      <c r="E210" t="s">
        <v>94</v>
      </c>
      <c r="F210" t="s">
        <v>12</v>
      </c>
      <c r="G210" t="s">
        <v>15</v>
      </c>
      <c r="H210">
        <v>0</v>
      </c>
      <c r="I210">
        <v>0</v>
      </c>
      <c r="J210">
        <v>6.1999999999999998E-3</v>
      </c>
      <c r="K210">
        <v>0</v>
      </c>
      <c r="L210">
        <v>8.0000000000000004E-4</v>
      </c>
      <c r="M210">
        <v>7.1000000000000004E-3</v>
      </c>
      <c r="N210">
        <v>0</v>
      </c>
      <c r="O210">
        <v>0</v>
      </c>
      <c r="P210">
        <v>0</v>
      </c>
      <c r="T210">
        <v>298339</v>
      </c>
      <c r="U210">
        <v>636070</v>
      </c>
      <c r="V210">
        <v>1036891</v>
      </c>
      <c r="W210">
        <v>460154</v>
      </c>
      <c r="X210">
        <v>231101</v>
      </c>
      <c r="Y210">
        <v>191204</v>
      </c>
      <c r="Z210">
        <v>192634</v>
      </c>
      <c r="AA210">
        <v>153569</v>
      </c>
      <c r="AB210">
        <v>159997</v>
      </c>
      <c r="AC210" s="4">
        <v>0.39300000000000002</v>
      </c>
      <c r="AD210" s="4">
        <v>0.29499999999999998</v>
      </c>
      <c r="AE210" s="4">
        <v>9</v>
      </c>
    </row>
    <row r="211" spans="1:31">
      <c r="A211" t="s">
        <v>8</v>
      </c>
      <c r="B211" t="s">
        <v>9</v>
      </c>
      <c r="C211" t="s">
        <v>13</v>
      </c>
      <c r="D211" t="s">
        <v>26</v>
      </c>
      <c r="E211" t="s">
        <v>94</v>
      </c>
      <c r="F211" t="s">
        <v>12</v>
      </c>
      <c r="G211" t="s">
        <v>14</v>
      </c>
      <c r="H211">
        <v>1E-4</v>
      </c>
      <c r="I211">
        <v>1E-4</v>
      </c>
      <c r="J211">
        <v>2.0000000000000001E-4</v>
      </c>
      <c r="K211">
        <v>1E-4</v>
      </c>
      <c r="L211">
        <v>2.0000000000000001E-4</v>
      </c>
      <c r="M211">
        <v>0</v>
      </c>
      <c r="N211">
        <v>0</v>
      </c>
      <c r="O211">
        <v>0</v>
      </c>
      <c r="P211">
        <v>0</v>
      </c>
      <c r="T211">
        <v>298339</v>
      </c>
      <c r="U211">
        <v>636070</v>
      </c>
      <c r="V211">
        <v>1036891</v>
      </c>
      <c r="W211">
        <v>460154</v>
      </c>
      <c r="X211">
        <v>231101</v>
      </c>
      <c r="Y211">
        <v>191204</v>
      </c>
      <c r="Z211">
        <v>192634</v>
      </c>
      <c r="AA211">
        <v>153569</v>
      </c>
      <c r="AB211">
        <v>159997</v>
      </c>
      <c r="AC211" s="4">
        <v>0.70299999999999996</v>
      </c>
      <c r="AD211" s="4">
        <v>3.5000000000000003E-2</v>
      </c>
      <c r="AE211" s="4">
        <v>9</v>
      </c>
    </row>
    <row r="212" spans="1:31">
      <c r="A212" t="s">
        <v>8</v>
      </c>
      <c r="B212" t="s">
        <v>9</v>
      </c>
      <c r="C212" t="s">
        <v>13</v>
      </c>
      <c r="D212" t="s">
        <v>26</v>
      </c>
      <c r="E212" t="s">
        <v>112</v>
      </c>
      <c r="F212" t="s">
        <v>12</v>
      </c>
      <c r="G212" t="s">
        <v>40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7764</v>
      </c>
      <c r="Z212">
        <v>7764</v>
      </c>
      <c r="AA212">
        <v>0</v>
      </c>
      <c r="AB212">
        <v>1650</v>
      </c>
      <c r="AC212" s="4" t="s">
        <v>106</v>
      </c>
      <c r="AD212" s="4" t="s">
        <v>106</v>
      </c>
      <c r="AE212" s="4">
        <v>3</v>
      </c>
    </row>
    <row r="213" spans="1:31">
      <c r="A213" t="s">
        <v>8</v>
      </c>
      <c r="B213" t="s">
        <v>9</v>
      </c>
      <c r="C213" t="s">
        <v>13</v>
      </c>
      <c r="D213" t="s">
        <v>26</v>
      </c>
      <c r="E213" t="s">
        <v>112</v>
      </c>
      <c r="F213" t="s">
        <v>12</v>
      </c>
      <c r="G213" t="s">
        <v>15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7764</v>
      </c>
      <c r="Z213">
        <v>7764</v>
      </c>
      <c r="AA213">
        <v>0</v>
      </c>
      <c r="AB213">
        <v>1650</v>
      </c>
      <c r="AC213" s="4" t="s">
        <v>106</v>
      </c>
      <c r="AD213" s="4" t="s">
        <v>106</v>
      </c>
      <c r="AE213" s="4">
        <v>3</v>
      </c>
    </row>
    <row r="214" spans="1:31">
      <c r="A214" t="s">
        <v>8</v>
      </c>
      <c r="B214" t="s">
        <v>9</v>
      </c>
      <c r="C214" t="s">
        <v>13</v>
      </c>
      <c r="D214" t="s">
        <v>26</v>
      </c>
      <c r="E214" t="s">
        <v>112</v>
      </c>
      <c r="F214" t="s">
        <v>12</v>
      </c>
      <c r="G214" t="s">
        <v>14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7764</v>
      </c>
      <c r="Z214">
        <v>7764</v>
      </c>
      <c r="AA214">
        <v>0</v>
      </c>
      <c r="AB214">
        <v>1650</v>
      </c>
      <c r="AC214" s="4" t="s">
        <v>106</v>
      </c>
      <c r="AD214" s="4" t="s">
        <v>106</v>
      </c>
      <c r="AE214" s="4">
        <v>3</v>
      </c>
    </row>
    <row r="215" spans="1:31">
      <c r="A215" t="s">
        <v>8</v>
      </c>
      <c r="B215" t="s">
        <v>9</v>
      </c>
      <c r="C215" t="s">
        <v>13</v>
      </c>
      <c r="D215" t="s">
        <v>26</v>
      </c>
      <c r="E215" t="s">
        <v>95</v>
      </c>
      <c r="F215" t="s">
        <v>12</v>
      </c>
      <c r="G215" t="s">
        <v>40</v>
      </c>
      <c r="H215">
        <v>2.9999999999999997E-4</v>
      </c>
      <c r="I215">
        <v>0</v>
      </c>
      <c r="J215">
        <v>0</v>
      </c>
      <c r="K215">
        <v>1E-4</v>
      </c>
      <c r="L215">
        <v>1E-4</v>
      </c>
      <c r="M215">
        <v>0</v>
      </c>
      <c r="N215">
        <v>0</v>
      </c>
      <c r="O215">
        <v>0</v>
      </c>
      <c r="P215">
        <v>1E-4</v>
      </c>
      <c r="T215">
        <v>2415518</v>
      </c>
      <c r="U215">
        <v>2943442</v>
      </c>
      <c r="V215">
        <v>3349014</v>
      </c>
      <c r="W215">
        <v>3533202</v>
      </c>
      <c r="X215">
        <v>2930465</v>
      </c>
      <c r="Y215">
        <v>2157846</v>
      </c>
      <c r="Z215">
        <v>2157568</v>
      </c>
      <c r="AA215">
        <v>1224046</v>
      </c>
      <c r="AB215">
        <v>943507</v>
      </c>
      <c r="AC215" s="4">
        <v>6.8000000000000005E-2</v>
      </c>
      <c r="AD215" s="4">
        <v>0.86299999999999999</v>
      </c>
      <c r="AE215" s="4">
        <v>9</v>
      </c>
    </row>
    <row r="216" spans="1:31">
      <c r="A216" t="s">
        <v>8</v>
      </c>
      <c r="B216" t="s">
        <v>9</v>
      </c>
      <c r="C216" t="s">
        <v>13</v>
      </c>
      <c r="D216" t="s">
        <v>26</v>
      </c>
      <c r="E216" t="s">
        <v>95</v>
      </c>
      <c r="F216" t="s">
        <v>12</v>
      </c>
      <c r="G216" t="s">
        <v>15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T216">
        <v>2415518</v>
      </c>
      <c r="U216">
        <v>2943442</v>
      </c>
      <c r="V216">
        <v>3349014</v>
      </c>
      <c r="W216">
        <v>3533202</v>
      </c>
      <c r="X216">
        <v>2930465</v>
      </c>
      <c r="Y216">
        <v>2157846</v>
      </c>
      <c r="Z216">
        <v>2157568</v>
      </c>
      <c r="AA216">
        <v>1224046</v>
      </c>
      <c r="AB216">
        <v>943507</v>
      </c>
      <c r="AC216" s="4" t="s">
        <v>106</v>
      </c>
      <c r="AD216" s="4" t="s">
        <v>106</v>
      </c>
      <c r="AE216" s="4">
        <v>9</v>
      </c>
    </row>
    <row r="217" spans="1:31">
      <c r="A217" t="s">
        <v>8</v>
      </c>
      <c r="B217" t="s">
        <v>9</v>
      </c>
      <c r="C217" t="s">
        <v>13</v>
      </c>
      <c r="D217" t="s">
        <v>26</v>
      </c>
      <c r="E217" t="s">
        <v>95</v>
      </c>
      <c r="F217" t="s">
        <v>12</v>
      </c>
      <c r="G217" t="s">
        <v>14</v>
      </c>
      <c r="H217">
        <v>2.9999999999999997E-4</v>
      </c>
      <c r="I217">
        <v>0</v>
      </c>
      <c r="J217">
        <v>0</v>
      </c>
      <c r="K217">
        <v>1E-4</v>
      </c>
      <c r="L217">
        <v>1E-4</v>
      </c>
      <c r="M217">
        <v>0</v>
      </c>
      <c r="N217">
        <v>0</v>
      </c>
      <c r="O217">
        <v>0</v>
      </c>
      <c r="P217">
        <v>1E-4</v>
      </c>
      <c r="T217">
        <v>2415518</v>
      </c>
      <c r="U217">
        <v>2943442</v>
      </c>
      <c r="V217">
        <v>3349014</v>
      </c>
      <c r="W217">
        <v>3533202</v>
      </c>
      <c r="X217">
        <v>2930465</v>
      </c>
      <c r="Y217">
        <v>2157846</v>
      </c>
      <c r="Z217">
        <v>2157568</v>
      </c>
      <c r="AA217">
        <v>1224046</v>
      </c>
      <c r="AB217">
        <v>943507</v>
      </c>
      <c r="AC217" s="4">
        <v>6.8000000000000005E-2</v>
      </c>
      <c r="AD217" s="4">
        <v>0.86299999999999999</v>
      </c>
      <c r="AE217" s="4">
        <v>9</v>
      </c>
    </row>
    <row r="218" spans="1:31">
      <c r="A218" t="s">
        <v>8</v>
      </c>
      <c r="B218" t="s">
        <v>9</v>
      </c>
      <c r="C218" t="s">
        <v>13</v>
      </c>
      <c r="D218" t="s">
        <v>26</v>
      </c>
      <c r="E218" t="s">
        <v>96</v>
      </c>
      <c r="F218" t="s">
        <v>12</v>
      </c>
      <c r="G218" t="s">
        <v>40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T218">
        <v>81114</v>
      </c>
      <c r="U218">
        <v>116446</v>
      </c>
      <c r="V218">
        <v>209755</v>
      </c>
      <c r="W218">
        <v>450109</v>
      </c>
      <c r="X218">
        <v>338176</v>
      </c>
      <c r="Y218">
        <v>145347</v>
      </c>
      <c r="Z218">
        <v>145347</v>
      </c>
      <c r="AA218">
        <v>717970</v>
      </c>
      <c r="AB218">
        <v>366257</v>
      </c>
      <c r="AC218" s="4">
        <v>0.88500000000000001</v>
      </c>
      <c r="AD218" s="4">
        <v>2E-3</v>
      </c>
      <c r="AE218" s="4">
        <v>9</v>
      </c>
    </row>
    <row r="219" spans="1:31">
      <c r="A219" t="s">
        <v>8</v>
      </c>
      <c r="B219" t="s">
        <v>9</v>
      </c>
      <c r="C219" t="s">
        <v>13</v>
      </c>
      <c r="D219" t="s">
        <v>26</v>
      </c>
      <c r="E219" t="s">
        <v>96</v>
      </c>
      <c r="F219" t="s">
        <v>12</v>
      </c>
      <c r="G219" t="s">
        <v>15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T219">
        <v>81114</v>
      </c>
      <c r="U219">
        <v>116446</v>
      </c>
      <c r="V219">
        <v>209755</v>
      </c>
      <c r="W219">
        <v>450109</v>
      </c>
      <c r="X219">
        <v>338176</v>
      </c>
      <c r="Y219">
        <v>145347</v>
      </c>
      <c r="Z219">
        <v>145347</v>
      </c>
      <c r="AA219">
        <v>717970</v>
      </c>
      <c r="AB219">
        <v>366257</v>
      </c>
      <c r="AC219" s="4" t="s">
        <v>106</v>
      </c>
      <c r="AD219" s="4" t="s">
        <v>106</v>
      </c>
      <c r="AE219" s="4">
        <v>9</v>
      </c>
    </row>
    <row r="220" spans="1:31">
      <c r="A220" t="s">
        <v>8</v>
      </c>
      <c r="B220" t="s">
        <v>9</v>
      </c>
      <c r="C220" t="s">
        <v>13</v>
      </c>
      <c r="D220" t="s">
        <v>26</v>
      </c>
      <c r="E220" t="s">
        <v>96</v>
      </c>
      <c r="F220" t="s">
        <v>12</v>
      </c>
      <c r="G220" t="s">
        <v>14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T220">
        <v>81114</v>
      </c>
      <c r="U220">
        <v>116446</v>
      </c>
      <c r="V220">
        <v>209755</v>
      </c>
      <c r="W220">
        <v>450109</v>
      </c>
      <c r="X220">
        <v>338176</v>
      </c>
      <c r="Y220">
        <v>145347</v>
      </c>
      <c r="Z220">
        <v>145347</v>
      </c>
      <c r="AA220">
        <v>717970</v>
      </c>
      <c r="AB220">
        <v>366257</v>
      </c>
      <c r="AC220" s="4">
        <v>0.88500000000000001</v>
      </c>
      <c r="AD220" s="4">
        <v>2E-3</v>
      </c>
      <c r="AE220" s="4">
        <v>9</v>
      </c>
    </row>
    <row r="221" spans="1:31">
      <c r="A221" t="s">
        <v>8</v>
      </c>
      <c r="B221" t="s">
        <v>9</v>
      </c>
      <c r="C221" t="s">
        <v>13</v>
      </c>
      <c r="D221" t="s">
        <v>26</v>
      </c>
      <c r="E221" t="s">
        <v>20</v>
      </c>
      <c r="F221" t="s">
        <v>113</v>
      </c>
      <c r="G221" t="s">
        <v>40</v>
      </c>
      <c r="H221">
        <v>1.5E-3</v>
      </c>
      <c r="I221">
        <v>1.1999999999999999E-3</v>
      </c>
      <c r="J221">
        <v>7.1000000000000004E-3</v>
      </c>
      <c r="K221">
        <v>1.03E-2</v>
      </c>
      <c r="L221">
        <v>4.1999999999999997E-3</v>
      </c>
      <c r="M221">
        <v>2.6200000000000001E-2</v>
      </c>
      <c r="N221">
        <v>1.7999999999999999E-2</v>
      </c>
      <c r="O221">
        <v>4.0000000000000002E-4</v>
      </c>
      <c r="P221">
        <v>1.5E-3</v>
      </c>
      <c r="T221">
        <v>3485216</v>
      </c>
      <c r="U221">
        <v>2348974</v>
      </c>
      <c r="V221">
        <v>1961936</v>
      </c>
      <c r="W221">
        <v>2724981</v>
      </c>
      <c r="X221">
        <v>2642190</v>
      </c>
      <c r="Y221">
        <v>2787798</v>
      </c>
      <c r="Z221">
        <v>2696190</v>
      </c>
      <c r="AA221">
        <v>2004742</v>
      </c>
      <c r="AB221">
        <v>1841280</v>
      </c>
      <c r="AC221" s="4">
        <v>0.27900000000000003</v>
      </c>
      <c r="AD221" s="4">
        <v>0.46800000000000003</v>
      </c>
      <c r="AE221" s="4">
        <v>9</v>
      </c>
    </row>
    <row r="222" spans="1:31">
      <c r="A222" t="s">
        <v>8</v>
      </c>
      <c r="B222" t="s">
        <v>9</v>
      </c>
      <c r="C222" t="s">
        <v>13</v>
      </c>
      <c r="D222" t="s">
        <v>26</v>
      </c>
      <c r="E222" t="s">
        <v>20</v>
      </c>
      <c r="F222" t="s">
        <v>113</v>
      </c>
      <c r="G222" t="s">
        <v>15</v>
      </c>
      <c r="H222">
        <v>1E-4</v>
      </c>
      <c r="I222">
        <v>1E-4</v>
      </c>
      <c r="J222">
        <v>5.0000000000000001E-4</v>
      </c>
      <c r="K222">
        <v>1.8E-3</v>
      </c>
      <c r="L222">
        <v>1.6999999999999999E-3</v>
      </c>
      <c r="M222">
        <v>1.03E-2</v>
      </c>
      <c r="N222">
        <v>3.5999999999999999E-3</v>
      </c>
      <c r="O222">
        <v>0</v>
      </c>
      <c r="P222">
        <v>1E-4</v>
      </c>
      <c r="T222">
        <v>3485216</v>
      </c>
      <c r="U222">
        <v>2348974</v>
      </c>
      <c r="V222">
        <v>1961936</v>
      </c>
      <c r="W222">
        <v>2724981</v>
      </c>
      <c r="X222">
        <v>2642190</v>
      </c>
      <c r="Y222">
        <v>2787798</v>
      </c>
      <c r="Z222">
        <v>2696190</v>
      </c>
      <c r="AA222">
        <v>2004742</v>
      </c>
      <c r="AB222">
        <v>1841280</v>
      </c>
      <c r="AC222" s="4">
        <v>0.29199999999999998</v>
      </c>
      <c r="AD222" s="4">
        <v>0.44600000000000001</v>
      </c>
      <c r="AE222" s="4">
        <v>9</v>
      </c>
    </row>
    <row r="223" spans="1:31">
      <c r="A223" t="s">
        <v>8</v>
      </c>
      <c r="B223" t="s">
        <v>9</v>
      </c>
      <c r="C223" t="s">
        <v>13</v>
      </c>
      <c r="D223" t="s">
        <v>26</v>
      </c>
      <c r="E223" t="s">
        <v>20</v>
      </c>
      <c r="F223" t="s">
        <v>113</v>
      </c>
      <c r="G223" t="s">
        <v>14</v>
      </c>
      <c r="H223">
        <v>1.5E-3</v>
      </c>
      <c r="I223">
        <v>1.1999999999999999E-3</v>
      </c>
      <c r="J223">
        <v>6.7000000000000002E-3</v>
      </c>
      <c r="K223">
        <v>8.5000000000000006E-3</v>
      </c>
      <c r="L223">
        <v>2.5000000000000001E-3</v>
      </c>
      <c r="M223">
        <v>1.5800000000000002E-2</v>
      </c>
      <c r="N223">
        <v>1.44E-2</v>
      </c>
      <c r="O223">
        <v>4.0000000000000002E-4</v>
      </c>
      <c r="P223">
        <v>1.2999999999999999E-3</v>
      </c>
      <c r="T223">
        <v>3485216</v>
      </c>
      <c r="U223">
        <v>2348974</v>
      </c>
      <c r="V223">
        <v>1961936</v>
      </c>
      <c r="W223">
        <v>2724981</v>
      </c>
      <c r="X223">
        <v>2642190</v>
      </c>
      <c r="Y223">
        <v>2787798</v>
      </c>
      <c r="Z223">
        <v>2696190</v>
      </c>
      <c r="AA223">
        <v>2004742</v>
      </c>
      <c r="AB223">
        <v>1841280</v>
      </c>
      <c r="AC223" s="4">
        <v>0.254</v>
      </c>
      <c r="AD223" s="4">
        <v>0.50900000000000001</v>
      </c>
      <c r="AE223" s="4">
        <v>9</v>
      </c>
    </row>
    <row r="224" spans="1:31">
      <c r="A224" t="s">
        <v>8</v>
      </c>
      <c r="B224" t="s">
        <v>9</v>
      </c>
      <c r="C224" t="s">
        <v>13</v>
      </c>
      <c r="D224" t="s">
        <v>26</v>
      </c>
      <c r="E224" t="s">
        <v>21</v>
      </c>
      <c r="F224" t="s">
        <v>113</v>
      </c>
      <c r="G224" t="s">
        <v>40</v>
      </c>
      <c r="H224">
        <v>3.0800000000000001E-2</v>
      </c>
      <c r="I224">
        <v>2.0899999999999998E-2</v>
      </c>
      <c r="J224">
        <v>2.6499999999999999E-2</v>
      </c>
      <c r="K224">
        <v>4.0800000000000003E-2</v>
      </c>
      <c r="L224">
        <v>5.8799999999999998E-2</v>
      </c>
      <c r="M224">
        <v>3.09E-2</v>
      </c>
      <c r="N224">
        <v>2.2499999999999999E-2</v>
      </c>
      <c r="O224">
        <v>2.1899999999999999E-2</v>
      </c>
      <c r="P224">
        <v>1.44E-2</v>
      </c>
      <c r="T224">
        <v>14154807</v>
      </c>
      <c r="U224">
        <v>14841436</v>
      </c>
      <c r="V224">
        <v>13427913</v>
      </c>
      <c r="W224">
        <v>15043571</v>
      </c>
      <c r="X224">
        <v>14787652</v>
      </c>
      <c r="Y224">
        <v>12000527</v>
      </c>
      <c r="Z224">
        <v>11759062</v>
      </c>
      <c r="AA224">
        <v>8070194</v>
      </c>
      <c r="AB224">
        <v>7727033</v>
      </c>
      <c r="AC224" s="4">
        <v>0.61799999999999999</v>
      </c>
      <c r="AD224" s="4">
        <v>7.5999999999999998E-2</v>
      </c>
      <c r="AE224" s="4">
        <v>9</v>
      </c>
    </row>
    <row r="225" spans="1:31">
      <c r="A225" t="s">
        <v>8</v>
      </c>
      <c r="B225" t="s">
        <v>9</v>
      </c>
      <c r="C225" t="s">
        <v>13</v>
      </c>
      <c r="D225" t="s">
        <v>26</v>
      </c>
      <c r="E225" t="s">
        <v>21</v>
      </c>
      <c r="F225" t="s">
        <v>113</v>
      </c>
      <c r="G225" t="s">
        <v>15</v>
      </c>
      <c r="H225">
        <v>1.23E-2</v>
      </c>
      <c r="I225">
        <v>8.8999999999999999E-3</v>
      </c>
      <c r="J225">
        <v>1.35E-2</v>
      </c>
      <c r="K225">
        <v>2.7300000000000001E-2</v>
      </c>
      <c r="L225">
        <v>4.3499999999999997E-2</v>
      </c>
      <c r="M225">
        <v>1.78E-2</v>
      </c>
      <c r="N225">
        <v>1.06E-2</v>
      </c>
      <c r="O225">
        <v>1.29E-2</v>
      </c>
      <c r="P225">
        <v>5.4000000000000003E-3</v>
      </c>
      <c r="T225">
        <v>14154807</v>
      </c>
      <c r="U225">
        <v>14841436</v>
      </c>
      <c r="V225">
        <v>13427913</v>
      </c>
      <c r="W225">
        <v>15043571</v>
      </c>
      <c r="X225">
        <v>14787652</v>
      </c>
      <c r="Y225">
        <v>12000527</v>
      </c>
      <c r="Z225">
        <v>11759062</v>
      </c>
      <c r="AA225">
        <v>8070194</v>
      </c>
      <c r="AB225">
        <v>7727033</v>
      </c>
      <c r="AC225" s="4">
        <v>0.50700000000000001</v>
      </c>
      <c r="AD225" s="4">
        <v>0.16400000000000001</v>
      </c>
      <c r="AE225" s="4">
        <v>9</v>
      </c>
    </row>
    <row r="226" spans="1:31">
      <c r="A226" t="s">
        <v>8</v>
      </c>
      <c r="B226" t="s">
        <v>9</v>
      </c>
      <c r="C226" t="s">
        <v>13</v>
      </c>
      <c r="D226" t="s">
        <v>26</v>
      </c>
      <c r="E226" t="s">
        <v>21</v>
      </c>
      <c r="F226" t="s">
        <v>113</v>
      </c>
      <c r="G226" t="s">
        <v>14</v>
      </c>
      <c r="H226">
        <v>1.8499999999999999E-2</v>
      </c>
      <c r="I226">
        <v>1.2E-2</v>
      </c>
      <c r="J226">
        <v>1.2999999999999999E-2</v>
      </c>
      <c r="K226">
        <v>1.35E-2</v>
      </c>
      <c r="L226">
        <v>1.52E-2</v>
      </c>
      <c r="M226">
        <v>1.3100000000000001E-2</v>
      </c>
      <c r="N226">
        <v>1.18E-2</v>
      </c>
      <c r="O226">
        <v>8.9999999999999993E-3</v>
      </c>
      <c r="P226">
        <v>8.9999999999999993E-3</v>
      </c>
      <c r="T226">
        <v>14154807</v>
      </c>
      <c r="U226">
        <v>14841436</v>
      </c>
      <c r="V226">
        <v>13427913</v>
      </c>
      <c r="W226">
        <v>15043571</v>
      </c>
      <c r="X226">
        <v>14787652</v>
      </c>
      <c r="Y226">
        <v>12000527</v>
      </c>
      <c r="Z226">
        <v>11759062</v>
      </c>
      <c r="AA226">
        <v>8070194</v>
      </c>
      <c r="AB226">
        <v>7727033</v>
      </c>
      <c r="AC226" s="4">
        <v>0.76100000000000001</v>
      </c>
      <c r="AD226" s="4">
        <v>1.7000000000000001E-2</v>
      </c>
      <c r="AE226" s="4">
        <v>9</v>
      </c>
    </row>
    <row r="227" spans="1:31">
      <c r="A227" t="s">
        <v>8</v>
      </c>
      <c r="B227" t="s">
        <v>9</v>
      </c>
      <c r="C227" t="s">
        <v>13</v>
      </c>
      <c r="D227" t="s">
        <v>26</v>
      </c>
      <c r="E227" t="s">
        <v>22</v>
      </c>
      <c r="F227" t="s">
        <v>12</v>
      </c>
      <c r="G227" t="s">
        <v>40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1E-4</v>
      </c>
      <c r="P227">
        <v>0</v>
      </c>
      <c r="T227">
        <v>76197</v>
      </c>
      <c r="U227">
        <v>81511</v>
      </c>
      <c r="V227">
        <v>106826</v>
      </c>
      <c r="W227">
        <v>115612</v>
      </c>
      <c r="X227">
        <v>138596</v>
      </c>
      <c r="Y227">
        <v>67827</v>
      </c>
      <c r="Z227">
        <v>66507</v>
      </c>
      <c r="AA227">
        <v>148174</v>
      </c>
      <c r="AB227">
        <v>125135</v>
      </c>
      <c r="AC227" s="4">
        <v>0.53500000000000003</v>
      </c>
      <c r="AD227" s="4">
        <v>0.13700000000000001</v>
      </c>
      <c r="AE227" s="4">
        <v>9</v>
      </c>
    </row>
    <row r="228" spans="1:31">
      <c r="A228" t="s">
        <v>8</v>
      </c>
      <c r="B228" t="s">
        <v>9</v>
      </c>
      <c r="C228" t="s">
        <v>13</v>
      </c>
      <c r="D228" t="s">
        <v>26</v>
      </c>
      <c r="E228" t="s">
        <v>22</v>
      </c>
      <c r="F228" t="s">
        <v>12</v>
      </c>
      <c r="G228" t="s">
        <v>15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T228">
        <v>76197</v>
      </c>
      <c r="U228">
        <v>81511</v>
      </c>
      <c r="V228">
        <v>106826</v>
      </c>
      <c r="W228">
        <v>115612</v>
      </c>
      <c r="X228">
        <v>138596</v>
      </c>
      <c r="Y228">
        <v>67827</v>
      </c>
      <c r="Z228">
        <v>66507</v>
      </c>
      <c r="AA228">
        <v>148174</v>
      </c>
      <c r="AB228">
        <v>125135</v>
      </c>
      <c r="AC228" s="4" t="s">
        <v>106</v>
      </c>
      <c r="AD228" s="4" t="s">
        <v>106</v>
      </c>
      <c r="AE228" s="4">
        <v>9</v>
      </c>
    </row>
    <row r="229" spans="1:31">
      <c r="A229" t="s">
        <v>8</v>
      </c>
      <c r="B229" t="s">
        <v>9</v>
      </c>
      <c r="C229" t="s">
        <v>13</v>
      </c>
      <c r="D229" t="s">
        <v>26</v>
      </c>
      <c r="E229" t="s">
        <v>22</v>
      </c>
      <c r="F229" t="s">
        <v>12</v>
      </c>
      <c r="G229" t="s">
        <v>14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1E-4</v>
      </c>
      <c r="P229">
        <v>0</v>
      </c>
      <c r="T229">
        <v>76197</v>
      </c>
      <c r="U229">
        <v>81511</v>
      </c>
      <c r="V229">
        <v>106826</v>
      </c>
      <c r="W229">
        <v>115612</v>
      </c>
      <c r="X229">
        <v>138596</v>
      </c>
      <c r="Y229">
        <v>67827</v>
      </c>
      <c r="Z229">
        <v>66507</v>
      </c>
      <c r="AA229">
        <v>148174</v>
      </c>
      <c r="AB229">
        <v>125135</v>
      </c>
      <c r="AC229" s="4">
        <v>0.53500000000000003</v>
      </c>
      <c r="AD229" s="4">
        <v>0.13700000000000001</v>
      </c>
      <c r="AE229" s="4">
        <v>9</v>
      </c>
    </row>
    <row r="230" spans="1:31">
      <c r="A230" t="s">
        <v>8</v>
      </c>
      <c r="B230" t="s">
        <v>9</v>
      </c>
      <c r="C230" t="s">
        <v>13</v>
      </c>
      <c r="D230" t="s">
        <v>26</v>
      </c>
      <c r="E230" t="s">
        <v>44</v>
      </c>
      <c r="F230" t="s">
        <v>12</v>
      </c>
      <c r="G230" t="s">
        <v>40</v>
      </c>
      <c r="H230">
        <v>1.8E-3</v>
      </c>
      <c r="I230">
        <v>1E-3</v>
      </c>
      <c r="J230">
        <v>8.9999999999999998E-4</v>
      </c>
      <c r="K230">
        <v>8.0000000000000004E-4</v>
      </c>
      <c r="L230">
        <v>1E-3</v>
      </c>
      <c r="M230">
        <v>8.0000000000000004E-4</v>
      </c>
      <c r="N230">
        <v>8.0000000000000004E-4</v>
      </c>
      <c r="O230">
        <v>5.0000000000000001E-4</v>
      </c>
      <c r="P230">
        <v>1.9E-3</v>
      </c>
      <c r="T230" t="s">
        <v>106</v>
      </c>
      <c r="U230" t="s">
        <v>106</v>
      </c>
      <c r="V230" t="s">
        <v>106</v>
      </c>
      <c r="W230" t="s">
        <v>106</v>
      </c>
      <c r="X230" t="s">
        <v>106</v>
      </c>
      <c r="Y230" t="s">
        <v>106</v>
      </c>
      <c r="Z230" t="s">
        <v>106</v>
      </c>
      <c r="AA230" t="s">
        <v>106</v>
      </c>
      <c r="AB230" t="s">
        <v>106</v>
      </c>
      <c r="AC230" s="4" t="s">
        <v>106</v>
      </c>
      <c r="AD230" s="4" t="s">
        <v>106</v>
      </c>
      <c r="AE230" s="4">
        <v>0</v>
      </c>
    </row>
    <row r="231" spans="1:31">
      <c r="A231" t="s">
        <v>8</v>
      </c>
      <c r="B231" t="s">
        <v>9</v>
      </c>
      <c r="C231" t="s">
        <v>13</v>
      </c>
      <c r="D231" t="s">
        <v>26</v>
      </c>
      <c r="E231" t="s">
        <v>44</v>
      </c>
      <c r="F231" t="s">
        <v>12</v>
      </c>
      <c r="G231" t="s">
        <v>15</v>
      </c>
      <c r="H231">
        <v>0</v>
      </c>
      <c r="I231">
        <v>0</v>
      </c>
      <c r="J231">
        <v>0</v>
      </c>
      <c r="K231">
        <v>0</v>
      </c>
      <c r="L231">
        <v>1E-4</v>
      </c>
      <c r="M231">
        <v>0</v>
      </c>
      <c r="N231">
        <v>1E-4</v>
      </c>
      <c r="O231">
        <v>0</v>
      </c>
      <c r="P231">
        <v>1.5E-3</v>
      </c>
      <c r="T231" t="s">
        <v>106</v>
      </c>
      <c r="U231" t="s">
        <v>106</v>
      </c>
      <c r="V231" t="s">
        <v>106</v>
      </c>
      <c r="W231" t="s">
        <v>106</v>
      </c>
      <c r="X231" t="s">
        <v>106</v>
      </c>
      <c r="Y231" t="s">
        <v>106</v>
      </c>
      <c r="Z231" t="s">
        <v>106</v>
      </c>
      <c r="AA231" t="s">
        <v>106</v>
      </c>
      <c r="AB231" t="s">
        <v>106</v>
      </c>
      <c r="AC231" s="4" t="s">
        <v>106</v>
      </c>
      <c r="AD231" s="4" t="s">
        <v>106</v>
      </c>
      <c r="AE231" s="4">
        <v>0</v>
      </c>
    </row>
    <row r="232" spans="1:31">
      <c r="A232" t="s">
        <v>8</v>
      </c>
      <c r="B232" t="s">
        <v>9</v>
      </c>
      <c r="C232" t="s">
        <v>13</v>
      </c>
      <c r="D232" t="s">
        <v>26</v>
      </c>
      <c r="E232" t="s">
        <v>44</v>
      </c>
      <c r="F232" t="s">
        <v>12</v>
      </c>
      <c r="G232" t="s">
        <v>14</v>
      </c>
      <c r="H232">
        <v>1.8E-3</v>
      </c>
      <c r="I232">
        <v>1E-3</v>
      </c>
      <c r="J232">
        <v>8.9999999999999998E-4</v>
      </c>
      <c r="K232">
        <v>8.0000000000000004E-4</v>
      </c>
      <c r="L232">
        <v>8.9999999999999998E-4</v>
      </c>
      <c r="M232">
        <v>8.0000000000000004E-4</v>
      </c>
      <c r="N232">
        <v>6.9999999999999999E-4</v>
      </c>
      <c r="O232">
        <v>4.0000000000000002E-4</v>
      </c>
      <c r="P232">
        <v>4.0000000000000002E-4</v>
      </c>
      <c r="T232" t="s">
        <v>106</v>
      </c>
      <c r="U232" t="s">
        <v>106</v>
      </c>
      <c r="V232" t="s">
        <v>106</v>
      </c>
      <c r="W232" t="s">
        <v>106</v>
      </c>
      <c r="X232" t="s">
        <v>106</v>
      </c>
      <c r="Y232" t="s">
        <v>106</v>
      </c>
      <c r="Z232" t="s">
        <v>106</v>
      </c>
      <c r="AA232" t="s">
        <v>106</v>
      </c>
      <c r="AB232" t="s">
        <v>106</v>
      </c>
      <c r="AC232" s="4" t="s">
        <v>106</v>
      </c>
      <c r="AD232" s="4" t="s">
        <v>106</v>
      </c>
      <c r="AE232" s="4">
        <v>0</v>
      </c>
    </row>
    <row r="233" spans="1:31">
      <c r="A233" t="s">
        <v>8</v>
      </c>
      <c r="B233" t="s">
        <v>9</v>
      </c>
      <c r="C233" t="s">
        <v>13</v>
      </c>
      <c r="D233" t="s">
        <v>38</v>
      </c>
      <c r="E233" t="s">
        <v>16</v>
      </c>
      <c r="F233" t="s">
        <v>12</v>
      </c>
      <c r="G233" t="s">
        <v>40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T233">
        <v>5180</v>
      </c>
      <c r="U233">
        <v>14375</v>
      </c>
      <c r="V233">
        <v>10346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 s="4" t="s">
        <v>106</v>
      </c>
      <c r="AD233" s="4" t="s">
        <v>106</v>
      </c>
      <c r="AE233" s="4">
        <v>3</v>
      </c>
    </row>
    <row r="234" spans="1:31">
      <c r="A234" t="s">
        <v>8</v>
      </c>
      <c r="B234" t="s">
        <v>9</v>
      </c>
      <c r="C234" t="s">
        <v>13</v>
      </c>
      <c r="D234" t="s">
        <v>38</v>
      </c>
      <c r="E234" t="s">
        <v>16</v>
      </c>
      <c r="F234" t="s">
        <v>12</v>
      </c>
      <c r="G234" t="s">
        <v>15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T234">
        <v>5180</v>
      </c>
      <c r="U234">
        <v>14375</v>
      </c>
      <c r="V234">
        <v>10346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 s="4" t="s">
        <v>106</v>
      </c>
      <c r="AD234" s="4" t="s">
        <v>106</v>
      </c>
      <c r="AE234" s="4">
        <v>3</v>
      </c>
    </row>
    <row r="235" spans="1:31">
      <c r="A235" t="s">
        <v>8</v>
      </c>
      <c r="B235" t="s">
        <v>9</v>
      </c>
      <c r="C235" t="s">
        <v>13</v>
      </c>
      <c r="D235" t="s">
        <v>38</v>
      </c>
      <c r="E235" t="s">
        <v>16</v>
      </c>
      <c r="F235" t="s">
        <v>12</v>
      </c>
      <c r="G235" t="s">
        <v>14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T235">
        <v>5180</v>
      </c>
      <c r="U235">
        <v>14375</v>
      </c>
      <c r="V235">
        <v>10346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 s="4" t="s">
        <v>106</v>
      </c>
      <c r="AD235" s="4" t="s">
        <v>106</v>
      </c>
      <c r="AE235" s="4">
        <v>3</v>
      </c>
    </row>
    <row r="236" spans="1:31">
      <c r="A236" t="s">
        <v>8</v>
      </c>
      <c r="B236" t="s">
        <v>9</v>
      </c>
      <c r="C236" t="s">
        <v>13</v>
      </c>
      <c r="D236" t="s">
        <v>38</v>
      </c>
      <c r="E236" t="s">
        <v>21</v>
      </c>
      <c r="F236" t="s">
        <v>24</v>
      </c>
      <c r="G236" t="s">
        <v>40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7480</v>
      </c>
      <c r="AA236">
        <v>0</v>
      </c>
      <c r="AB236">
        <v>0</v>
      </c>
      <c r="AC236" s="4" t="s">
        <v>106</v>
      </c>
      <c r="AD236" s="4" t="s">
        <v>106</v>
      </c>
      <c r="AE236" s="4">
        <v>1</v>
      </c>
    </row>
    <row r="237" spans="1:31">
      <c r="A237" t="s">
        <v>8</v>
      </c>
      <c r="B237" t="s">
        <v>9</v>
      </c>
      <c r="C237" t="s">
        <v>13</v>
      </c>
      <c r="D237" t="s">
        <v>38</v>
      </c>
      <c r="E237" t="s">
        <v>21</v>
      </c>
      <c r="F237" t="s">
        <v>24</v>
      </c>
      <c r="G237" t="s">
        <v>15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7480</v>
      </c>
      <c r="AA237">
        <v>0</v>
      </c>
      <c r="AB237">
        <v>0</v>
      </c>
      <c r="AC237" s="4" t="s">
        <v>106</v>
      </c>
      <c r="AD237" s="4" t="s">
        <v>106</v>
      </c>
      <c r="AE237" s="4">
        <v>1</v>
      </c>
    </row>
    <row r="238" spans="1:31">
      <c r="A238" t="s">
        <v>8</v>
      </c>
      <c r="B238" t="s">
        <v>9</v>
      </c>
      <c r="C238" t="s">
        <v>13</v>
      </c>
      <c r="D238" t="s">
        <v>38</v>
      </c>
      <c r="E238" t="s">
        <v>21</v>
      </c>
      <c r="F238" t="s">
        <v>24</v>
      </c>
      <c r="G238" t="s">
        <v>14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7480</v>
      </c>
      <c r="AA238">
        <v>0</v>
      </c>
      <c r="AB238">
        <v>0</v>
      </c>
      <c r="AC238" s="4" t="s">
        <v>106</v>
      </c>
      <c r="AD238" s="4" t="s">
        <v>106</v>
      </c>
      <c r="AE238" s="4">
        <v>1</v>
      </c>
    </row>
    <row r="239" spans="1:31">
      <c r="A239" t="s">
        <v>8</v>
      </c>
      <c r="B239" t="s">
        <v>9</v>
      </c>
      <c r="C239" t="s">
        <v>13</v>
      </c>
      <c r="D239" t="s">
        <v>38</v>
      </c>
      <c r="E239" t="s">
        <v>21</v>
      </c>
      <c r="F239" t="s">
        <v>12</v>
      </c>
      <c r="G239" t="s">
        <v>40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T239">
        <v>27897</v>
      </c>
      <c r="U239">
        <v>20201</v>
      </c>
      <c r="V239">
        <v>24143</v>
      </c>
      <c r="W239">
        <v>10560</v>
      </c>
      <c r="X239">
        <v>13420</v>
      </c>
      <c r="Y239">
        <v>9680</v>
      </c>
      <c r="Z239">
        <v>0</v>
      </c>
      <c r="AA239">
        <v>0</v>
      </c>
      <c r="AB239">
        <v>0</v>
      </c>
      <c r="AC239" s="4">
        <v>-0.40899999999999997</v>
      </c>
      <c r="AD239" s="4">
        <v>0.42099999999999999</v>
      </c>
      <c r="AE239" s="4">
        <v>6</v>
      </c>
    </row>
    <row r="240" spans="1:31">
      <c r="A240" t="s">
        <v>8</v>
      </c>
      <c r="B240" t="s">
        <v>9</v>
      </c>
      <c r="C240" t="s">
        <v>13</v>
      </c>
      <c r="D240" t="s">
        <v>38</v>
      </c>
      <c r="E240" t="s">
        <v>21</v>
      </c>
      <c r="F240" t="s">
        <v>12</v>
      </c>
      <c r="G240" t="s">
        <v>15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T240">
        <v>27897</v>
      </c>
      <c r="U240">
        <v>20201</v>
      </c>
      <c r="V240">
        <v>24143</v>
      </c>
      <c r="W240">
        <v>10560</v>
      </c>
      <c r="X240">
        <v>13420</v>
      </c>
      <c r="Y240">
        <v>9680</v>
      </c>
      <c r="Z240">
        <v>0</v>
      </c>
      <c r="AA240">
        <v>0</v>
      </c>
      <c r="AB240">
        <v>0</v>
      </c>
      <c r="AC240" s="4">
        <v>-0.59199999999999997</v>
      </c>
      <c r="AD240" s="4">
        <v>0.216</v>
      </c>
      <c r="AE240" s="4">
        <v>6</v>
      </c>
    </row>
    <row r="241" spans="1:31">
      <c r="A241" t="s">
        <v>8</v>
      </c>
      <c r="B241" t="s">
        <v>9</v>
      </c>
      <c r="C241" t="s">
        <v>13</v>
      </c>
      <c r="D241" t="s">
        <v>38</v>
      </c>
      <c r="E241" t="s">
        <v>21</v>
      </c>
      <c r="F241" t="s">
        <v>12</v>
      </c>
      <c r="G241" t="s">
        <v>14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T241">
        <v>27897</v>
      </c>
      <c r="U241">
        <v>20201</v>
      </c>
      <c r="V241">
        <v>24143</v>
      </c>
      <c r="W241">
        <v>10560</v>
      </c>
      <c r="X241">
        <v>13420</v>
      </c>
      <c r="Y241">
        <v>9680</v>
      </c>
      <c r="Z241">
        <v>0</v>
      </c>
      <c r="AA241">
        <v>0</v>
      </c>
      <c r="AB241">
        <v>0</v>
      </c>
      <c r="AC241" s="4">
        <v>3.5999999999999997E-2</v>
      </c>
      <c r="AD241" s="4">
        <v>0.94699999999999995</v>
      </c>
      <c r="AE241" s="4">
        <v>6</v>
      </c>
    </row>
    <row r="242" spans="1:31">
      <c r="A242" t="s">
        <v>8</v>
      </c>
      <c r="B242" t="s">
        <v>9</v>
      </c>
      <c r="C242" t="s">
        <v>13</v>
      </c>
      <c r="D242" t="s">
        <v>27</v>
      </c>
      <c r="E242" t="s">
        <v>99</v>
      </c>
      <c r="F242" t="s">
        <v>12</v>
      </c>
      <c r="G242" t="s">
        <v>40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T242">
        <v>139925</v>
      </c>
      <c r="U242">
        <v>208062</v>
      </c>
      <c r="V242">
        <v>51300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884</v>
      </c>
      <c r="AC242" s="4" t="s">
        <v>106</v>
      </c>
      <c r="AD242" s="4" t="s">
        <v>106</v>
      </c>
      <c r="AE242" s="4">
        <v>4</v>
      </c>
    </row>
    <row r="243" spans="1:31">
      <c r="A243" t="s">
        <v>8</v>
      </c>
      <c r="B243" t="s">
        <v>9</v>
      </c>
      <c r="C243" t="s">
        <v>13</v>
      </c>
      <c r="D243" t="s">
        <v>27</v>
      </c>
      <c r="E243" t="s">
        <v>99</v>
      </c>
      <c r="F243" t="s">
        <v>12</v>
      </c>
      <c r="G243" t="s">
        <v>15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T243">
        <v>139925</v>
      </c>
      <c r="U243">
        <v>208062</v>
      </c>
      <c r="V243">
        <v>51300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884</v>
      </c>
      <c r="AC243" s="4" t="s">
        <v>106</v>
      </c>
      <c r="AD243" s="4" t="s">
        <v>106</v>
      </c>
      <c r="AE243" s="4">
        <v>4</v>
      </c>
    </row>
    <row r="244" spans="1:31">
      <c r="A244" t="s">
        <v>8</v>
      </c>
      <c r="B244" t="s">
        <v>9</v>
      </c>
      <c r="C244" t="s">
        <v>13</v>
      </c>
      <c r="D244" t="s">
        <v>27</v>
      </c>
      <c r="E244" t="s">
        <v>99</v>
      </c>
      <c r="F244" t="s">
        <v>12</v>
      </c>
      <c r="G244" t="s">
        <v>14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T244">
        <v>139925</v>
      </c>
      <c r="U244">
        <v>208062</v>
      </c>
      <c r="V244">
        <v>51300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884</v>
      </c>
      <c r="AC244" s="4" t="s">
        <v>106</v>
      </c>
      <c r="AD244" s="4" t="s">
        <v>106</v>
      </c>
      <c r="AE244" s="4">
        <v>4</v>
      </c>
    </row>
    <row r="245" spans="1:31">
      <c r="A245" t="s">
        <v>8</v>
      </c>
      <c r="B245" t="s">
        <v>9</v>
      </c>
      <c r="C245" t="s">
        <v>13</v>
      </c>
      <c r="D245" t="s">
        <v>27</v>
      </c>
      <c r="E245" t="s">
        <v>94</v>
      </c>
      <c r="F245" t="s">
        <v>12</v>
      </c>
      <c r="G245" t="s">
        <v>40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T245">
        <v>5344</v>
      </c>
      <c r="U245">
        <v>0</v>
      </c>
      <c r="V245">
        <v>32520</v>
      </c>
      <c r="W245">
        <v>0</v>
      </c>
      <c r="X245">
        <v>0</v>
      </c>
      <c r="Y245">
        <v>10070</v>
      </c>
      <c r="Z245">
        <v>0</v>
      </c>
      <c r="AA245">
        <v>0</v>
      </c>
      <c r="AB245">
        <v>42550</v>
      </c>
      <c r="AC245" s="4" t="s">
        <v>106</v>
      </c>
      <c r="AD245" s="4" t="s">
        <v>106</v>
      </c>
      <c r="AE245" s="4">
        <v>4</v>
      </c>
    </row>
    <row r="246" spans="1:31">
      <c r="A246" t="s">
        <v>8</v>
      </c>
      <c r="B246" t="s">
        <v>9</v>
      </c>
      <c r="C246" t="s">
        <v>13</v>
      </c>
      <c r="D246" t="s">
        <v>27</v>
      </c>
      <c r="E246" t="s">
        <v>94</v>
      </c>
      <c r="F246" t="s">
        <v>12</v>
      </c>
      <c r="G246" t="s">
        <v>15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T246">
        <v>5344</v>
      </c>
      <c r="U246">
        <v>0</v>
      </c>
      <c r="V246">
        <v>32520</v>
      </c>
      <c r="W246">
        <v>0</v>
      </c>
      <c r="X246">
        <v>0</v>
      </c>
      <c r="Y246">
        <v>10070</v>
      </c>
      <c r="Z246">
        <v>0</v>
      </c>
      <c r="AA246">
        <v>0</v>
      </c>
      <c r="AB246">
        <v>42550</v>
      </c>
      <c r="AC246" s="4" t="s">
        <v>106</v>
      </c>
      <c r="AD246" s="4" t="s">
        <v>106</v>
      </c>
      <c r="AE246" s="4">
        <v>4</v>
      </c>
    </row>
    <row r="247" spans="1:31">
      <c r="A247" t="s">
        <v>8</v>
      </c>
      <c r="B247" t="s">
        <v>9</v>
      </c>
      <c r="C247" t="s">
        <v>13</v>
      </c>
      <c r="D247" t="s">
        <v>27</v>
      </c>
      <c r="E247" t="s">
        <v>94</v>
      </c>
      <c r="F247" t="s">
        <v>12</v>
      </c>
      <c r="G247" t="s">
        <v>14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T247">
        <v>5344</v>
      </c>
      <c r="U247">
        <v>0</v>
      </c>
      <c r="V247">
        <v>32520</v>
      </c>
      <c r="W247">
        <v>0</v>
      </c>
      <c r="X247">
        <v>0</v>
      </c>
      <c r="Y247">
        <v>10070</v>
      </c>
      <c r="Z247">
        <v>0</v>
      </c>
      <c r="AA247">
        <v>0</v>
      </c>
      <c r="AB247">
        <v>42550</v>
      </c>
      <c r="AC247" s="4" t="s">
        <v>106</v>
      </c>
      <c r="AD247" s="4" t="s">
        <v>106</v>
      </c>
      <c r="AE247" s="4">
        <v>4</v>
      </c>
    </row>
    <row r="248" spans="1:31">
      <c r="A248" t="s">
        <v>8</v>
      </c>
      <c r="B248" t="s">
        <v>9</v>
      </c>
      <c r="C248" t="s">
        <v>13</v>
      </c>
      <c r="D248" t="s">
        <v>27</v>
      </c>
      <c r="E248" t="s">
        <v>20</v>
      </c>
      <c r="F248" t="s">
        <v>12</v>
      </c>
      <c r="G248" t="s">
        <v>40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T248">
        <v>1847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 s="4" t="s">
        <v>106</v>
      </c>
      <c r="AD248" s="4" t="s">
        <v>106</v>
      </c>
      <c r="AE248" s="4">
        <v>1</v>
      </c>
    </row>
    <row r="249" spans="1:31">
      <c r="A249" t="s">
        <v>8</v>
      </c>
      <c r="B249" t="s">
        <v>9</v>
      </c>
      <c r="C249" t="s">
        <v>13</v>
      </c>
      <c r="D249" t="s">
        <v>27</v>
      </c>
      <c r="E249" t="s">
        <v>20</v>
      </c>
      <c r="F249" t="s">
        <v>12</v>
      </c>
      <c r="G249" t="s">
        <v>15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T249">
        <v>1847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 s="4" t="s">
        <v>106</v>
      </c>
      <c r="AD249" s="4" t="s">
        <v>106</v>
      </c>
      <c r="AE249" s="4">
        <v>1</v>
      </c>
    </row>
    <row r="250" spans="1:31">
      <c r="A250" t="s">
        <v>8</v>
      </c>
      <c r="B250" t="s">
        <v>9</v>
      </c>
      <c r="C250" t="s">
        <v>13</v>
      </c>
      <c r="D250" t="s">
        <v>27</v>
      </c>
      <c r="E250" t="s">
        <v>20</v>
      </c>
      <c r="F250" t="s">
        <v>12</v>
      </c>
      <c r="G250" t="s">
        <v>14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T250">
        <v>1847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 s="4" t="s">
        <v>106</v>
      </c>
      <c r="AD250" s="4" t="s">
        <v>106</v>
      </c>
      <c r="AE250" s="4">
        <v>1</v>
      </c>
    </row>
    <row r="251" spans="1:31">
      <c r="A251" t="s">
        <v>8</v>
      </c>
      <c r="B251" t="s">
        <v>9</v>
      </c>
      <c r="C251" t="s">
        <v>13</v>
      </c>
      <c r="D251" t="s">
        <v>27</v>
      </c>
      <c r="E251" t="s">
        <v>21</v>
      </c>
      <c r="F251" t="s">
        <v>12</v>
      </c>
      <c r="G251" t="s">
        <v>40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T251">
        <v>54</v>
      </c>
      <c r="U251">
        <v>884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 s="4" t="s">
        <v>106</v>
      </c>
      <c r="AD251" s="4" t="s">
        <v>106</v>
      </c>
      <c r="AE251" s="4">
        <v>2</v>
      </c>
    </row>
    <row r="252" spans="1:31">
      <c r="A252" t="s">
        <v>8</v>
      </c>
      <c r="B252" t="s">
        <v>9</v>
      </c>
      <c r="C252" t="s">
        <v>13</v>
      </c>
      <c r="D252" t="s">
        <v>27</v>
      </c>
      <c r="E252" t="s">
        <v>21</v>
      </c>
      <c r="F252" t="s">
        <v>12</v>
      </c>
      <c r="G252" t="s">
        <v>15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T252">
        <v>54</v>
      </c>
      <c r="U252">
        <v>884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 s="4" t="s">
        <v>106</v>
      </c>
      <c r="AD252" s="4" t="s">
        <v>106</v>
      </c>
      <c r="AE252" s="4">
        <v>2</v>
      </c>
    </row>
    <row r="253" spans="1:31">
      <c r="A253" t="s">
        <v>8</v>
      </c>
      <c r="B253" t="s">
        <v>9</v>
      </c>
      <c r="C253" t="s">
        <v>13</v>
      </c>
      <c r="D253" t="s">
        <v>27</v>
      </c>
      <c r="E253" t="s">
        <v>21</v>
      </c>
      <c r="F253" t="s">
        <v>12</v>
      </c>
      <c r="G253" t="s">
        <v>14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T253">
        <v>54</v>
      </c>
      <c r="U253">
        <v>884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 s="4" t="s">
        <v>106</v>
      </c>
      <c r="AD253" s="4" t="s">
        <v>106</v>
      </c>
      <c r="AE253" s="4">
        <v>2</v>
      </c>
    </row>
    <row r="254" spans="1:31">
      <c r="A254" t="s">
        <v>8</v>
      </c>
      <c r="B254" t="s">
        <v>9</v>
      </c>
      <c r="C254" t="s">
        <v>13</v>
      </c>
      <c r="D254" t="s">
        <v>39</v>
      </c>
      <c r="E254" t="s">
        <v>11</v>
      </c>
      <c r="F254" t="s">
        <v>12</v>
      </c>
      <c r="G254" t="s">
        <v>40</v>
      </c>
      <c r="H254">
        <v>2.0000000000000001E-4</v>
      </c>
      <c r="I254">
        <v>2.0000000000000001E-4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T254">
        <v>965239</v>
      </c>
      <c r="U254">
        <v>543305</v>
      </c>
      <c r="V254">
        <v>36825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 s="4" t="s">
        <v>106</v>
      </c>
      <c r="AD254" s="4" t="s">
        <v>106</v>
      </c>
      <c r="AE254" s="4">
        <v>3</v>
      </c>
    </row>
    <row r="255" spans="1:31">
      <c r="A255" t="s">
        <v>8</v>
      </c>
      <c r="B255" t="s">
        <v>9</v>
      </c>
      <c r="C255" t="s">
        <v>13</v>
      </c>
      <c r="D255" t="s">
        <v>39</v>
      </c>
      <c r="E255" t="s">
        <v>11</v>
      </c>
      <c r="F255" t="s">
        <v>12</v>
      </c>
      <c r="G255" t="s">
        <v>15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T255">
        <v>965239</v>
      </c>
      <c r="U255">
        <v>543305</v>
      </c>
      <c r="V255">
        <v>36825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 s="4" t="s">
        <v>106</v>
      </c>
      <c r="AD255" s="4" t="s">
        <v>106</v>
      </c>
      <c r="AE255" s="4">
        <v>3</v>
      </c>
    </row>
    <row r="256" spans="1:31">
      <c r="A256" t="s">
        <v>8</v>
      </c>
      <c r="B256" t="s">
        <v>9</v>
      </c>
      <c r="C256" t="s">
        <v>13</v>
      </c>
      <c r="D256" t="s">
        <v>39</v>
      </c>
      <c r="E256" t="s">
        <v>11</v>
      </c>
      <c r="F256" t="s">
        <v>12</v>
      </c>
      <c r="G256" t="s">
        <v>14</v>
      </c>
      <c r="H256">
        <v>2.0000000000000001E-4</v>
      </c>
      <c r="I256">
        <v>2.0000000000000001E-4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T256">
        <v>965239</v>
      </c>
      <c r="U256">
        <v>543305</v>
      </c>
      <c r="V256">
        <v>36825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 s="4" t="s">
        <v>106</v>
      </c>
      <c r="AD256" s="4" t="s">
        <v>106</v>
      </c>
      <c r="AE256" s="4">
        <v>3</v>
      </c>
    </row>
    <row r="257" spans="1:31">
      <c r="A257" t="s">
        <v>8</v>
      </c>
      <c r="B257" t="s">
        <v>9</v>
      </c>
      <c r="C257" t="s">
        <v>13</v>
      </c>
      <c r="D257" t="s">
        <v>39</v>
      </c>
      <c r="E257" t="s">
        <v>16</v>
      </c>
      <c r="F257" t="s">
        <v>12</v>
      </c>
      <c r="G257" t="s">
        <v>40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T257">
        <v>20350</v>
      </c>
      <c r="U257">
        <v>47517</v>
      </c>
      <c r="V257">
        <v>16785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 s="4" t="s">
        <v>106</v>
      </c>
      <c r="AD257" s="4" t="s">
        <v>106</v>
      </c>
      <c r="AE257" s="4">
        <v>3</v>
      </c>
    </row>
    <row r="258" spans="1:31">
      <c r="A258" t="s">
        <v>8</v>
      </c>
      <c r="B258" t="s">
        <v>9</v>
      </c>
      <c r="C258" t="s">
        <v>13</v>
      </c>
      <c r="D258" t="s">
        <v>39</v>
      </c>
      <c r="E258" t="s">
        <v>16</v>
      </c>
      <c r="F258" t="s">
        <v>12</v>
      </c>
      <c r="G258" t="s">
        <v>15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T258">
        <v>20350</v>
      </c>
      <c r="U258">
        <v>47517</v>
      </c>
      <c r="V258">
        <v>16785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 s="4" t="s">
        <v>106</v>
      </c>
      <c r="AD258" s="4" t="s">
        <v>106</v>
      </c>
      <c r="AE258" s="4">
        <v>3</v>
      </c>
    </row>
    <row r="259" spans="1:31">
      <c r="A259" t="s">
        <v>8</v>
      </c>
      <c r="B259" t="s">
        <v>9</v>
      </c>
      <c r="C259" t="s">
        <v>13</v>
      </c>
      <c r="D259" t="s">
        <v>39</v>
      </c>
      <c r="E259" t="s">
        <v>16</v>
      </c>
      <c r="F259" t="s">
        <v>12</v>
      </c>
      <c r="G259" t="s">
        <v>14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T259">
        <v>20350</v>
      </c>
      <c r="U259">
        <v>47517</v>
      </c>
      <c r="V259">
        <v>16785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 s="4" t="s">
        <v>106</v>
      </c>
      <c r="AD259" s="4" t="s">
        <v>106</v>
      </c>
      <c r="AE259" s="4">
        <v>3</v>
      </c>
    </row>
    <row r="260" spans="1:31">
      <c r="A260" t="s">
        <v>8</v>
      </c>
      <c r="B260" t="s">
        <v>9</v>
      </c>
      <c r="C260" t="s">
        <v>13</v>
      </c>
      <c r="D260" t="s">
        <v>39</v>
      </c>
      <c r="E260" t="s">
        <v>99</v>
      </c>
      <c r="F260" t="s">
        <v>12</v>
      </c>
      <c r="G260" t="s">
        <v>40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T260">
        <v>0</v>
      </c>
      <c r="U260">
        <v>0</v>
      </c>
      <c r="V260">
        <v>259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 s="4" t="s">
        <v>106</v>
      </c>
      <c r="AD260" s="4" t="s">
        <v>106</v>
      </c>
      <c r="AE260" s="4">
        <v>1</v>
      </c>
    </row>
    <row r="261" spans="1:31">
      <c r="A261" t="s">
        <v>8</v>
      </c>
      <c r="B261" t="s">
        <v>9</v>
      </c>
      <c r="C261" t="s">
        <v>13</v>
      </c>
      <c r="D261" t="s">
        <v>39</v>
      </c>
      <c r="E261" t="s">
        <v>99</v>
      </c>
      <c r="F261" t="s">
        <v>12</v>
      </c>
      <c r="G261" t="s">
        <v>15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T261">
        <v>0</v>
      </c>
      <c r="U261">
        <v>0</v>
      </c>
      <c r="V261">
        <v>259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 s="4" t="s">
        <v>106</v>
      </c>
      <c r="AD261" s="4" t="s">
        <v>106</v>
      </c>
      <c r="AE261" s="4">
        <v>1</v>
      </c>
    </row>
    <row r="262" spans="1:31">
      <c r="A262" t="s">
        <v>8</v>
      </c>
      <c r="B262" t="s">
        <v>9</v>
      </c>
      <c r="C262" t="s">
        <v>13</v>
      </c>
      <c r="D262" t="s">
        <v>39</v>
      </c>
      <c r="E262" t="s">
        <v>99</v>
      </c>
      <c r="F262" t="s">
        <v>12</v>
      </c>
      <c r="G262" t="s">
        <v>14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T262">
        <v>0</v>
      </c>
      <c r="U262">
        <v>0</v>
      </c>
      <c r="V262">
        <v>259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 s="4" t="s">
        <v>106</v>
      </c>
      <c r="AD262" s="4" t="s">
        <v>106</v>
      </c>
      <c r="AE262" s="4">
        <v>1</v>
      </c>
    </row>
    <row r="263" spans="1:31">
      <c r="A263" t="s">
        <v>8</v>
      </c>
      <c r="B263" t="s">
        <v>9</v>
      </c>
      <c r="C263" t="s">
        <v>13</v>
      </c>
      <c r="D263" t="s">
        <v>39</v>
      </c>
      <c r="E263" t="s">
        <v>94</v>
      </c>
      <c r="F263" t="s">
        <v>12</v>
      </c>
      <c r="G263" t="s">
        <v>40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4.0000000000000002E-4</v>
      </c>
      <c r="N263">
        <v>0</v>
      </c>
      <c r="O263">
        <v>0</v>
      </c>
      <c r="P263">
        <v>0</v>
      </c>
      <c r="T263">
        <v>0</v>
      </c>
      <c r="U263">
        <v>0</v>
      </c>
      <c r="V263">
        <v>0</v>
      </c>
      <c r="W263">
        <v>272</v>
      </c>
      <c r="X263">
        <v>6494</v>
      </c>
      <c r="Y263">
        <v>1472</v>
      </c>
      <c r="Z263">
        <v>0</v>
      </c>
      <c r="AA263">
        <v>20470</v>
      </c>
      <c r="AB263">
        <v>1434</v>
      </c>
      <c r="AC263" s="4">
        <v>-0.30199999999999999</v>
      </c>
      <c r="AD263" s="4">
        <v>0.621</v>
      </c>
      <c r="AE263" s="4">
        <v>5</v>
      </c>
    </row>
    <row r="264" spans="1:31">
      <c r="A264" t="s">
        <v>8</v>
      </c>
      <c r="B264" t="s">
        <v>9</v>
      </c>
      <c r="C264" t="s">
        <v>13</v>
      </c>
      <c r="D264" t="s">
        <v>39</v>
      </c>
      <c r="E264" t="s">
        <v>94</v>
      </c>
      <c r="F264" t="s">
        <v>12</v>
      </c>
      <c r="G264" t="s">
        <v>15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4.0000000000000002E-4</v>
      </c>
      <c r="N264">
        <v>0</v>
      </c>
      <c r="O264">
        <v>0</v>
      </c>
      <c r="P264">
        <v>0</v>
      </c>
      <c r="T264">
        <v>0</v>
      </c>
      <c r="U264">
        <v>0</v>
      </c>
      <c r="V264">
        <v>0</v>
      </c>
      <c r="W264">
        <v>272</v>
      </c>
      <c r="X264">
        <v>6494</v>
      </c>
      <c r="Y264">
        <v>1472</v>
      </c>
      <c r="Z264">
        <v>0</v>
      </c>
      <c r="AA264">
        <v>20470</v>
      </c>
      <c r="AB264">
        <v>1434</v>
      </c>
      <c r="AC264" s="4">
        <v>-0.30199999999999999</v>
      </c>
      <c r="AD264" s="4">
        <v>0.621</v>
      </c>
      <c r="AE264" s="4">
        <v>5</v>
      </c>
    </row>
    <row r="265" spans="1:31">
      <c r="A265" t="s">
        <v>8</v>
      </c>
      <c r="B265" t="s">
        <v>9</v>
      </c>
      <c r="C265" t="s">
        <v>13</v>
      </c>
      <c r="D265" t="s">
        <v>39</v>
      </c>
      <c r="E265" t="s">
        <v>94</v>
      </c>
      <c r="F265" t="s">
        <v>12</v>
      </c>
      <c r="G265" t="s">
        <v>14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T265">
        <v>0</v>
      </c>
      <c r="U265">
        <v>0</v>
      </c>
      <c r="V265">
        <v>0</v>
      </c>
      <c r="W265">
        <v>272</v>
      </c>
      <c r="X265">
        <v>6494</v>
      </c>
      <c r="Y265">
        <v>1472</v>
      </c>
      <c r="Z265">
        <v>0</v>
      </c>
      <c r="AA265">
        <v>20470</v>
      </c>
      <c r="AB265">
        <v>1434</v>
      </c>
      <c r="AC265" s="4" t="s">
        <v>106</v>
      </c>
      <c r="AD265" s="4" t="s">
        <v>106</v>
      </c>
      <c r="AE265" s="4">
        <v>5</v>
      </c>
    </row>
    <row r="266" spans="1:31">
      <c r="A266" t="s">
        <v>8</v>
      </c>
      <c r="B266" t="s">
        <v>9</v>
      </c>
      <c r="C266" t="s">
        <v>13</v>
      </c>
      <c r="D266" t="s">
        <v>39</v>
      </c>
      <c r="E266" t="s">
        <v>20</v>
      </c>
      <c r="F266" t="s">
        <v>24</v>
      </c>
      <c r="G266" t="s">
        <v>40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1E-4</v>
      </c>
      <c r="O266">
        <v>0</v>
      </c>
      <c r="P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56140</v>
      </c>
      <c r="AA266">
        <v>29360</v>
      </c>
      <c r="AB266">
        <v>33246</v>
      </c>
      <c r="AC266" s="4" t="s">
        <v>106</v>
      </c>
      <c r="AD266" s="4" t="s">
        <v>106</v>
      </c>
      <c r="AE266" s="4">
        <v>3</v>
      </c>
    </row>
    <row r="267" spans="1:31">
      <c r="A267" t="s">
        <v>8</v>
      </c>
      <c r="B267" t="s">
        <v>9</v>
      </c>
      <c r="C267" t="s">
        <v>13</v>
      </c>
      <c r="D267" t="s">
        <v>39</v>
      </c>
      <c r="E267" t="s">
        <v>20</v>
      </c>
      <c r="F267" t="s">
        <v>24</v>
      </c>
      <c r="G267" t="s">
        <v>15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56140</v>
      </c>
      <c r="AA267">
        <v>29360</v>
      </c>
      <c r="AB267">
        <v>33246</v>
      </c>
      <c r="AC267" s="4" t="s">
        <v>106</v>
      </c>
      <c r="AD267" s="4" t="s">
        <v>106</v>
      </c>
      <c r="AE267" s="4">
        <v>3</v>
      </c>
    </row>
    <row r="268" spans="1:31">
      <c r="A268" t="s">
        <v>8</v>
      </c>
      <c r="B268" t="s">
        <v>9</v>
      </c>
      <c r="C268" t="s">
        <v>13</v>
      </c>
      <c r="D268" t="s">
        <v>39</v>
      </c>
      <c r="E268" t="s">
        <v>20</v>
      </c>
      <c r="F268" t="s">
        <v>24</v>
      </c>
      <c r="G268" t="s">
        <v>14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56140</v>
      </c>
      <c r="AA268">
        <v>29360</v>
      </c>
      <c r="AB268">
        <v>33246</v>
      </c>
      <c r="AC268" s="4" t="s">
        <v>106</v>
      </c>
      <c r="AD268" s="4" t="s">
        <v>106</v>
      </c>
      <c r="AE268" s="4">
        <v>3</v>
      </c>
    </row>
    <row r="269" spans="1:31">
      <c r="A269" t="s">
        <v>8</v>
      </c>
      <c r="B269" t="s">
        <v>9</v>
      </c>
      <c r="C269" t="s">
        <v>13</v>
      </c>
      <c r="D269" t="s">
        <v>39</v>
      </c>
      <c r="E269" t="s">
        <v>20</v>
      </c>
      <c r="F269" t="s">
        <v>12</v>
      </c>
      <c r="G269" t="s">
        <v>40</v>
      </c>
      <c r="H269">
        <v>0</v>
      </c>
      <c r="I269">
        <v>0</v>
      </c>
      <c r="J269">
        <v>1E-4</v>
      </c>
      <c r="K269">
        <v>0</v>
      </c>
      <c r="L269">
        <v>1E-4</v>
      </c>
      <c r="M269">
        <v>2.0000000000000001E-4</v>
      </c>
      <c r="N269">
        <v>0</v>
      </c>
      <c r="O269">
        <v>0</v>
      </c>
      <c r="P269">
        <v>0</v>
      </c>
      <c r="T269">
        <v>0</v>
      </c>
      <c r="U269">
        <v>16948</v>
      </c>
      <c r="V269">
        <v>70711</v>
      </c>
      <c r="W269">
        <v>51951</v>
      </c>
      <c r="X269">
        <v>61460</v>
      </c>
      <c r="Y269">
        <v>49104</v>
      </c>
      <c r="Z269">
        <v>0</v>
      </c>
      <c r="AA269">
        <v>0</v>
      </c>
      <c r="AB269">
        <v>0</v>
      </c>
      <c r="AC269" s="4">
        <v>0.51400000000000001</v>
      </c>
      <c r="AD269" s="4">
        <v>0.376</v>
      </c>
      <c r="AE269" s="4">
        <v>5</v>
      </c>
    </row>
    <row r="270" spans="1:31">
      <c r="A270" t="s">
        <v>8</v>
      </c>
      <c r="B270" t="s">
        <v>9</v>
      </c>
      <c r="C270" t="s">
        <v>13</v>
      </c>
      <c r="D270" t="s">
        <v>39</v>
      </c>
      <c r="E270" t="s">
        <v>20</v>
      </c>
      <c r="F270" t="s">
        <v>12</v>
      </c>
      <c r="G270" t="s">
        <v>15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1E-4</v>
      </c>
      <c r="N270">
        <v>0</v>
      </c>
      <c r="O270">
        <v>0</v>
      </c>
      <c r="P270">
        <v>0</v>
      </c>
      <c r="T270">
        <v>0</v>
      </c>
      <c r="U270">
        <v>16948</v>
      </c>
      <c r="V270">
        <v>70711</v>
      </c>
      <c r="W270">
        <v>51951</v>
      </c>
      <c r="X270">
        <v>61460</v>
      </c>
      <c r="Y270">
        <v>49104</v>
      </c>
      <c r="Z270">
        <v>0</v>
      </c>
      <c r="AA270">
        <v>0</v>
      </c>
      <c r="AB270">
        <v>0</v>
      </c>
      <c r="AC270" s="4">
        <v>1.4E-2</v>
      </c>
      <c r="AD270" s="4">
        <v>0.98199999999999998</v>
      </c>
      <c r="AE270" s="4">
        <v>5</v>
      </c>
    </row>
    <row r="271" spans="1:31">
      <c r="A271" t="s">
        <v>8</v>
      </c>
      <c r="B271" t="s">
        <v>9</v>
      </c>
      <c r="C271" t="s">
        <v>13</v>
      </c>
      <c r="D271" t="s">
        <v>39</v>
      </c>
      <c r="E271" t="s">
        <v>20</v>
      </c>
      <c r="F271" t="s">
        <v>12</v>
      </c>
      <c r="G271" t="s">
        <v>14</v>
      </c>
      <c r="H271">
        <v>0</v>
      </c>
      <c r="I271">
        <v>0</v>
      </c>
      <c r="J271">
        <v>1E-4</v>
      </c>
      <c r="K271">
        <v>0</v>
      </c>
      <c r="L271">
        <v>1E-4</v>
      </c>
      <c r="M271">
        <v>1E-4</v>
      </c>
      <c r="N271">
        <v>0</v>
      </c>
      <c r="O271">
        <v>0</v>
      </c>
      <c r="P271">
        <v>0</v>
      </c>
      <c r="T271">
        <v>0</v>
      </c>
      <c r="U271">
        <v>16948</v>
      </c>
      <c r="V271">
        <v>70711</v>
      </c>
      <c r="W271">
        <v>51951</v>
      </c>
      <c r="X271">
        <v>61460</v>
      </c>
      <c r="Y271">
        <v>49104</v>
      </c>
      <c r="Z271">
        <v>0</v>
      </c>
      <c r="AA271">
        <v>0</v>
      </c>
      <c r="AB271">
        <v>0</v>
      </c>
      <c r="AC271" s="4">
        <v>0.81599999999999995</v>
      </c>
      <c r="AD271" s="4">
        <v>9.1999999999999998E-2</v>
      </c>
      <c r="AE271" s="4">
        <v>5</v>
      </c>
    </row>
    <row r="272" spans="1:31">
      <c r="A272" t="s">
        <v>8</v>
      </c>
      <c r="B272" t="s">
        <v>9</v>
      </c>
      <c r="C272" t="s">
        <v>13</v>
      </c>
      <c r="D272" t="s">
        <v>39</v>
      </c>
      <c r="E272" t="s">
        <v>21</v>
      </c>
      <c r="F272" t="s">
        <v>24</v>
      </c>
      <c r="G272" t="s">
        <v>40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1.2999999999999999E-3</v>
      </c>
      <c r="O272">
        <v>5.9999999999999995E-4</v>
      </c>
      <c r="P272">
        <v>1E-4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385631</v>
      </c>
      <c r="AA272">
        <v>398496</v>
      </c>
      <c r="AB272">
        <v>273858</v>
      </c>
      <c r="AC272" s="4" t="s">
        <v>106</v>
      </c>
      <c r="AD272" s="4" t="s">
        <v>106</v>
      </c>
      <c r="AE272" s="4">
        <v>3</v>
      </c>
    </row>
    <row r="273" spans="1:31">
      <c r="A273" t="s">
        <v>8</v>
      </c>
      <c r="B273" t="s">
        <v>9</v>
      </c>
      <c r="C273" t="s">
        <v>13</v>
      </c>
      <c r="D273" t="s">
        <v>39</v>
      </c>
      <c r="E273" t="s">
        <v>21</v>
      </c>
      <c r="F273" t="s">
        <v>24</v>
      </c>
      <c r="G273" t="s">
        <v>15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8.9999999999999998E-4</v>
      </c>
      <c r="O273">
        <v>4.0000000000000002E-4</v>
      </c>
      <c r="P273">
        <v>1E-4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385631</v>
      </c>
      <c r="AA273">
        <v>398496</v>
      </c>
      <c r="AB273">
        <v>273858</v>
      </c>
      <c r="AC273" s="4" t="s">
        <v>106</v>
      </c>
      <c r="AD273" s="4" t="s">
        <v>106</v>
      </c>
      <c r="AE273" s="4">
        <v>3</v>
      </c>
    </row>
    <row r="274" spans="1:31">
      <c r="A274" t="s">
        <v>8</v>
      </c>
      <c r="B274" t="s">
        <v>9</v>
      </c>
      <c r="C274" t="s">
        <v>13</v>
      </c>
      <c r="D274" t="s">
        <v>39</v>
      </c>
      <c r="E274" t="s">
        <v>21</v>
      </c>
      <c r="F274" t="s">
        <v>24</v>
      </c>
      <c r="G274" t="s">
        <v>14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4.0000000000000002E-4</v>
      </c>
      <c r="O274">
        <v>2.0000000000000001E-4</v>
      </c>
      <c r="P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385631</v>
      </c>
      <c r="AA274">
        <v>398496</v>
      </c>
      <c r="AB274">
        <v>273858</v>
      </c>
      <c r="AC274" s="4" t="s">
        <v>106</v>
      </c>
      <c r="AD274" s="4" t="s">
        <v>106</v>
      </c>
      <c r="AE274" s="4">
        <v>3</v>
      </c>
    </row>
    <row r="275" spans="1:31">
      <c r="A275" t="s">
        <v>8</v>
      </c>
      <c r="B275" t="s">
        <v>9</v>
      </c>
      <c r="C275" t="s">
        <v>13</v>
      </c>
      <c r="D275" t="s">
        <v>39</v>
      </c>
      <c r="E275" t="s">
        <v>21</v>
      </c>
      <c r="F275" t="s">
        <v>12</v>
      </c>
      <c r="G275" t="s">
        <v>40</v>
      </c>
      <c r="H275">
        <v>0</v>
      </c>
      <c r="I275">
        <v>0</v>
      </c>
      <c r="J275">
        <v>8.9999999999999998E-4</v>
      </c>
      <c r="K275">
        <v>1.6000000000000001E-3</v>
      </c>
      <c r="L275">
        <v>1.8E-3</v>
      </c>
      <c r="M275">
        <v>6.9999999999999999E-4</v>
      </c>
      <c r="N275">
        <v>0</v>
      </c>
      <c r="O275">
        <v>0</v>
      </c>
      <c r="P275">
        <v>0</v>
      </c>
      <c r="T275">
        <v>6784</v>
      </c>
      <c r="U275">
        <v>12440</v>
      </c>
      <c r="V275">
        <v>221904</v>
      </c>
      <c r="W275">
        <v>532885</v>
      </c>
      <c r="X275">
        <v>758972</v>
      </c>
      <c r="Y275">
        <v>409182</v>
      </c>
      <c r="Z275">
        <v>0</v>
      </c>
      <c r="AA275">
        <v>0</v>
      </c>
      <c r="AB275">
        <v>0</v>
      </c>
      <c r="AC275" s="4">
        <v>0.94799999999999995</v>
      </c>
      <c r="AD275" s="4">
        <v>4.0000000000000001E-3</v>
      </c>
      <c r="AE275" s="4">
        <v>6</v>
      </c>
    </row>
    <row r="276" spans="1:31">
      <c r="A276" t="s">
        <v>8</v>
      </c>
      <c r="B276" t="s">
        <v>9</v>
      </c>
      <c r="C276" t="s">
        <v>13</v>
      </c>
      <c r="D276" t="s">
        <v>39</v>
      </c>
      <c r="E276" t="s">
        <v>21</v>
      </c>
      <c r="F276" t="s">
        <v>12</v>
      </c>
      <c r="G276" t="s">
        <v>15</v>
      </c>
      <c r="H276">
        <v>0</v>
      </c>
      <c r="I276">
        <v>0</v>
      </c>
      <c r="J276">
        <v>5.0000000000000001E-4</v>
      </c>
      <c r="K276">
        <v>1.1000000000000001E-3</v>
      </c>
      <c r="L276">
        <v>1.4E-3</v>
      </c>
      <c r="M276">
        <v>5.0000000000000001E-4</v>
      </c>
      <c r="N276">
        <v>0</v>
      </c>
      <c r="O276">
        <v>0</v>
      </c>
      <c r="P276">
        <v>0</v>
      </c>
      <c r="T276">
        <v>6784</v>
      </c>
      <c r="U276">
        <v>12440</v>
      </c>
      <c r="V276">
        <v>221904</v>
      </c>
      <c r="W276">
        <v>532885</v>
      </c>
      <c r="X276">
        <v>758972</v>
      </c>
      <c r="Y276">
        <v>409182</v>
      </c>
      <c r="Z276">
        <v>0</v>
      </c>
      <c r="AA276">
        <v>0</v>
      </c>
      <c r="AB276">
        <v>0</v>
      </c>
      <c r="AC276" s="4">
        <v>0.97399999999999998</v>
      </c>
      <c r="AD276" s="4">
        <v>1E-3</v>
      </c>
      <c r="AE276" s="4">
        <v>6</v>
      </c>
    </row>
    <row r="277" spans="1:31">
      <c r="A277" t="s">
        <v>8</v>
      </c>
      <c r="B277" t="s">
        <v>9</v>
      </c>
      <c r="C277" t="s">
        <v>13</v>
      </c>
      <c r="D277" t="s">
        <v>39</v>
      </c>
      <c r="E277" t="s">
        <v>21</v>
      </c>
      <c r="F277" t="s">
        <v>12</v>
      </c>
      <c r="G277" t="s">
        <v>14</v>
      </c>
      <c r="H277">
        <v>0</v>
      </c>
      <c r="I277">
        <v>0</v>
      </c>
      <c r="J277">
        <v>4.0000000000000002E-4</v>
      </c>
      <c r="K277">
        <v>5.0000000000000001E-4</v>
      </c>
      <c r="L277">
        <v>4.0000000000000002E-4</v>
      </c>
      <c r="M277">
        <v>2.0000000000000001E-4</v>
      </c>
      <c r="N277">
        <v>0</v>
      </c>
      <c r="O277">
        <v>0</v>
      </c>
      <c r="P277">
        <v>0</v>
      </c>
      <c r="T277">
        <v>6784</v>
      </c>
      <c r="U277">
        <v>12440</v>
      </c>
      <c r="V277">
        <v>221904</v>
      </c>
      <c r="W277">
        <v>532885</v>
      </c>
      <c r="X277">
        <v>758972</v>
      </c>
      <c r="Y277">
        <v>409182</v>
      </c>
      <c r="Z277">
        <v>0</v>
      </c>
      <c r="AA277">
        <v>0</v>
      </c>
      <c r="AB277">
        <v>0</v>
      </c>
      <c r="AC277" s="4">
        <v>0.77800000000000002</v>
      </c>
      <c r="AD277" s="4">
        <v>6.8000000000000005E-2</v>
      </c>
      <c r="AE277" s="4">
        <v>6</v>
      </c>
    </row>
    <row r="278" spans="1:31">
      <c r="A278" t="s">
        <v>8</v>
      </c>
      <c r="B278" t="s">
        <v>9</v>
      </c>
      <c r="C278" t="s">
        <v>13</v>
      </c>
      <c r="D278" t="s">
        <v>39</v>
      </c>
      <c r="E278" t="s">
        <v>44</v>
      </c>
      <c r="F278" t="s">
        <v>12</v>
      </c>
      <c r="G278" t="s">
        <v>40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T278" t="s">
        <v>106</v>
      </c>
      <c r="U278" t="s">
        <v>106</v>
      </c>
      <c r="V278" t="s">
        <v>106</v>
      </c>
      <c r="W278" t="s">
        <v>106</v>
      </c>
      <c r="X278" t="s">
        <v>106</v>
      </c>
      <c r="Y278" t="s">
        <v>106</v>
      </c>
      <c r="Z278" t="s">
        <v>106</v>
      </c>
      <c r="AA278" t="s">
        <v>106</v>
      </c>
      <c r="AB278" t="s">
        <v>106</v>
      </c>
      <c r="AC278" s="4" t="s">
        <v>106</v>
      </c>
      <c r="AD278" s="4" t="s">
        <v>106</v>
      </c>
      <c r="AE278" s="4">
        <v>0</v>
      </c>
    </row>
    <row r="279" spans="1:31">
      <c r="A279" t="s">
        <v>8</v>
      </c>
      <c r="B279" t="s">
        <v>9</v>
      </c>
      <c r="C279" t="s">
        <v>13</v>
      </c>
      <c r="D279" t="s">
        <v>39</v>
      </c>
      <c r="E279" t="s">
        <v>44</v>
      </c>
      <c r="F279" t="s">
        <v>12</v>
      </c>
      <c r="G279" t="s">
        <v>15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T279" t="s">
        <v>106</v>
      </c>
      <c r="U279" t="s">
        <v>106</v>
      </c>
      <c r="V279" t="s">
        <v>106</v>
      </c>
      <c r="W279" t="s">
        <v>106</v>
      </c>
      <c r="X279" t="s">
        <v>106</v>
      </c>
      <c r="Y279" t="s">
        <v>106</v>
      </c>
      <c r="Z279" t="s">
        <v>106</v>
      </c>
      <c r="AA279" t="s">
        <v>106</v>
      </c>
      <c r="AB279" t="s">
        <v>106</v>
      </c>
      <c r="AC279" s="4" t="s">
        <v>106</v>
      </c>
      <c r="AD279" s="4" t="s">
        <v>106</v>
      </c>
      <c r="AE279" s="4">
        <v>0</v>
      </c>
    </row>
    <row r="280" spans="1:31">
      <c r="A280" t="s">
        <v>8</v>
      </c>
      <c r="B280" t="s">
        <v>9</v>
      </c>
      <c r="C280" t="s">
        <v>13</v>
      </c>
      <c r="D280" t="s">
        <v>39</v>
      </c>
      <c r="E280" t="s">
        <v>44</v>
      </c>
      <c r="F280" t="s">
        <v>12</v>
      </c>
      <c r="G280" t="s">
        <v>14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T280" t="s">
        <v>106</v>
      </c>
      <c r="U280" t="s">
        <v>106</v>
      </c>
      <c r="V280" t="s">
        <v>106</v>
      </c>
      <c r="W280" t="s">
        <v>106</v>
      </c>
      <c r="X280" t="s">
        <v>106</v>
      </c>
      <c r="Y280" t="s">
        <v>106</v>
      </c>
      <c r="Z280" t="s">
        <v>106</v>
      </c>
      <c r="AA280" t="s">
        <v>106</v>
      </c>
      <c r="AB280" t="s">
        <v>106</v>
      </c>
      <c r="AC280" s="4" t="s">
        <v>106</v>
      </c>
      <c r="AD280" s="4" t="s">
        <v>106</v>
      </c>
      <c r="AE280" s="4">
        <v>0</v>
      </c>
    </row>
    <row r="281" spans="1:31">
      <c r="A281" t="s">
        <v>8</v>
      </c>
      <c r="B281" t="s">
        <v>9</v>
      </c>
      <c r="C281" t="s">
        <v>13</v>
      </c>
      <c r="D281" t="s">
        <v>28</v>
      </c>
      <c r="E281" t="s">
        <v>92</v>
      </c>
      <c r="F281" t="s">
        <v>12</v>
      </c>
      <c r="G281" t="s">
        <v>40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5.9999999999999995E-4</v>
      </c>
      <c r="O281">
        <v>2.0000000000000001E-4</v>
      </c>
      <c r="P281">
        <v>1E-4</v>
      </c>
      <c r="T281">
        <v>5384651</v>
      </c>
      <c r="U281">
        <v>5396410</v>
      </c>
      <c r="V281">
        <v>5243920</v>
      </c>
      <c r="W281">
        <v>5227769</v>
      </c>
      <c r="X281">
        <v>5437768</v>
      </c>
      <c r="Y281">
        <v>5215828</v>
      </c>
      <c r="Z281">
        <v>5898235</v>
      </c>
      <c r="AA281">
        <v>5213264</v>
      </c>
      <c r="AB281">
        <v>4126270</v>
      </c>
      <c r="AC281" s="4">
        <v>0.437</v>
      </c>
      <c r="AD281" s="4">
        <v>0.23899999999999999</v>
      </c>
      <c r="AE281" s="4">
        <v>9</v>
      </c>
    </row>
    <row r="282" spans="1:31">
      <c r="A282" t="s">
        <v>8</v>
      </c>
      <c r="B282" t="s">
        <v>9</v>
      </c>
      <c r="C282" t="s">
        <v>13</v>
      </c>
      <c r="D282" t="s">
        <v>28</v>
      </c>
      <c r="E282" t="s">
        <v>92</v>
      </c>
      <c r="F282" t="s">
        <v>12</v>
      </c>
      <c r="G282" t="s">
        <v>15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T282">
        <v>5384651</v>
      </c>
      <c r="U282">
        <v>5396410</v>
      </c>
      <c r="V282">
        <v>5243920</v>
      </c>
      <c r="W282">
        <v>5227769</v>
      </c>
      <c r="X282">
        <v>5437768</v>
      </c>
      <c r="Y282">
        <v>5215828</v>
      </c>
      <c r="Z282">
        <v>5898235</v>
      </c>
      <c r="AA282">
        <v>5213264</v>
      </c>
      <c r="AB282">
        <v>4126270</v>
      </c>
      <c r="AC282" s="4" t="s">
        <v>106</v>
      </c>
      <c r="AD282" s="4" t="s">
        <v>106</v>
      </c>
      <c r="AE282" s="4">
        <v>9</v>
      </c>
    </row>
    <row r="283" spans="1:31">
      <c r="A283" t="s">
        <v>8</v>
      </c>
      <c r="B283" t="s">
        <v>9</v>
      </c>
      <c r="C283" t="s">
        <v>13</v>
      </c>
      <c r="D283" t="s">
        <v>28</v>
      </c>
      <c r="E283" t="s">
        <v>92</v>
      </c>
      <c r="F283" t="s">
        <v>12</v>
      </c>
      <c r="G283" t="s">
        <v>14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5.9999999999999995E-4</v>
      </c>
      <c r="O283">
        <v>2.0000000000000001E-4</v>
      </c>
      <c r="P283">
        <v>1E-4</v>
      </c>
      <c r="T283">
        <v>5384651</v>
      </c>
      <c r="U283">
        <v>5396410</v>
      </c>
      <c r="V283">
        <v>5243920</v>
      </c>
      <c r="W283">
        <v>5227769</v>
      </c>
      <c r="X283">
        <v>5437768</v>
      </c>
      <c r="Y283">
        <v>5215828</v>
      </c>
      <c r="Z283">
        <v>5898235</v>
      </c>
      <c r="AA283">
        <v>5213264</v>
      </c>
      <c r="AB283">
        <v>4126270</v>
      </c>
      <c r="AC283" s="4">
        <v>0.437</v>
      </c>
      <c r="AD283" s="4">
        <v>0.23899999999999999</v>
      </c>
      <c r="AE283" s="4">
        <v>9</v>
      </c>
    </row>
    <row r="284" spans="1:31">
      <c r="A284" t="s">
        <v>8</v>
      </c>
      <c r="B284" t="s">
        <v>9</v>
      </c>
      <c r="C284" t="s">
        <v>13</v>
      </c>
      <c r="D284" t="s">
        <v>28</v>
      </c>
      <c r="E284" t="s">
        <v>11</v>
      </c>
      <c r="F284" t="s">
        <v>12</v>
      </c>
      <c r="G284" t="s">
        <v>40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2.0000000000000001E-4</v>
      </c>
      <c r="O284">
        <v>2.9999999999999997E-4</v>
      </c>
      <c r="P284">
        <v>2.0000000000000001E-4</v>
      </c>
      <c r="T284">
        <v>625182</v>
      </c>
      <c r="U284">
        <v>814723</v>
      </c>
      <c r="V284">
        <v>856823</v>
      </c>
      <c r="W284">
        <v>1598963</v>
      </c>
      <c r="X284">
        <v>828513</v>
      </c>
      <c r="Y284">
        <v>392987</v>
      </c>
      <c r="Z284">
        <v>439835</v>
      </c>
      <c r="AA284">
        <v>488309</v>
      </c>
      <c r="AB284">
        <v>308958</v>
      </c>
      <c r="AC284" s="4">
        <v>-0.51400000000000001</v>
      </c>
      <c r="AD284" s="4">
        <v>0.156</v>
      </c>
      <c r="AE284" s="4">
        <v>9</v>
      </c>
    </row>
    <row r="285" spans="1:31">
      <c r="A285" t="s">
        <v>8</v>
      </c>
      <c r="B285" t="s">
        <v>9</v>
      </c>
      <c r="C285" t="s">
        <v>13</v>
      </c>
      <c r="D285" t="s">
        <v>28</v>
      </c>
      <c r="E285" t="s">
        <v>11</v>
      </c>
      <c r="F285" t="s">
        <v>12</v>
      </c>
      <c r="G285" t="s">
        <v>15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T285">
        <v>625182</v>
      </c>
      <c r="U285">
        <v>814723</v>
      </c>
      <c r="V285">
        <v>856823</v>
      </c>
      <c r="W285">
        <v>1598963</v>
      </c>
      <c r="X285">
        <v>828513</v>
      </c>
      <c r="Y285">
        <v>392987</v>
      </c>
      <c r="Z285">
        <v>439835</v>
      </c>
      <c r="AA285">
        <v>488309</v>
      </c>
      <c r="AB285">
        <v>308958</v>
      </c>
      <c r="AC285" s="4" t="s">
        <v>106</v>
      </c>
      <c r="AD285" s="4" t="s">
        <v>106</v>
      </c>
      <c r="AE285" s="4">
        <v>9</v>
      </c>
    </row>
    <row r="286" spans="1:31">
      <c r="A286" t="s">
        <v>8</v>
      </c>
      <c r="B286" t="s">
        <v>9</v>
      </c>
      <c r="C286" t="s">
        <v>13</v>
      </c>
      <c r="D286" t="s">
        <v>28</v>
      </c>
      <c r="E286" t="s">
        <v>11</v>
      </c>
      <c r="F286" t="s">
        <v>12</v>
      </c>
      <c r="G286" t="s">
        <v>14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2.0000000000000001E-4</v>
      </c>
      <c r="O286">
        <v>2.9999999999999997E-4</v>
      </c>
      <c r="P286">
        <v>2.0000000000000001E-4</v>
      </c>
      <c r="T286">
        <v>625182</v>
      </c>
      <c r="U286">
        <v>814723</v>
      </c>
      <c r="V286">
        <v>856823</v>
      </c>
      <c r="W286">
        <v>1598963</v>
      </c>
      <c r="X286">
        <v>828513</v>
      </c>
      <c r="Y286">
        <v>392987</v>
      </c>
      <c r="Z286">
        <v>439835</v>
      </c>
      <c r="AA286">
        <v>488309</v>
      </c>
      <c r="AB286">
        <v>308958</v>
      </c>
      <c r="AC286" s="4">
        <v>-0.51400000000000001</v>
      </c>
      <c r="AD286" s="4">
        <v>0.156</v>
      </c>
      <c r="AE286" s="4">
        <v>9</v>
      </c>
    </row>
    <row r="287" spans="1:31">
      <c r="A287" t="s">
        <v>8</v>
      </c>
      <c r="B287" t="s">
        <v>9</v>
      </c>
      <c r="C287" t="s">
        <v>13</v>
      </c>
      <c r="D287" t="s">
        <v>28</v>
      </c>
      <c r="E287" t="s">
        <v>16</v>
      </c>
      <c r="F287" t="s">
        <v>12</v>
      </c>
      <c r="G287" t="s">
        <v>40</v>
      </c>
      <c r="H287">
        <v>3.4599999999999999E-2</v>
      </c>
      <c r="I287">
        <v>4.7500000000000001E-2</v>
      </c>
      <c r="J287">
        <v>3.4099999999999998E-2</v>
      </c>
      <c r="K287">
        <v>3.2300000000000002E-2</v>
      </c>
      <c r="L287">
        <v>1.9400000000000001E-2</v>
      </c>
      <c r="M287">
        <v>2.9000000000000001E-2</v>
      </c>
      <c r="N287">
        <v>1.9800000000000002E-2</v>
      </c>
      <c r="O287">
        <v>1.47E-2</v>
      </c>
      <c r="P287">
        <v>9.5999999999999992E-3</v>
      </c>
      <c r="T287">
        <v>48469166</v>
      </c>
      <c r="U287">
        <v>45326214</v>
      </c>
      <c r="V287">
        <v>45000599</v>
      </c>
      <c r="W287">
        <v>39370689</v>
      </c>
      <c r="X287">
        <v>38450313</v>
      </c>
      <c r="Y287">
        <v>27720830</v>
      </c>
      <c r="Z287">
        <v>28729727</v>
      </c>
      <c r="AA287">
        <v>28648855</v>
      </c>
      <c r="AB287">
        <v>25777844</v>
      </c>
      <c r="AC287" s="4">
        <v>0.78300000000000003</v>
      </c>
      <c r="AD287" s="4">
        <v>1.2999999999999999E-2</v>
      </c>
      <c r="AE287" s="4">
        <v>9</v>
      </c>
    </row>
    <row r="288" spans="1:31">
      <c r="A288" t="s">
        <v>8</v>
      </c>
      <c r="B288" t="s">
        <v>9</v>
      </c>
      <c r="C288" t="s">
        <v>13</v>
      </c>
      <c r="D288" t="s">
        <v>28</v>
      </c>
      <c r="E288" t="s">
        <v>16</v>
      </c>
      <c r="F288" t="s">
        <v>12</v>
      </c>
      <c r="G288" t="s">
        <v>15</v>
      </c>
      <c r="H288">
        <v>0</v>
      </c>
      <c r="I288">
        <v>1.6500000000000001E-2</v>
      </c>
      <c r="J288">
        <v>8.6999999999999994E-3</v>
      </c>
      <c r="K288">
        <v>4.4999999999999997E-3</v>
      </c>
      <c r="L288">
        <v>1E-3</v>
      </c>
      <c r="M288">
        <v>6.7999999999999996E-3</v>
      </c>
      <c r="N288">
        <v>3.0999999999999999E-3</v>
      </c>
      <c r="O288">
        <v>1.6999999999999999E-3</v>
      </c>
      <c r="P288">
        <v>6.9999999999999999E-4</v>
      </c>
      <c r="T288">
        <v>48469166</v>
      </c>
      <c r="U288">
        <v>45326214</v>
      </c>
      <c r="V288">
        <v>45000599</v>
      </c>
      <c r="W288">
        <v>39370689</v>
      </c>
      <c r="X288">
        <v>38450313</v>
      </c>
      <c r="Y288">
        <v>27720830</v>
      </c>
      <c r="Z288">
        <v>28729727</v>
      </c>
      <c r="AA288">
        <v>28648855</v>
      </c>
      <c r="AB288">
        <v>25777844</v>
      </c>
      <c r="AC288" s="4">
        <v>0.36299999999999999</v>
      </c>
      <c r="AD288" s="4">
        <v>0.33700000000000002</v>
      </c>
      <c r="AE288" s="4">
        <v>9</v>
      </c>
    </row>
    <row r="289" spans="1:31">
      <c r="A289" t="s">
        <v>8</v>
      </c>
      <c r="B289" t="s">
        <v>9</v>
      </c>
      <c r="C289" t="s">
        <v>13</v>
      </c>
      <c r="D289" t="s">
        <v>28</v>
      </c>
      <c r="E289" t="s">
        <v>16</v>
      </c>
      <c r="F289" t="s">
        <v>12</v>
      </c>
      <c r="G289" t="s">
        <v>14</v>
      </c>
      <c r="H289">
        <v>3.4599999999999999E-2</v>
      </c>
      <c r="I289">
        <v>3.09E-2</v>
      </c>
      <c r="J289">
        <v>2.5399999999999999E-2</v>
      </c>
      <c r="K289">
        <v>2.7799999999999998E-2</v>
      </c>
      <c r="L289">
        <v>1.84E-2</v>
      </c>
      <c r="M289">
        <v>2.23E-2</v>
      </c>
      <c r="N289">
        <v>1.67E-2</v>
      </c>
      <c r="O289">
        <v>1.2999999999999999E-2</v>
      </c>
      <c r="P289">
        <v>8.8999999999999999E-3</v>
      </c>
      <c r="T289">
        <v>48469166</v>
      </c>
      <c r="U289">
        <v>45326214</v>
      </c>
      <c r="V289">
        <v>45000599</v>
      </c>
      <c r="W289">
        <v>39370689</v>
      </c>
      <c r="X289">
        <v>38450313</v>
      </c>
      <c r="Y289">
        <v>27720830</v>
      </c>
      <c r="Z289">
        <v>28729727</v>
      </c>
      <c r="AA289">
        <v>28648855</v>
      </c>
      <c r="AB289">
        <v>25777844</v>
      </c>
      <c r="AC289" s="4">
        <v>0.86599999999999999</v>
      </c>
      <c r="AD289" s="4">
        <v>3.0000000000000001E-3</v>
      </c>
      <c r="AE289" s="4">
        <v>9</v>
      </c>
    </row>
    <row r="290" spans="1:31">
      <c r="A290" t="s">
        <v>8</v>
      </c>
      <c r="B290" t="s">
        <v>9</v>
      </c>
      <c r="C290" t="s">
        <v>13</v>
      </c>
      <c r="D290" t="s">
        <v>28</v>
      </c>
      <c r="E290" t="s">
        <v>98</v>
      </c>
      <c r="F290" t="s">
        <v>12</v>
      </c>
      <c r="G290" t="s">
        <v>40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1E-4</v>
      </c>
      <c r="P290">
        <v>0</v>
      </c>
      <c r="T290">
        <v>1323</v>
      </c>
      <c r="U290">
        <v>0</v>
      </c>
      <c r="V290">
        <v>0</v>
      </c>
      <c r="W290">
        <v>0</v>
      </c>
      <c r="X290">
        <v>1835</v>
      </c>
      <c r="Y290">
        <v>2708</v>
      </c>
      <c r="Z290">
        <v>13382</v>
      </c>
      <c r="AA290">
        <v>38466</v>
      </c>
      <c r="AB290">
        <v>0</v>
      </c>
      <c r="AC290" s="4">
        <v>0.995</v>
      </c>
      <c r="AD290" s="4">
        <v>0</v>
      </c>
      <c r="AE290" s="4">
        <v>5</v>
      </c>
    </row>
    <row r="291" spans="1:31">
      <c r="A291" t="s">
        <v>8</v>
      </c>
      <c r="B291" t="s">
        <v>9</v>
      </c>
      <c r="C291" t="s">
        <v>13</v>
      </c>
      <c r="D291" t="s">
        <v>28</v>
      </c>
      <c r="E291" t="s">
        <v>98</v>
      </c>
      <c r="F291" t="s">
        <v>12</v>
      </c>
      <c r="G291" t="s">
        <v>15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T291">
        <v>1323</v>
      </c>
      <c r="U291">
        <v>0</v>
      </c>
      <c r="V291">
        <v>0</v>
      </c>
      <c r="W291">
        <v>0</v>
      </c>
      <c r="X291">
        <v>1835</v>
      </c>
      <c r="Y291">
        <v>2708</v>
      </c>
      <c r="Z291">
        <v>13382</v>
      </c>
      <c r="AA291">
        <v>38466</v>
      </c>
      <c r="AB291">
        <v>0</v>
      </c>
      <c r="AC291" s="4" t="s">
        <v>106</v>
      </c>
      <c r="AD291" s="4" t="s">
        <v>106</v>
      </c>
      <c r="AE291" s="4">
        <v>5</v>
      </c>
    </row>
    <row r="292" spans="1:31">
      <c r="A292" t="s">
        <v>8</v>
      </c>
      <c r="B292" t="s">
        <v>9</v>
      </c>
      <c r="C292" t="s">
        <v>13</v>
      </c>
      <c r="D292" t="s">
        <v>28</v>
      </c>
      <c r="E292" t="s">
        <v>98</v>
      </c>
      <c r="F292" t="s">
        <v>12</v>
      </c>
      <c r="G292" t="s">
        <v>14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1E-4</v>
      </c>
      <c r="P292">
        <v>0</v>
      </c>
      <c r="T292">
        <v>1323</v>
      </c>
      <c r="U292">
        <v>0</v>
      </c>
      <c r="V292">
        <v>0</v>
      </c>
      <c r="W292">
        <v>0</v>
      </c>
      <c r="X292">
        <v>1835</v>
      </c>
      <c r="Y292">
        <v>2708</v>
      </c>
      <c r="Z292">
        <v>13382</v>
      </c>
      <c r="AA292">
        <v>38466</v>
      </c>
      <c r="AB292">
        <v>0</v>
      </c>
      <c r="AC292" s="4">
        <v>0.995</v>
      </c>
      <c r="AD292" s="4">
        <v>0</v>
      </c>
      <c r="AE292" s="4">
        <v>5</v>
      </c>
    </row>
    <row r="293" spans="1:31">
      <c r="A293" t="s">
        <v>8</v>
      </c>
      <c r="B293" t="s">
        <v>9</v>
      </c>
      <c r="C293" t="s">
        <v>13</v>
      </c>
      <c r="D293" t="s">
        <v>28</v>
      </c>
      <c r="E293" t="s">
        <v>17</v>
      </c>
      <c r="F293" t="s">
        <v>12</v>
      </c>
      <c r="G293" t="s">
        <v>40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5.9999999999999995E-4</v>
      </c>
      <c r="O293">
        <v>4.0000000000000002E-4</v>
      </c>
      <c r="P293">
        <v>2.0000000000000001E-4</v>
      </c>
      <c r="T293">
        <v>460895</v>
      </c>
      <c r="U293">
        <v>416025</v>
      </c>
      <c r="V293">
        <v>387945</v>
      </c>
      <c r="W293">
        <v>512022</v>
      </c>
      <c r="X293">
        <v>521697</v>
      </c>
      <c r="Y293">
        <v>507733</v>
      </c>
      <c r="Z293">
        <v>419797</v>
      </c>
      <c r="AA293">
        <v>357091</v>
      </c>
      <c r="AB293">
        <v>316070</v>
      </c>
      <c r="AC293" s="4">
        <v>-0.5</v>
      </c>
      <c r="AD293" s="4">
        <v>0.17</v>
      </c>
      <c r="AE293" s="4">
        <v>9</v>
      </c>
    </row>
    <row r="294" spans="1:31">
      <c r="A294" t="s">
        <v>8</v>
      </c>
      <c r="B294" t="s">
        <v>9</v>
      </c>
      <c r="C294" t="s">
        <v>13</v>
      </c>
      <c r="D294" t="s">
        <v>28</v>
      </c>
      <c r="E294" t="s">
        <v>17</v>
      </c>
      <c r="F294" t="s">
        <v>12</v>
      </c>
      <c r="G294" t="s">
        <v>15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T294">
        <v>460895</v>
      </c>
      <c r="U294">
        <v>416025</v>
      </c>
      <c r="V294">
        <v>387945</v>
      </c>
      <c r="W294">
        <v>512022</v>
      </c>
      <c r="X294">
        <v>521697</v>
      </c>
      <c r="Y294">
        <v>507733</v>
      </c>
      <c r="Z294">
        <v>419797</v>
      </c>
      <c r="AA294">
        <v>357091</v>
      </c>
      <c r="AB294">
        <v>316070</v>
      </c>
      <c r="AC294" s="4">
        <v>-0.39200000000000002</v>
      </c>
      <c r="AD294" s="4">
        <v>0.29599999999999999</v>
      </c>
      <c r="AE294" s="4">
        <v>9</v>
      </c>
    </row>
    <row r="295" spans="1:31">
      <c r="A295" t="s">
        <v>8</v>
      </c>
      <c r="B295" t="s">
        <v>9</v>
      </c>
      <c r="C295" t="s">
        <v>13</v>
      </c>
      <c r="D295" t="s">
        <v>28</v>
      </c>
      <c r="E295" t="s">
        <v>17</v>
      </c>
      <c r="F295" t="s">
        <v>12</v>
      </c>
      <c r="G295" t="s">
        <v>14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5.9999999999999995E-4</v>
      </c>
      <c r="O295">
        <v>4.0000000000000002E-4</v>
      </c>
      <c r="P295">
        <v>2.0000000000000001E-4</v>
      </c>
      <c r="T295">
        <v>460895</v>
      </c>
      <c r="U295">
        <v>416025</v>
      </c>
      <c r="V295">
        <v>387945</v>
      </c>
      <c r="W295">
        <v>512022</v>
      </c>
      <c r="X295">
        <v>521697</v>
      </c>
      <c r="Y295">
        <v>507733</v>
      </c>
      <c r="Z295">
        <v>419797</v>
      </c>
      <c r="AA295">
        <v>357091</v>
      </c>
      <c r="AB295">
        <v>316070</v>
      </c>
      <c r="AC295" s="4">
        <v>-0.498</v>
      </c>
      <c r="AD295" s="4">
        <v>0.17199999999999999</v>
      </c>
      <c r="AE295" s="4">
        <v>9</v>
      </c>
    </row>
    <row r="296" spans="1:31">
      <c r="A296" t="s">
        <v>8</v>
      </c>
      <c r="B296" t="s">
        <v>9</v>
      </c>
      <c r="C296" t="s">
        <v>13</v>
      </c>
      <c r="D296" t="s">
        <v>28</v>
      </c>
      <c r="E296" t="s">
        <v>18</v>
      </c>
      <c r="F296" t="s">
        <v>12</v>
      </c>
      <c r="G296" t="s">
        <v>40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5.9999999999999995E-4</v>
      </c>
      <c r="O296">
        <v>2.9999999999999997E-4</v>
      </c>
      <c r="P296">
        <v>1E-4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740</v>
      </c>
      <c r="Z296">
        <v>26917</v>
      </c>
      <c r="AA296">
        <v>37399</v>
      </c>
      <c r="AB296">
        <v>21431</v>
      </c>
      <c r="AC296" s="4" t="s">
        <v>106</v>
      </c>
      <c r="AD296" s="4" t="s">
        <v>106</v>
      </c>
      <c r="AE296" s="4">
        <v>4</v>
      </c>
    </row>
    <row r="297" spans="1:31">
      <c r="A297" t="s">
        <v>8</v>
      </c>
      <c r="B297" t="s">
        <v>9</v>
      </c>
      <c r="C297" t="s">
        <v>13</v>
      </c>
      <c r="D297" t="s">
        <v>28</v>
      </c>
      <c r="E297" t="s">
        <v>18</v>
      </c>
      <c r="F297" t="s">
        <v>12</v>
      </c>
      <c r="G297" t="s">
        <v>15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740</v>
      </c>
      <c r="Z297">
        <v>26917</v>
      </c>
      <c r="AA297">
        <v>37399</v>
      </c>
      <c r="AB297">
        <v>21431</v>
      </c>
      <c r="AC297" s="4" t="s">
        <v>106</v>
      </c>
      <c r="AD297" s="4" t="s">
        <v>106</v>
      </c>
      <c r="AE297" s="4">
        <v>4</v>
      </c>
    </row>
    <row r="298" spans="1:31">
      <c r="A298" t="s">
        <v>8</v>
      </c>
      <c r="B298" t="s">
        <v>9</v>
      </c>
      <c r="C298" t="s">
        <v>13</v>
      </c>
      <c r="D298" t="s">
        <v>28</v>
      </c>
      <c r="E298" t="s">
        <v>18</v>
      </c>
      <c r="F298" t="s">
        <v>12</v>
      </c>
      <c r="G298" t="s">
        <v>14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5.9999999999999995E-4</v>
      </c>
      <c r="O298">
        <v>2.9999999999999997E-4</v>
      </c>
      <c r="P298">
        <v>1E-4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740</v>
      </c>
      <c r="Z298">
        <v>26917</v>
      </c>
      <c r="AA298">
        <v>37399</v>
      </c>
      <c r="AB298">
        <v>21431</v>
      </c>
      <c r="AC298" s="4" t="s">
        <v>106</v>
      </c>
      <c r="AD298" s="4" t="s">
        <v>106</v>
      </c>
      <c r="AE298" s="4">
        <v>4</v>
      </c>
    </row>
    <row r="299" spans="1:31">
      <c r="A299" t="s">
        <v>8</v>
      </c>
      <c r="B299" t="s">
        <v>9</v>
      </c>
      <c r="C299" t="s">
        <v>13</v>
      </c>
      <c r="D299" t="s">
        <v>28</v>
      </c>
      <c r="E299" t="s">
        <v>94</v>
      </c>
      <c r="F299" t="s">
        <v>12</v>
      </c>
      <c r="G299" t="s">
        <v>40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1E-4</v>
      </c>
      <c r="P299">
        <v>0</v>
      </c>
      <c r="T299">
        <v>134414</v>
      </c>
      <c r="U299">
        <v>17329</v>
      </c>
      <c r="V299">
        <v>8749</v>
      </c>
      <c r="W299">
        <v>221</v>
      </c>
      <c r="X299">
        <v>11187</v>
      </c>
      <c r="Y299">
        <v>0</v>
      </c>
      <c r="Z299">
        <v>55608</v>
      </c>
      <c r="AA299">
        <v>73483</v>
      </c>
      <c r="AB299">
        <v>4111</v>
      </c>
      <c r="AC299" s="4">
        <v>0.28000000000000003</v>
      </c>
      <c r="AD299" s="4">
        <v>0.502</v>
      </c>
      <c r="AE299" s="4">
        <v>8</v>
      </c>
    </row>
    <row r="300" spans="1:31">
      <c r="A300" t="s">
        <v>8</v>
      </c>
      <c r="B300" t="s">
        <v>9</v>
      </c>
      <c r="C300" t="s">
        <v>13</v>
      </c>
      <c r="D300" t="s">
        <v>28</v>
      </c>
      <c r="E300" t="s">
        <v>94</v>
      </c>
      <c r="F300" t="s">
        <v>12</v>
      </c>
      <c r="G300" t="s">
        <v>15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T300">
        <v>134414</v>
      </c>
      <c r="U300">
        <v>17329</v>
      </c>
      <c r="V300">
        <v>8749</v>
      </c>
      <c r="W300">
        <v>221</v>
      </c>
      <c r="X300">
        <v>11187</v>
      </c>
      <c r="Y300">
        <v>0</v>
      </c>
      <c r="Z300">
        <v>55608</v>
      </c>
      <c r="AA300">
        <v>73483</v>
      </c>
      <c r="AB300">
        <v>4111</v>
      </c>
      <c r="AC300" s="4" t="s">
        <v>106</v>
      </c>
      <c r="AD300" s="4" t="s">
        <v>106</v>
      </c>
      <c r="AE300" s="4">
        <v>8</v>
      </c>
    </row>
    <row r="301" spans="1:31">
      <c r="A301" t="s">
        <v>8</v>
      </c>
      <c r="B301" t="s">
        <v>9</v>
      </c>
      <c r="C301" t="s">
        <v>13</v>
      </c>
      <c r="D301" t="s">
        <v>28</v>
      </c>
      <c r="E301" t="s">
        <v>94</v>
      </c>
      <c r="F301" t="s">
        <v>12</v>
      </c>
      <c r="G301" t="s">
        <v>14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1E-4</v>
      </c>
      <c r="P301">
        <v>0</v>
      </c>
      <c r="T301">
        <v>134414</v>
      </c>
      <c r="U301">
        <v>17329</v>
      </c>
      <c r="V301">
        <v>8749</v>
      </c>
      <c r="W301">
        <v>221</v>
      </c>
      <c r="X301">
        <v>11187</v>
      </c>
      <c r="Y301">
        <v>0</v>
      </c>
      <c r="Z301">
        <v>55608</v>
      </c>
      <c r="AA301">
        <v>73483</v>
      </c>
      <c r="AB301">
        <v>4111</v>
      </c>
      <c r="AC301" s="4">
        <v>0.28000000000000003</v>
      </c>
      <c r="AD301" s="4">
        <v>0.502</v>
      </c>
      <c r="AE301" s="4">
        <v>8</v>
      </c>
    </row>
    <row r="302" spans="1:31">
      <c r="A302" t="s">
        <v>8</v>
      </c>
      <c r="B302" t="s">
        <v>9</v>
      </c>
      <c r="C302" t="s">
        <v>13</v>
      </c>
      <c r="D302" t="s">
        <v>28</v>
      </c>
      <c r="E302" t="s">
        <v>95</v>
      </c>
      <c r="F302" t="s">
        <v>12</v>
      </c>
      <c r="G302" t="s">
        <v>40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4.0000000000000002E-4</v>
      </c>
      <c r="O302">
        <v>2.0000000000000001E-4</v>
      </c>
      <c r="P302">
        <v>1E-4</v>
      </c>
      <c r="T302">
        <v>7265643</v>
      </c>
      <c r="U302">
        <v>7287993</v>
      </c>
      <c r="V302">
        <v>6056808</v>
      </c>
      <c r="W302">
        <v>5042706</v>
      </c>
      <c r="X302">
        <v>4965880</v>
      </c>
      <c r="Y302">
        <v>2954450</v>
      </c>
      <c r="Z302">
        <v>3051481</v>
      </c>
      <c r="AA302">
        <v>2522113</v>
      </c>
      <c r="AB302">
        <v>2242925</v>
      </c>
      <c r="AC302" s="4">
        <v>-0.58399999999999996</v>
      </c>
      <c r="AD302" s="4">
        <v>9.9000000000000005E-2</v>
      </c>
      <c r="AE302" s="4">
        <v>9</v>
      </c>
    </row>
    <row r="303" spans="1:31">
      <c r="A303" t="s">
        <v>8</v>
      </c>
      <c r="B303" t="s">
        <v>9</v>
      </c>
      <c r="C303" t="s">
        <v>13</v>
      </c>
      <c r="D303" t="s">
        <v>28</v>
      </c>
      <c r="E303" t="s">
        <v>95</v>
      </c>
      <c r="F303" t="s">
        <v>12</v>
      </c>
      <c r="G303" t="s">
        <v>15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T303">
        <v>7265643</v>
      </c>
      <c r="U303">
        <v>7287993</v>
      </c>
      <c r="V303">
        <v>6056808</v>
      </c>
      <c r="W303">
        <v>5042706</v>
      </c>
      <c r="X303">
        <v>4965880</v>
      </c>
      <c r="Y303">
        <v>2954450</v>
      </c>
      <c r="Z303">
        <v>3051481</v>
      </c>
      <c r="AA303">
        <v>2522113</v>
      </c>
      <c r="AB303">
        <v>2242925</v>
      </c>
      <c r="AC303" s="4" t="s">
        <v>106</v>
      </c>
      <c r="AD303" s="4" t="s">
        <v>106</v>
      </c>
      <c r="AE303" s="4">
        <v>9</v>
      </c>
    </row>
    <row r="304" spans="1:31">
      <c r="A304" t="s">
        <v>8</v>
      </c>
      <c r="B304" t="s">
        <v>9</v>
      </c>
      <c r="C304" t="s">
        <v>13</v>
      </c>
      <c r="D304" t="s">
        <v>28</v>
      </c>
      <c r="E304" t="s">
        <v>95</v>
      </c>
      <c r="F304" t="s">
        <v>12</v>
      </c>
      <c r="G304" t="s">
        <v>14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4.0000000000000002E-4</v>
      </c>
      <c r="O304">
        <v>2.0000000000000001E-4</v>
      </c>
      <c r="P304">
        <v>1E-4</v>
      </c>
      <c r="T304">
        <v>7265643</v>
      </c>
      <c r="U304">
        <v>7287993</v>
      </c>
      <c r="V304">
        <v>6056808</v>
      </c>
      <c r="W304">
        <v>5042706</v>
      </c>
      <c r="X304">
        <v>4965880</v>
      </c>
      <c r="Y304">
        <v>2954450</v>
      </c>
      <c r="Z304">
        <v>3051481</v>
      </c>
      <c r="AA304">
        <v>2522113</v>
      </c>
      <c r="AB304">
        <v>2242925</v>
      </c>
      <c r="AC304" s="4">
        <v>-0.58399999999999996</v>
      </c>
      <c r="AD304" s="4">
        <v>9.9000000000000005E-2</v>
      </c>
      <c r="AE304" s="4">
        <v>9</v>
      </c>
    </row>
    <row r="305" spans="1:31">
      <c r="A305" t="s">
        <v>8</v>
      </c>
      <c r="B305" t="s">
        <v>9</v>
      </c>
      <c r="C305" t="s">
        <v>13</v>
      </c>
      <c r="D305" t="s">
        <v>28</v>
      </c>
      <c r="E305" t="s">
        <v>20</v>
      </c>
      <c r="F305" t="s">
        <v>12</v>
      </c>
      <c r="G305" t="s">
        <v>40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1.03E-2</v>
      </c>
      <c r="O305">
        <v>9.7999999999999997E-3</v>
      </c>
      <c r="P305">
        <v>5.5999999999999999E-3</v>
      </c>
      <c r="T305">
        <v>689783</v>
      </c>
      <c r="U305">
        <v>593232</v>
      </c>
      <c r="V305">
        <v>547564</v>
      </c>
      <c r="W305">
        <v>532260</v>
      </c>
      <c r="X305">
        <v>648039</v>
      </c>
      <c r="Y305">
        <v>1411644</v>
      </c>
      <c r="Z305">
        <v>1323312</v>
      </c>
      <c r="AA305">
        <v>1415882</v>
      </c>
      <c r="AB305">
        <v>1176692</v>
      </c>
      <c r="AC305" s="4">
        <v>0.73</v>
      </c>
      <c r="AD305" s="4">
        <v>2.5999999999999999E-2</v>
      </c>
      <c r="AE305" s="4">
        <v>9</v>
      </c>
    </row>
    <row r="306" spans="1:31">
      <c r="A306" t="s">
        <v>8</v>
      </c>
      <c r="B306" t="s">
        <v>9</v>
      </c>
      <c r="C306" t="s">
        <v>13</v>
      </c>
      <c r="D306" t="s">
        <v>28</v>
      </c>
      <c r="E306" t="s">
        <v>20</v>
      </c>
      <c r="F306" t="s">
        <v>12</v>
      </c>
      <c r="G306" t="s">
        <v>15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2.0999999999999999E-3</v>
      </c>
      <c r="O306">
        <v>2E-3</v>
      </c>
      <c r="P306">
        <v>2.9999999999999997E-4</v>
      </c>
      <c r="T306">
        <v>689783</v>
      </c>
      <c r="U306">
        <v>593232</v>
      </c>
      <c r="V306">
        <v>547564</v>
      </c>
      <c r="W306">
        <v>532260</v>
      </c>
      <c r="X306">
        <v>648039</v>
      </c>
      <c r="Y306">
        <v>1411644</v>
      </c>
      <c r="Z306">
        <v>1323312</v>
      </c>
      <c r="AA306">
        <v>1415882</v>
      </c>
      <c r="AB306">
        <v>1176692</v>
      </c>
      <c r="AC306" s="4">
        <v>0.67600000000000005</v>
      </c>
      <c r="AD306" s="4">
        <v>4.4999999999999998E-2</v>
      </c>
      <c r="AE306" s="4">
        <v>9</v>
      </c>
    </row>
    <row r="307" spans="1:31">
      <c r="A307" t="s">
        <v>8</v>
      </c>
      <c r="B307" t="s">
        <v>9</v>
      </c>
      <c r="C307" t="s">
        <v>13</v>
      </c>
      <c r="D307" t="s">
        <v>28</v>
      </c>
      <c r="E307" t="s">
        <v>20</v>
      </c>
      <c r="F307" t="s">
        <v>12</v>
      </c>
      <c r="G307" t="s">
        <v>14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8.3000000000000001E-3</v>
      </c>
      <c r="O307">
        <v>7.7000000000000002E-3</v>
      </c>
      <c r="P307">
        <v>5.3E-3</v>
      </c>
      <c r="T307">
        <v>689783</v>
      </c>
      <c r="U307">
        <v>593232</v>
      </c>
      <c r="V307">
        <v>547564</v>
      </c>
      <c r="W307">
        <v>532260</v>
      </c>
      <c r="X307">
        <v>648039</v>
      </c>
      <c r="Y307">
        <v>1411644</v>
      </c>
      <c r="Z307">
        <v>1323312</v>
      </c>
      <c r="AA307">
        <v>1415882</v>
      </c>
      <c r="AB307">
        <v>1176692</v>
      </c>
      <c r="AC307" s="4">
        <v>0.73299999999999998</v>
      </c>
      <c r="AD307" s="4">
        <v>2.5000000000000001E-2</v>
      </c>
      <c r="AE307" s="4">
        <v>9</v>
      </c>
    </row>
    <row r="308" spans="1:31">
      <c r="A308" t="s">
        <v>8</v>
      </c>
      <c r="B308" t="s">
        <v>9</v>
      </c>
      <c r="C308" t="s">
        <v>13</v>
      </c>
      <c r="D308" t="s">
        <v>28</v>
      </c>
      <c r="E308" t="s">
        <v>21</v>
      </c>
      <c r="F308" t="s">
        <v>12</v>
      </c>
      <c r="G308" t="s">
        <v>40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8.0999999999999996E-3</v>
      </c>
      <c r="O308">
        <v>4.8999999999999998E-3</v>
      </c>
      <c r="P308">
        <v>3.2000000000000002E-3</v>
      </c>
      <c r="T308">
        <v>2089748</v>
      </c>
      <c r="U308">
        <v>1813096</v>
      </c>
      <c r="V308">
        <v>1643732</v>
      </c>
      <c r="W308">
        <v>1512140</v>
      </c>
      <c r="X308">
        <v>1819497</v>
      </c>
      <c r="Y308">
        <v>2482280</v>
      </c>
      <c r="Z308">
        <v>1937751</v>
      </c>
      <c r="AA308">
        <v>1936340</v>
      </c>
      <c r="AB308">
        <v>1921901</v>
      </c>
      <c r="AC308" s="4">
        <v>6.9000000000000006E-2</v>
      </c>
      <c r="AD308" s="4">
        <v>0.86</v>
      </c>
      <c r="AE308" s="4">
        <v>9</v>
      </c>
    </row>
    <row r="309" spans="1:31">
      <c r="A309" t="s">
        <v>8</v>
      </c>
      <c r="B309" t="s">
        <v>9</v>
      </c>
      <c r="C309" t="s">
        <v>13</v>
      </c>
      <c r="D309" t="s">
        <v>28</v>
      </c>
      <c r="E309" t="s">
        <v>21</v>
      </c>
      <c r="F309" t="s">
        <v>12</v>
      </c>
      <c r="G309" t="s">
        <v>15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5.0000000000000001E-3</v>
      </c>
      <c r="O309">
        <v>2.5999999999999999E-3</v>
      </c>
      <c r="P309">
        <v>1.2999999999999999E-3</v>
      </c>
      <c r="T309">
        <v>2089748</v>
      </c>
      <c r="U309">
        <v>1813096</v>
      </c>
      <c r="V309">
        <v>1643732</v>
      </c>
      <c r="W309">
        <v>1512140</v>
      </c>
      <c r="X309">
        <v>1819497</v>
      </c>
      <c r="Y309">
        <v>2482280</v>
      </c>
      <c r="Z309">
        <v>1937751</v>
      </c>
      <c r="AA309">
        <v>1936340</v>
      </c>
      <c r="AB309">
        <v>1921901</v>
      </c>
      <c r="AC309" s="4">
        <v>6.6000000000000003E-2</v>
      </c>
      <c r="AD309" s="4">
        <v>0.86599999999999999</v>
      </c>
      <c r="AE309" s="4">
        <v>9</v>
      </c>
    </row>
    <row r="310" spans="1:31">
      <c r="A310" t="s">
        <v>8</v>
      </c>
      <c r="B310" t="s">
        <v>9</v>
      </c>
      <c r="C310" t="s">
        <v>13</v>
      </c>
      <c r="D310" t="s">
        <v>28</v>
      </c>
      <c r="E310" t="s">
        <v>21</v>
      </c>
      <c r="F310" t="s">
        <v>12</v>
      </c>
      <c r="G310" t="s">
        <v>14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3.0999999999999999E-3</v>
      </c>
      <c r="O310">
        <v>2.3E-3</v>
      </c>
      <c r="P310">
        <v>1.9E-3</v>
      </c>
      <c r="T310">
        <v>2089748</v>
      </c>
      <c r="U310">
        <v>1813096</v>
      </c>
      <c r="V310">
        <v>1643732</v>
      </c>
      <c r="W310">
        <v>1512140</v>
      </c>
      <c r="X310">
        <v>1819497</v>
      </c>
      <c r="Y310">
        <v>2482280</v>
      </c>
      <c r="Z310">
        <v>1937751</v>
      </c>
      <c r="AA310">
        <v>1936340</v>
      </c>
      <c r="AB310">
        <v>1921901</v>
      </c>
      <c r="AC310" s="4">
        <v>7.0999999999999994E-2</v>
      </c>
      <c r="AD310" s="4">
        <v>0.85599999999999998</v>
      </c>
      <c r="AE310" s="4">
        <v>9</v>
      </c>
    </row>
    <row r="311" spans="1:31">
      <c r="A311" t="s">
        <v>8</v>
      </c>
      <c r="B311" t="s">
        <v>9</v>
      </c>
      <c r="C311" t="s">
        <v>13</v>
      </c>
      <c r="D311" t="s">
        <v>28</v>
      </c>
      <c r="E311" t="s">
        <v>22</v>
      </c>
      <c r="F311" t="s">
        <v>12</v>
      </c>
      <c r="G311" t="s">
        <v>40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T311">
        <v>59360</v>
      </c>
      <c r="U311">
        <v>45942</v>
      </c>
      <c r="V311">
        <v>43261</v>
      </c>
      <c r="W311">
        <v>20649</v>
      </c>
      <c r="X311">
        <v>20589</v>
      </c>
      <c r="Y311">
        <v>4038</v>
      </c>
      <c r="Z311">
        <v>274</v>
      </c>
      <c r="AA311">
        <v>31973</v>
      </c>
      <c r="AB311">
        <v>23268</v>
      </c>
      <c r="AC311" s="4">
        <v>6.7000000000000004E-2</v>
      </c>
      <c r="AD311" s="4">
        <v>0.86399999999999999</v>
      </c>
      <c r="AE311" s="4">
        <v>9</v>
      </c>
    </row>
    <row r="312" spans="1:31">
      <c r="A312" t="s">
        <v>8</v>
      </c>
      <c r="B312" t="s">
        <v>9</v>
      </c>
      <c r="C312" t="s">
        <v>13</v>
      </c>
      <c r="D312" t="s">
        <v>28</v>
      </c>
      <c r="E312" t="s">
        <v>22</v>
      </c>
      <c r="F312" t="s">
        <v>12</v>
      </c>
      <c r="G312" t="s">
        <v>15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T312">
        <v>59360</v>
      </c>
      <c r="U312">
        <v>45942</v>
      </c>
      <c r="V312">
        <v>43261</v>
      </c>
      <c r="W312">
        <v>20649</v>
      </c>
      <c r="X312">
        <v>20589</v>
      </c>
      <c r="Y312">
        <v>4038</v>
      </c>
      <c r="Z312">
        <v>274</v>
      </c>
      <c r="AA312">
        <v>31973</v>
      </c>
      <c r="AB312">
        <v>23268</v>
      </c>
      <c r="AC312" s="4" t="s">
        <v>106</v>
      </c>
      <c r="AD312" s="4" t="s">
        <v>106</v>
      </c>
      <c r="AE312" s="4">
        <v>9</v>
      </c>
    </row>
    <row r="313" spans="1:31">
      <c r="A313" t="s">
        <v>8</v>
      </c>
      <c r="B313" t="s">
        <v>9</v>
      </c>
      <c r="C313" t="s">
        <v>13</v>
      </c>
      <c r="D313" t="s">
        <v>28</v>
      </c>
      <c r="E313" t="s">
        <v>22</v>
      </c>
      <c r="F313" t="s">
        <v>12</v>
      </c>
      <c r="G313" t="s">
        <v>14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T313">
        <v>59360</v>
      </c>
      <c r="U313">
        <v>45942</v>
      </c>
      <c r="V313">
        <v>43261</v>
      </c>
      <c r="W313">
        <v>20649</v>
      </c>
      <c r="X313">
        <v>20589</v>
      </c>
      <c r="Y313">
        <v>4038</v>
      </c>
      <c r="Z313">
        <v>274</v>
      </c>
      <c r="AA313">
        <v>31973</v>
      </c>
      <c r="AB313">
        <v>23268</v>
      </c>
      <c r="AC313" s="4">
        <v>6.7000000000000004E-2</v>
      </c>
      <c r="AD313" s="4">
        <v>0.86399999999999999</v>
      </c>
      <c r="AE313" s="4">
        <v>9</v>
      </c>
    </row>
    <row r="314" spans="1:31">
      <c r="A314" t="s">
        <v>8</v>
      </c>
      <c r="B314" t="s">
        <v>9</v>
      </c>
      <c r="C314" t="s">
        <v>13</v>
      </c>
      <c r="D314" t="s">
        <v>28</v>
      </c>
      <c r="E314" t="s">
        <v>44</v>
      </c>
      <c r="F314" t="s">
        <v>12</v>
      </c>
      <c r="G314" t="s">
        <v>40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1.5E-3</v>
      </c>
      <c r="O314">
        <v>5.0000000000000001E-4</v>
      </c>
      <c r="P314">
        <v>4.0000000000000002E-4</v>
      </c>
      <c r="T314" t="s">
        <v>106</v>
      </c>
      <c r="U314" t="s">
        <v>106</v>
      </c>
      <c r="V314" t="s">
        <v>106</v>
      </c>
      <c r="W314" t="s">
        <v>106</v>
      </c>
      <c r="X314" t="s">
        <v>106</v>
      </c>
      <c r="Y314" t="s">
        <v>106</v>
      </c>
      <c r="Z314" t="s">
        <v>106</v>
      </c>
      <c r="AA314" t="s">
        <v>106</v>
      </c>
      <c r="AB314" t="s">
        <v>106</v>
      </c>
      <c r="AC314" s="4" t="s">
        <v>106</v>
      </c>
      <c r="AD314" s="4" t="s">
        <v>106</v>
      </c>
      <c r="AE314" s="4">
        <v>0</v>
      </c>
    </row>
    <row r="315" spans="1:31">
      <c r="A315" t="s">
        <v>8</v>
      </c>
      <c r="B315" t="s">
        <v>9</v>
      </c>
      <c r="C315" t="s">
        <v>13</v>
      </c>
      <c r="D315" t="s">
        <v>28</v>
      </c>
      <c r="E315" t="s">
        <v>44</v>
      </c>
      <c r="F315" t="s">
        <v>12</v>
      </c>
      <c r="G315" t="s">
        <v>15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2.0000000000000001E-4</v>
      </c>
      <c r="T315" t="s">
        <v>106</v>
      </c>
      <c r="U315" t="s">
        <v>106</v>
      </c>
      <c r="V315" t="s">
        <v>106</v>
      </c>
      <c r="W315" t="s">
        <v>106</v>
      </c>
      <c r="X315" t="s">
        <v>106</v>
      </c>
      <c r="Y315" t="s">
        <v>106</v>
      </c>
      <c r="Z315" t="s">
        <v>106</v>
      </c>
      <c r="AA315" t="s">
        <v>106</v>
      </c>
      <c r="AB315" t="s">
        <v>106</v>
      </c>
      <c r="AC315" s="4" t="s">
        <v>106</v>
      </c>
      <c r="AD315" s="4" t="s">
        <v>106</v>
      </c>
      <c r="AE315" s="4">
        <v>0</v>
      </c>
    </row>
    <row r="316" spans="1:31">
      <c r="A316" t="s">
        <v>8</v>
      </c>
      <c r="B316" t="s">
        <v>9</v>
      </c>
      <c r="C316" t="s">
        <v>13</v>
      </c>
      <c r="D316" t="s">
        <v>28</v>
      </c>
      <c r="E316" t="s">
        <v>44</v>
      </c>
      <c r="F316" t="s">
        <v>12</v>
      </c>
      <c r="G316" t="s">
        <v>14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1.5E-3</v>
      </c>
      <c r="O316">
        <v>5.0000000000000001E-4</v>
      </c>
      <c r="P316">
        <v>2.0000000000000001E-4</v>
      </c>
      <c r="T316" t="s">
        <v>106</v>
      </c>
      <c r="U316" t="s">
        <v>106</v>
      </c>
      <c r="V316" t="s">
        <v>106</v>
      </c>
      <c r="W316" t="s">
        <v>106</v>
      </c>
      <c r="X316" t="s">
        <v>106</v>
      </c>
      <c r="Y316" t="s">
        <v>106</v>
      </c>
      <c r="Z316" t="s">
        <v>106</v>
      </c>
      <c r="AA316" t="s">
        <v>106</v>
      </c>
      <c r="AB316" t="s">
        <v>106</v>
      </c>
      <c r="AC316" s="4" t="s">
        <v>106</v>
      </c>
      <c r="AD316" s="4" t="s">
        <v>106</v>
      </c>
      <c r="AE316" s="4">
        <v>0</v>
      </c>
    </row>
    <row r="317" spans="1:31">
      <c r="A317" t="s">
        <v>8</v>
      </c>
      <c r="B317" t="s">
        <v>9</v>
      </c>
      <c r="C317" t="s">
        <v>13</v>
      </c>
      <c r="D317" t="s">
        <v>29</v>
      </c>
      <c r="E317" t="s">
        <v>92</v>
      </c>
      <c r="F317" t="s">
        <v>12</v>
      </c>
      <c r="G317" t="s">
        <v>40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T317">
        <v>1200</v>
      </c>
      <c r="U317">
        <v>31950</v>
      </c>
      <c r="V317">
        <v>8952</v>
      </c>
      <c r="W317">
        <v>8987</v>
      </c>
      <c r="X317">
        <v>6110</v>
      </c>
      <c r="Y317">
        <v>884</v>
      </c>
      <c r="Z317">
        <v>0</v>
      </c>
      <c r="AA317">
        <v>0</v>
      </c>
      <c r="AB317">
        <v>0</v>
      </c>
      <c r="AC317" s="4">
        <v>0.95</v>
      </c>
      <c r="AD317" s="4">
        <v>4.0000000000000001E-3</v>
      </c>
      <c r="AE317" s="4">
        <v>6</v>
      </c>
    </row>
    <row r="318" spans="1:31">
      <c r="A318" t="s">
        <v>8</v>
      </c>
      <c r="B318" t="s">
        <v>9</v>
      </c>
      <c r="C318" t="s">
        <v>13</v>
      </c>
      <c r="D318" t="s">
        <v>29</v>
      </c>
      <c r="E318" t="s">
        <v>92</v>
      </c>
      <c r="F318" t="s">
        <v>12</v>
      </c>
      <c r="G318" t="s">
        <v>15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T318">
        <v>1200</v>
      </c>
      <c r="U318">
        <v>31950</v>
      </c>
      <c r="V318">
        <v>8952</v>
      </c>
      <c r="W318">
        <v>8987</v>
      </c>
      <c r="X318">
        <v>6110</v>
      </c>
      <c r="Y318">
        <v>884</v>
      </c>
      <c r="Z318">
        <v>0</v>
      </c>
      <c r="AA318">
        <v>0</v>
      </c>
      <c r="AB318">
        <v>0</v>
      </c>
      <c r="AC318" s="4" t="s">
        <v>106</v>
      </c>
      <c r="AD318" s="4" t="s">
        <v>106</v>
      </c>
      <c r="AE318" s="4">
        <v>6</v>
      </c>
    </row>
    <row r="319" spans="1:31">
      <c r="A319" t="s">
        <v>8</v>
      </c>
      <c r="B319" t="s">
        <v>9</v>
      </c>
      <c r="C319" t="s">
        <v>13</v>
      </c>
      <c r="D319" t="s">
        <v>29</v>
      </c>
      <c r="E319" t="s">
        <v>92</v>
      </c>
      <c r="F319" t="s">
        <v>12</v>
      </c>
      <c r="G319" t="s">
        <v>14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T319">
        <v>1200</v>
      </c>
      <c r="U319">
        <v>31950</v>
      </c>
      <c r="V319">
        <v>8952</v>
      </c>
      <c r="W319">
        <v>8987</v>
      </c>
      <c r="X319">
        <v>6110</v>
      </c>
      <c r="Y319">
        <v>884</v>
      </c>
      <c r="Z319">
        <v>0</v>
      </c>
      <c r="AA319">
        <v>0</v>
      </c>
      <c r="AB319">
        <v>0</v>
      </c>
      <c r="AC319" s="4">
        <v>0.95</v>
      </c>
      <c r="AD319" s="4">
        <v>4.0000000000000001E-3</v>
      </c>
      <c r="AE319" s="4">
        <v>6</v>
      </c>
    </row>
    <row r="320" spans="1:31">
      <c r="A320" t="s">
        <v>8</v>
      </c>
      <c r="B320" t="s">
        <v>9</v>
      </c>
      <c r="C320" t="s">
        <v>13</v>
      </c>
      <c r="D320" t="s">
        <v>29</v>
      </c>
      <c r="E320" t="s">
        <v>11</v>
      </c>
      <c r="F320" t="s">
        <v>12</v>
      </c>
      <c r="G320" t="s">
        <v>40</v>
      </c>
      <c r="H320">
        <v>5.9999999999999995E-4</v>
      </c>
      <c r="I320">
        <v>8.9999999999999998E-4</v>
      </c>
      <c r="J320">
        <v>5.9999999999999995E-4</v>
      </c>
      <c r="K320">
        <v>8.9999999999999998E-4</v>
      </c>
      <c r="L320">
        <v>4.0000000000000002E-4</v>
      </c>
      <c r="M320">
        <v>0</v>
      </c>
      <c r="N320">
        <v>0</v>
      </c>
      <c r="O320">
        <v>0</v>
      </c>
      <c r="P320">
        <v>0</v>
      </c>
      <c r="T320">
        <v>866666</v>
      </c>
      <c r="U320">
        <v>694716</v>
      </c>
      <c r="V320">
        <v>730810</v>
      </c>
      <c r="W320">
        <v>603091</v>
      </c>
      <c r="X320">
        <v>349914</v>
      </c>
      <c r="Y320">
        <v>68568</v>
      </c>
      <c r="Z320">
        <v>53082</v>
      </c>
      <c r="AA320">
        <v>0</v>
      </c>
      <c r="AB320">
        <v>0</v>
      </c>
      <c r="AC320" s="4">
        <v>0.84</v>
      </c>
      <c r="AD320" s="4">
        <v>1.7999999999999999E-2</v>
      </c>
      <c r="AE320" s="4">
        <v>7</v>
      </c>
    </row>
    <row r="321" spans="1:31">
      <c r="A321" t="s">
        <v>8</v>
      </c>
      <c r="B321" t="s">
        <v>9</v>
      </c>
      <c r="C321" t="s">
        <v>13</v>
      </c>
      <c r="D321" t="s">
        <v>29</v>
      </c>
      <c r="E321" t="s">
        <v>11</v>
      </c>
      <c r="F321" t="s">
        <v>12</v>
      </c>
      <c r="G321" t="s">
        <v>15</v>
      </c>
      <c r="H321">
        <v>0</v>
      </c>
      <c r="I321">
        <v>0</v>
      </c>
      <c r="J321">
        <v>0</v>
      </c>
      <c r="K321">
        <v>2.0000000000000001E-4</v>
      </c>
      <c r="L321">
        <v>0</v>
      </c>
      <c r="M321">
        <v>0</v>
      </c>
      <c r="N321">
        <v>0</v>
      </c>
      <c r="O321">
        <v>0</v>
      </c>
      <c r="P321">
        <v>0</v>
      </c>
      <c r="T321">
        <v>866666</v>
      </c>
      <c r="U321">
        <v>694716</v>
      </c>
      <c r="V321">
        <v>730810</v>
      </c>
      <c r="W321">
        <v>603091</v>
      </c>
      <c r="X321">
        <v>349914</v>
      </c>
      <c r="Y321">
        <v>68568</v>
      </c>
      <c r="Z321">
        <v>53082</v>
      </c>
      <c r="AA321">
        <v>0</v>
      </c>
      <c r="AB321">
        <v>0</v>
      </c>
      <c r="AC321" s="4">
        <v>0.16500000000000001</v>
      </c>
      <c r="AD321" s="4">
        <v>0.72399999999999998</v>
      </c>
      <c r="AE321" s="4">
        <v>7</v>
      </c>
    </row>
    <row r="322" spans="1:31">
      <c r="A322" t="s">
        <v>8</v>
      </c>
      <c r="B322" t="s">
        <v>9</v>
      </c>
      <c r="C322" t="s">
        <v>13</v>
      </c>
      <c r="D322" t="s">
        <v>29</v>
      </c>
      <c r="E322" t="s">
        <v>11</v>
      </c>
      <c r="F322" t="s">
        <v>12</v>
      </c>
      <c r="G322" t="s">
        <v>14</v>
      </c>
      <c r="H322">
        <v>5.9999999999999995E-4</v>
      </c>
      <c r="I322">
        <v>8.9999999999999998E-4</v>
      </c>
      <c r="J322">
        <v>5.9999999999999995E-4</v>
      </c>
      <c r="K322">
        <v>6.9999999999999999E-4</v>
      </c>
      <c r="L322">
        <v>4.0000000000000002E-4</v>
      </c>
      <c r="M322">
        <v>0</v>
      </c>
      <c r="N322">
        <v>0</v>
      </c>
      <c r="O322">
        <v>0</v>
      </c>
      <c r="P322">
        <v>0</v>
      </c>
      <c r="T322">
        <v>866666</v>
      </c>
      <c r="U322">
        <v>694716</v>
      </c>
      <c r="V322">
        <v>730810</v>
      </c>
      <c r="W322">
        <v>603091</v>
      </c>
      <c r="X322">
        <v>349914</v>
      </c>
      <c r="Y322">
        <v>68568</v>
      </c>
      <c r="Z322">
        <v>53082</v>
      </c>
      <c r="AA322">
        <v>0</v>
      </c>
      <c r="AB322">
        <v>0</v>
      </c>
      <c r="AC322" s="4">
        <v>0.876</v>
      </c>
      <c r="AD322" s="4">
        <v>0.01</v>
      </c>
      <c r="AE322" s="4">
        <v>7</v>
      </c>
    </row>
    <row r="323" spans="1:31">
      <c r="A323" t="s">
        <v>8</v>
      </c>
      <c r="B323" t="s">
        <v>9</v>
      </c>
      <c r="C323" t="s">
        <v>13</v>
      </c>
      <c r="D323" t="s">
        <v>29</v>
      </c>
      <c r="E323" t="s">
        <v>16</v>
      </c>
      <c r="F323" t="s">
        <v>12</v>
      </c>
      <c r="G323" t="s">
        <v>40</v>
      </c>
      <c r="H323">
        <v>2.5000000000000001E-3</v>
      </c>
      <c r="I323">
        <v>3.3999999999999998E-3</v>
      </c>
      <c r="J323">
        <v>2E-3</v>
      </c>
      <c r="K323">
        <v>1.6999999999999999E-3</v>
      </c>
      <c r="L323">
        <v>6.9999999999999999E-4</v>
      </c>
      <c r="M323">
        <v>5.9999999999999995E-4</v>
      </c>
      <c r="N323">
        <v>2.9999999999999997E-4</v>
      </c>
      <c r="O323">
        <v>1E-4</v>
      </c>
      <c r="P323">
        <v>0</v>
      </c>
      <c r="T323">
        <v>3766255</v>
      </c>
      <c r="U323">
        <v>4610314</v>
      </c>
      <c r="V323">
        <v>4185264</v>
      </c>
      <c r="W323">
        <v>3109683</v>
      </c>
      <c r="X323">
        <v>2800641</v>
      </c>
      <c r="Y323">
        <v>1354776</v>
      </c>
      <c r="Z323">
        <v>560729</v>
      </c>
      <c r="AA323">
        <v>144306</v>
      </c>
      <c r="AB323">
        <v>0</v>
      </c>
      <c r="AC323" s="4">
        <v>0.91100000000000003</v>
      </c>
      <c r="AD323" s="4">
        <v>2E-3</v>
      </c>
      <c r="AE323" s="4">
        <v>8</v>
      </c>
    </row>
    <row r="324" spans="1:31">
      <c r="A324" t="s">
        <v>8</v>
      </c>
      <c r="B324" t="s">
        <v>9</v>
      </c>
      <c r="C324" t="s">
        <v>13</v>
      </c>
      <c r="D324" t="s">
        <v>29</v>
      </c>
      <c r="E324" t="s">
        <v>16</v>
      </c>
      <c r="F324" t="s">
        <v>12</v>
      </c>
      <c r="G324" t="s">
        <v>15</v>
      </c>
      <c r="H324">
        <v>0</v>
      </c>
      <c r="I324">
        <v>1.1999999999999999E-3</v>
      </c>
      <c r="J324">
        <v>5.0000000000000001E-4</v>
      </c>
      <c r="K324">
        <v>2.0000000000000001E-4</v>
      </c>
      <c r="L324">
        <v>0</v>
      </c>
      <c r="M324">
        <v>2.0000000000000001E-4</v>
      </c>
      <c r="N324">
        <v>0</v>
      </c>
      <c r="O324">
        <v>0</v>
      </c>
      <c r="P324">
        <v>0</v>
      </c>
      <c r="T324">
        <v>3766255</v>
      </c>
      <c r="U324">
        <v>4610314</v>
      </c>
      <c r="V324">
        <v>4185264</v>
      </c>
      <c r="W324">
        <v>3109683</v>
      </c>
      <c r="X324">
        <v>2800641</v>
      </c>
      <c r="Y324">
        <v>1354776</v>
      </c>
      <c r="Z324">
        <v>560729</v>
      </c>
      <c r="AA324">
        <v>144306</v>
      </c>
      <c r="AB324">
        <v>0</v>
      </c>
      <c r="AC324" s="4">
        <v>0.64100000000000001</v>
      </c>
      <c r="AD324" s="4">
        <v>8.6999999999999994E-2</v>
      </c>
      <c r="AE324" s="4">
        <v>8</v>
      </c>
    </row>
    <row r="325" spans="1:31">
      <c r="A325" t="s">
        <v>8</v>
      </c>
      <c r="B325" t="s">
        <v>9</v>
      </c>
      <c r="C325" t="s">
        <v>13</v>
      </c>
      <c r="D325" t="s">
        <v>29</v>
      </c>
      <c r="E325" t="s">
        <v>16</v>
      </c>
      <c r="F325" t="s">
        <v>12</v>
      </c>
      <c r="G325" t="s">
        <v>14</v>
      </c>
      <c r="H325">
        <v>2.5000000000000001E-3</v>
      </c>
      <c r="I325">
        <v>2.2000000000000001E-3</v>
      </c>
      <c r="J325">
        <v>1.5E-3</v>
      </c>
      <c r="K325">
        <v>1.5E-3</v>
      </c>
      <c r="L325">
        <v>5.9999999999999995E-4</v>
      </c>
      <c r="M325">
        <v>5.0000000000000001E-4</v>
      </c>
      <c r="N325">
        <v>2.9999999999999997E-4</v>
      </c>
      <c r="O325">
        <v>1E-4</v>
      </c>
      <c r="P325">
        <v>0</v>
      </c>
      <c r="T325">
        <v>3766255</v>
      </c>
      <c r="U325">
        <v>4610314</v>
      </c>
      <c r="V325">
        <v>4185264</v>
      </c>
      <c r="W325">
        <v>3109683</v>
      </c>
      <c r="X325">
        <v>2800641</v>
      </c>
      <c r="Y325">
        <v>1354776</v>
      </c>
      <c r="Z325">
        <v>560729</v>
      </c>
      <c r="AA325">
        <v>144306</v>
      </c>
      <c r="AB325">
        <v>0</v>
      </c>
      <c r="AC325" s="4">
        <v>0.89100000000000001</v>
      </c>
      <c r="AD325" s="4">
        <v>3.0000000000000001E-3</v>
      </c>
      <c r="AE325" s="4">
        <v>8</v>
      </c>
    </row>
    <row r="326" spans="1:31">
      <c r="A326" t="s">
        <v>8</v>
      </c>
      <c r="B326" t="s">
        <v>9</v>
      </c>
      <c r="C326" t="s">
        <v>13</v>
      </c>
      <c r="D326" t="s">
        <v>29</v>
      </c>
      <c r="E326" t="s">
        <v>98</v>
      </c>
      <c r="F326" t="s">
        <v>12</v>
      </c>
      <c r="G326" t="s">
        <v>40</v>
      </c>
      <c r="H326">
        <v>0</v>
      </c>
      <c r="I326">
        <v>0</v>
      </c>
      <c r="J326">
        <v>1E-4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T326">
        <v>17167</v>
      </c>
      <c r="U326">
        <v>9270</v>
      </c>
      <c r="V326">
        <v>22780</v>
      </c>
      <c r="W326">
        <v>1710</v>
      </c>
      <c r="X326">
        <v>11182</v>
      </c>
      <c r="Y326">
        <v>2138</v>
      </c>
      <c r="Z326">
        <v>746</v>
      </c>
      <c r="AA326">
        <v>905</v>
      </c>
      <c r="AB326">
        <v>1125</v>
      </c>
      <c r="AC326" s="4">
        <v>0.74399999999999999</v>
      </c>
      <c r="AD326" s="4">
        <v>2.1999999999999999E-2</v>
      </c>
      <c r="AE326" s="4">
        <v>9</v>
      </c>
    </row>
    <row r="327" spans="1:31">
      <c r="A327" t="s">
        <v>8</v>
      </c>
      <c r="B327" t="s">
        <v>9</v>
      </c>
      <c r="C327" t="s">
        <v>13</v>
      </c>
      <c r="D327" t="s">
        <v>29</v>
      </c>
      <c r="E327" t="s">
        <v>98</v>
      </c>
      <c r="F327" t="s">
        <v>12</v>
      </c>
      <c r="G327" t="s">
        <v>15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T327">
        <v>17167</v>
      </c>
      <c r="U327">
        <v>9270</v>
      </c>
      <c r="V327">
        <v>22780</v>
      </c>
      <c r="W327">
        <v>1710</v>
      </c>
      <c r="X327">
        <v>11182</v>
      </c>
      <c r="Y327">
        <v>2138</v>
      </c>
      <c r="Z327">
        <v>746</v>
      </c>
      <c r="AA327">
        <v>905</v>
      </c>
      <c r="AB327">
        <v>1125</v>
      </c>
      <c r="AC327" s="4">
        <v>0.70299999999999996</v>
      </c>
      <c r="AD327" s="4">
        <v>3.5000000000000003E-2</v>
      </c>
      <c r="AE327" s="4">
        <v>9</v>
      </c>
    </row>
    <row r="328" spans="1:31">
      <c r="A328" t="s">
        <v>8</v>
      </c>
      <c r="B328" t="s">
        <v>9</v>
      </c>
      <c r="C328" t="s">
        <v>13</v>
      </c>
      <c r="D328" t="s">
        <v>29</v>
      </c>
      <c r="E328" t="s">
        <v>98</v>
      </c>
      <c r="F328" t="s">
        <v>12</v>
      </c>
      <c r="G328" t="s">
        <v>14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T328">
        <v>17167</v>
      </c>
      <c r="U328">
        <v>9270</v>
      </c>
      <c r="V328">
        <v>22780</v>
      </c>
      <c r="W328">
        <v>1710</v>
      </c>
      <c r="X328">
        <v>11182</v>
      </c>
      <c r="Y328">
        <v>2138</v>
      </c>
      <c r="Z328">
        <v>746</v>
      </c>
      <c r="AA328">
        <v>905</v>
      </c>
      <c r="AB328">
        <v>1125</v>
      </c>
      <c r="AC328" s="4">
        <v>0.75</v>
      </c>
      <c r="AD328" s="4">
        <v>0.02</v>
      </c>
      <c r="AE328" s="4">
        <v>9</v>
      </c>
    </row>
    <row r="329" spans="1:31">
      <c r="A329" t="s">
        <v>8</v>
      </c>
      <c r="B329" t="s">
        <v>9</v>
      </c>
      <c r="C329" t="s">
        <v>13</v>
      </c>
      <c r="D329" t="s">
        <v>29</v>
      </c>
      <c r="E329" t="s">
        <v>99</v>
      </c>
      <c r="F329" t="s">
        <v>12</v>
      </c>
      <c r="G329" t="s">
        <v>40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T329">
        <v>1499738</v>
      </c>
      <c r="U329">
        <v>2174726</v>
      </c>
      <c r="V329">
        <v>1607320</v>
      </c>
      <c r="W329">
        <v>1679565</v>
      </c>
      <c r="X329">
        <v>1893820</v>
      </c>
      <c r="Y329">
        <v>1569186</v>
      </c>
      <c r="Z329">
        <v>1981832</v>
      </c>
      <c r="AA329">
        <v>2616884</v>
      </c>
      <c r="AB329">
        <v>2204099</v>
      </c>
      <c r="AC329" s="4">
        <v>0.48199999999999998</v>
      </c>
      <c r="AD329" s="4">
        <v>0.189</v>
      </c>
      <c r="AE329" s="4">
        <v>9</v>
      </c>
    </row>
    <row r="330" spans="1:31">
      <c r="A330" t="s">
        <v>8</v>
      </c>
      <c r="B330" t="s">
        <v>9</v>
      </c>
      <c r="C330" t="s">
        <v>13</v>
      </c>
      <c r="D330" t="s">
        <v>29</v>
      </c>
      <c r="E330" t="s">
        <v>99</v>
      </c>
      <c r="F330" t="s">
        <v>12</v>
      </c>
      <c r="G330" t="s">
        <v>15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T330">
        <v>1499738</v>
      </c>
      <c r="U330">
        <v>2174726</v>
      </c>
      <c r="V330">
        <v>1607320</v>
      </c>
      <c r="W330">
        <v>1679565</v>
      </c>
      <c r="X330">
        <v>1893820</v>
      </c>
      <c r="Y330">
        <v>1569186</v>
      </c>
      <c r="Z330">
        <v>1981832</v>
      </c>
      <c r="AA330">
        <v>2616884</v>
      </c>
      <c r="AB330">
        <v>2204099</v>
      </c>
      <c r="AC330" s="4" t="s">
        <v>106</v>
      </c>
      <c r="AD330" s="4" t="s">
        <v>106</v>
      </c>
      <c r="AE330" s="4">
        <v>9</v>
      </c>
    </row>
    <row r="331" spans="1:31">
      <c r="A331" t="s">
        <v>8</v>
      </c>
      <c r="B331" t="s">
        <v>9</v>
      </c>
      <c r="C331" t="s">
        <v>13</v>
      </c>
      <c r="D331" t="s">
        <v>29</v>
      </c>
      <c r="E331" t="s">
        <v>99</v>
      </c>
      <c r="F331" t="s">
        <v>12</v>
      </c>
      <c r="G331" t="s">
        <v>14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T331">
        <v>1499738</v>
      </c>
      <c r="U331">
        <v>2174726</v>
      </c>
      <c r="V331">
        <v>1607320</v>
      </c>
      <c r="W331">
        <v>1679565</v>
      </c>
      <c r="X331">
        <v>1893820</v>
      </c>
      <c r="Y331">
        <v>1569186</v>
      </c>
      <c r="Z331">
        <v>1981832</v>
      </c>
      <c r="AA331">
        <v>2616884</v>
      </c>
      <c r="AB331">
        <v>2204099</v>
      </c>
      <c r="AC331" s="4">
        <v>0.48199999999999998</v>
      </c>
      <c r="AD331" s="4">
        <v>0.189</v>
      </c>
      <c r="AE331" s="4">
        <v>9</v>
      </c>
    </row>
    <row r="332" spans="1:31">
      <c r="A332" t="s">
        <v>8</v>
      </c>
      <c r="B332" t="s">
        <v>9</v>
      </c>
      <c r="C332" t="s">
        <v>13</v>
      </c>
      <c r="D332" t="s">
        <v>29</v>
      </c>
      <c r="E332" t="s">
        <v>17</v>
      </c>
      <c r="F332" t="s">
        <v>12</v>
      </c>
      <c r="G332" t="s">
        <v>40</v>
      </c>
      <c r="H332">
        <v>2.0000000000000001E-4</v>
      </c>
      <c r="I332">
        <v>2.0000000000000001E-4</v>
      </c>
      <c r="J332">
        <v>1E-4</v>
      </c>
      <c r="K332">
        <v>1E-4</v>
      </c>
      <c r="L332">
        <v>0</v>
      </c>
      <c r="M332">
        <v>0</v>
      </c>
      <c r="N332">
        <v>0</v>
      </c>
      <c r="O332">
        <v>0</v>
      </c>
      <c r="P332">
        <v>0</v>
      </c>
      <c r="T332">
        <v>196852</v>
      </c>
      <c r="U332">
        <v>197407</v>
      </c>
      <c r="V332">
        <v>165644</v>
      </c>
      <c r="W332">
        <v>293823</v>
      </c>
      <c r="X332">
        <v>320785</v>
      </c>
      <c r="Y332">
        <v>417076</v>
      </c>
      <c r="Z332">
        <v>376332</v>
      </c>
      <c r="AA332">
        <v>440579</v>
      </c>
      <c r="AB332">
        <v>607650</v>
      </c>
      <c r="AC332" s="4">
        <v>-0.751</v>
      </c>
      <c r="AD332" s="4">
        <v>0.02</v>
      </c>
      <c r="AE332" s="4">
        <v>9</v>
      </c>
    </row>
    <row r="333" spans="1:31">
      <c r="A333" t="s">
        <v>8</v>
      </c>
      <c r="B333" t="s">
        <v>9</v>
      </c>
      <c r="C333" t="s">
        <v>13</v>
      </c>
      <c r="D333" t="s">
        <v>29</v>
      </c>
      <c r="E333" t="s">
        <v>17</v>
      </c>
      <c r="F333" t="s">
        <v>12</v>
      </c>
      <c r="G333" t="s">
        <v>15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T333">
        <v>196852</v>
      </c>
      <c r="U333">
        <v>197407</v>
      </c>
      <c r="V333">
        <v>165644</v>
      </c>
      <c r="W333">
        <v>293823</v>
      </c>
      <c r="X333">
        <v>320785</v>
      </c>
      <c r="Y333">
        <v>417076</v>
      </c>
      <c r="Z333">
        <v>376332</v>
      </c>
      <c r="AA333">
        <v>440579</v>
      </c>
      <c r="AB333">
        <v>607650</v>
      </c>
      <c r="AC333" s="4" t="s">
        <v>106</v>
      </c>
      <c r="AD333" s="4" t="s">
        <v>106</v>
      </c>
      <c r="AE333" s="4">
        <v>9</v>
      </c>
    </row>
    <row r="334" spans="1:31">
      <c r="A334" t="s">
        <v>8</v>
      </c>
      <c r="B334" t="s">
        <v>9</v>
      </c>
      <c r="C334" t="s">
        <v>13</v>
      </c>
      <c r="D334" t="s">
        <v>29</v>
      </c>
      <c r="E334" t="s">
        <v>17</v>
      </c>
      <c r="F334" t="s">
        <v>12</v>
      </c>
      <c r="G334" t="s">
        <v>14</v>
      </c>
      <c r="H334">
        <v>2.0000000000000001E-4</v>
      </c>
      <c r="I334">
        <v>2.0000000000000001E-4</v>
      </c>
      <c r="J334">
        <v>1E-4</v>
      </c>
      <c r="K334">
        <v>1E-4</v>
      </c>
      <c r="L334">
        <v>0</v>
      </c>
      <c r="M334">
        <v>0</v>
      </c>
      <c r="N334">
        <v>0</v>
      </c>
      <c r="O334">
        <v>0</v>
      </c>
      <c r="P334">
        <v>0</v>
      </c>
      <c r="T334">
        <v>196852</v>
      </c>
      <c r="U334">
        <v>197407</v>
      </c>
      <c r="V334">
        <v>165644</v>
      </c>
      <c r="W334">
        <v>293823</v>
      </c>
      <c r="X334">
        <v>320785</v>
      </c>
      <c r="Y334">
        <v>417076</v>
      </c>
      <c r="Z334">
        <v>376332</v>
      </c>
      <c r="AA334">
        <v>440579</v>
      </c>
      <c r="AB334">
        <v>607650</v>
      </c>
      <c r="AC334" s="4">
        <v>-0.751</v>
      </c>
      <c r="AD334" s="4">
        <v>0.02</v>
      </c>
      <c r="AE334" s="4">
        <v>9</v>
      </c>
    </row>
    <row r="335" spans="1:31">
      <c r="A335" t="s">
        <v>8</v>
      </c>
      <c r="B335" t="s">
        <v>9</v>
      </c>
      <c r="C335" t="s">
        <v>13</v>
      </c>
      <c r="D335" t="s">
        <v>29</v>
      </c>
      <c r="E335" t="s">
        <v>19</v>
      </c>
      <c r="F335" t="s">
        <v>12</v>
      </c>
      <c r="G335" t="s">
        <v>40</v>
      </c>
      <c r="H335">
        <v>2.9999999999999997E-4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T335">
        <v>57163</v>
      </c>
      <c r="U335">
        <v>4350</v>
      </c>
      <c r="V335">
        <v>0</v>
      </c>
      <c r="W335">
        <v>7542</v>
      </c>
      <c r="X335">
        <v>1487</v>
      </c>
      <c r="Y335">
        <v>276674</v>
      </c>
      <c r="Z335">
        <v>620890</v>
      </c>
      <c r="AA335">
        <v>301689</v>
      </c>
      <c r="AB335">
        <v>156352</v>
      </c>
      <c r="AC335" s="4">
        <v>-0.23</v>
      </c>
      <c r="AD335" s="4">
        <v>0.58399999999999996</v>
      </c>
      <c r="AE335" s="4">
        <v>8</v>
      </c>
    </row>
    <row r="336" spans="1:31">
      <c r="A336" t="s">
        <v>8</v>
      </c>
      <c r="B336" t="s">
        <v>9</v>
      </c>
      <c r="C336" t="s">
        <v>13</v>
      </c>
      <c r="D336" t="s">
        <v>29</v>
      </c>
      <c r="E336" t="s">
        <v>19</v>
      </c>
      <c r="F336" t="s">
        <v>12</v>
      </c>
      <c r="G336" t="s">
        <v>15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T336">
        <v>57163</v>
      </c>
      <c r="U336">
        <v>4350</v>
      </c>
      <c r="V336">
        <v>0</v>
      </c>
      <c r="W336">
        <v>7542</v>
      </c>
      <c r="X336">
        <v>1487</v>
      </c>
      <c r="Y336">
        <v>276674</v>
      </c>
      <c r="Z336">
        <v>620890</v>
      </c>
      <c r="AA336">
        <v>301689</v>
      </c>
      <c r="AB336">
        <v>156352</v>
      </c>
      <c r="AC336" s="4" t="s">
        <v>106</v>
      </c>
      <c r="AD336" s="4" t="s">
        <v>106</v>
      </c>
      <c r="AE336" s="4">
        <v>8</v>
      </c>
    </row>
    <row r="337" spans="1:31">
      <c r="A337" t="s">
        <v>8</v>
      </c>
      <c r="B337" t="s">
        <v>9</v>
      </c>
      <c r="C337" t="s">
        <v>13</v>
      </c>
      <c r="D337" t="s">
        <v>29</v>
      </c>
      <c r="E337" t="s">
        <v>19</v>
      </c>
      <c r="F337" t="s">
        <v>12</v>
      </c>
      <c r="G337" t="s">
        <v>14</v>
      </c>
      <c r="H337">
        <v>2.9999999999999997E-4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T337">
        <v>57163</v>
      </c>
      <c r="U337">
        <v>4350</v>
      </c>
      <c r="V337">
        <v>0</v>
      </c>
      <c r="W337">
        <v>7542</v>
      </c>
      <c r="X337">
        <v>1487</v>
      </c>
      <c r="Y337">
        <v>276674</v>
      </c>
      <c r="Z337">
        <v>620890</v>
      </c>
      <c r="AA337">
        <v>301689</v>
      </c>
      <c r="AB337">
        <v>156352</v>
      </c>
      <c r="AC337" s="4">
        <v>-0.23</v>
      </c>
      <c r="AD337" s="4">
        <v>0.58399999999999996</v>
      </c>
      <c r="AE337" s="4">
        <v>8</v>
      </c>
    </row>
    <row r="338" spans="1:31">
      <c r="A338" t="s">
        <v>8</v>
      </c>
      <c r="B338" t="s">
        <v>9</v>
      </c>
      <c r="C338" t="s">
        <v>13</v>
      </c>
      <c r="D338" t="s">
        <v>29</v>
      </c>
      <c r="E338" t="s">
        <v>12</v>
      </c>
      <c r="F338" t="s">
        <v>12</v>
      </c>
      <c r="G338" t="s">
        <v>40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1E-4</v>
      </c>
      <c r="N338">
        <v>0</v>
      </c>
      <c r="O338">
        <v>0</v>
      </c>
      <c r="P338">
        <v>0</v>
      </c>
      <c r="T338">
        <v>14027</v>
      </c>
      <c r="U338">
        <v>23169</v>
      </c>
      <c r="V338">
        <v>30090</v>
      </c>
      <c r="W338">
        <v>28508</v>
      </c>
      <c r="X338">
        <v>37605</v>
      </c>
      <c r="Y338">
        <v>44722</v>
      </c>
      <c r="Z338">
        <v>35246</v>
      </c>
      <c r="AA338">
        <v>41037</v>
      </c>
      <c r="AB338">
        <v>55224</v>
      </c>
      <c r="AC338" s="4">
        <v>0.32400000000000001</v>
      </c>
      <c r="AD338" s="4">
        <v>0.39500000000000002</v>
      </c>
      <c r="AE338" s="4">
        <v>9</v>
      </c>
    </row>
    <row r="339" spans="1:31">
      <c r="A339" t="s">
        <v>8</v>
      </c>
      <c r="B339" t="s">
        <v>9</v>
      </c>
      <c r="C339" t="s">
        <v>13</v>
      </c>
      <c r="D339" t="s">
        <v>29</v>
      </c>
      <c r="E339" t="s">
        <v>12</v>
      </c>
      <c r="F339" t="s">
        <v>12</v>
      </c>
      <c r="G339" t="s">
        <v>15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T339">
        <v>14027</v>
      </c>
      <c r="U339">
        <v>23169</v>
      </c>
      <c r="V339">
        <v>30090</v>
      </c>
      <c r="W339">
        <v>28508</v>
      </c>
      <c r="X339">
        <v>37605</v>
      </c>
      <c r="Y339">
        <v>44722</v>
      </c>
      <c r="Z339">
        <v>35246</v>
      </c>
      <c r="AA339">
        <v>41037</v>
      </c>
      <c r="AB339">
        <v>55224</v>
      </c>
      <c r="AC339" s="4" t="s">
        <v>106</v>
      </c>
      <c r="AD339" s="4" t="s">
        <v>106</v>
      </c>
      <c r="AE339" s="4">
        <v>9</v>
      </c>
    </row>
    <row r="340" spans="1:31">
      <c r="A340" t="s">
        <v>8</v>
      </c>
      <c r="B340" t="s">
        <v>9</v>
      </c>
      <c r="C340" t="s">
        <v>13</v>
      </c>
      <c r="D340" t="s">
        <v>29</v>
      </c>
      <c r="E340" t="s">
        <v>12</v>
      </c>
      <c r="F340" t="s">
        <v>12</v>
      </c>
      <c r="G340" t="s">
        <v>14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1E-4</v>
      </c>
      <c r="N340">
        <v>0</v>
      </c>
      <c r="O340">
        <v>0</v>
      </c>
      <c r="P340">
        <v>0</v>
      </c>
      <c r="T340">
        <v>14027</v>
      </c>
      <c r="U340">
        <v>23169</v>
      </c>
      <c r="V340">
        <v>30090</v>
      </c>
      <c r="W340">
        <v>28508</v>
      </c>
      <c r="X340">
        <v>37605</v>
      </c>
      <c r="Y340">
        <v>44722</v>
      </c>
      <c r="Z340">
        <v>35246</v>
      </c>
      <c r="AA340">
        <v>41037</v>
      </c>
      <c r="AB340">
        <v>55224</v>
      </c>
      <c r="AC340" s="4">
        <v>0.32400000000000001</v>
      </c>
      <c r="AD340" s="4">
        <v>0.39500000000000002</v>
      </c>
      <c r="AE340" s="4">
        <v>9</v>
      </c>
    </row>
    <row r="341" spans="1:31">
      <c r="A341" t="s">
        <v>8</v>
      </c>
      <c r="B341" t="s">
        <v>9</v>
      </c>
      <c r="C341" t="s">
        <v>13</v>
      </c>
      <c r="D341" t="s">
        <v>29</v>
      </c>
      <c r="E341" t="s">
        <v>94</v>
      </c>
      <c r="F341" t="s">
        <v>12</v>
      </c>
      <c r="G341" t="s">
        <v>40</v>
      </c>
      <c r="H341">
        <v>0</v>
      </c>
      <c r="I341">
        <v>0</v>
      </c>
      <c r="J341">
        <v>0</v>
      </c>
      <c r="K341">
        <v>0</v>
      </c>
      <c r="L341">
        <v>1E-4</v>
      </c>
      <c r="M341">
        <v>0</v>
      </c>
      <c r="N341">
        <v>0</v>
      </c>
      <c r="O341">
        <v>0</v>
      </c>
      <c r="P341">
        <v>1E-4</v>
      </c>
      <c r="T341">
        <v>545510</v>
      </c>
      <c r="U341">
        <v>765990</v>
      </c>
      <c r="V341">
        <v>570700</v>
      </c>
      <c r="W341">
        <v>284732</v>
      </c>
      <c r="X341">
        <v>317093</v>
      </c>
      <c r="Y341">
        <v>377965</v>
      </c>
      <c r="Z341">
        <v>465452</v>
      </c>
      <c r="AA341">
        <v>857080</v>
      </c>
      <c r="AB341">
        <v>668510</v>
      </c>
      <c r="AC341" s="4">
        <v>0.111</v>
      </c>
      <c r="AD341" s="4">
        <v>0.77600000000000002</v>
      </c>
      <c r="AE341" s="4">
        <v>9</v>
      </c>
    </row>
    <row r="342" spans="1:31">
      <c r="A342" t="s">
        <v>8</v>
      </c>
      <c r="B342" t="s">
        <v>9</v>
      </c>
      <c r="C342" t="s">
        <v>13</v>
      </c>
      <c r="D342" t="s">
        <v>29</v>
      </c>
      <c r="E342" t="s">
        <v>94</v>
      </c>
      <c r="F342" t="s">
        <v>12</v>
      </c>
      <c r="G342" t="s">
        <v>15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T342">
        <v>545510</v>
      </c>
      <c r="U342">
        <v>765990</v>
      </c>
      <c r="V342">
        <v>570700</v>
      </c>
      <c r="W342">
        <v>284732</v>
      </c>
      <c r="X342">
        <v>317093</v>
      </c>
      <c r="Y342">
        <v>377965</v>
      </c>
      <c r="Z342">
        <v>465452</v>
      </c>
      <c r="AA342">
        <v>857080</v>
      </c>
      <c r="AB342">
        <v>668510</v>
      </c>
      <c r="AC342" s="4">
        <v>-0.439</v>
      </c>
      <c r="AD342" s="4">
        <v>0.23699999999999999</v>
      </c>
      <c r="AE342" s="4">
        <v>9</v>
      </c>
    </row>
    <row r="343" spans="1:31">
      <c r="A343" t="s">
        <v>8</v>
      </c>
      <c r="B343" t="s">
        <v>9</v>
      </c>
      <c r="C343" t="s">
        <v>13</v>
      </c>
      <c r="D343" t="s">
        <v>29</v>
      </c>
      <c r="E343" t="s">
        <v>94</v>
      </c>
      <c r="F343" t="s">
        <v>12</v>
      </c>
      <c r="G343" t="s">
        <v>14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1E-4</v>
      </c>
      <c r="T343">
        <v>545510</v>
      </c>
      <c r="U343">
        <v>765990</v>
      </c>
      <c r="V343">
        <v>570700</v>
      </c>
      <c r="W343">
        <v>284732</v>
      </c>
      <c r="X343">
        <v>317093</v>
      </c>
      <c r="Y343">
        <v>377965</v>
      </c>
      <c r="Z343">
        <v>465452</v>
      </c>
      <c r="AA343">
        <v>857080</v>
      </c>
      <c r="AB343">
        <v>668510</v>
      </c>
      <c r="AC343" s="4">
        <v>0.312</v>
      </c>
      <c r="AD343" s="4">
        <v>0.41399999999999998</v>
      </c>
      <c r="AE343" s="4">
        <v>9</v>
      </c>
    </row>
    <row r="344" spans="1:31">
      <c r="A344" t="s">
        <v>8</v>
      </c>
      <c r="B344" t="s">
        <v>9</v>
      </c>
      <c r="C344" t="s">
        <v>13</v>
      </c>
      <c r="D344" t="s">
        <v>29</v>
      </c>
      <c r="E344" t="s">
        <v>112</v>
      </c>
      <c r="F344" t="s">
        <v>12</v>
      </c>
      <c r="G344" t="s">
        <v>40</v>
      </c>
      <c r="H344">
        <v>0</v>
      </c>
      <c r="I344">
        <v>0</v>
      </c>
      <c r="J344">
        <v>2.0000000000000001E-4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T344">
        <v>922</v>
      </c>
      <c r="U344">
        <v>3620</v>
      </c>
      <c r="V344">
        <v>8532</v>
      </c>
      <c r="W344">
        <v>5556</v>
      </c>
      <c r="X344">
        <v>0</v>
      </c>
      <c r="Y344">
        <v>0</v>
      </c>
      <c r="Z344">
        <v>0</v>
      </c>
      <c r="AA344">
        <v>1006</v>
      </c>
      <c r="AB344">
        <v>61300</v>
      </c>
      <c r="AC344" s="4">
        <v>-0.158</v>
      </c>
      <c r="AD344" s="4">
        <v>0.76400000000000001</v>
      </c>
      <c r="AE344" s="4">
        <v>6</v>
      </c>
    </row>
    <row r="345" spans="1:31">
      <c r="A345" t="s">
        <v>8</v>
      </c>
      <c r="B345" t="s">
        <v>9</v>
      </c>
      <c r="C345" t="s">
        <v>13</v>
      </c>
      <c r="D345" t="s">
        <v>29</v>
      </c>
      <c r="E345" t="s">
        <v>112</v>
      </c>
      <c r="F345" t="s">
        <v>12</v>
      </c>
      <c r="G345" t="s">
        <v>15</v>
      </c>
      <c r="H345">
        <v>0</v>
      </c>
      <c r="I345">
        <v>0</v>
      </c>
      <c r="J345">
        <v>1E-4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T345">
        <v>922</v>
      </c>
      <c r="U345">
        <v>3620</v>
      </c>
      <c r="V345">
        <v>8532</v>
      </c>
      <c r="W345">
        <v>5556</v>
      </c>
      <c r="X345">
        <v>0</v>
      </c>
      <c r="Y345">
        <v>0</v>
      </c>
      <c r="Z345">
        <v>0</v>
      </c>
      <c r="AA345">
        <v>1006</v>
      </c>
      <c r="AB345">
        <v>61300</v>
      </c>
      <c r="AC345" s="4">
        <v>-0.14099999999999999</v>
      </c>
      <c r="AD345" s="4">
        <v>0.78900000000000003</v>
      </c>
      <c r="AE345" s="4">
        <v>6</v>
      </c>
    </row>
    <row r="346" spans="1:31">
      <c r="A346" t="s">
        <v>8</v>
      </c>
      <c r="B346" t="s">
        <v>9</v>
      </c>
      <c r="C346" t="s">
        <v>13</v>
      </c>
      <c r="D346" t="s">
        <v>29</v>
      </c>
      <c r="E346" t="s">
        <v>112</v>
      </c>
      <c r="F346" t="s">
        <v>12</v>
      </c>
      <c r="G346" t="s">
        <v>14</v>
      </c>
      <c r="H346">
        <v>0</v>
      </c>
      <c r="I346">
        <v>0</v>
      </c>
      <c r="J346">
        <v>1E-4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T346">
        <v>922</v>
      </c>
      <c r="U346">
        <v>3620</v>
      </c>
      <c r="V346">
        <v>8532</v>
      </c>
      <c r="W346">
        <v>5556</v>
      </c>
      <c r="X346">
        <v>0</v>
      </c>
      <c r="Y346">
        <v>0</v>
      </c>
      <c r="Z346">
        <v>0</v>
      </c>
      <c r="AA346">
        <v>1006</v>
      </c>
      <c r="AB346">
        <v>61300</v>
      </c>
      <c r="AC346" s="4">
        <v>-0.16700000000000001</v>
      </c>
      <c r="AD346" s="4">
        <v>0.753</v>
      </c>
      <c r="AE346" s="4">
        <v>6</v>
      </c>
    </row>
    <row r="347" spans="1:31">
      <c r="A347" t="s">
        <v>8</v>
      </c>
      <c r="B347" t="s">
        <v>9</v>
      </c>
      <c r="C347" t="s">
        <v>13</v>
      </c>
      <c r="D347" t="s">
        <v>29</v>
      </c>
      <c r="E347" t="s">
        <v>96</v>
      </c>
      <c r="F347" t="s">
        <v>12</v>
      </c>
      <c r="G347" t="s">
        <v>40</v>
      </c>
      <c r="H347">
        <v>0</v>
      </c>
      <c r="I347">
        <v>1E-4</v>
      </c>
      <c r="J347">
        <v>1E-4</v>
      </c>
      <c r="K347">
        <v>1E-4</v>
      </c>
      <c r="L347">
        <v>0</v>
      </c>
      <c r="M347">
        <v>0</v>
      </c>
      <c r="N347">
        <v>0</v>
      </c>
      <c r="O347">
        <v>0</v>
      </c>
      <c r="P347">
        <v>0</v>
      </c>
      <c r="T347">
        <v>948919</v>
      </c>
      <c r="U347">
        <v>967366</v>
      </c>
      <c r="V347">
        <v>885668</v>
      </c>
      <c r="W347">
        <v>856992</v>
      </c>
      <c r="X347">
        <v>846759</v>
      </c>
      <c r="Y347">
        <v>999028</v>
      </c>
      <c r="Z347">
        <v>1133562</v>
      </c>
      <c r="AA347">
        <v>1053821</v>
      </c>
      <c r="AB347">
        <v>1058202</v>
      </c>
      <c r="AC347" s="4">
        <v>-0.48099999999999998</v>
      </c>
      <c r="AD347" s="4">
        <v>0.19</v>
      </c>
      <c r="AE347" s="4">
        <v>9</v>
      </c>
    </row>
    <row r="348" spans="1:31">
      <c r="A348" t="s">
        <v>8</v>
      </c>
      <c r="B348" t="s">
        <v>9</v>
      </c>
      <c r="C348" t="s">
        <v>13</v>
      </c>
      <c r="D348" t="s">
        <v>29</v>
      </c>
      <c r="E348" t="s">
        <v>96</v>
      </c>
      <c r="F348" t="s">
        <v>12</v>
      </c>
      <c r="G348" t="s">
        <v>15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T348">
        <v>948919</v>
      </c>
      <c r="U348">
        <v>967366</v>
      </c>
      <c r="V348">
        <v>885668</v>
      </c>
      <c r="W348">
        <v>856992</v>
      </c>
      <c r="X348">
        <v>846759</v>
      </c>
      <c r="Y348">
        <v>999028</v>
      </c>
      <c r="Z348">
        <v>1133562</v>
      </c>
      <c r="AA348">
        <v>1053821</v>
      </c>
      <c r="AB348">
        <v>1058202</v>
      </c>
      <c r="AC348" s="4" t="s">
        <v>106</v>
      </c>
      <c r="AD348" s="4" t="s">
        <v>106</v>
      </c>
      <c r="AE348" s="4">
        <v>9</v>
      </c>
    </row>
    <row r="349" spans="1:31">
      <c r="A349" t="s">
        <v>8</v>
      </c>
      <c r="B349" t="s">
        <v>9</v>
      </c>
      <c r="C349" t="s">
        <v>13</v>
      </c>
      <c r="D349" t="s">
        <v>29</v>
      </c>
      <c r="E349" t="s">
        <v>96</v>
      </c>
      <c r="F349" t="s">
        <v>12</v>
      </c>
      <c r="G349" t="s">
        <v>14</v>
      </c>
      <c r="H349">
        <v>0</v>
      </c>
      <c r="I349">
        <v>1E-4</v>
      </c>
      <c r="J349">
        <v>1E-4</v>
      </c>
      <c r="K349">
        <v>1E-4</v>
      </c>
      <c r="L349">
        <v>0</v>
      </c>
      <c r="M349">
        <v>0</v>
      </c>
      <c r="N349">
        <v>0</v>
      </c>
      <c r="O349">
        <v>0</v>
      </c>
      <c r="P349">
        <v>0</v>
      </c>
      <c r="T349">
        <v>948919</v>
      </c>
      <c r="U349">
        <v>967366</v>
      </c>
      <c r="V349">
        <v>885668</v>
      </c>
      <c r="W349">
        <v>856992</v>
      </c>
      <c r="X349">
        <v>846759</v>
      </c>
      <c r="Y349">
        <v>999028</v>
      </c>
      <c r="Z349">
        <v>1133562</v>
      </c>
      <c r="AA349">
        <v>1053821</v>
      </c>
      <c r="AB349">
        <v>1058202</v>
      </c>
      <c r="AC349" s="4">
        <v>-0.48099999999999998</v>
      </c>
      <c r="AD349" s="4">
        <v>0.19</v>
      </c>
      <c r="AE349" s="4">
        <v>9</v>
      </c>
    </row>
    <row r="350" spans="1:31">
      <c r="A350" t="s">
        <v>8</v>
      </c>
      <c r="B350" t="s">
        <v>9</v>
      </c>
      <c r="C350" t="s">
        <v>13</v>
      </c>
      <c r="D350" t="s">
        <v>29</v>
      </c>
      <c r="E350" t="s">
        <v>20</v>
      </c>
      <c r="F350" t="s">
        <v>84</v>
      </c>
      <c r="G350" t="s">
        <v>40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0.1547</v>
      </c>
      <c r="O350">
        <v>0.1326</v>
      </c>
      <c r="P350">
        <v>9.5600000000000004E-2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12245575</v>
      </c>
      <c r="AA350">
        <v>10444829</v>
      </c>
      <c r="AB350">
        <v>9986666</v>
      </c>
      <c r="AC350" s="4" t="s">
        <v>106</v>
      </c>
      <c r="AD350" s="4" t="s">
        <v>106</v>
      </c>
      <c r="AE350" s="4">
        <v>3</v>
      </c>
    </row>
    <row r="351" spans="1:31">
      <c r="A351" t="s">
        <v>8</v>
      </c>
      <c r="B351" t="s">
        <v>9</v>
      </c>
      <c r="C351" t="s">
        <v>13</v>
      </c>
      <c r="D351" t="s">
        <v>29</v>
      </c>
      <c r="E351" t="s">
        <v>20</v>
      </c>
      <c r="F351" t="s">
        <v>84</v>
      </c>
      <c r="G351" t="s">
        <v>15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6.2899999999999998E-2</v>
      </c>
      <c r="O351">
        <v>2.7799999999999998E-2</v>
      </c>
      <c r="P351">
        <v>1.14E-2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12245575</v>
      </c>
      <c r="AA351">
        <v>10444829</v>
      </c>
      <c r="AB351">
        <v>9986666</v>
      </c>
      <c r="AC351" s="4" t="s">
        <v>106</v>
      </c>
      <c r="AD351" s="4" t="s">
        <v>106</v>
      </c>
      <c r="AE351" s="4">
        <v>3</v>
      </c>
    </row>
    <row r="352" spans="1:31">
      <c r="A352" t="s">
        <v>8</v>
      </c>
      <c r="B352" t="s">
        <v>9</v>
      </c>
      <c r="C352" t="s">
        <v>13</v>
      </c>
      <c r="D352" t="s">
        <v>29</v>
      </c>
      <c r="E352" t="s">
        <v>20</v>
      </c>
      <c r="F352" t="s">
        <v>84</v>
      </c>
      <c r="G352" t="s">
        <v>14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9.1800000000000007E-2</v>
      </c>
      <c r="O352">
        <v>0.1048</v>
      </c>
      <c r="P352">
        <v>8.4199999999999997E-2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12245575</v>
      </c>
      <c r="AA352">
        <v>10444829</v>
      </c>
      <c r="AB352">
        <v>9986666</v>
      </c>
      <c r="AC352" s="4" t="s">
        <v>106</v>
      </c>
      <c r="AD352" s="4" t="s">
        <v>106</v>
      </c>
      <c r="AE352" s="4">
        <v>3</v>
      </c>
    </row>
    <row r="353" spans="1:31">
      <c r="A353" t="s">
        <v>8</v>
      </c>
      <c r="B353" t="s">
        <v>9</v>
      </c>
      <c r="C353" t="s">
        <v>13</v>
      </c>
      <c r="D353" t="s">
        <v>29</v>
      </c>
      <c r="E353" t="s">
        <v>20</v>
      </c>
      <c r="F353" t="s">
        <v>12</v>
      </c>
      <c r="G353" t="s">
        <v>40</v>
      </c>
      <c r="H353">
        <v>0.1066</v>
      </c>
      <c r="I353">
        <v>0.1135</v>
      </c>
      <c r="J353">
        <v>0.10970000000000001</v>
      </c>
      <c r="K353">
        <v>0.12130000000000001</v>
      </c>
      <c r="L353">
        <v>0.12039999999999999</v>
      </c>
      <c r="M353">
        <v>0.20080000000000001</v>
      </c>
      <c r="N353">
        <v>0</v>
      </c>
      <c r="O353">
        <v>0</v>
      </c>
      <c r="P353">
        <v>0</v>
      </c>
      <c r="T353">
        <v>16080003</v>
      </c>
      <c r="U353">
        <v>12684328</v>
      </c>
      <c r="V353">
        <v>12158294</v>
      </c>
      <c r="W353">
        <v>11661338</v>
      </c>
      <c r="X353">
        <v>11022980</v>
      </c>
      <c r="Y353">
        <v>12176291</v>
      </c>
      <c r="Z353">
        <v>0</v>
      </c>
      <c r="AA353">
        <v>0</v>
      </c>
      <c r="AB353">
        <v>0</v>
      </c>
      <c r="AC353" s="4">
        <v>-0.252</v>
      </c>
      <c r="AD353" s="4">
        <v>0.63</v>
      </c>
      <c r="AE353" s="4">
        <v>6</v>
      </c>
    </row>
    <row r="354" spans="1:31">
      <c r="A354" t="s">
        <v>8</v>
      </c>
      <c r="B354" t="s">
        <v>9</v>
      </c>
      <c r="C354" t="s">
        <v>13</v>
      </c>
      <c r="D354" t="s">
        <v>29</v>
      </c>
      <c r="E354" t="s">
        <v>20</v>
      </c>
      <c r="F354" t="s">
        <v>12</v>
      </c>
      <c r="G354" t="s">
        <v>15</v>
      </c>
      <c r="H354">
        <v>9.2999999999999992E-3</v>
      </c>
      <c r="I354">
        <v>1.24E-2</v>
      </c>
      <c r="J354">
        <v>1.2800000000000001E-2</v>
      </c>
      <c r="K354">
        <v>1.84E-2</v>
      </c>
      <c r="L354">
        <v>5.1900000000000002E-2</v>
      </c>
      <c r="M354">
        <v>0.12690000000000001</v>
      </c>
      <c r="N354">
        <v>0</v>
      </c>
      <c r="O354">
        <v>0</v>
      </c>
      <c r="P354">
        <v>0</v>
      </c>
      <c r="T354">
        <v>16080003</v>
      </c>
      <c r="U354">
        <v>12684328</v>
      </c>
      <c r="V354">
        <v>12158294</v>
      </c>
      <c r="W354">
        <v>11661338</v>
      </c>
      <c r="X354">
        <v>11022980</v>
      </c>
      <c r="Y354">
        <v>12176291</v>
      </c>
      <c r="Z354">
        <v>0</v>
      </c>
      <c r="AA354">
        <v>0</v>
      </c>
      <c r="AB354">
        <v>0</v>
      </c>
      <c r="AC354" s="4">
        <v>-0.32200000000000001</v>
      </c>
      <c r="AD354" s="4">
        <v>0.53300000000000003</v>
      </c>
      <c r="AE354" s="4">
        <v>6</v>
      </c>
    </row>
    <row r="355" spans="1:31">
      <c r="A355" t="s">
        <v>8</v>
      </c>
      <c r="B355" t="s">
        <v>9</v>
      </c>
      <c r="C355" t="s">
        <v>13</v>
      </c>
      <c r="D355" t="s">
        <v>29</v>
      </c>
      <c r="E355" t="s">
        <v>20</v>
      </c>
      <c r="F355" t="s">
        <v>12</v>
      </c>
      <c r="G355" t="s">
        <v>14</v>
      </c>
      <c r="H355">
        <v>9.7299999999999998E-2</v>
      </c>
      <c r="I355">
        <v>0.1011</v>
      </c>
      <c r="J355">
        <v>9.69E-2</v>
      </c>
      <c r="K355">
        <v>0.10299999999999999</v>
      </c>
      <c r="L355">
        <v>6.8500000000000005E-2</v>
      </c>
      <c r="M355">
        <v>7.3800000000000004E-2</v>
      </c>
      <c r="N355">
        <v>0</v>
      </c>
      <c r="O355">
        <v>0</v>
      </c>
      <c r="P355">
        <v>0</v>
      </c>
      <c r="T355">
        <v>16080003</v>
      </c>
      <c r="U355">
        <v>12684328</v>
      </c>
      <c r="V355">
        <v>12158294</v>
      </c>
      <c r="W355">
        <v>11661338</v>
      </c>
      <c r="X355">
        <v>11022980</v>
      </c>
      <c r="Y355">
        <v>12176291</v>
      </c>
      <c r="Z355">
        <v>0</v>
      </c>
      <c r="AA355">
        <v>0</v>
      </c>
      <c r="AB355">
        <v>0</v>
      </c>
      <c r="AC355" s="4">
        <v>0.39</v>
      </c>
      <c r="AD355" s="4">
        <v>0.44400000000000001</v>
      </c>
      <c r="AE355" s="4">
        <v>6</v>
      </c>
    </row>
    <row r="356" spans="1:31">
      <c r="A356" t="s">
        <v>8</v>
      </c>
      <c r="B356" t="s">
        <v>9</v>
      </c>
      <c r="C356" t="s">
        <v>13</v>
      </c>
      <c r="D356" t="s">
        <v>29</v>
      </c>
      <c r="E356" t="s">
        <v>21</v>
      </c>
      <c r="F356" t="s">
        <v>108</v>
      </c>
      <c r="G356" t="s">
        <v>40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6.9999999999999999E-4</v>
      </c>
      <c r="P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97359</v>
      </c>
      <c r="AB356">
        <v>38429</v>
      </c>
      <c r="AC356" s="4" t="s">
        <v>106</v>
      </c>
      <c r="AD356" s="4" t="s">
        <v>106</v>
      </c>
      <c r="AE356" s="4">
        <v>2</v>
      </c>
    </row>
    <row r="357" spans="1:31">
      <c r="A357" t="s">
        <v>8</v>
      </c>
      <c r="B357" t="s">
        <v>9</v>
      </c>
      <c r="C357" t="s">
        <v>13</v>
      </c>
      <c r="D357" t="s">
        <v>29</v>
      </c>
      <c r="E357" t="s">
        <v>21</v>
      </c>
      <c r="F357" t="s">
        <v>108</v>
      </c>
      <c r="G357" t="s">
        <v>15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5.9999999999999995E-4</v>
      </c>
      <c r="P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97359</v>
      </c>
      <c r="AB357">
        <v>38429</v>
      </c>
      <c r="AC357" s="4" t="s">
        <v>106</v>
      </c>
      <c r="AD357" s="4" t="s">
        <v>106</v>
      </c>
      <c r="AE357" s="4">
        <v>2</v>
      </c>
    </row>
    <row r="358" spans="1:31">
      <c r="A358" t="s">
        <v>8</v>
      </c>
      <c r="B358" t="s">
        <v>9</v>
      </c>
      <c r="C358" t="s">
        <v>13</v>
      </c>
      <c r="D358" t="s">
        <v>29</v>
      </c>
      <c r="E358" t="s">
        <v>21</v>
      </c>
      <c r="F358" t="s">
        <v>108</v>
      </c>
      <c r="G358" t="s">
        <v>14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97359</v>
      </c>
      <c r="AB358">
        <v>38429</v>
      </c>
      <c r="AC358" s="4" t="s">
        <v>106</v>
      </c>
      <c r="AD358" s="4" t="s">
        <v>106</v>
      </c>
      <c r="AE358" s="4">
        <v>2</v>
      </c>
    </row>
    <row r="359" spans="1:31">
      <c r="A359" t="s">
        <v>8</v>
      </c>
      <c r="B359" t="s">
        <v>9</v>
      </c>
      <c r="C359" t="s">
        <v>13</v>
      </c>
      <c r="D359" t="s">
        <v>29</v>
      </c>
      <c r="E359" t="s">
        <v>21</v>
      </c>
      <c r="F359" t="s">
        <v>84</v>
      </c>
      <c r="G359" t="s">
        <v>40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1.3299999999999999E-2</v>
      </c>
      <c r="O359">
        <v>1.32E-2</v>
      </c>
      <c r="P359">
        <v>9.7000000000000003E-3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8344074</v>
      </c>
      <c r="AA359">
        <v>8205442</v>
      </c>
      <c r="AB359">
        <v>6768863</v>
      </c>
      <c r="AC359" s="4" t="s">
        <v>106</v>
      </c>
      <c r="AD359" s="4" t="s">
        <v>106</v>
      </c>
      <c r="AE359" s="4">
        <v>3</v>
      </c>
    </row>
    <row r="360" spans="1:31">
      <c r="A360" t="s">
        <v>8</v>
      </c>
      <c r="B360" t="s">
        <v>9</v>
      </c>
      <c r="C360" t="s">
        <v>13</v>
      </c>
      <c r="D360" t="s">
        <v>29</v>
      </c>
      <c r="E360" t="s">
        <v>21</v>
      </c>
      <c r="F360" t="s">
        <v>84</v>
      </c>
      <c r="G360" t="s">
        <v>15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9.7999999999999997E-3</v>
      </c>
      <c r="O360">
        <v>9.1999999999999998E-3</v>
      </c>
      <c r="P360">
        <v>7.7000000000000002E-3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8344074</v>
      </c>
      <c r="AA360">
        <v>8205442</v>
      </c>
      <c r="AB360">
        <v>6768863</v>
      </c>
      <c r="AC360" s="4" t="s">
        <v>106</v>
      </c>
      <c r="AD360" s="4" t="s">
        <v>106</v>
      </c>
      <c r="AE360" s="4">
        <v>3</v>
      </c>
    </row>
    <row r="361" spans="1:31">
      <c r="A361" t="s">
        <v>8</v>
      </c>
      <c r="B361" t="s">
        <v>9</v>
      </c>
      <c r="C361" t="s">
        <v>13</v>
      </c>
      <c r="D361" t="s">
        <v>29</v>
      </c>
      <c r="E361" t="s">
        <v>21</v>
      </c>
      <c r="F361" t="s">
        <v>84</v>
      </c>
      <c r="G361" t="s">
        <v>14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3.5000000000000001E-3</v>
      </c>
      <c r="O361">
        <v>3.8999999999999998E-3</v>
      </c>
      <c r="P361">
        <v>2E-3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8344074</v>
      </c>
      <c r="AA361">
        <v>8205442</v>
      </c>
      <c r="AB361">
        <v>6768863</v>
      </c>
      <c r="AC361" s="4" t="s">
        <v>106</v>
      </c>
      <c r="AD361" s="4" t="s">
        <v>106</v>
      </c>
      <c r="AE361" s="4">
        <v>3</v>
      </c>
    </row>
    <row r="362" spans="1:31">
      <c r="A362" t="s">
        <v>8</v>
      </c>
      <c r="B362" t="s">
        <v>9</v>
      </c>
      <c r="C362" t="s">
        <v>13</v>
      </c>
      <c r="D362" t="s">
        <v>29</v>
      </c>
      <c r="E362" t="s">
        <v>21</v>
      </c>
      <c r="F362" t="s">
        <v>12</v>
      </c>
      <c r="G362" t="s">
        <v>40</v>
      </c>
      <c r="H362">
        <v>2.3400000000000001E-2</v>
      </c>
      <c r="I362">
        <v>1.9800000000000002E-2</v>
      </c>
      <c r="J362">
        <v>2.18E-2</v>
      </c>
      <c r="K362">
        <v>2.3E-2</v>
      </c>
      <c r="L362">
        <v>3.2399999999999998E-2</v>
      </c>
      <c r="M362">
        <v>1.8100000000000002E-2</v>
      </c>
      <c r="N362">
        <v>0</v>
      </c>
      <c r="O362">
        <v>0</v>
      </c>
      <c r="P362">
        <v>0</v>
      </c>
      <c r="T362">
        <v>10011344</v>
      </c>
      <c r="U362">
        <v>9486074</v>
      </c>
      <c r="V362">
        <v>9108230</v>
      </c>
      <c r="W362">
        <v>8677821</v>
      </c>
      <c r="X362">
        <v>8887263</v>
      </c>
      <c r="Y362">
        <v>9195955</v>
      </c>
      <c r="Z362">
        <v>0</v>
      </c>
      <c r="AA362">
        <v>0</v>
      </c>
      <c r="AB362">
        <v>0</v>
      </c>
      <c r="AC362" s="4">
        <v>-0.28999999999999998</v>
      </c>
      <c r="AD362" s="4">
        <v>0.57699999999999996</v>
      </c>
      <c r="AE362" s="4">
        <v>6</v>
      </c>
    </row>
    <row r="363" spans="1:31">
      <c r="A363" t="s">
        <v>8</v>
      </c>
      <c r="B363" t="s">
        <v>9</v>
      </c>
      <c r="C363" t="s">
        <v>13</v>
      </c>
      <c r="D363" t="s">
        <v>29</v>
      </c>
      <c r="E363" t="s">
        <v>21</v>
      </c>
      <c r="F363" t="s">
        <v>12</v>
      </c>
      <c r="G363" t="s">
        <v>15</v>
      </c>
      <c r="H363">
        <v>9.4000000000000004E-3</v>
      </c>
      <c r="I363">
        <v>6.0000000000000001E-3</v>
      </c>
      <c r="J363">
        <v>8.6E-3</v>
      </c>
      <c r="K363">
        <v>1.17E-2</v>
      </c>
      <c r="L363">
        <v>2.53E-2</v>
      </c>
      <c r="M363">
        <v>1.21E-2</v>
      </c>
      <c r="N363">
        <v>0</v>
      </c>
      <c r="O363">
        <v>0</v>
      </c>
      <c r="P363">
        <v>0</v>
      </c>
      <c r="T363">
        <v>10011344</v>
      </c>
      <c r="U363">
        <v>9486074</v>
      </c>
      <c r="V363">
        <v>9108230</v>
      </c>
      <c r="W363">
        <v>8677821</v>
      </c>
      <c r="X363">
        <v>8887263</v>
      </c>
      <c r="Y363">
        <v>9195955</v>
      </c>
      <c r="Z363">
        <v>0</v>
      </c>
      <c r="AA363">
        <v>0</v>
      </c>
      <c r="AB363">
        <v>0</v>
      </c>
      <c r="AC363" s="4">
        <v>-0.47099999999999997</v>
      </c>
      <c r="AD363" s="4">
        <v>0.34599999999999997</v>
      </c>
      <c r="AE363" s="4">
        <v>6</v>
      </c>
    </row>
    <row r="364" spans="1:31">
      <c r="A364" t="s">
        <v>8</v>
      </c>
      <c r="B364" t="s">
        <v>9</v>
      </c>
      <c r="C364" t="s">
        <v>13</v>
      </c>
      <c r="D364" t="s">
        <v>29</v>
      </c>
      <c r="E364" t="s">
        <v>21</v>
      </c>
      <c r="F364" t="s">
        <v>12</v>
      </c>
      <c r="G364" t="s">
        <v>14</v>
      </c>
      <c r="H364">
        <v>1.4E-2</v>
      </c>
      <c r="I364">
        <v>1.38E-2</v>
      </c>
      <c r="J364">
        <v>1.32E-2</v>
      </c>
      <c r="K364">
        <v>1.1299999999999999E-2</v>
      </c>
      <c r="L364">
        <v>7.1000000000000004E-3</v>
      </c>
      <c r="M364">
        <v>6.0000000000000001E-3</v>
      </c>
      <c r="N364">
        <v>0</v>
      </c>
      <c r="O364">
        <v>0</v>
      </c>
      <c r="P364">
        <v>0</v>
      </c>
      <c r="T364">
        <v>10011344</v>
      </c>
      <c r="U364">
        <v>9486074</v>
      </c>
      <c r="V364">
        <v>9108230</v>
      </c>
      <c r="W364">
        <v>8677821</v>
      </c>
      <c r="X364">
        <v>8887263</v>
      </c>
      <c r="Y364">
        <v>9195955</v>
      </c>
      <c r="Z364">
        <v>0</v>
      </c>
      <c r="AA364">
        <v>0</v>
      </c>
      <c r="AB364">
        <v>0</v>
      </c>
      <c r="AC364" s="4">
        <v>0.495</v>
      </c>
      <c r="AD364" s="4">
        <v>0.318</v>
      </c>
      <c r="AE364" s="4">
        <v>6</v>
      </c>
    </row>
    <row r="365" spans="1:31">
      <c r="A365" t="s">
        <v>8</v>
      </c>
      <c r="B365" t="s">
        <v>9</v>
      </c>
      <c r="C365" t="s">
        <v>13</v>
      </c>
      <c r="D365" t="s">
        <v>29</v>
      </c>
      <c r="E365" t="s">
        <v>22</v>
      </c>
      <c r="F365" t="s">
        <v>12</v>
      </c>
      <c r="G365" t="s">
        <v>40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T365">
        <v>6377</v>
      </c>
      <c r="U365">
        <v>5460</v>
      </c>
      <c r="V365">
        <v>2356</v>
      </c>
      <c r="W365">
        <v>116</v>
      </c>
      <c r="X365">
        <v>11896</v>
      </c>
      <c r="Y365">
        <v>0</v>
      </c>
      <c r="Z365">
        <v>33117</v>
      </c>
      <c r="AA365">
        <v>27524</v>
      </c>
      <c r="AB365">
        <v>0</v>
      </c>
      <c r="AC365" s="4">
        <v>-0.23799999999999999</v>
      </c>
      <c r="AD365" s="4">
        <v>0.60699999999999998</v>
      </c>
      <c r="AE365" s="4">
        <v>7</v>
      </c>
    </row>
    <row r="366" spans="1:31">
      <c r="A366" t="s">
        <v>8</v>
      </c>
      <c r="B366" t="s">
        <v>9</v>
      </c>
      <c r="C366" t="s">
        <v>13</v>
      </c>
      <c r="D366" t="s">
        <v>29</v>
      </c>
      <c r="E366" t="s">
        <v>22</v>
      </c>
      <c r="F366" t="s">
        <v>12</v>
      </c>
      <c r="G366" t="s">
        <v>15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T366">
        <v>6377</v>
      </c>
      <c r="U366">
        <v>5460</v>
      </c>
      <c r="V366">
        <v>2356</v>
      </c>
      <c r="W366">
        <v>116</v>
      </c>
      <c r="X366">
        <v>11896</v>
      </c>
      <c r="Y366">
        <v>0</v>
      </c>
      <c r="Z366">
        <v>33117</v>
      </c>
      <c r="AA366">
        <v>27524</v>
      </c>
      <c r="AB366">
        <v>0</v>
      </c>
      <c r="AC366" s="4" t="s">
        <v>106</v>
      </c>
      <c r="AD366" s="4" t="s">
        <v>106</v>
      </c>
      <c r="AE366" s="4">
        <v>7</v>
      </c>
    </row>
    <row r="367" spans="1:31">
      <c r="A367" t="s">
        <v>8</v>
      </c>
      <c r="B367" t="s">
        <v>9</v>
      </c>
      <c r="C367" t="s">
        <v>13</v>
      </c>
      <c r="D367" t="s">
        <v>29</v>
      </c>
      <c r="E367" t="s">
        <v>22</v>
      </c>
      <c r="F367" t="s">
        <v>12</v>
      </c>
      <c r="G367" t="s">
        <v>14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T367">
        <v>6377</v>
      </c>
      <c r="U367">
        <v>5460</v>
      </c>
      <c r="V367">
        <v>2356</v>
      </c>
      <c r="W367">
        <v>116</v>
      </c>
      <c r="X367">
        <v>11896</v>
      </c>
      <c r="Y367">
        <v>0</v>
      </c>
      <c r="Z367">
        <v>33117</v>
      </c>
      <c r="AA367">
        <v>27524</v>
      </c>
      <c r="AB367">
        <v>0</v>
      </c>
      <c r="AC367" s="4">
        <v>-0.23799999999999999</v>
      </c>
      <c r="AD367" s="4">
        <v>0.60699999999999998</v>
      </c>
      <c r="AE367" s="4">
        <v>7</v>
      </c>
    </row>
    <row r="368" spans="1:31">
      <c r="A368" t="s">
        <v>8</v>
      </c>
      <c r="B368" t="s">
        <v>9</v>
      </c>
      <c r="C368" t="s">
        <v>13</v>
      </c>
      <c r="D368" t="s">
        <v>29</v>
      </c>
      <c r="E368" t="s">
        <v>44</v>
      </c>
      <c r="F368" t="s">
        <v>12</v>
      </c>
      <c r="G368" t="s">
        <v>40</v>
      </c>
      <c r="H368">
        <v>4.0000000000000002E-4</v>
      </c>
      <c r="I368">
        <v>1E-4</v>
      </c>
      <c r="J368">
        <v>2.0000000000000001E-4</v>
      </c>
      <c r="K368">
        <v>2.0000000000000001E-4</v>
      </c>
      <c r="L368">
        <v>1E-4</v>
      </c>
      <c r="M368">
        <v>0</v>
      </c>
      <c r="N368">
        <v>2.9999999999999997E-4</v>
      </c>
      <c r="O368">
        <v>2.0000000000000001E-4</v>
      </c>
      <c r="P368">
        <v>2.9999999999999997E-4</v>
      </c>
      <c r="T368" t="s">
        <v>106</v>
      </c>
      <c r="U368" t="s">
        <v>106</v>
      </c>
      <c r="V368" t="s">
        <v>106</v>
      </c>
      <c r="W368" t="s">
        <v>106</v>
      </c>
      <c r="X368" t="s">
        <v>106</v>
      </c>
      <c r="Y368" t="s">
        <v>106</v>
      </c>
      <c r="Z368" t="s">
        <v>106</v>
      </c>
      <c r="AA368" t="s">
        <v>106</v>
      </c>
      <c r="AB368" t="s">
        <v>106</v>
      </c>
      <c r="AC368" s="4" t="s">
        <v>106</v>
      </c>
      <c r="AD368" s="4" t="s">
        <v>106</v>
      </c>
      <c r="AE368" s="4">
        <v>0</v>
      </c>
    </row>
    <row r="369" spans="1:31">
      <c r="A369" t="s">
        <v>8</v>
      </c>
      <c r="B369" t="s">
        <v>9</v>
      </c>
      <c r="C369" t="s">
        <v>13</v>
      </c>
      <c r="D369" t="s">
        <v>29</v>
      </c>
      <c r="E369" t="s">
        <v>44</v>
      </c>
      <c r="F369" t="s">
        <v>12</v>
      </c>
      <c r="G369" t="s">
        <v>15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1E-4</v>
      </c>
      <c r="O369">
        <v>0</v>
      </c>
      <c r="P369">
        <v>0</v>
      </c>
      <c r="T369" t="s">
        <v>106</v>
      </c>
      <c r="U369" t="s">
        <v>106</v>
      </c>
      <c r="V369" t="s">
        <v>106</v>
      </c>
      <c r="W369" t="s">
        <v>106</v>
      </c>
      <c r="X369" t="s">
        <v>106</v>
      </c>
      <c r="Y369" t="s">
        <v>106</v>
      </c>
      <c r="Z369" t="s">
        <v>106</v>
      </c>
      <c r="AA369" t="s">
        <v>106</v>
      </c>
      <c r="AB369" t="s">
        <v>106</v>
      </c>
      <c r="AC369" s="4" t="s">
        <v>106</v>
      </c>
      <c r="AD369" s="4" t="s">
        <v>106</v>
      </c>
      <c r="AE369" s="4">
        <v>0</v>
      </c>
    </row>
    <row r="370" spans="1:31">
      <c r="A370" t="s">
        <v>8</v>
      </c>
      <c r="B370" t="s">
        <v>9</v>
      </c>
      <c r="C370" t="s">
        <v>13</v>
      </c>
      <c r="D370" t="s">
        <v>29</v>
      </c>
      <c r="E370" t="s">
        <v>44</v>
      </c>
      <c r="F370" t="s">
        <v>12</v>
      </c>
      <c r="G370" t="s">
        <v>14</v>
      </c>
      <c r="H370">
        <v>4.0000000000000002E-4</v>
      </c>
      <c r="I370">
        <v>1E-4</v>
      </c>
      <c r="J370">
        <v>2.0000000000000001E-4</v>
      </c>
      <c r="K370">
        <v>2.0000000000000001E-4</v>
      </c>
      <c r="L370">
        <v>1E-4</v>
      </c>
      <c r="M370">
        <v>0</v>
      </c>
      <c r="N370">
        <v>2.0000000000000001E-4</v>
      </c>
      <c r="O370">
        <v>2.0000000000000001E-4</v>
      </c>
      <c r="P370">
        <v>2.9999999999999997E-4</v>
      </c>
      <c r="T370" t="s">
        <v>106</v>
      </c>
      <c r="U370" t="s">
        <v>106</v>
      </c>
      <c r="V370" t="s">
        <v>106</v>
      </c>
      <c r="W370" t="s">
        <v>106</v>
      </c>
      <c r="X370" t="s">
        <v>106</v>
      </c>
      <c r="Y370" t="s">
        <v>106</v>
      </c>
      <c r="Z370" t="s">
        <v>106</v>
      </c>
      <c r="AA370" t="s">
        <v>106</v>
      </c>
      <c r="AB370" t="s">
        <v>106</v>
      </c>
      <c r="AC370" s="4" t="s">
        <v>106</v>
      </c>
      <c r="AD370" s="4" t="s">
        <v>106</v>
      </c>
      <c r="AE370" s="4">
        <v>0</v>
      </c>
    </row>
    <row r="371" spans="1:31">
      <c r="A371" t="s">
        <v>8</v>
      </c>
      <c r="B371" t="s">
        <v>9</v>
      </c>
      <c r="C371" t="s">
        <v>13</v>
      </c>
      <c r="D371" t="s">
        <v>30</v>
      </c>
      <c r="E371" t="s">
        <v>17</v>
      </c>
      <c r="F371" t="s">
        <v>12</v>
      </c>
      <c r="G371" t="s">
        <v>40</v>
      </c>
      <c r="H371">
        <v>1E-4</v>
      </c>
      <c r="I371">
        <v>2.0000000000000001E-4</v>
      </c>
      <c r="J371">
        <v>2.9999999999999997E-4</v>
      </c>
      <c r="K371">
        <v>2.0000000000000001E-4</v>
      </c>
      <c r="L371">
        <v>1E-4</v>
      </c>
      <c r="M371">
        <v>0</v>
      </c>
      <c r="N371">
        <v>1E-4</v>
      </c>
      <c r="O371">
        <v>1E-4</v>
      </c>
      <c r="P371">
        <v>1E-4</v>
      </c>
      <c r="T371">
        <v>102519</v>
      </c>
      <c r="U371">
        <v>127286</v>
      </c>
      <c r="V371">
        <v>89748</v>
      </c>
      <c r="W371">
        <v>76409</v>
      </c>
      <c r="X371">
        <v>58618</v>
      </c>
      <c r="Y371">
        <v>96877</v>
      </c>
      <c r="Z371">
        <v>101209</v>
      </c>
      <c r="AA371">
        <v>67326</v>
      </c>
      <c r="AB371">
        <v>70682</v>
      </c>
      <c r="AC371" s="4">
        <v>0.35699999999999998</v>
      </c>
      <c r="AD371" s="4">
        <v>0.34599999999999997</v>
      </c>
      <c r="AE371" s="4">
        <v>9</v>
      </c>
    </row>
    <row r="372" spans="1:31">
      <c r="A372" t="s">
        <v>8</v>
      </c>
      <c r="B372" t="s">
        <v>9</v>
      </c>
      <c r="C372" t="s">
        <v>13</v>
      </c>
      <c r="D372" t="s">
        <v>30</v>
      </c>
      <c r="E372" t="s">
        <v>17</v>
      </c>
      <c r="F372" t="s">
        <v>12</v>
      </c>
      <c r="G372" t="s">
        <v>15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T372">
        <v>102519</v>
      </c>
      <c r="U372">
        <v>127286</v>
      </c>
      <c r="V372">
        <v>89748</v>
      </c>
      <c r="W372">
        <v>76409</v>
      </c>
      <c r="X372">
        <v>58618</v>
      </c>
      <c r="Y372">
        <v>96877</v>
      </c>
      <c r="Z372">
        <v>101209</v>
      </c>
      <c r="AA372">
        <v>67326</v>
      </c>
      <c r="AB372">
        <v>70682</v>
      </c>
      <c r="AC372" s="4" t="s">
        <v>106</v>
      </c>
      <c r="AD372" s="4" t="s">
        <v>106</v>
      </c>
      <c r="AE372" s="4">
        <v>9</v>
      </c>
    </row>
    <row r="373" spans="1:31">
      <c r="A373" t="s">
        <v>8</v>
      </c>
      <c r="B373" t="s">
        <v>9</v>
      </c>
      <c r="C373" t="s">
        <v>13</v>
      </c>
      <c r="D373" t="s">
        <v>30</v>
      </c>
      <c r="E373" t="s">
        <v>17</v>
      </c>
      <c r="F373" t="s">
        <v>12</v>
      </c>
      <c r="G373" t="s">
        <v>14</v>
      </c>
      <c r="H373">
        <v>1E-4</v>
      </c>
      <c r="I373">
        <v>2.0000000000000001E-4</v>
      </c>
      <c r="J373">
        <v>2.9999999999999997E-4</v>
      </c>
      <c r="K373">
        <v>2.0000000000000001E-4</v>
      </c>
      <c r="L373">
        <v>1E-4</v>
      </c>
      <c r="M373">
        <v>0</v>
      </c>
      <c r="N373">
        <v>1E-4</v>
      </c>
      <c r="O373">
        <v>1E-4</v>
      </c>
      <c r="P373">
        <v>1E-4</v>
      </c>
      <c r="T373">
        <v>102519</v>
      </c>
      <c r="U373">
        <v>127286</v>
      </c>
      <c r="V373">
        <v>89748</v>
      </c>
      <c r="W373">
        <v>76409</v>
      </c>
      <c r="X373">
        <v>58618</v>
      </c>
      <c r="Y373">
        <v>96877</v>
      </c>
      <c r="Z373">
        <v>101209</v>
      </c>
      <c r="AA373">
        <v>67326</v>
      </c>
      <c r="AB373">
        <v>70682</v>
      </c>
      <c r="AC373" s="4">
        <v>0.35699999999999998</v>
      </c>
      <c r="AD373" s="4">
        <v>0.34599999999999997</v>
      </c>
      <c r="AE373" s="4">
        <v>9</v>
      </c>
    </row>
    <row r="374" spans="1:31">
      <c r="A374" t="s">
        <v>8</v>
      </c>
      <c r="B374" t="s">
        <v>9</v>
      </c>
      <c r="C374" t="s">
        <v>13</v>
      </c>
      <c r="D374" t="s">
        <v>30</v>
      </c>
      <c r="E374" t="s">
        <v>18</v>
      </c>
      <c r="F374" t="s">
        <v>12</v>
      </c>
      <c r="G374" t="s">
        <v>40</v>
      </c>
      <c r="H374">
        <v>1E-4</v>
      </c>
      <c r="I374">
        <v>1E-4</v>
      </c>
      <c r="J374">
        <v>1E-4</v>
      </c>
      <c r="K374">
        <v>0</v>
      </c>
      <c r="L374">
        <v>1E-4</v>
      </c>
      <c r="M374">
        <v>1E-4</v>
      </c>
      <c r="N374">
        <v>2.0000000000000001E-4</v>
      </c>
      <c r="O374">
        <v>1E-4</v>
      </c>
      <c r="P374">
        <v>2.0000000000000001E-4</v>
      </c>
      <c r="T374">
        <v>13801</v>
      </c>
      <c r="U374">
        <v>16206</v>
      </c>
      <c r="V374">
        <v>27824</v>
      </c>
      <c r="W374">
        <v>56771</v>
      </c>
      <c r="X374">
        <v>62309</v>
      </c>
      <c r="Y374">
        <v>63022</v>
      </c>
      <c r="Z374">
        <v>36250</v>
      </c>
      <c r="AA374">
        <v>21260</v>
      </c>
      <c r="AB374">
        <v>23899</v>
      </c>
      <c r="AC374" s="4">
        <v>-0.439</v>
      </c>
      <c r="AD374" s="4">
        <v>0.23699999999999999</v>
      </c>
      <c r="AE374" s="4">
        <v>9</v>
      </c>
    </row>
    <row r="375" spans="1:31">
      <c r="A375" t="s">
        <v>8</v>
      </c>
      <c r="B375" t="s">
        <v>9</v>
      </c>
      <c r="C375" t="s">
        <v>13</v>
      </c>
      <c r="D375" t="s">
        <v>30</v>
      </c>
      <c r="E375" t="s">
        <v>18</v>
      </c>
      <c r="F375" t="s">
        <v>12</v>
      </c>
      <c r="G375" t="s">
        <v>15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T375">
        <v>13801</v>
      </c>
      <c r="U375">
        <v>16206</v>
      </c>
      <c r="V375">
        <v>27824</v>
      </c>
      <c r="W375">
        <v>56771</v>
      </c>
      <c r="X375">
        <v>62309</v>
      </c>
      <c r="Y375">
        <v>63022</v>
      </c>
      <c r="Z375">
        <v>36250</v>
      </c>
      <c r="AA375">
        <v>21260</v>
      </c>
      <c r="AB375">
        <v>23899</v>
      </c>
      <c r="AC375" s="4" t="s">
        <v>106</v>
      </c>
      <c r="AD375" s="4" t="s">
        <v>106</v>
      </c>
      <c r="AE375" s="4">
        <v>9</v>
      </c>
    </row>
    <row r="376" spans="1:31">
      <c r="A376" t="s">
        <v>8</v>
      </c>
      <c r="B376" t="s">
        <v>9</v>
      </c>
      <c r="C376" t="s">
        <v>13</v>
      </c>
      <c r="D376" t="s">
        <v>30</v>
      </c>
      <c r="E376" t="s">
        <v>18</v>
      </c>
      <c r="F376" t="s">
        <v>12</v>
      </c>
      <c r="G376" t="s">
        <v>14</v>
      </c>
      <c r="H376">
        <v>1E-4</v>
      </c>
      <c r="I376">
        <v>1E-4</v>
      </c>
      <c r="J376">
        <v>1E-4</v>
      </c>
      <c r="K376">
        <v>0</v>
      </c>
      <c r="L376">
        <v>1E-4</v>
      </c>
      <c r="M376">
        <v>1E-4</v>
      </c>
      <c r="N376">
        <v>2.0000000000000001E-4</v>
      </c>
      <c r="O376">
        <v>1E-4</v>
      </c>
      <c r="P376">
        <v>2.0000000000000001E-4</v>
      </c>
      <c r="T376">
        <v>13801</v>
      </c>
      <c r="U376">
        <v>16206</v>
      </c>
      <c r="V376">
        <v>27824</v>
      </c>
      <c r="W376">
        <v>56771</v>
      </c>
      <c r="X376">
        <v>62309</v>
      </c>
      <c r="Y376">
        <v>63022</v>
      </c>
      <c r="Z376">
        <v>36250</v>
      </c>
      <c r="AA376">
        <v>21260</v>
      </c>
      <c r="AB376">
        <v>23899</v>
      </c>
      <c r="AC376" s="4">
        <v>-0.439</v>
      </c>
      <c r="AD376" s="4">
        <v>0.23699999999999999</v>
      </c>
      <c r="AE376" s="4">
        <v>9</v>
      </c>
    </row>
    <row r="377" spans="1:31">
      <c r="A377" t="s">
        <v>8</v>
      </c>
      <c r="B377" t="s">
        <v>9</v>
      </c>
      <c r="C377" t="s">
        <v>13</v>
      </c>
      <c r="D377" t="s">
        <v>30</v>
      </c>
      <c r="E377" t="s">
        <v>19</v>
      </c>
      <c r="F377" t="s">
        <v>12</v>
      </c>
      <c r="G377" t="s">
        <v>40</v>
      </c>
      <c r="H377">
        <v>1E-4</v>
      </c>
      <c r="I377">
        <v>2.0000000000000001E-4</v>
      </c>
      <c r="J377">
        <v>6.9999999999999999E-4</v>
      </c>
      <c r="K377">
        <v>2.2000000000000001E-3</v>
      </c>
      <c r="L377">
        <v>1.8E-3</v>
      </c>
      <c r="M377">
        <v>2E-3</v>
      </c>
      <c r="N377">
        <v>8.9999999999999998E-4</v>
      </c>
      <c r="O377">
        <v>1.1999999999999999E-3</v>
      </c>
      <c r="P377">
        <v>8.0000000000000004E-4</v>
      </c>
      <c r="T377">
        <v>32305</v>
      </c>
      <c r="U377">
        <v>44221</v>
      </c>
      <c r="V377">
        <v>42904</v>
      </c>
      <c r="W377">
        <v>123481</v>
      </c>
      <c r="X377">
        <v>165019</v>
      </c>
      <c r="Y377">
        <v>53381</v>
      </c>
      <c r="Z377">
        <v>11352</v>
      </c>
      <c r="AA377">
        <v>6600</v>
      </c>
      <c r="AB377">
        <v>8580</v>
      </c>
      <c r="AC377" s="4">
        <v>0.61399999999999999</v>
      </c>
      <c r="AD377" s="4">
        <v>7.8E-2</v>
      </c>
      <c r="AE377" s="4">
        <v>9</v>
      </c>
    </row>
    <row r="378" spans="1:31">
      <c r="A378" t="s">
        <v>8</v>
      </c>
      <c r="B378" t="s">
        <v>9</v>
      </c>
      <c r="C378" t="s">
        <v>13</v>
      </c>
      <c r="D378" t="s">
        <v>30</v>
      </c>
      <c r="E378" t="s">
        <v>19</v>
      </c>
      <c r="F378" t="s">
        <v>12</v>
      </c>
      <c r="G378" t="s">
        <v>15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T378">
        <v>32305</v>
      </c>
      <c r="U378">
        <v>44221</v>
      </c>
      <c r="V378">
        <v>42904</v>
      </c>
      <c r="W378">
        <v>123481</v>
      </c>
      <c r="X378">
        <v>165019</v>
      </c>
      <c r="Y378">
        <v>53381</v>
      </c>
      <c r="Z378">
        <v>11352</v>
      </c>
      <c r="AA378">
        <v>6600</v>
      </c>
      <c r="AB378">
        <v>8580</v>
      </c>
      <c r="AC378" s="4" t="s">
        <v>106</v>
      </c>
      <c r="AD378" s="4" t="s">
        <v>106</v>
      </c>
      <c r="AE378" s="4">
        <v>9</v>
      </c>
    </row>
    <row r="379" spans="1:31">
      <c r="A379" t="s">
        <v>8</v>
      </c>
      <c r="B379" t="s">
        <v>9</v>
      </c>
      <c r="C379" t="s">
        <v>13</v>
      </c>
      <c r="D379" t="s">
        <v>30</v>
      </c>
      <c r="E379" t="s">
        <v>19</v>
      </c>
      <c r="F379" t="s">
        <v>12</v>
      </c>
      <c r="G379" t="s">
        <v>14</v>
      </c>
      <c r="H379">
        <v>1E-4</v>
      </c>
      <c r="I379">
        <v>2.0000000000000001E-4</v>
      </c>
      <c r="J379">
        <v>6.9999999999999999E-4</v>
      </c>
      <c r="K379">
        <v>2.2000000000000001E-3</v>
      </c>
      <c r="L379">
        <v>1.8E-3</v>
      </c>
      <c r="M379">
        <v>2E-3</v>
      </c>
      <c r="N379">
        <v>8.9999999999999998E-4</v>
      </c>
      <c r="O379">
        <v>1.1999999999999999E-3</v>
      </c>
      <c r="P379">
        <v>8.0000000000000004E-4</v>
      </c>
      <c r="T379">
        <v>32305</v>
      </c>
      <c r="U379">
        <v>44221</v>
      </c>
      <c r="V379">
        <v>42904</v>
      </c>
      <c r="W379">
        <v>123481</v>
      </c>
      <c r="X379">
        <v>165019</v>
      </c>
      <c r="Y379">
        <v>53381</v>
      </c>
      <c r="Z379">
        <v>11352</v>
      </c>
      <c r="AA379">
        <v>6600</v>
      </c>
      <c r="AB379">
        <v>8580</v>
      </c>
      <c r="AC379" s="4">
        <v>0.61399999999999999</v>
      </c>
      <c r="AD379" s="4">
        <v>7.8E-2</v>
      </c>
      <c r="AE379" s="4">
        <v>9</v>
      </c>
    </row>
    <row r="380" spans="1:31">
      <c r="A380" t="s">
        <v>8</v>
      </c>
      <c r="B380" t="s">
        <v>9</v>
      </c>
      <c r="C380" t="s">
        <v>13</v>
      </c>
      <c r="D380" t="s">
        <v>30</v>
      </c>
      <c r="E380" t="s">
        <v>12</v>
      </c>
      <c r="F380" t="s">
        <v>12</v>
      </c>
      <c r="G380" t="s">
        <v>40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2.0000000000000001E-4</v>
      </c>
      <c r="O380">
        <v>2.0000000000000001E-4</v>
      </c>
      <c r="P380">
        <v>2.9999999999999997E-4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59870</v>
      </c>
      <c r="AA380">
        <v>84661</v>
      </c>
      <c r="AB380">
        <v>98143</v>
      </c>
      <c r="AC380" s="4" t="s">
        <v>106</v>
      </c>
      <c r="AD380" s="4" t="s">
        <v>106</v>
      </c>
      <c r="AE380" s="4">
        <v>3</v>
      </c>
    </row>
    <row r="381" spans="1:31">
      <c r="A381" t="s">
        <v>8</v>
      </c>
      <c r="B381" t="s">
        <v>9</v>
      </c>
      <c r="C381" t="s">
        <v>13</v>
      </c>
      <c r="D381" t="s">
        <v>30</v>
      </c>
      <c r="E381" t="s">
        <v>12</v>
      </c>
      <c r="F381" t="s">
        <v>12</v>
      </c>
      <c r="G381" t="s">
        <v>15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59870</v>
      </c>
      <c r="AA381">
        <v>84661</v>
      </c>
      <c r="AB381">
        <v>98143</v>
      </c>
      <c r="AC381" s="4" t="s">
        <v>106</v>
      </c>
      <c r="AD381" s="4" t="s">
        <v>106</v>
      </c>
      <c r="AE381" s="4">
        <v>3</v>
      </c>
    </row>
    <row r="382" spans="1:31">
      <c r="A382" t="s">
        <v>8</v>
      </c>
      <c r="B382" t="s">
        <v>9</v>
      </c>
      <c r="C382" t="s">
        <v>13</v>
      </c>
      <c r="D382" t="s">
        <v>30</v>
      </c>
      <c r="E382" t="s">
        <v>12</v>
      </c>
      <c r="F382" t="s">
        <v>12</v>
      </c>
      <c r="G382" t="s">
        <v>14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2.0000000000000001E-4</v>
      </c>
      <c r="O382">
        <v>2.0000000000000001E-4</v>
      </c>
      <c r="P382">
        <v>2.9999999999999997E-4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59870</v>
      </c>
      <c r="AA382">
        <v>84661</v>
      </c>
      <c r="AB382">
        <v>98143</v>
      </c>
      <c r="AC382" s="4" t="s">
        <v>106</v>
      </c>
      <c r="AD382" s="4" t="s">
        <v>106</v>
      </c>
      <c r="AE382" s="4">
        <v>3</v>
      </c>
    </row>
    <row r="383" spans="1:31">
      <c r="A383" t="s">
        <v>8</v>
      </c>
      <c r="B383" t="s">
        <v>9</v>
      </c>
      <c r="C383" t="s">
        <v>13</v>
      </c>
      <c r="D383" t="s">
        <v>30</v>
      </c>
      <c r="E383" t="s">
        <v>94</v>
      </c>
      <c r="F383" t="s">
        <v>12</v>
      </c>
      <c r="G383" t="s">
        <v>40</v>
      </c>
      <c r="H383">
        <v>6.9999999999999999E-4</v>
      </c>
      <c r="I383">
        <v>1.1000000000000001E-3</v>
      </c>
      <c r="J383">
        <v>4.1999999999999997E-3</v>
      </c>
      <c r="K383">
        <v>1.4E-3</v>
      </c>
      <c r="L383">
        <v>8.9999999999999998E-4</v>
      </c>
      <c r="M383">
        <v>2.3E-3</v>
      </c>
      <c r="N383">
        <v>1.2999999999999999E-3</v>
      </c>
      <c r="O383">
        <v>1.8E-3</v>
      </c>
      <c r="P383">
        <v>1.9E-3</v>
      </c>
      <c r="T383">
        <v>2832417</v>
      </c>
      <c r="U383">
        <v>3088476</v>
      </c>
      <c r="V383">
        <v>2170140</v>
      </c>
      <c r="W383">
        <v>2208858</v>
      </c>
      <c r="X383">
        <v>1587401</v>
      </c>
      <c r="Y383">
        <v>1860216</v>
      </c>
      <c r="Z383">
        <v>2356432</v>
      </c>
      <c r="AA383">
        <v>2927617</v>
      </c>
      <c r="AB383">
        <v>2986297</v>
      </c>
      <c r="AC383" s="4">
        <v>-0.186</v>
      </c>
      <c r="AD383" s="4">
        <v>0.63100000000000001</v>
      </c>
      <c r="AE383" s="4">
        <v>9</v>
      </c>
    </row>
    <row r="384" spans="1:31">
      <c r="A384" t="s">
        <v>8</v>
      </c>
      <c r="B384" t="s">
        <v>9</v>
      </c>
      <c r="C384" t="s">
        <v>13</v>
      </c>
      <c r="D384" t="s">
        <v>30</v>
      </c>
      <c r="E384" t="s">
        <v>94</v>
      </c>
      <c r="F384" t="s">
        <v>12</v>
      </c>
      <c r="G384" t="s">
        <v>15</v>
      </c>
      <c r="H384">
        <v>1E-4</v>
      </c>
      <c r="I384">
        <v>2.0000000000000001E-4</v>
      </c>
      <c r="J384">
        <v>2.5000000000000001E-3</v>
      </c>
      <c r="K384">
        <v>2.0000000000000001E-4</v>
      </c>
      <c r="L384">
        <v>2.9999999999999997E-4</v>
      </c>
      <c r="M384">
        <v>1.4E-3</v>
      </c>
      <c r="N384">
        <v>0</v>
      </c>
      <c r="O384">
        <v>1E-4</v>
      </c>
      <c r="P384">
        <v>5.0000000000000001E-4</v>
      </c>
      <c r="T384">
        <v>2832417</v>
      </c>
      <c r="U384">
        <v>3088476</v>
      </c>
      <c r="V384">
        <v>2170140</v>
      </c>
      <c r="W384">
        <v>2208858</v>
      </c>
      <c r="X384">
        <v>1587401</v>
      </c>
      <c r="Y384">
        <v>1860216</v>
      </c>
      <c r="Z384">
        <v>2356432</v>
      </c>
      <c r="AA384">
        <v>2927617</v>
      </c>
      <c r="AB384">
        <v>2986297</v>
      </c>
      <c r="AC384" s="4">
        <v>-0.372</v>
      </c>
      <c r="AD384" s="4">
        <v>0.32500000000000001</v>
      </c>
      <c r="AE384" s="4">
        <v>9</v>
      </c>
    </row>
    <row r="385" spans="1:31">
      <c r="A385" t="s">
        <v>8</v>
      </c>
      <c r="B385" t="s">
        <v>9</v>
      </c>
      <c r="C385" t="s">
        <v>13</v>
      </c>
      <c r="D385" t="s">
        <v>30</v>
      </c>
      <c r="E385" t="s">
        <v>94</v>
      </c>
      <c r="F385" t="s">
        <v>12</v>
      </c>
      <c r="G385" t="s">
        <v>14</v>
      </c>
      <c r="H385">
        <v>5.9999999999999995E-4</v>
      </c>
      <c r="I385">
        <v>1E-3</v>
      </c>
      <c r="J385">
        <v>1.8E-3</v>
      </c>
      <c r="K385">
        <v>1.2999999999999999E-3</v>
      </c>
      <c r="L385">
        <v>5.9999999999999995E-4</v>
      </c>
      <c r="M385">
        <v>8.0000000000000004E-4</v>
      </c>
      <c r="N385">
        <v>1.2999999999999999E-3</v>
      </c>
      <c r="O385">
        <v>1.6999999999999999E-3</v>
      </c>
      <c r="P385">
        <v>1.4E-3</v>
      </c>
      <c r="T385">
        <v>2832417</v>
      </c>
      <c r="U385">
        <v>3088476</v>
      </c>
      <c r="V385">
        <v>2170140</v>
      </c>
      <c r="W385">
        <v>2208858</v>
      </c>
      <c r="X385">
        <v>1587401</v>
      </c>
      <c r="Y385">
        <v>1860216</v>
      </c>
      <c r="Z385">
        <v>2356432</v>
      </c>
      <c r="AA385">
        <v>2927617</v>
      </c>
      <c r="AB385">
        <v>2986297</v>
      </c>
      <c r="AC385" s="4">
        <v>0.26300000000000001</v>
      </c>
      <c r="AD385" s="4">
        <v>0.495</v>
      </c>
      <c r="AE385" s="4">
        <v>9</v>
      </c>
    </row>
    <row r="386" spans="1:31">
      <c r="A386" t="s">
        <v>8</v>
      </c>
      <c r="B386" t="s">
        <v>9</v>
      </c>
      <c r="C386" t="s">
        <v>13</v>
      </c>
      <c r="D386" t="s">
        <v>30</v>
      </c>
      <c r="E386" t="s">
        <v>96</v>
      </c>
      <c r="F386" t="s">
        <v>12</v>
      </c>
      <c r="G386" t="s">
        <v>40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T386">
        <v>241592</v>
      </c>
      <c r="U386">
        <v>291545</v>
      </c>
      <c r="V386">
        <v>322315</v>
      </c>
      <c r="W386">
        <v>365875</v>
      </c>
      <c r="X386">
        <v>416564</v>
      </c>
      <c r="Y386">
        <v>539147</v>
      </c>
      <c r="Z386">
        <v>519185</v>
      </c>
      <c r="AA386">
        <v>504260</v>
      </c>
      <c r="AB386">
        <v>504191</v>
      </c>
      <c r="AC386" s="4">
        <v>0.41899999999999998</v>
      </c>
      <c r="AD386" s="4">
        <v>0.26100000000000001</v>
      </c>
      <c r="AE386" s="4">
        <v>9</v>
      </c>
    </row>
    <row r="387" spans="1:31">
      <c r="A387" t="s">
        <v>8</v>
      </c>
      <c r="B387" t="s">
        <v>9</v>
      </c>
      <c r="C387" t="s">
        <v>13</v>
      </c>
      <c r="D387" t="s">
        <v>30</v>
      </c>
      <c r="E387" t="s">
        <v>96</v>
      </c>
      <c r="F387" t="s">
        <v>12</v>
      </c>
      <c r="G387" t="s">
        <v>15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T387">
        <v>241592</v>
      </c>
      <c r="U387">
        <v>291545</v>
      </c>
      <c r="V387">
        <v>322315</v>
      </c>
      <c r="W387">
        <v>365875</v>
      </c>
      <c r="X387">
        <v>416564</v>
      </c>
      <c r="Y387">
        <v>539147</v>
      </c>
      <c r="Z387">
        <v>519185</v>
      </c>
      <c r="AA387">
        <v>504260</v>
      </c>
      <c r="AB387">
        <v>504191</v>
      </c>
      <c r="AC387" s="4" t="s">
        <v>106</v>
      </c>
      <c r="AD387" s="4" t="s">
        <v>106</v>
      </c>
      <c r="AE387" s="4">
        <v>9</v>
      </c>
    </row>
    <row r="388" spans="1:31">
      <c r="A388" t="s">
        <v>8</v>
      </c>
      <c r="B388" t="s">
        <v>9</v>
      </c>
      <c r="C388" t="s">
        <v>13</v>
      </c>
      <c r="D388" t="s">
        <v>30</v>
      </c>
      <c r="E388" t="s">
        <v>96</v>
      </c>
      <c r="F388" t="s">
        <v>12</v>
      </c>
      <c r="G388" t="s">
        <v>14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T388">
        <v>241592</v>
      </c>
      <c r="U388">
        <v>291545</v>
      </c>
      <c r="V388">
        <v>322315</v>
      </c>
      <c r="W388">
        <v>365875</v>
      </c>
      <c r="X388">
        <v>416564</v>
      </c>
      <c r="Y388">
        <v>539147</v>
      </c>
      <c r="Z388">
        <v>519185</v>
      </c>
      <c r="AA388">
        <v>504260</v>
      </c>
      <c r="AB388">
        <v>504191</v>
      </c>
      <c r="AC388" s="4">
        <v>0.41899999999999998</v>
      </c>
      <c r="AD388" s="4">
        <v>0.26100000000000001</v>
      </c>
      <c r="AE388" s="4">
        <v>9</v>
      </c>
    </row>
    <row r="389" spans="1:31">
      <c r="A389" t="s">
        <v>8</v>
      </c>
      <c r="B389" t="s">
        <v>9</v>
      </c>
      <c r="C389" t="s">
        <v>13</v>
      </c>
      <c r="D389" t="s">
        <v>30</v>
      </c>
      <c r="E389" t="s">
        <v>20</v>
      </c>
      <c r="F389" t="s">
        <v>12</v>
      </c>
      <c r="G389" t="s">
        <v>40</v>
      </c>
      <c r="H389">
        <v>4.7999999999999996E-3</v>
      </c>
      <c r="I389">
        <v>5.4000000000000003E-3</v>
      </c>
      <c r="J389">
        <v>7.3000000000000001E-3</v>
      </c>
      <c r="K389">
        <v>5.8999999999999999E-3</v>
      </c>
      <c r="L389">
        <v>7.1999999999999998E-3</v>
      </c>
      <c r="M389">
        <v>3.4599999999999999E-2</v>
      </c>
      <c r="N389">
        <v>3.5999999999999999E-3</v>
      </c>
      <c r="O389">
        <v>2.8E-3</v>
      </c>
      <c r="P389">
        <v>2.2000000000000001E-3</v>
      </c>
      <c r="T389">
        <v>553332</v>
      </c>
      <c r="U389">
        <v>470803</v>
      </c>
      <c r="V389">
        <v>496754</v>
      </c>
      <c r="W389">
        <v>292520</v>
      </c>
      <c r="X389">
        <v>357841</v>
      </c>
      <c r="Y389">
        <v>426261</v>
      </c>
      <c r="Z389">
        <v>255594</v>
      </c>
      <c r="AA389">
        <v>207882</v>
      </c>
      <c r="AB389">
        <v>216991</v>
      </c>
      <c r="AC389" s="4">
        <v>0.28899999999999998</v>
      </c>
      <c r="AD389" s="4">
        <v>0.45</v>
      </c>
      <c r="AE389" s="4">
        <v>9</v>
      </c>
    </row>
    <row r="390" spans="1:31">
      <c r="A390" t="s">
        <v>8</v>
      </c>
      <c r="B390" t="s">
        <v>9</v>
      </c>
      <c r="C390" t="s">
        <v>13</v>
      </c>
      <c r="D390" t="s">
        <v>30</v>
      </c>
      <c r="E390" t="s">
        <v>20</v>
      </c>
      <c r="F390" t="s">
        <v>12</v>
      </c>
      <c r="G390" t="s">
        <v>15</v>
      </c>
      <c r="H390">
        <v>5.9999999999999995E-4</v>
      </c>
      <c r="I390">
        <v>1E-3</v>
      </c>
      <c r="J390">
        <v>2.2000000000000001E-3</v>
      </c>
      <c r="K390">
        <v>2.3E-3</v>
      </c>
      <c r="L390">
        <v>3.3999999999999998E-3</v>
      </c>
      <c r="M390">
        <v>3.0700000000000002E-2</v>
      </c>
      <c r="N390">
        <v>6.9999999999999999E-4</v>
      </c>
      <c r="O390">
        <v>5.9999999999999995E-4</v>
      </c>
      <c r="P390">
        <v>2.0000000000000001E-4</v>
      </c>
      <c r="T390">
        <v>553332</v>
      </c>
      <c r="U390">
        <v>470803</v>
      </c>
      <c r="V390">
        <v>496754</v>
      </c>
      <c r="W390">
        <v>292520</v>
      </c>
      <c r="X390">
        <v>357841</v>
      </c>
      <c r="Y390">
        <v>426261</v>
      </c>
      <c r="Z390">
        <v>255594</v>
      </c>
      <c r="AA390">
        <v>207882</v>
      </c>
      <c r="AB390">
        <v>216991</v>
      </c>
      <c r="AC390" s="4">
        <v>0.20200000000000001</v>
      </c>
      <c r="AD390" s="4">
        <v>0.60199999999999998</v>
      </c>
      <c r="AE390" s="4">
        <v>9</v>
      </c>
    </row>
    <row r="391" spans="1:31">
      <c r="A391" t="s">
        <v>8</v>
      </c>
      <c r="B391" t="s">
        <v>9</v>
      </c>
      <c r="C391" t="s">
        <v>13</v>
      </c>
      <c r="D391" t="s">
        <v>30</v>
      </c>
      <c r="E391" t="s">
        <v>20</v>
      </c>
      <c r="F391" t="s">
        <v>12</v>
      </c>
      <c r="G391" t="s">
        <v>14</v>
      </c>
      <c r="H391">
        <v>4.3E-3</v>
      </c>
      <c r="I391">
        <v>4.4000000000000003E-3</v>
      </c>
      <c r="J391">
        <v>5.1000000000000004E-3</v>
      </c>
      <c r="K391">
        <v>3.5999999999999999E-3</v>
      </c>
      <c r="L391">
        <v>3.8999999999999998E-3</v>
      </c>
      <c r="M391">
        <v>3.8999999999999998E-3</v>
      </c>
      <c r="N391">
        <v>2.8999999999999998E-3</v>
      </c>
      <c r="O391">
        <v>2.2000000000000001E-3</v>
      </c>
      <c r="P391">
        <v>2E-3</v>
      </c>
      <c r="T391">
        <v>553332</v>
      </c>
      <c r="U391">
        <v>470803</v>
      </c>
      <c r="V391">
        <v>496754</v>
      </c>
      <c r="W391">
        <v>292520</v>
      </c>
      <c r="X391">
        <v>357841</v>
      </c>
      <c r="Y391">
        <v>426261</v>
      </c>
      <c r="Z391">
        <v>255594</v>
      </c>
      <c r="AA391">
        <v>207882</v>
      </c>
      <c r="AB391">
        <v>216991</v>
      </c>
      <c r="AC391" s="4">
        <v>0.90600000000000003</v>
      </c>
      <c r="AD391" s="4">
        <v>1E-3</v>
      </c>
      <c r="AE391" s="4">
        <v>9</v>
      </c>
    </row>
    <row r="392" spans="1:31">
      <c r="A392" t="s">
        <v>8</v>
      </c>
      <c r="B392" t="s">
        <v>9</v>
      </c>
      <c r="C392" t="s">
        <v>13</v>
      </c>
      <c r="D392" t="s">
        <v>30</v>
      </c>
      <c r="E392" t="s">
        <v>21</v>
      </c>
      <c r="F392" t="s">
        <v>108</v>
      </c>
      <c r="G392" t="s">
        <v>40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1E-4</v>
      </c>
      <c r="P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766754</v>
      </c>
      <c r="AA392">
        <v>699160</v>
      </c>
      <c r="AB392">
        <v>695814</v>
      </c>
      <c r="AC392" s="4" t="s">
        <v>106</v>
      </c>
      <c r="AD392" s="4" t="s">
        <v>106</v>
      </c>
      <c r="AE392" s="4">
        <v>3</v>
      </c>
    </row>
    <row r="393" spans="1:31">
      <c r="A393" t="s">
        <v>8</v>
      </c>
      <c r="B393" t="s">
        <v>9</v>
      </c>
      <c r="C393" t="s">
        <v>13</v>
      </c>
      <c r="D393" t="s">
        <v>30</v>
      </c>
      <c r="E393" t="s">
        <v>21</v>
      </c>
      <c r="F393" t="s">
        <v>108</v>
      </c>
      <c r="G393" t="s">
        <v>15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1E-4</v>
      </c>
      <c r="P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766754</v>
      </c>
      <c r="AA393">
        <v>699160</v>
      </c>
      <c r="AB393">
        <v>695814</v>
      </c>
      <c r="AC393" s="4" t="s">
        <v>106</v>
      </c>
      <c r="AD393" s="4" t="s">
        <v>106</v>
      </c>
      <c r="AE393" s="4">
        <v>3</v>
      </c>
    </row>
    <row r="394" spans="1:31">
      <c r="A394" t="s">
        <v>8</v>
      </c>
      <c r="B394" t="s">
        <v>9</v>
      </c>
      <c r="C394" t="s">
        <v>13</v>
      </c>
      <c r="D394" t="s">
        <v>30</v>
      </c>
      <c r="E394" t="s">
        <v>21</v>
      </c>
      <c r="F394" t="s">
        <v>108</v>
      </c>
      <c r="G394" t="s">
        <v>14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766754</v>
      </c>
      <c r="AA394">
        <v>699160</v>
      </c>
      <c r="AB394">
        <v>695814</v>
      </c>
      <c r="AC394" s="4" t="s">
        <v>106</v>
      </c>
      <c r="AD394" s="4" t="s">
        <v>106</v>
      </c>
      <c r="AE394" s="4">
        <v>3</v>
      </c>
    </row>
    <row r="395" spans="1:31">
      <c r="A395" t="s">
        <v>8</v>
      </c>
      <c r="B395" t="s">
        <v>9</v>
      </c>
      <c r="C395" t="s">
        <v>13</v>
      </c>
      <c r="D395" t="s">
        <v>30</v>
      </c>
      <c r="E395" t="s">
        <v>21</v>
      </c>
      <c r="F395" t="s">
        <v>12</v>
      </c>
      <c r="G395" t="s">
        <v>40</v>
      </c>
      <c r="H395">
        <v>7.1000000000000004E-3</v>
      </c>
      <c r="I395">
        <v>2.6499999999999999E-2</v>
      </c>
      <c r="J395">
        <v>1.3299999999999999E-2</v>
      </c>
      <c r="K395">
        <v>1.29E-2</v>
      </c>
      <c r="L395">
        <v>6.4000000000000003E-3</v>
      </c>
      <c r="M395">
        <v>5.1000000000000004E-3</v>
      </c>
      <c r="N395">
        <v>5.7000000000000002E-3</v>
      </c>
      <c r="O395">
        <v>3.0999999999999999E-3</v>
      </c>
      <c r="P395">
        <v>3.0000000000000001E-3</v>
      </c>
      <c r="T395">
        <v>2123156</v>
      </c>
      <c r="U395">
        <v>1955220</v>
      </c>
      <c r="V395">
        <v>1972039</v>
      </c>
      <c r="W395">
        <v>2116735</v>
      </c>
      <c r="X395">
        <v>2055318</v>
      </c>
      <c r="Y395">
        <v>2100952</v>
      </c>
      <c r="Z395">
        <v>781107</v>
      </c>
      <c r="AA395">
        <v>661331</v>
      </c>
      <c r="AB395">
        <v>514449</v>
      </c>
      <c r="AC395" s="4">
        <v>0.48699999999999999</v>
      </c>
      <c r="AD395" s="4">
        <v>0.184</v>
      </c>
      <c r="AE395" s="4">
        <v>9</v>
      </c>
    </row>
    <row r="396" spans="1:31">
      <c r="A396" t="s">
        <v>8</v>
      </c>
      <c r="B396" t="s">
        <v>9</v>
      </c>
      <c r="C396" t="s">
        <v>13</v>
      </c>
      <c r="D396" t="s">
        <v>30</v>
      </c>
      <c r="E396" t="s">
        <v>21</v>
      </c>
      <c r="F396" t="s">
        <v>12</v>
      </c>
      <c r="G396" t="s">
        <v>15</v>
      </c>
      <c r="H396">
        <v>1.4E-3</v>
      </c>
      <c r="I396">
        <v>0.02</v>
      </c>
      <c r="J396">
        <v>8.3999999999999995E-3</v>
      </c>
      <c r="K396">
        <v>8.8999999999999999E-3</v>
      </c>
      <c r="L396">
        <v>4.1999999999999997E-3</v>
      </c>
      <c r="M396">
        <v>2.8999999999999998E-3</v>
      </c>
      <c r="N396">
        <v>2.8E-3</v>
      </c>
      <c r="O396">
        <v>1.1000000000000001E-3</v>
      </c>
      <c r="P396">
        <v>6.9999999999999999E-4</v>
      </c>
      <c r="T396">
        <v>2123156</v>
      </c>
      <c r="U396">
        <v>1955220</v>
      </c>
      <c r="V396">
        <v>1972039</v>
      </c>
      <c r="W396">
        <v>2116735</v>
      </c>
      <c r="X396">
        <v>2055318</v>
      </c>
      <c r="Y396">
        <v>2100952</v>
      </c>
      <c r="Z396">
        <v>781107</v>
      </c>
      <c r="AA396">
        <v>661331</v>
      </c>
      <c r="AB396">
        <v>514449</v>
      </c>
      <c r="AC396" s="4">
        <v>0.44400000000000001</v>
      </c>
      <c r="AD396" s="4">
        <v>0.23100000000000001</v>
      </c>
      <c r="AE396" s="4">
        <v>9</v>
      </c>
    </row>
    <row r="397" spans="1:31">
      <c r="A397" t="s">
        <v>8</v>
      </c>
      <c r="B397" t="s">
        <v>9</v>
      </c>
      <c r="C397" t="s">
        <v>13</v>
      </c>
      <c r="D397" t="s">
        <v>30</v>
      </c>
      <c r="E397" t="s">
        <v>21</v>
      </c>
      <c r="F397" t="s">
        <v>12</v>
      </c>
      <c r="G397" t="s">
        <v>14</v>
      </c>
      <c r="H397">
        <v>5.7000000000000002E-3</v>
      </c>
      <c r="I397">
        <v>6.6E-3</v>
      </c>
      <c r="J397">
        <v>4.8999999999999998E-3</v>
      </c>
      <c r="K397">
        <v>4.0000000000000001E-3</v>
      </c>
      <c r="L397">
        <v>2.2000000000000001E-3</v>
      </c>
      <c r="M397">
        <v>2.2000000000000001E-3</v>
      </c>
      <c r="N397">
        <v>2.8E-3</v>
      </c>
      <c r="O397">
        <v>2E-3</v>
      </c>
      <c r="P397">
        <v>2.2000000000000001E-3</v>
      </c>
      <c r="T397">
        <v>2123156</v>
      </c>
      <c r="U397">
        <v>1955220</v>
      </c>
      <c r="V397">
        <v>1972039</v>
      </c>
      <c r="W397">
        <v>2116735</v>
      </c>
      <c r="X397">
        <v>2055318</v>
      </c>
      <c r="Y397">
        <v>2100952</v>
      </c>
      <c r="Z397">
        <v>781107</v>
      </c>
      <c r="AA397">
        <v>661331</v>
      </c>
      <c r="AB397">
        <v>514449</v>
      </c>
      <c r="AC397" s="4">
        <v>0.52400000000000002</v>
      </c>
      <c r="AD397" s="4">
        <v>0.14699999999999999</v>
      </c>
      <c r="AE397" s="4">
        <v>9</v>
      </c>
    </row>
    <row r="398" spans="1:31">
      <c r="A398" t="s">
        <v>8</v>
      </c>
      <c r="B398" t="s">
        <v>9</v>
      </c>
      <c r="C398" t="s">
        <v>13</v>
      </c>
      <c r="D398" t="s">
        <v>30</v>
      </c>
      <c r="E398" t="s">
        <v>22</v>
      </c>
      <c r="F398" t="s">
        <v>12</v>
      </c>
      <c r="G398" t="s">
        <v>40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T398">
        <v>0</v>
      </c>
      <c r="U398">
        <v>3330</v>
      </c>
      <c r="V398">
        <v>1564</v>
      </c>
      <c r="W398">
        <v>588</v>
      </c>
      <c r="X398">
        <v>919</v>
      </c>
      <c r="Y398">
        <v>0</v>
      </c>
      <c r="Z398">
        <v>0</v>
      </c>
      <c r="AA398">
        <v>1986</v>
      </c>
      <c r="AB398">
        <v>0</v>
      </c>
      <c r="AC398" s="4" t="s">
        <v>106</v>
      </c>
      <c r="AD398" s="4" t="s">
        <v>106</v>
      </c>
      <c r="AE398" s="4">
        <v>5</v>
      </c>
    </row>
    <row r="399" spans="1:31">
      <c r="A399" t="s">
        <v>8</v>
      </c>
      <c r="B399" t="s">
        <v>9</v>
      </c>
      <c r="C399" t="s">
        <v>13</v>
      </c>
      <c r="D399" t="s">
        <v>30</v>
      </c>
      <c r="E399" t="s">
        <v>22</v>
      </c>
      <c r="F399" t="s">
        <v>12</v>
      </c>
      <c r="G399" t="s">
        <v>15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T399">
        <v>0</v>
      </c>
      <c r="U399">
        <v>3330</v>
      </c>
      <c r="V399">
        <v>1564</v>
      </c>
      <c r="W399">
        <v>588</v>
      </c>
      <c r="X399">
        <v>919</v>
      </c>
      <c r="Y399">
        <v>0</v>
      </c>
      <c r="Z399">
        <v>0</v>
      </c>
      <c r="AA399">
        <v>1986</v>
      </c>
      <c r="AB399">
        <v>0</v>
      </c>
      <c r="AC399" s="4" t="s">
        <v>106</v>
      </c>
      <c r="AD399" s="4" t="s">
        <v>106</v>
      </c>
      <c r="AE399" s="4">
        <v>5</v>
      </c>
    </row>
    <row r="400" spans="1:31">
      <c r="A400" t="s">
        <v>8</v>
      </c>
      <c r="B400" t="s">
        <v>9</v>
      </c>
      <c r="C400" t="s">
        <v>13</v>
      </c>
      <c r="D400" t="s">
        <v>30</v>
      </c>
      <c r="E400" t="s">
        <v>22</v>
      </c>
      <c r="F400" t="s">
        <v>12</v>
      </c>
      <c r="G400" t="s">
        <v>14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T400">
        <v>0</v>
      </c>
      <c r="U400">
        <v>3330</v>
      </c>
      <c r="V400">
        <v>1564</v>
      </c>
      <c r="W400">
        <v>588</v>
      </c>
      <c r="X400">
        <v>919</v>
      </c>
      <c r="Y400">
        <v>0</v>
      </c>
      <c r="Z400">
        <v>0</v>
      </c>
      <c r="AA400">
        <v>1986</v>
      </c>
      <c r="AB400">
        <v>0</v>
      </c>
      <c r="AC400" s="4" t="s">
        <v>106</v>
      </c>
      <c r="AD400" s="4" t="s">
        <v>106</v>
      </c>
      <c r="AE400" s="4">
        <v>5</v>
      </c>
    </row>
    <row r="401" spans="1:32">
      <c r="A401" t="s">
        <v>8</v>
      </c>
      <c r="B401" t="s">
        <v>9</v>
      </c>
      <c r="C401" t="s">
        <v>13</v>
      </c>
      <c r="D401" t="s">
        <v>30</v>
      </c>
      <c r="E401" t="s">
        <v>44</v>
      </c>
      <c r="F401" t="s">
        <v>12</v>
      </c>
      <c r="G401" t="s">
        <v>40</v>
      </c>
      <c r="H401">
        <v>2.0000000000000001E-4</v>
      </c>
      <c r="I401">
        <v>8.0000000000000004E-4</v>
      </c>
      <c r="J401">
        <v>6.9999999999999999E-4</v>
      </c>
      <c r="K401">
        <v>5.9999999999999995E-4</v>
      </c>
      <c r="L401">
        <v>2.9999999999999997E-4</v>
      </c>
      <c r="M401">
        <v>2.9999999999999997E-4</v>
      </c>
      <c r="N401">
        <v>2.9999999999999997E-4</v>
      </c>
      <c r="O401">
        <v>2.0000000000000001E-4</v>
      </c>
      <c r="P401">
        <v>1E-4</v>
      </c>
      <c r="T401" t="s">
        <v>106</v>
      </c>
      <c r="U401" t="s">
        <v>106</v>
      </c>
      <c r="V401" t="s">
        <v>106</v>
      </c>
      <c r="W401" t="s">
        <v>106</v>
      </c>
      <c r="X401" t="s">
        <v>106</v>
      </c>
      <c r="Y401" t="s">
        <v>106</v>
      </c>
      <c r="Z401" t="s">
        <v>106</v>
      </c>
      <c r="AA401" t="s">
        <v>106</v>
      </c>
      <c r="AB401" t="s">
        <v>106</v>
      </c>
      <c r="AC401" s="4" t="s">
        <v>106</v>
      </c>
      <c r="AD401" s="4" t="s">
        <v>106</v>
      </c>
      <c r="AE401" s="4">
        <v>0</v>
      </c>
    </row>
    <row r="402" spans="1:32">
      <c r="A402" t="s">
        <v>8</v>
      </c>
      <c r="B402" t="s">
        <v>9</v>
      </c>
      <c r="C402" t="s">
        <v>13</v>
      </c>
      <c r="D402" t="s">
        <v>30</v>
      </c>
      <c r="E402" t="s">
        <v>44</v>
      </c>
      <c r="F402" t="s">
        <v>12</v>
      </c>
      <c r="G402" t="s">
        <v>15</v>
      </c>
      <c r="H402">
        <v>0</v>
      </c>
      <c r="I402">
        <v>2.9999999999999997E-4</v>
      </c>
      <c r="J402">
        <v>1E-4</v>
      </c>
      <c r="K402">
        <v>0</v>
      </c>
      <c r="L402">
        <v>0</v>
      </c>
      <c r="M402">
        <v>0</v>
      </c>
      <c r="N402">
        <v>0</v>
      </c>
      <c r="O402">
        <v>1E-4</v>
      </c>
      <c r="P402">
        <v>0</v>
      </c>
      <c r="T402" t="s">
        <v>106</v>
      </c>
      <c r="U402" t="s">
        <v>106</v>
      </c>
      <c r="V402" t="s">
        <v>106</v>
      </c>
      <c r="W402" t="s">
        <v>106</v>
      </c>
      <c r="X402" t="s">
        <v>106</v>
      </c>
      <c r="Y402" t="s">
        <v>106</v>
      </c>
      <c r="Z402" t="s">
        <v>106</v>
      </c>
      <c r="AA402" t="s">
        <v>106</v>
      </c>
      <c r="AB402" t="s">
        <v>106</v>
      </c>
      <c r="AC402" s="4" t="s">
        <v>106</v>
      </c>
      <c r="AD402" s="4" t="s">
        <v>106</v>
      </c>
      <c r="AE402" s="4">
        <v>0</v>
      </c>
    </row>
    <row r="403" spans="1:32">
      <c r="A403" t="s">
        <v>8</v>
      </c>
      <c r="B403" t="s">
        <v>9</v>
      </c>
      <c r="C403" t="s">
        <v>13</v>
      </c>
      <c r="D403" t="s">
        <v>30</v>
      </c>
      <c r="E403" t="s">
        <v>44</v>
      </c>
      <c r="F403" t="s">
        <v>12</v>
      </c>
      <c r="G403" t="s">
        <v>14</v>
      </c>
      <c r="H403">
        <v>1E-4</v>
      </c>
      <c r="I403">
        <v>5.0000000000000001E-4</v>
      </c>
      <c r="J403">
        <v>6.9999999999999999E-4</v>
      </c>
      <c r="K403">
        <v>5.9999999999999995E-4</v>
      </c>
      <c r="L403">
        <v>2.9999999999999997E-4</v>
      </c>
      <c r="M403">
        <v>2.9999999999999997E-4</v>
      </c>
      <c r="N403">
        <v>2.9999999999999997E-4</v>
      </c>
      <c r="O403">
        <v>2.0000000000000001E-4</v>
      </c>
      <c r="P403">
        <v>1E-4</v>
      </c>
      <c r="T403" t="s">
        <v>106</v>
      </c>
      <c r="U403" t="s">
        <v>106</v>
      </c>
      <c r="V403" t="s">
        <v>106</v>
      </c>
      <c r="W403" t="s">
        <v>106</v>
      </c>
      <c r="X403" t="s">
        <v>106</v>
      </c>
      <c r="Y403" t="s">
        <v>106</v>
      </c>
      <c r="Z403" t="s">
        <v>106</v>
      </c>
      <c r="AA403" t="s">
        <v>106</v>
      </c>
      <c r="AB403" t="s">
        <v>106</v>
      </c>
      <c r="AC403" s="4" t="s">
        <v>106</v>
      </c>
      <c r="AD403" s="4" t="s">
        <v>106</v>
      </c>
      <c r="AE403" s="4">
        <v>0</v>
      </c>
    </row>
    <row r="404" spans="1:32">
      <c r="A404" t="s">
        <v>100</v>
      </c>
      <c r="B404" t="s">
        <v>40</v>
      </c>
      <c r="H404" s="13">
        <f>SUMIF($G10:$G403,$B404,H10:H403)</f>
        <v>0.45750000000000002</v>
      </c>
      <c r="I404" s="13">
        <f t="shared" ref="I404:P404" si="3">SUMIF($G10:$G403,$B404,I10:I403)</f>
        <v>0.56969999999999987</v>
      </c>
      <c r="J404" s="13">
        <f t="shared" si="3"/>
        <v>0.58219999999999994</v>
      </c>
      <c r="K404" s="13">
        <f t="shared" si="3"/>
        <v>0.56969999999999987</v>
      </c>
      <c r="L404" s="13">
        <f t="shared" si="3"/>
        <v>0.43529999999999996</v>
      </c>
      <c r="M404" s="13">
        <f t="shared" si="3"/>
        <v>0.59159999999999979</v>
      </c>
      <c r="N404" s="13">
        <f t="shared" si="3"/>
        <v>0.44989999999999991</v>
      </c>
      <c r="O404" s="13">
        <f t="shared" si="3"/>
        <v>0.39479999999999987</v>
      </c>
      <c r="P404" s="13">
        <f t="shared" si="3"/>
        <v>0.28269999999999995</v>
      </c>
      <c r="T404" s="7">
        <f t="shared" ref="T404:AB404" si="4">SUMIF($G10:$G403,$B404,T10:T403)</f>
        <v>210587001</v>
      </c>
      <c r="U404" s="7">
        <f t="shared" si="4"/>
        <v>202719419</v>
      </c>
      <c r="V404" s="7">
        <f t="shared" si="4"/>
        <v>191505821</v>
      </c>
      <c r="W404" s="7">
        <f t="shared" si="4"/>
        <v>180478773</v>
      </c>
      <c r="X404" s="7">
        <f t="shared" si="4"/>
        <v>167279147</v>
      </c>
      <c r="Y404" s="7">
        <f t="shared" si="4"/>
        <v>147484977</v>
      </c>
      <c r="Z404" s="7">
        <f t="shared" si="4"/>
        <v>148072762</v>
      </c>
      <c r="AA404" s="7">
        <f t="shared" si="4"/>
        <v>137698169</v>
      </c>
      <c r="AB404" s="7">
        <f t="shared" si="4"/>
        <v>123428773</v>
      </c>
      <c r="AC404" s="5">
        <f t="shared" ref="AC404:AC406" si="5">ROUND(ABS(PEARSON($T404:$AB404,$H404:$P404)),3)</f>
        <v>0.6</v>
      </c>
      <c r="AD404" s="3">
        <f>ROUND(TDIST(AF404,AE404-2,2),3)</f>
        <v>8.7999999999999995E-2</v>
      </c>
      <c r="AE404" s="4">
        <f>COUNTA(T404:AB404)</f>
        <v>9</v>
      </c>
      <c r="AF404" s="3">
        <f>ROUND((AC404*SQRT(AE404-2))/(SQRT(1-AC404^2)),3)</f>
        <v>1.984</v>
      </c>
    </row>
    <row r="405" spans="1:32">
      <c r="B405" t="s">
        <v>14</v>
      </c>
      <c r="H405" s="13">
        <f>SUMIF($G10:$G403,$B405,H10:H403)</f>
        <v>0.3962</v>
      </c>
      <c r="I405" s="13">
        <f t="shared" ref="I405:P405" si="6">SUMIF($G10:$G403,$B405,I10:I403)</f>
        <v>0.4463999999999998</v>
      </c>
      <c r="J405" s="13">
        <f t="shared" si="6"/>
        <v>0.43169999999999986</v>
      </c>
      <c r="K405" s="13">
        <f t="shared" si="6"/>
        <v>0.42019999999999985</v>
      </c>
      <c r="L405" s="13">
        <f t="shared" si="6"/>
        <v>0.25149999999999995</v>
      </c>
      <c r="M405" s="13">
        <f t="shared" si="6"/>
        <v>0.27610000000000007</v>
      </c>
      <c r="N405" s="13">
        <f t="shared" si="6"/>
        <v>0.3085</v>
      </c>
      <c r="O405" s="13">
        <f t="shared" si="6"/>
        <v>0.29719999999999985</v>
      </c>
      <c r="P405" s="13">
        <f t="shared" si="6"/>
        <v>0.23669999999999999</v>
      </c>
      <c r="T405" s="7">
        <f t="shared" ref="T405:AB405" si="7">SUMIF($G10:$G403,$B405,T10:T403)</f>
        <v>210587001</v>
      </c>
      <c r="U405" s="7">
        <f t="shared" si="7"/>
        <v>202719419</v>
      </c>
      <c r="V405" s="7">
        <f t="shared" si="7"/>
        <v>191505821</v>
      </c>
      <c r="W405" s="7">
        <f t="shared" si="7"/>
        <v>180478773</v>
      </c>
      <c r="X405" s="7">
        <f t="shared" si="7"/>
        <v>167279147</v>
      </c>
      <c r="Y405" s="7">
        <f t="shared" si="7"/>
        <v>147484977</v>
      </c>
      <c r="Z405" s="7">
        <f t="shared" si="7"/>
        <v>148072762</v>
      </c>
      <c r="AA405" s="7">
        <f t="shared" si="7"/>
        <v>137698169</v>
      </c>
      <c r="AB405" s="7">
        <f t="shared" si="7"/>
        <v>123428773</v>
      </c>
      <c r="AC405" s="5">
        <f t="shared" si="5"/>
        <v>0.84899999999999998</v>
      </c>
      <c r="AD405" s="3">
        <f>ROUND(TDIST(AF405,AE405-2,2),3)</f>
        <v>4.0000000000000001E-3</v>
      </c>
      <c r="AE405" s="4">
        <f>COUNTA(T405:AB405)</f>
        <v>9</v>
      </c>
      <c r="AF405" s="3">
        <f>ROUND((AC405*SQRT(AE405-2))/(SQRT(1-AC405^2)),3)</f>
        <v>4.2510000000000003</v>
      </c>
    </row>
    <row r="406" spans="1:32">
      <c r="B406" t="s">
        <v>15</v>
      </c>
      <c r="H406" s="13">
        <f>SUMIF($G10:$G403,$B406,H10:H403)</f>
        <v>6.1400000000000003E-2</v>
      </c>
      <c r="I406" s="13">
        <f t="shared" ref="I406:P406" si="8">SUMIF($G10:$G403,$B406,I10:I403)</f>
        <v>0.12330000000000002</v>
      </c>
      <c r="J406" s="13">
        <f t="shared" si="8"/>
        <v>0.15079999999999999</v>
      </c>
      <c r="K406" s="13">
        <f t="shared" si="8"/>
        <v>0.15</v>
      </c>
      <c r="L406" s="13">
        <f t="shared" si="8"/>
        <v>0.18359999999999999</v>
      </c>
      <c r="M406" s="13">
        <f t="shared" si="8"/>
        <v>0.31490000000000007</v>
      </c>
      <c r="N406" s="13">
        <f t="shared" si="8"/>
        <v>0.14109999999999998</v>
      </c>
      <c r="O406" s="13">
        <f t="shared" si="8"/>
        <v>9.6900000000000028E-2</v>
      </c>
      <c r="P406" s="13">
        <f t="shared" si="8"/>
        <v>4.5799999999999993E-2</v>
      </c>
      <c r="T406" s="7">
        <f t="shared" ref="T406:AB406" si="9">SUMIF($G10:$G403,$B406,T10:T403)</f>
        <v>210587001</v>
      </c>
      <c r="U406" s="7">
        <f t="shared" si="9"/>
        <v>202719419</v>
      </c>
      <c r="V406" s="7">
        <f t="shared" si="9"/>
        <v>191505821</v>
      </c>
      <c r="W406" s="7">
        <f t="shared" si="9"/>
        <v>180478773</v>
      </c>
      <c r="X406" s="7">
        <f t="shared" si="9"/>
        <v>167279147</v>
      </c>
      <c r="Y406" s="7">
        <f t="shared" si="9"/>
        <v>147484977</v>
      </c>
      <c r="Z406" s="7">
        <f t="shared" si="9"/>
        <v>148072762</v>
      </c>
      <c r="AA406" s="7">
        <f t="shared" si="9"/>
        <v>137698169</v>
      </c>
      <c r="AB406" s="7">
        <f t="shared" si="9"/>
        <v>123428773</v>
      </c>
      <c r="AC406" s="5">
        <f t="shared" si="5"/>
        <v>8.6999999999999994E-2</v>
      </c>
      <c r="AD406" s="3">
        <f>ROUND(TDIST(AF406,AE406-2,2),3)</f>
        <v>0.82399999999999995</v>
      </c>
      <c r="AE406" s="4">
        <f>COUNTA(T406:AB406)</f>
        <v>9</v>
      </c>
      <c r="AF406" s="3">
        <f>ROUND((AC406*SQRT(AE406-2))/(SQRT(1-AC406^2)),3)</f>
        <v>0.23100000000000001</v>
      </c>
    </row>
    <row r="407" spans="1:32">
      <c r="B407" t="s">
        <v>102</v>
      </c>
      <c r="H407" s="13">
        <f>H10</f>
        <v>0.44350000000000001</v>
      </c>
      <c r="I407" s="13">
        <f t="shared" ref="I407:P407" si="10">I10</f>
        <v>0.28730000000000011</v>
      </c>
      <c r="J407" s="13">
        <f t="shared" si="10"/>
        <v>0.2178000000000001</v>
      </c>
      <c r="K407" s="13">
        <f t="shared" si="10"/>
        <v>0.1533000000000001</v>
      </c>
      <c r="L407" s="13">
        <f t="shared" si="10"/>
        <v>0.23370000000000007</v>
      </c>
      <c r="M407" s="13">
        <f t="shared" si="10"/>
        <v>3.8400000000000212E-2</v>
      </c>
      <c r="N407" s="13">
        <f t="shared" si="10"/>
        <v>0.15210000000000007</v>
      </c>
      <c r="O407" s="13">
        <f t="shared" si="10"/>
        <v>0.18820000000000009</v>
      </c>
      <c r="P407" s="13">
        <f t="shared" si="10"/>
        <v>0.2893</v>
      </c>
      <c r="AC407"/>
      <c r="AD407"/>
      <c r="AE407"/>
      <c r="AF407"/>
    </row>
    <row r="408" spans="1:32">
      <c r="B408" t="s">
        <v>103</v>
      </c>
      <c r="H408" s="13">
        <f>H407+H404</f>
        <v>0.90100000000000002</v>
      </c>
      <c r="I408" s="13">
        <f t="shared" ref="I408:P408" si="11">I407+I404</f>
        <v>0.85699999999999998</v>
      </c>
      <c r="J408" s="13">
        <f t="shared" si="11"/>
        <v>0.8</v>
      </c>
      <c r="K408" s="13">
        <f t="shared" si="11"/>
        <v>0.72299999999999998</v>
      </c>
      <c r="L408" s="13">
        <f t="shared" si="11"/>
        <v>0.66900000000000004</v>
      </c>
      <c r="M408" s="13">
        <f t="shared" si="11"/>
        <v>0.63</v>
      </c>
      <c r="N408" s="13">
        <f t="shared" si="11"/>
        <v>0.60199999999999998</v>
      </c>
      <c r="O408" s="13">
        <f t="shared" si="11"/>
        <v>0.58299999999999996</v>
      </c>
      <c r="P408" s="13">
        <f t="shared" si="11"/>
        <v>0.57199999999999995</v>
      </c>
      <c r="T408">
        <v>210587001</v>
      </c>
      <c r="U408">
        <v>202719419</v>
      </c>
      <c r="V408">
        <v>191505821</v>
      </c>
      <c r="W408">
        <v>180478773</v>
      </c>
      <c r="X408">
        <v>167279147</v>
      </c>
      <c r="Y408">
        <v>147484977</v>
      </c>
      <c r="Z408">
        <v>148072762</v>
      </c>
      <c r="AA408">
        <v>137698169</v>
      </c>
      <c r="AB408">
        <v>123428773</v>
      </c>
      <c r="AC408" s="5">
        <f>ROUND(ABS(PEARSON($T408:$AB408,$H408:$P408)),3)</f>
        <v>0.97699999999999998</v>
      </c>
      <c r="AD408" s="3">
        <f>ROUND(TDIST(AF408,AE408-2,2),3)</f>
        <v>0</v>
      </c>
      <c r="AE408" s="4">
        <f>COUNTA(T408:AB408)</f>
        <v>9</v>
      </c>
      <c r="AF408" s="3">
        <f>ROUND((AC408*SQRT(AE408-2))/(SQRT(1-AC408^2)),3)</f>
        <v>12.122</v>
      </c>
    </row>
    <row r="410" spans="1:32">
      <c r="A410" t="s">
        <v>107</v>
      </c>
      <c r="H410">
        <f>ROUND(H408/H5,4)</f>
        <v>1</v>
      </c>
      <c r="I410">
        <f t="shared" ref="I410:P410" si="12">ROUND(I408/I5,4)</f>
        <v>1</v>
      </c>
      <c r="J410">
        <f t="shared" si="12"/>
        <v>1</v>
      </c>
      <c r="K410">
        <f t="shared" si="12"/>
        <v>1</v>
      </c>
      <c r="L410">
        <f t="shared" si="12"/>
        <v>1</v>
      </c>
      <c r="M410">
        <f t="shared" si="12"/>
        <v>1</v>
      </c>
      <c r="N410">
        <f t="shared" si="12"/>
        <v>1</v>
      </c>
      <c r="O410">
        <f t="shared" si="12"/>
        <v>1</v>
      </c>
      <c r="P410">
        <f t="shared" si="12"/>
        <v>1</v>
      </c>
    </row>
    <row r="412" spans="1:32">
      <c r="H412" s="13"/>
      <c r="I412" s="13"/>
      <c r="J412" s="13"/>
      <c r="K412" s="13"/>
      <c r="L412" s="13"/>
      <c r="M412" s="13"/>
      <c r="N412" s="13"/>
      <c r="O412" s="13"/>
      <c r="P412" s="13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G97"/>
  <sheetViews>
    <sheetView topLeftCell="E1" zoomScale="70" zoomScaleNormal="70" workbookViewId="0">
      <selection activeCell="E1" sqref="E1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2.4257812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82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M3">
        <v>0.63</v>
      </c>
      <c r="N3">
        <f>ROUND(M3*0.75,3)</f>
        <v>0.47299999999999998</v>
      </c>
      <c r="O3">
        <f>ROUND(M3*0.65,3)</f>
        <v>0.41</v>
      </c>
      <c r="P3">
        <f>ROUND(M3*0.55,3)</f>
        <v>0.34699999999999998</v>
      </c>
      <c r="Q3">
        <f>ROUND(M3*0.45,3)</f>
        <v>0.28399999999999997</v>
      </c>
      <c r="S3" t="s">
        <v>2</v>
      </c>
      <c r="Y3">
        <v>141839816</v>
      </c>
      <c r="Z3">
        <v>116879249</v>
      </c>
      <c r="AA3">
        <v>110269253</v>
      </c>
      <c r="AB3">
        <v>99129418</v>
      </c>
      <c r="AC3" s="4">
        <v>88522742</v>
      </c>
    </row>
    <row r="4" spans="1:33">
      <c r="A4" t="s">
        <v>3</v>
      </c>
      <c r="N4" s="1">
        <f>ROUND((N3-$M3)/$M3,2)</f>
        <v>-0.25</v>
      </c>
      <c r="O4" s="1">
        <f t="shared" ref="O4:Q4" si="0">ROUND((O3-$M3)/$M3,2)</f>
        <v>-0.35</v>
      </c>
      <c r="P4" s="1">
        <f t="shared" si="0"/>
        <v>-0.45</v>
      </c>
      <c r="Q4" s="1">
        <f t="shared" si="0"/>
        <v>-0.55000000000000004</v>
      </c>
      <c r="R4" s="1"/>
      <c r="S4" t="s">
        <v>6</v>
      </c>
      <c r="T4" s="2" t="s">
        <v>35</v>
      </c>
      <c r="Z4" s="1">
        <f>ROUND((Z3-Y3)/Y3,2)</f>
        <v>-0.18</v>
      </c>
      <c r="AA4" s="1">
        <f t="shared" ref="AA4:AC4" si="1">ROUND((AA3-Z3)/Z3,2)</f>
        <v>-0.06</v>
      </c>
      <c r="AB4" s="1">
        <f t="shared" si="1"/>
        <v>-0.1</v>
      </c>
      <c r="AC4" s="6">
        <f t="shared" si="1"/>
        <v>-0.11</v>
      </c>
    </row>
    <row r="5" spans="1:33">
      <c r="A5" t="s">
        <v>5</v>
      </c>
      <c r="H5">
        <v>0.90100000000000002</v>
      </c>
      <c r="I5">
        <v>0.85699999999999998</v>
      </c>
      <c r="J5">
        <v>0.8</v>
      </c>
      <c r="K5">
        <v>0.72299999999999998</v>
      </c>
      <c r="L5">
        <v>0.66900000000000004</v>
      </c>
      <c r="M5">
        <v>0.63</v>
      </c>
      <c r="N5">
        <v>0.60199999999999998</v>
      </c>
      <c r="O5">
        <v>0.58299999999999996</v>
      </c>
      <c r="P5" s="4">
        <v>0.57199999999999995</v>
      </c>
      <c r="S5" t="s">
        <v>1</v>
      </c>
      <c r="T5" s="7">
        <f>T86</f>
        <v>156186752</v>
      </c>
      <c r="U5" s="7">
        <f t="shared" ref="U5:AB5" si="2">U86</f>
        <v>148013808</v>
      </c>
      <c r="V5" s="7">
        <f t="shared" si="2"/>
        <v>141637376</v>
      </c>
      <c r="W5" s="7">
        <f t="shared" si="2"/>
        <v>135704267</v>
      </c>
      <c r="X5" s="7">
        <f t="shared" si="2"/>
        <v>125662029</v>
      </c>
      <c r="Y5" s="7">
        <f t="shared" si="2"/>
        <v>109466902</v>
      </c>
      <c r="Z5" s="7">
        <f t="shared" si="2"/>
        <v>106559973</v>
      </c>
      <c r="AA5" s="7">
        <f t="shared" si="2"/>
        <v>97314778</v>
      </c>
      <c r="AB5" s="7">
        <f t="shared" si="2"/>
        <v>87365310</v>
      </c>
    </row>
    <row r="6" spans="1:33">
      <c r="A6" t="s">
        <v>4</v>
      </c>
      <c r="N6">
        <f>ROUND((N5-$M5)/$M5,2)</f>
        <v>-0.04</v>
      </c>
      <c r="O6">
        <f>ROUND((O5-$M5)/$M5,2)</f>
        <v>-7.0000000000000007E-2</v>
      </c>
      <c r="P6">
        <f>ROUND((P5-$M5)/$M5,2)</f>
        <v>-0.09</v>
      </c>
      <c r="Z6" s="1">
        <f>ROUND((Z5-Y5)/Y5,2)</f>
        <v>-0.03</v>
      </c>
      <c r="AA6" s="1">
        <f>ROUND((AA5-Z5)/Z5,2)</f>
        <v>-0.09</v>
      </c>
      <c r="AB6" s="1">
        <f>ROUND((AB5-AA5)/AA5,2)</f>
        <v>-0.1</v>
      </c>
    </row>
    <row r="7" spans="1:33">
      <c r="N7" s="2" t="s">
        <v>36</v>
      </c>
    </row>
    <row r="8" spans="1:33">
      <c r="S8" s="2" t="s">
        <v>31</v>
      </c>
      <c r="AD8" s="4" t="s">
        <v>50</v>
      </c>
      <c r="AE8"/>
      <c r="AF8"/>
    </row>
    <row r="9" spans="1:33">
      <c r="A9" s="2" t="s">
        <v>33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8</v>
      </c>
      <c r="B10" t="s">
        <v>9</v>
      </c>
      <c r="C10" t="s">
        <v>13</v>
      </c>
      <c r="D10" t="s">
        <v>10</v>
      </c>
      <c r="E10" t="s">
        <v>11</v>
      </c>
      <c r="F10" t="s">
        <v>12</v>
      </c>
      <c r="G10" t="s">
        <v>40</v>
      </c>
      <c r="H10">
        <v>7.3000000000000001E-3</v>
      </c>
      <c r="I10">
        <v>1.72E-2</v>
      </c>
      <c r="J10">
        <v>1.55E-2</v>
      </c>
      <c r="K10">
        <v>1.9599999999999999E-2</v>
      </c>
      <c r="L10">
        <v>6.8999999999999999E-3</v>
      </c>
      <c r="M10">
        <v>5.5999999999999999E-3</v>
      </c>
      <c r="N10">
        <v>1.9E-3</v>
      </c>
      <c r="O10">
        <v>2.2000000000000001E-3</v>
      </c>
      <c r="P10">
        <v>3.0000000000000001E-3</v>
      </c>
      <c r="T10">
        <v>1036595</v>
      </c>
      <c r="U10">
        <v>1439951</v>
      </c>
      <c r="V10">
        <v>1509759</v>
      </c>
      <c r="W10">
        <v>1333012</v>
      </c>
      <c r="X10">
        <v>1320169</v>
      </c>
      <c r="Y10">
        <v>987634</v>
      </c>
      <c r="Z10">
        <v>575501</v>
      </c>
      <c r="AA10">
        <v>486680</v>
      </c>
      <c r="AB10">
        <v>644908</v>
      </c>
      <c r="AC10" s="4">
        <v>0.86399999999999999</v>
      </c>
      <c r="AD10" s="4">
        <v>3.0000000000000001E-3</v>
      </c>
      <c r="AE10" s="4">
        <v>9</v>
      </c>
    </row>
    <row r="11" spans="1:33">
      <c r="A11" t="s">
        <v>8</v>
      </c>
      <c r="B11" t="s">
        <v>9</v>
      </c>
      <c r="C11" t="s">
        <v>13</v>
      </c>
      <c r="D11" t="s">
        <v>10</v>
      </c>
      <c r="E11" t="s">
        <v>16</v>
      </c>
      <c r="F11" t="s">
        <v>12</v>
      </c>
      <c r="G11" t="s">
        <v>40</v>
      </c>
      <c r="H11">
        <v>1.0500000000000001E-2</v>
      </c>
      <c r="I11">
        <v>8.9999999999999993E-3</v>
      </c>
      <c r="J11">
        <v>1.0200000000000001E-2</v>
      </c>
      <c r="K11">
        <v>9.4999999999999998E-3</v>
      </c>
      <c r="L11">
        <v>5.4000000000000003E-3</v>
      </c>
      <c r="M11">
        <v>1.0200000000000001E-2</v>
      </c>
      <c r="N11">
        <v>7.1999999999999998E-3</v>
      </c>
      <c r="O11">
        <v>3.5000000000000001E-3</v>
      </c>
      <c r="P11">
        <v>2E-3</v>
      </c>
      <c r="T11">
        <v>6824266</v>
      </c>
      <c r="U11">
        <v>6717425</v>
      </c>
      <c r="V11">
        <v>5952619</v>
      </c>
      <c r="W11">
        <v>6201205</v>
      </c>
      <c r="X11">
        <v>5891626</v>
      </c>
      <c r="Y11">
        <v>6228335</v>
      </c>
      <c r="Z11">
        <v>5531728</v>
      </c>
      <c r="AA11">
        <v>4368821</v>
      </c>
      <c r="AB11">
        <v>3470955</v>
      </c>
      <c r="AC11" s="4">
        <v>0.90200000000000002</v>
      </c>
      <c r="AD11" s="4">
        <v>1E-3</v>
      </c>
      <c r="AE11" s="4">
        <v>9</v>
      </c>
    </row>
    <row r="12" spans="1:33">
      <c r="A12" t="s">
        <v>8</v>
      </c>
      <c r="B12" t="s">
        <v>9</v>
      </c>
      <c r="C12" t="s">
        <v>13</v>
      </c>
      <c r="D12" t="s">
        <v>10</v>
      </c>
      <c r="E12" t="s">
        <v>17</v>
      </c>
      <c r="F12" t="s">
        <v>12</v>
      </c>
      <c r="G12" t="s">
        <v>40</v>
      </c>
      <c r="H12">
        <v>1.4E-3</v>
      </c>
      <c r="I12">
        <v>5.9999999999999995E-4</v>
      </c>
      <c r="J12">
        <v>4.0000000000000002E-4</v>
      </c>
      <c r="K12">
        <v>4.0000000000000002E-4</v>
      </c>
      <c r="L12">
        <v>2.0000000000000001E-4</v>
      </c>
      <c r="M12">
        <v>2.9999999999999997E-4</v>
      </c>
      <c r="N12">
        <v>4.0000000000000002E-4</v>
      </c>
      <c r="O12">
        <v>2.9999999999999997E-4</v>
      </c>
      <c r="P12">
        <v>1E-4</v>
      </c>
      <c r="T12">
        <v>128220</v>
      </c>
      <c r="U12">
        <v>171233</v>
      </c>
      <c r="V12">
        <v>167853</v>
      </c>
      <c r="W12">
        <v>151507</v>
      </c>
      <c r="X12">
        <v>129532</v>
      </c>
      <c r="Y12">
        <v>168969</v>
      </c>
      <c r="Z12">
        <v>181261</v>
      </c>
      <c r="AA12">
        <v>196692</v>
      </c>
      <c r="AB12">
        <v>95383</v>
      </c>
      <c r="AC12" s="4">
        <v>-6.7000000000000004E-2</v>
      </c>
      <c r="AD12" s="4">
        <v>0.86399999999999999</v>
      </c>
      <c r="AE12" s="4">
        <v>9</v>
      </c>
    </row>
    <row r="13" spans="1:33">
      <c r="A13" t="s">
        <v>8</v>
      </c>
      <c r="B13" t="s">
        <v>9</v>
      </c>
      <c r="C13" t="s">
        <v>13</v>
      </c>
      <c r="D13" t="s">
        <v>10</v>
      </c>
      <c r="E13" t="s">
        <v>18</v>
      </c>
      <c r="F13" t="s">
        <v>12</v>
      </c>
      <c r="G13" t="s">
        <v>40</v>
      </c>
      <c r="H13">
        <v>0</v>
      </c>
      <c r="I13">
        <v>0</v>
      </c>
      <c r="J13">
        <v>0</v>
      </c>
      <c r="K13">
        <v>0</v>
      </c>
      <c r="L13">
        <v>1E-4</v>
      </c>
      <c r="M13">
        <v>1E-4</v>
      </c>
      <c r="N13">
        <v>0</v>
      </c>
      <c r="O13">
        <v>0</v>
      </c>
      <c r="P13">
        <v>0</v>
      </c>
      <c r="T13">
        <v>0</v>
      </c>
      <c r="U13">
        <v>0</v>
      </c>
      <c r="V13">
        <v>0</v>
      </c>
      <c r="W13">
        <v>0</v>
      </c>
      <c r="X13">
        <v>42078</v>
      </c>
      <c r="Y13">
        <v>34200</v>
      </c>
      <c r="Z13">
        <v>12430</v>
      </c>
      <c r="AA13">
        <v>41780</v>
      </c>
      <c r="AB13">
        <v>46185</v>
      </c>
      <c r="AC13" s="4">
        <v>0.21299999999999999</v>
      </c>
      <c r="AD13" s="4">
        <v>0.73099999999999998</v>
      </c>
      <c r="AE13" s="4">
        <v>5</v>
      </c>
    </row>
    <row r="14" spans="1:33">
      <c r="A14" t="s">
        <v>8</v>
      </c>
      <c r="B14" t="s">
        <v>9</v>
      </c>
      <c r="C14" t="s">
        <v>13</v>
      </c>
      <c r="D14" t="s">
        <v>10</v>
      </c>
      <c r="E14" t="s">
        <v>19</v>
      </c>
      <c r="F14" t="s">
        <v>12</v>
      </c>
      <c r="G14" t="s">
        <v>40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1768</v>
      </c>
      <c r="Z14">
        <v>0</v>
      </c>
      <c r="AA14">
        <v>3047</v>
      </c>
      <c r="AB14">
        <v>128</v>
      </c>
      <c r="AC14" s="4" t="s">
        <v>106</v>
      </c>
      <c r="AD14" s="4" t="s">
        <v>106</v>
      </c>
      <c r="AE14" s="4">
        <v>3</v>
      </c>
    </row>
    <row r="15" spans="1:33">
      <c r="A15" t="s">
        <v>8</v>
      </c>
      <c r="B15" t="s">
        <v>9</v>
      </c>
      <c r="C15" t="s">
        <v>13</v>
      </c>
      <c r="D15" t="s">
        <v>10</v>
      </c>
      <c r="E15" t="s">
        <v>20</v>
      </c>
      <c r="F15" t="s">
        <v>12</v>
      </c>
      <c r="G15" t="s">
        <v>40</v>
      </c>
      <c r="H15">
        <v>0</v>
      </c>
      <c r="I15">
        <v>1E-4</v>
      </c>
      <c r="J15">
        <v>0</v>
      </c>
      <c r="K15">
        <v>0</v>
      </c>
      <c r="L15">
        <v>2.9999999999999997E-4</v>
      </c>
      <c r="M15">
        <v>2.0000000000000001E-4</v>
      </c>
      <c r="N15">
        <v>2.9999999999999997E-4</v>
      </c>
      <c r="O15">
        <v>2.0000000000000001E-4</v>
      </c>
      <c r="P15">
        <v>2.0000000000000001E-4</v>
      </c>
      <c r="T15">
        <v>0</v>
      </c>
      <c r="U15">
        <v>1989</v>
      </c>
      <c r="V15">
        <v>0</v>
      </c>
      <c r="W15">
        <v>0</v>
      </c>
      <c r="X15">
        <v>161520</v>
      </c>
      <c r="Y15">
        <v>201379</v>
      </c>
      <c r="Z15">
        <v>220428</v>
      </c>
      <c r="AA15">
        <v>220777</v>
      </c>
      <c r="AB15">
        <v>129741</v>
      </c>
      <c r="AC15" s="4">
        <v>0.68799999999999994</v>
      </c>
      <c r="AD15" s="4">
        <v>0.13100000000000001</v>
      </c>
      <c r="AE15" s="4">
        <v>6</v>
      </c>
    </row>
    <row r="16" spans="1:33">
      <c r="A16" t="s">
        <v>8</v>
      </c>
      <c r="B16" t="s">
        <v>9</v>
      </c>
      <c r="C16" t="s">
        <v>13</v>
      </c>
      <c r="D16" t="s">
        <v>10</v>
      </c>
      <c r="E16" t="s">
        <v>21</v>
      </c>
      <c r="F16" t="s">
        <v>12</v>
      </c>
      <c r="G16" t="s">
        <v>40</v>
      </c>
      <c r="H16">
        <v>0</v>
      </c>
      <c r="I16">
        <v>1.4E-3</v>
      </c>
      <c r="J16">
        <v>1.1000000000000001E-3</v>
      </c>
      <c r="K16">
        <v>1.5E-3</v>
      </c>
      <c r="L16">
        <v>1.2999999999999999E-3</v>
      </c>
      <c r="M16">
        <v>2.7000000000000001E-3</v>
      </c>
      <c r="N16">
        <v>2.5000000000000001E-3</v>
      </c>
      <c r="O16">
        <v>1.2999999999999999E-3</v>
      </c>
      <c r="P16">
        <v>8.9999999999999998E-4</v>
      </c>
      <c r="T16">
        <v>0</v>
      </c>
      <c r="U16">
        <v>546386</v>
      </c>
      <c r="V16">
        <v>354543</v>
      </c>
      <c r="W16">
        <v>390268</v>
      </c>
      <c r="X16">
        <v>312570</v>
      </c>
      <c r="Y16">
        <v>441190</v>
      </c>
      <c r="Z16">
        <v>553209</v>
      </c>
      <c r="AA16">
        <v>638857</v>
      </c>
      <c r="AB16">
        <v>600864</v>
      </c>
      <c r="AC16" s="4">
        <v>0</v>
      </c>
      <c r="AD16" s="4">
        <v>1</v>
      </c>
      <c r="AE16" s="4">
        <v>8</v>
      </c>
    </row>
    <row r="17" spans="1:31">
      <c r="A17" t="s">
        <v>8</v>
      </c>
      <c r="B17" t="s">
        <v>9</v>
      </c>
      <c r="C17" t="s">
        <v>13</v>
      </c>
      <c r="D17" t="s">
        <v>10</v>
      </c>
      <c r="E17" t="s">
        <v>22</v>
      </c>
      <c r="F17" t="s">
        <v>12</v>
      </c>
      <c r="G17" t="s">
        <v>40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663</v>
      </c>
      <c r="Z17">
        <v>0</v>
      </c>
      <c r="AA17">
        <v>3536</v>
      </c>
      <c r="AB17">
        <v>0</v>
      </c>
      <c r="AC17" s="4" t="s">
        <v>106</v>
      </c>
      <c r="AD17" s="4" t="s">
        <v>106</v>
      </c>
      <c r="AE17" s="4">
        <v>2</v>
      </c>
    </row>
    <row r="18" spans="1:31">
      <c r="A18" t="s">
        <v>8</v>
      </c>
      <c r="B18" t="s">
        <v>9</v>
      </c>
      <c r="C18" t="s">
        <v>13</v>
      </c>
      <c r="D18" t="s">
        <v>23</v>
      </c>
      <c r="E18" t="s">
        <v>11</v>
      </c>
      <c r="F18" t="s">
        <v>12</v>
      </c>
      <c r="G18" t="s">
        <v>40</v>
      </c>
      <c r="H18">
        <v>0</v>
      </c>
      <c r="I18">
        <v>0</v>
      </c>
      <c r="J18">
        <v>0</v>
      </c>
      <c r="K18">
        <v>1E-4</v>
      </c>
      <c r="L18">
        <v>0</v>
      </c>
      <c r="M18">
        <v>1E-4</v>
      </c>
      <c r="N18">
        <v>0</v>
      </c>
      <c r="O18">
        <v>0</v>
      </c>
      <c r="P18">
        <v>0</v>
      </c>
      <c r="T18">
        <v>47736</v>
      </c>
      <c r="U18">
        <v>31698</v>
      </c>
      <c r="V18">
        <v>2128</v>
      </c>
      <c r="W18">
        <v>53986</v>
      </c>
      <c r="X18">
        <v>30297</v>
      </c>
      <c r="Y18">
        <v>17674</v>
      </c>
      <c r="Z18">
        <v>0</v>
      </c>
      <c r="AA18">
        <v>884</v>
      </c>
      <c r="AB18">
        <v>1535</v>
      </c>
      <c r="AC18" s="4">
        <v>0.79400000000000004</v>
      </c>
      <c r="AD18" s="4">
        <v>1.9E-2</v>
      </c>
      <c r="AE18" s="4">
        <v>8</v>
      </c>
    </row>
    <row r="19" spans="1:31">
      <c r="A19" t="s">
        <v>8</v>
      </c>
      <c r="B19" t="s">
        <v>9</v>
      </c>
      <c r="C19" t="s">
        <v>13</v>
      </c>
      <c r="D19" t="s">
        <v>23</v>
      </c>
      <c r="E19" t="s">
        <v>16</v>
      </c>
      <c r="F19" t="s">
        <v>12</v>
      </c>
      <c r="G19" t="s">
        <v>40</v>
      </c>
      <c r="H19">
        <v>1E-3</v>
      </c>
      <c r="I19">
        <v>6.4000000000000003E-3</v>
      </c>
      <c r="J19">
        <v>1.1000000000000001E-3</v>
      </c>
      <c r="K19">
        <v>1.2999999999999999E-3</v>
      </c>
      <c r="L19">
        <v>2.9999999999999997E-4</v>
      </c>
      <c r="M19">
        <v>4.0000000000000002E-4</v>
      </c>
      <c r="N19">
        <v>5.9999999999999995E-4</v>
      </c>
      <c r="O19">
        <v>8.0000000000000004E-4</v>
      </c>
      <c r="P19">
        <v>2.9999999999999997E-4</v>
      </c>
      <c r="T19">
        <v>1669870</v>
      </c>
      <c r="U19">
        <v>2080593</v>
      </c>
      <c r="V19">
        <v>2212397</v>
      </c>
      <c r="W19">
        <v>1927398</v>
      </c>
      <c r="X19">
        <v>1590823</v>
      </c>
      <c r="Y19">
        <v>1464163</v>
      </c>
      <c r="Z19">
        <v>1666322</v>
      </c>
      <c r="AA19">
        <v>1801775</v>
      </c>
      <c r="AB19">
        <v>1240530</v>
      </c>
      <c r="AC19" s="4">
        <v>0.55300000000000005</v>
      </c>
      <c r="AD19" s="4">
        <v>0.122</v>
      </c>
      <c r="AE19" s="4">
        <v>9</v>
      </c>
    </row>
    <row r="20" spans="1:31">
      <c r="A20" t="s">
        <v>8</v>
      </c>
      <c r="B20" t="s">
        <v>9</v>
      </c>
      <c r="C20" t="s">
        <v>13</v>
      </c>
      <c r="D20" t="s">
        <v>23</v>
      </c>
      <c r="E20" t="s">
        <v>17</v>
      </c>
      <c r="F20" t="s">
        <v>12</v>
      </c>
      <c r="G20" t="s">
        <v>40</v>
      </c>
      <c r="H20">
        <v>1.9E-3</v>
      </c>
      <c r="I20">
        <v>4.8999999999999998E-3</v>
      </c>
      <c r="J20">
        <v>4.5999999999999999E-3</v>
      </c>
      <c r="K20">
        <v>2.8E-3</v>
      </c>
      <c r="L20">
        <v>1.9E-3</v>
      </c>
      <c r="M20">
        <v>1.8E-3</v>
      </c>
      <c r="N20">
        <v>2.3999999999999998E-3</v>
      </c>
      <c r="O20">
        <v>3.3999999999999998E-3</v>
      </c>
      <c r="P20">
        <v>2.2000000000000001E-3</v>
      </c>
      <c r="T20">
        <v>191424</v>
      </c>
      <c r="U20">
        <v>163665</v>
      </c>
      <c r="V20">
        <v>273203</v>
      </c>
      <c r="W20">
        <v>236585</v>
      </c>
      <c r="X20">
        <v>152633</v>
      </c>
      <c r="Y20">
        <v>281182</v>
      </c>
      <c r="Z20">
        <v>235144</v>
      </c>
      <c r="AA20">
        <v>276024</v>
      </c>
      <c r="AB20">
        <v>225797</v>
      </c>
      <c r="AC20" s="4">
        <v>5.6000000000000001E-2</v>
      </c>
      <c r="AD20" s="4">
        <v>0.88700000000000001</v>
      </c>
      <c r="AE20" s="4">
        <v>9</v>
      </c>
    </row>
    <row r="21" spans="1:31">
      <c r="A21" t="s">
        <v>8</v>
      </c>
      <c r="B21" t="s">
        <v>9</v>
      </c>
      <c r="C21" t="s">
        <v>13</v>
      </c>
      <c r="D21" t="s">
        <v>23</v>
      </c>
      <c r="E21" t="s">
        <v>18</v>
      </c>
      <c r="F21" t="s">
        <v>12</v>
      </c>
      <c r="G21" t="s">
        <v>40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T21">
        <v>0</v>
      </c>
      <c r="U21">
        <v>0</v>
      </c>
      <c r="V21">
        <v>0</v>
      </c>
      <c r="W21">
        <v>1547</v>
      </c>
      <c r="X21">
        <v>0</v>
      </c>
      <c r="Y21">
        <v>0</v>
      </c>
      <c r="Z21">
        <v>15444</v>
      </c>
      <c r="AA21">
        <v>1188</v>
      </c>
      <c r="AB21">
        <v>924</v>
      </c>
      <c r="AC21" s="4" t="s">
        <v>106</v>
      </c>
      <c r="AD21" s="4" t="s">
        <v>106</v>
      </c>
      <c r="AE21" s="4">
        <v>4</v>
      </c>
    </row>
    <row r="22" spans="1:31">
      <c r="A22" t="s">
        <v>8</v>
      </c>
      <c r="B22" t="s">
        <v>9</v>
      </c>
      <c r="C22" t="s">
        <v>13</v>
      </c>
      <c r="D22" t="s">
        <v>23</v>
      </c>
      <c r="E22" t="s">
        <v>20</v>
      </c>
      <c r="F22" t="s">
        <v>41</v>
      </c>
      <c r="G22" t="s">
        <v>40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1.6000000000000001E-3</v>
      </c>
      <c r="O22">
        <v>1.5E-3</v>
      </c>
      <c r="P22">
        <v>1.6999999999999999E-3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927872</v>
      </c>
      <c r="AA22">
        <v>918707</v>
      </c>
      <c r="AB22">
        <v>846030</v>
      </c>
      <c r="AC22" s="4" t="s">
        <v>106</v>
      </c>
      <c r="AD22" s="4" t="s">
        <v>106</v>
      </c>
      <c r="AE22" s="4">
        <v>3</v>
      </c>
    </row>
    <row r="23" spans="1:31">
      <c r="A23" t="s">
        <v>8</v>
      </c>
      <c r="B23" t="s">
        <v>9</v>
      </c>
      <c r="C23" t="s">
        <v>13</v>
      </c>
      <c r="D23" t="s">
        <v>23</v>
      </c>
      <c r="E23" t="s">
        <v>20</v>
      </c>
      <c r="F23" t="s">
        <v>12</v>
      </c>
      <c r="G23" t="s">
        <v>40</v>
      </c>
      <c r="H23">
        <v>2.75E-2</v>
      </c>
      <c r="I23">
        <v>3.6600000000000001E-2</v>
      </c>
      <c r="J23">
        <v>4.2799999999999998E-2</v>
      </c>
      <c r="K23">
        <v>4.9200000000000001E-2</v>
      </c>
      <c r="L23">
        <v>2.69E-2</v>
      </c>
      <c r="M23">
        <v>3.0599999999999999E-2</v>
      </c>
      <c r="N23">
        <v>2.46E-2</v>
      </c>
      <c r="O23">
        <v>2.4799999999999999E-2</v>
      </c>
      <c r="P23">
        <v>1.67E-2</v>
      </c>
      <c r="T23">
        <v>1895838</v>
      </c>
      <c r="U23">
        <v>1719696</v>
      </c>
      <c r="V23">
        <v>2166578</v>
      </c>
      <c r="W23">
        <v>2436727</v>
      </c>
      <c r="X23">
        <v>2041064</v>
      </c>
      <c r="Y23">
        <v>1774792</v>
      </c>
      <c r="Z23">
        <v>891953</v>
      </c>
      <c r="AA23">
        <v>912558</v>
      </c>
      <c r="AB23">
        <v>805546</v>
      </c>
      <c r="AC23" s="4">
        <v>0.81200000000000006</v>
      </c>
      <c r="AD23" s="4">
        <v>8.0000000000000002E-3</v>
      </c>
      <c r="AE23" s="4">
        <v>9</v>
      </c>
    </row>
    <row r="24" spans="1:31">
      <c r="A24" t="s">
        <v>8</v>
      </c>
      <c r="B24" t="s">
        <v>9</v>
      </c>
      <c r="C24" t="s">
        <v>13</v>
      </c>
      <c r="D24" t="s">
        <v>23</v>
      </c>
      <c r="E24" t="s">
        <v>21</v>
      </c>
      <c r="F24" t="s">
        <v>41</v>
      </c>
      <c r="G24" t="s">
        <v>40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2.0000000000000001E-4</v>
      </c>
      <c r="P24">
        <v>1E-4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2420</v>
      </c>
      <c r="AA24">
        <v>39820</v>
      </c>
      <c r="AB24">
        <v>31020</v>
      </c>
      <c r="AC24" s="4" t="s">
        <v>106</v>
      </c>
      <c r="AD24" s="4" t="s">
        <v>106</v>
      </c>
      <c r="AE24" s="4">
        <v>3</v>
      </c>
    </row>
    <row r="25" spans="1:31">
      <c r="A25" t="s">
        <v>8</v>
      </c>
      <c r="B25" t="s">
        <v>9</v>
      </c>
      <c r="C25" t="s">
        <v>13</v>
      </c>
      <c r="D25" t="s">
        <v>23</v>
      </c>
      <c r="E25" t="s">
        <v>21</v>
      </c>
      <c r="F25" t="s">
        <v>12</v>
      </c>
      <c r="G25" t="s">
        <v>40</v>
      </c>
      <c r="H25">
        <v>3.8999999999999998E-3</v>
      </c>
      <c r="I25">
        <v>4.5999999999999999E-3</v>
      </c>
      <c r="J25">
        <v>3.3999999999999998E-3</v>
      </c>
      <c r="K25">
        <v>2.3E-3</v>
      </c>
      <c r="L25">
        <v>1.1999999999999999E-3</v>
      </c>
      <c r="M25">
        <v>1.5E-3</v>
      </c>
      <c r="N25">
        <v>2E-3</v>
      </c>
      <c r="O25">
        <v>1.6999999999999999E-3</v>
      </c>
      <c r="P25">
        <v>5.9999999999999995E-4</v>
      </c>
      <c r="T25">
        <v>1040874</v>
      </c>
      <c r="U25">
        <v>905330</v>
      </c>
      <c r="V25">
        <v>704404</v>
      </c>
      <c r="W25">
        <v>771597</v>
      </c>
      <c r="X25">
        <v>680681</v>
      </c>
      <c r="Y25">
        <v>457259</v>
      </c>
      <c r="Z25">
        <v>471414</v>
      </c>
      <c r="AA25">
        <v>424525</v>
      </c>
      <c r="AB25">
        <v>410357</v>
      </c>
      <c r="AC25" s="4">
        <v>0.82</v>
      </c>
      <c r="AD25" s="4">
        <v>7.0000000000000001E-3</v>
      </c>
      <c r="AE25" s="4">
        <v>9</v>
      </c>
    </row>
    <row r="26" spans="1:31">
      <c r="A26" t="s">
        <v>8</v>
      </c>
      <c r="B26" t="s">
        <v>9</v>
      </c>
      <c r="C26" t="s">
        <v>13</v>
      </c>
      <c r="D26" t="s">
        <v>23</v>
      </c>
      <c r="E26" t="s">
        <v>22</v>
      </c>
      <c r="F26" t="s">
        <v>12</v>
      </c>
      <c r="G26" t="s">
        <v>40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T26">
        <v>1028</v>
      </c>
      <c r="U26">
        <v>0</v>
      </c>
      <c r="V26">
        <v>0</v>
      </c>
      <c r="W26">
        <v>772</v>
      </c>
      <c r="X26">
        <v>884</v>
      </c>
      <c r="Y26">
        <v>4410</v>
      </c>
      <c r="Z26">
        <v>426</v>
      </c>
      <c r="AA26">
        <v>0</v>
      </c>
      <c r="AB26">
        <v>0</v>
      </c>
      <c r="AC26" s="4" t="s">
        <v>106</v>
      </c>
      <c r="AD26" s="4" t="s">
        <v>106</v>
      </c>
      <c r="AE26" s="4">
        <v>5</v>
      </c>
    </row>
    <row r="27" spans="1:31">
      <c r="A27" t="s">
        <v>8</v>
      </c>
      <c r="B27" t="s">
        <v>9</v>
      </c>
      <c r="C27" t="s">
        <v>13</v>
      </c>
      <c r="D27" t="s">
        <v>25</v>
      </c>
      <c r="E27" t="s">
        <v>11</v>
      </c>
      <c r="F27" t="s">
        <v>12</v>
      </c>
      <c r="G27" t="s">
        <v>40</v>
      </c>
      <c r="H27">
        <v>1.5E-3</v>
      </c>
      <c r="I27">
        <v>2.5000000000000001E-3</v>
      </c>
      <c r="J27">
        <v>2.7000000000000001E-3</v>
      </c>
      <c r="K27">
        <v>1.9E-3</v>
      </c>
      <c r="L27">
        <v>6.9999999999999999E-4</v>
      </c>
      <c r="M27">
        <v>6.9999999999999999E-4</v>
      </c>
      <c r="N27">
        <v>2.9999999999999997E-4</v>
      </c>
      <c r="O27">
        <v>5.0000000000000001E-4</v>
      </c>
      <c r="P27">
        <v>2.9999999999999997E-4</v>
      </c>
      <c r="T27">
        <v>1498917</v>
      </c>
      <c r="U27">
        <v>1366044</v>
      </c>
      <c r="V27">
        <v>1316858</v>
      </c>
      <c r="W27">
        <v>788891</v>
      </c>
      <c r="X27">
        <v>856617</v>
      </c>
      <c r="Y27">
        <v>449199</v>
      </c>
      <c r="Z27">
        <v>413427</v>
      </c>
      <c r="AA27">
        <v>569744</v>
      </c>
      <c r="AB27">
        <v>433062</v>
      </c>
      <c r="AC27" s="4">
        <v>0.80600000000000005</v>
      </c>
      <c r="AD27" s="4">
        <v>8.9999999999999993E-3</v>
      </c>
      <c r="AE27" s="4">
        <v>9</v>
      </c>
    </row>
    <row r="28" spans="1:31">
      <c r="A28" t="s">
        <v>8</v>
      </c>
      <c r="B28" t="s">
        <v>9</v>
      </c>
      <c r="C28" t="s">
        <v>13</v>
      </c>
      <c r="D28" t="s">
        <v>25</v>
      </c>
      <c r="E28" t="s">
        <v>16</v>
      </c>
      <c r="F28" t="s">
        <v>12</v>
      </c>
      <c r="G28" t="s">
        <v>40</v>
      </c>
      <c r="H28">
        <v>2.0000000000000001E-4</v>
      </c>
      <c r="I28">
        <v>2.0000000000000001E-4</v>
      </c>
      <c r="J28">
        <v>2.0000000000000001E-4</v>
      </c>
      <c r="K28">
        <v>1E-4</v>
      </c>
      <c r="L28">
        <v>0</v>
      </c>
      <c r="M28">
        <v>1E-4</v>
      </c>
      <c r="N28">
        <v>2.0000000000000001E-4</v>
      </c>
      <c r="O28">
        <v>0</v>
      </c>
      <c r="P28">
        <v>0</v>
      </c>
      <c r="T28">
        <v>116717</v>
      </c>
      <c r="U28">
        <v>87890</v>
      </c>
      <c r="V28">
        <v>100871</v>
      </c>
      <c r="W28">
        <v>92798</v>
      </c>
      <c r="X28">
        <v>104694</v>
      </c>
      <c r="Y28">
        <v>39730</v>
      </c>
      <c r="Z28">
        <v>78215</v>
      </c>
      <c r="AA28">
        <v>3678</v>
      </c>
      <c r="AB28">
        <v>440</v>
      </c>
      <c r="AC28" s="4">
        <v>0.64100000000000001</v>
      </c>
      <c r="AD28" s="4">
        <v>6.3E-2</v>
      </c>
      <c r="AE28" s="4">
        <v>9</v>
      </c>
    </row>
    <row r="29" spans="1:31">
      <c r="A29" t="s">
        <v>8</v>
      </c>
      <c r="B29" t="s">
        <v>9</v>
      </c>
      <c r="C29" t="s">
        <v>13</v>
      </c>
      <c r="D29" t="s">
        <v>25</v>
      </c>
      <c r="E29" t="s">
        <v>17</v>
      </c>
      <c r="F29" t="s">
        <v>12</v>
      </c>
      <c r="G29" t="s">
        <v>40</v>
      </c>
      <c r="H29">
        <v>3.8600000000000002E-2</v>
      </c>
      <c r="I29">
        <v>5.8700000000000002E-2</v>
      </c>
      <c r="J29">
        <v>5.3499999999999999E-2</v>
      </c>
      <c r="K29">
        <v>4.5999999999999999E-2</v>
      </c>
      <c r="L29">
        <v>2.2499999999999999E-2</v>
      </c>
      <c r="M29">
        <v>2.3E-2</v>
      </c>
      <c r="N29">
        <v>2.23E-2</v>
      </c>
      <c r="O29">
        <v>2.5399999999999999E-2</v>
      </c>
      <c r="P29">
        <v>1.9300000000000001E-2</v>
      </c>
      <c r="T29">
        <v>2556357</v>
      </c>
      <c r="U29">
        <v>2503663</v>
      </c>
      <c r="V29">
        <v>2355996</v>
      </c>
      <c r="W29">
        <v>2086597</v>
      </c>
      <c r="X29">
        <v>1234706</v>
      </c>
      <c r="Y29">
        <v>1328785</v>
      </c>
      <c r="Z29">
        <v>1475494</v>
      </c>
      <c r="AA29">
        <v>1567471</v>
      </c>
      <c r="AB29">
        <v>1443100</v>
      </c>
      <c r="AC29" s="4">
        <v>0.89400000000000002</v>
      </c>
      <c r="AD29" s="4">
        <v>1E-3</v>
      </c>
      <c r="AE29" s="4">
        <v>9</v>
      </c>
    </row>
    <row r="30" spans="1:31">
      <c r="A30" t="s">
        <v>8</v>
      </c>
      <c r="B30" t="s">
        <v>9</v>
      </c>
      <c r="C30" t="s">
        <v>13</v>
      </c>
      <c r="D30" t="s">
        <v>25</v>
      </c>
      <c r="E30" t="s">
        <v>18</v>
      </c>
      <c r="F30" t="s">
        <v>12</v>
      </c>
      <c r="G30" t="s">
        <v>40</v>
      </c>
      <c r="H30">
        <v>1.8E-3</v>
      </c>
      <c r="I30">
        <v>3.5000000000000001E-3</v>
      </c>
      <c r="J30">
        <v>3.0000000000000001E-3</v>
      </c>
      <c r="K30">
        <v>2E-3</v>
      </c>
      <c r="L30">
        <v>5.0000000000000001E-4</v>
      </c>
      <c r="M30">
        <v>1.2999999999999999E-3</v>
      </c>
      <c r="N30">
        <v>1.6000000000000001E-3</v>
      </c>
      <c r="O30">
        <v>1.4E-3</v>
      </c>
      <c r="P30">
        <v>8.9999999999999998E-4</v>
      </c>
      <c r="T30">
        <v>143427</v>
      </c>
      <c r="U30">
        <v>246854</v>
      </c>
      <c r="V30">
        <v>240716</v>
      </c>
      <c r="W30">
        <v>184802</v>
      </c>
      <c r="X30">
        <v>98425</v>
      </c>
      <c r="Y30">
        <v>126223</v>
      </c>
      <c r="Z30">
        <v>197308</v>
      </c>
      <c r="AA30">
        <v>178830</v>
      </c>
      <c r="AB30">
        <v>223000</v>
      </c>
      <c r="AC30" s="4">
        <v>0.71699999999999997</v>
      </c>
      <c r="AD30" s="4">
        <v>0.03</v>
      </c>
      <c r="AE30" s="4">
        <v>9</v>
      </c>
    </row>
    <row r="31" spans="1:31">
      <c r="A31" t="s">
        <v>8</v>
      </c>
      <c r="B31" t="s">
        <v>9</v>
      </c>
      <c r="C31" t="s">
        <v>13</v>
      </c>
      <c r="D31" t="s">
        <v>25</v>
      </c>
      <c r="E31" t="s">
        <v>19</v>
      </c>
      <c r="F31" t="s">
        <v>12</v>
      </c>
      <c r="G31" t="s">
        <v>40</v>
      </c>
      <c r="H31">
        <v>2.3E-3</v>
      </c>
      <c r="I31">
        <v>1.6000000000000001E-3</v>
      </c>
      <c r="J31">
        <v>1.1999999999999999E-3</v>
      </c>
      <c r="K31">
        <v>1.4E-3</v>
      </c>
      <c r="L31">
        <v>2.0000000000000001E-4</v>
      </c>
      <c r="M31">
        <v>2.9999999999999997E-4</v>
      </c>
      <c r="N31">
        <v>2.9999999999999997E-4</v>
      </c>
      <c r="O31">
        <v>1.1999999999999999E-3</v>
      </c>
      <c r="P31">
        <v>5.9999999999999995E-4</v>
      </c>
      <c r="T31">
        <v>128989</v>
      </c>
      <c r="U31">
        <v>85345</v>
      </c>
      <c r="V31">
        <v>44687</v>
      </c>
      <c r="W31">
        <v>45289</v>
      </c>
      <c r="X31">
        <v>18078</v>
      </c>
      <c r="Y31">
        <v>27772</v>
      </c>
      <c r="Z31">
        <v>30722</v>
      </c>
      <c r="AA31">
        <v>48293</v>
      </c>
      <c r="AB31">
        <v>62587</v>
      </c>
      <c r="AC31" s="4">
        <v>0.85899999999999999</v>
      </c>
      <c r="AD31" s="4">
        <v>3.0000000000000001E-3</v>
      </c>
      <c r="AE31" s="4">
        <v>9</v>
      </c>
    </row>
    <row r="32" spans="1:31">
      <c r="A32" t="s">
        <v>8</v>
      </c>
      <c r="B32" t="s">
        <v>9</v>
      </c>
      <c r="C32" t="s">
        <v>13</v>
      </c>
      <c r="D32" t="s">
        <v>25</v>
      </c>
      <c r="E32" t="s">
        <v>20</v>
      </c>
      <c r="F32" t="s">
        <v>12</v>
      </c>
      <c r="G32" t="s">
        <v>40</v>
      </c>
      <c r="H32">
        <v>3.9E-2</v>
      </c>
      <c r="I32">
        <v>4.7300000000000002E-2</v>
      </c>
      <c r="J32">
        <v>6.1400000000000003E-2</v>
      </c>
      <c r="K32">
        <v>5.1799999999999999E-2</v>
      </c>
      <c r="L32">
        <v>3.95E-2</v>
      </c>
      <c r="M32">
        <v>4.7199999999999999E-2</v>
      </c>
      <c r="N32">
        <v>4.6699999999999998E-2</v>
      </c>
      <c r="O32">
        <v>5.2200000000000003E-2</v>
      </c>
      <c r="P32">
        <v>3.3700000000000001E-2</v>
      </c>
      <c r="T32">
        <v>8054769</v>
      </c>
      <c r="U32">
        <v>7154017</v>
      </c>
      <c r="V32">
        <v>7853341</v>
      </c>
      <c r="W32">
        <v>7402801</v>
      </c>
      <c r="X32">
        <v>5385763</v>
      </c>
      <c r="Y32">
        <v>5347921</v>
      </c>
      <c r="Z32">
        <v>5120432</v>
      </c>
      <c r="AA32">
        <v>4972090</v>
      </c>
      <c r="AB32">
        <v>4582610</v>
      </c>
      <c r="AC32" s="4">
        <v>0.39900000000000002</v>
      </c>
      <c r="AD32" s="4">
        <v>0.28699999999999998</v>
      </c>
      <c r="AE32" s="4">
        <v>9</v>
      </c>
    </row>
    <row r="33" spans="1:31">
      <c r="A33" t="s">
        <v>8</v>
      </c>
      <c r="B33" t="s">
        <v>9</v>
      </c>
      <c r="C33" t="s">
        <v>13</v>
      </c>
      <c r="D33" t="s">
        <v>25</v>
      </c>
      <c r="E33" t="s">
        <v>21</v>
      </c>
      <c r="F33" t="s">
        <v>12</v>
      </c>
      <c r="G33" t="s">
        <v>40</v>
      </c>
      <c r="H33">
        <v>3.49E-2</v>
      </c>
      <c r="I33">
        <v>5.45E-2</v>
      </c>
      <c r="J33">
        <v>4.3099999999999999E-2</v>
      </c>
      <c r="K33">
        <v>4.6199999999999998E-2</v>
      </c>
      <c r="L33">
        <v>2.7799999999999998E-2</v>
      </c>
      <c r="M33">
        <v>2.5100000000000001E-2</v>
      </c>
      <c r="N33">
        <v>2.5999999999999999E-2</v>
      </c>
      <c r="O33">
        <v>2.1700000000000001E-2</v>
      </c>
      <c r="P33">
        <v>1.24E-2</v>
      </c>
      <c r="T33">
        <v>7650904</v>
      </c>
      <c r="U33">
        <v>8088391</v>
      </c>
      <c r="V33">
        <v>5913518</v>
      </c>
      <c r="W33">
        <v>4689098</v>
      </c>
      <c r="X33">
        <v>3433945</v>
      </c>
      <c r="Y33">
        <v>3310190</v>
      </c>
      <c r="Z33">
        <v>3394115</v>
      </c>
      <c r="AA33">
        <v>3199997</v>
      </c>
      <c r="AB33">
        <v>3317731</v>
      </c>
      <c r="AC33" s="4">
        <v>0.77500000000000002</v>
      </c>
      <c r="AD33" s="4">
        <v>1.4E-2</v>
      </c>
      <c r="AE33" s="4">
        <v>9</v>
      </c>
    </row>
    <row r="34" spans="1:31">
      <c r="A34" t="s">
        <v>8</v>
      </c>
      <c r="B34" t="s">
        <v>9</v>
      </c>
      <c r="C34" t="s">
        <v>13</v>
      </c>
      <c r="D34" t="s">
        <v>25</v>
      </c>
      <c r="E34" t="s">
        <v>22</v>
      </c>
      <c r="F34" t="s">
        <v>12</v>
      </c>
      <c r="G34" t="s">
        <v>40</v>
      </c>
      <c r="H34">
        <v>8.0000000000000004E-4</v>
      </c>
      <c r="I34">
        <v>5.0000000000000001E-4</v>
      </c>
      <c r="J34">
        <v>5.0000000000000001E-4</v>
      </c>
      <c r="K34">
        <v>5.0000000000000001E-4</v>
      </c>
      <c r="L34">
        <v>0</v>
      </c>
      <c r="M34">
        <v>6.9999999999999999E-4</v>
      </c>
      <c r="N34">
        <v>0</v>
      </c>
      <c r="O34">
        <v>0</v>
      </c>
      <c r="P34">
        <v>0</v>
      </c>
      <c r="T34">
        <v>3276080</v>
      </c>
      <c r="U34">
        <v>3226366</v>
      </c>
      <c r="V34">
        <v>2586161</v>
      </c>
      <c r="W34">
        <v>1822500</v>
      </c>
      <c r="X34">
        <v>846368</v>
      </c>
      <c r="Y34">
        <v>939474</v>
      </c>
      <c r="Z34">
        <v>607063</v>
      </c>
      <c r="AA34">
        <v>1077111</v>
      </c>
      <c r="AB34">
        <v>334898</v>
      </c>
      <c r="AC34" s="4">
        <v>0.73599999999999999</v>
      </c>
      <c r="AD34" s="4">
        <v>2.4E-2</v>
      </c>
      <c r="AE34" s="4">
        <v>9</v>
      </c>
    </row>
    <row r="35" spans="1:31">
      <c r="A35" t="s">
        <v>8</v>
      </c>
      <c r="B35" t="s">
        <v>9</v>
      </c>
      <c r="C35" t="s">
        <v>13</v>
      </c>
      <c r="D35" t="s">
        <v>37</v>
      </c>
      <c r="E35" t="s">
        <v>11</v>
      </c>
      <c r="F35" t="s">
        <v>12</v>
      </c>
      <c r="G35" t="s">
        <v>40</v>
      </c>
      <c r="H35">
        <v>4.0000000000000002E-4</v>
      </c>
      <c r="I35">
        <v>4.0000000000000002E-4</v>
      </c>
      <c r="J35">
        <v>2.9999999999999997E-4</v>
      </c>
      <c r="K35">
        <v>6.9999999999999999E-4</v>
      </c>
      <c r="L35">
        <v>1E-4</v>
      </c>
      <c r="M35">
        <v>0</v>
      </c>
      <c r="N35">
        <v>0</v>
      </c>
      <c r="O35">
        <v>0</v>
      </c>
      <c r="P35">
        <v>0</v>
      </c>
      <c r="T35">
        <v>1060810</v>
      </c>
      <c r="U35">
        <v>671129</v>
      </c>
      <c r="V35">
        <v>618160</v>
      </c>
      <c r="W35">
        <v>1321240</v>
      </c>
      <c r="X35">
        <v>305837</v>
      </c>
      <c r="Y35">
        <v>228530</v>
      </c>
      <c r="Z35">
        <v>265710</v>
      </c>
      <c r="AA35">
        <v>202684</v>
      </c>
      <c r="AB35">
        <v>169873</v>
      </c>
      <c r="AC35" s="4">
        <v>0.96799999999999997</v>
      </c>
      <c r="AD35" s="4">
        <v>0</v>
      </c>
      <c r="AE35" s="4">
        <v>9</v>
      </c>
    </row>
    <row r="36" spans="1:31">
      <c r="A36" t="s">
        <v>8</v>
      </c>
      <c r="B36" t="s">
        <v>9</v>
      </c>
      <c r="C36" t="s">
        <v>13</v>
      </c>
      <c r="D36" t="s">
        <v>37</v>
      </c>
      <c r="E36" t="s">
        <v>16</v>
      </c>
      <c r="F36" t="s">
        <v>12</v>
      </c>
      <c r="G36" t="s">
        <v>40</v>
      </c>
      <c r="H36">
        <v>1.4E-3</v>
      </c>
      <c r="I36">
        <v>2.3999999999999998E-3</v>
      </c>
      <c r="J36">
        <v>2.5000000000000001E-3</v>
      </c>
      <c r="K36">
        <v>1.8E-3</v>
      </c>
      <c r="L36">
        <v>1.1000000000000001E-3</v>
      </c>
      <c r="M36">
        <v>1E-3</v>
      </c>
      <c r="N36">
        <v>8.9999999999999998E-4</v>
      </c>
      <c r="O36">
        <v>8.9999999999999998E-4</v>
      </c>
      <c r="P36">
        <v>5.0000000000000001E-4</v>
      </c>
      <c r="T36">
        <v>3572791</v>
      </c>
      <c r="U36">
        <v>4230884</v>
      </c>
      <c r="V36">
        <v>4470070</v>
      </c>
      <c r="W36">
        <v>3333673</v>
      </c>
      <c r="X36">
        <v>3576089</v>
      </c>
      <c r="Y36">
        <v>2343694</v>
      </c>
      <c r="Z36">
        <v>2891909</v>
      </c>
      <c r="AA36">
        <v>3528678</v>
      </c>
      <c r="AB36">
        <v>2942307</v>
      </c>
      <c r="AC36" s="4">
        <v>0.80200000000000005</v>
      </c>
      <c r="AD36" s="4">
        <v>8.9999999999999993E-3</v>
      </c>
      <c r="AE36" s="4">
        <v>9</v>
      </c>
    </row>
    <row r="37" spans="1:31">
      <c r="A37" t="s">
        <v>8</v>
      </c>
      <c r="B37" t="s">
        <v>9</v>
      </c>
      <c r="C37" t="s">
        <v>13</v>
      </c>
      <c r="D37" t="s">
        <v>37</v>
      </c>
      <c r="E37" t="s">
        <v>17</v>
      </c>
      <c r="F37" t="s">
        <v>12</v>
      </c>
      <c r="G37" t="s">
        <v>40</v>
      </c>
      <c r="H37">
        <v>4.7000000000000002E-3</v>
      </c>
      <c r="I37">
        <v>6.3E-3</v>
      </c>
      <c r="J37">
        <v>3.5000000000000001E-3</v>
      </c>
      <c r="K37">
        <v>3.8999999999999998E-3</v>
      </c>
      <c r="L37">
        <v>1.4E-3</v>
      </c>
      <c r="M37">
        <v>2.8E-3</v>
      </c>
      <c r="N37">
        <v>3.3999999999999998E-3</v>
      </c>
      <c r="O37">
        <v>2.3999999999999998E-3</v>
      </c>
      <c r="P37">
        <v>1.8E-3</v>
      </c>
      <c r="T37">
        <v>342138</v>
      </c>
      <c r="U37">
        <v>362508</v>
      </c>
      <c r="V37">
        <v>308493</v>
      </c>
      <c r="W37">
        <v>311045</v>
      </c>
      <c r="X37">
        <v>182202</v>
      </c>
      <c r="Y37">
        <v>75938</v>
      </c>
      <c r="Z37">
        <v>188216</v>
      </c>
      <c r="AA37">
        <v>211651</v>
      </c>
      <c r="AB37">
        <v>252170</v>
      </c>
      <c r="AC37" s="4">
        <v>0.67800000000000005</v>
      </c>
      <c r="AD37" s="4">
        <v>4.4999999999999998E-2</v>
      </c>
      <c r="AE37" s="4">
        <v>9</v>
      </c>
    </row>
    <row r="38" spans="1:31">
      <c r="A38" t="s">
        <v>8</v>
      </c>
      <c r="B38" t="s">
        <v>9</v>
      </c>
      <c r="C38" t="s">
        <v>13</v>
      </c>
      <c r="D38" t="s">
        <v>37</v>
      </c>
      <c r="E38" t="s">
        <v>18</v>
      </c>
      <c r="F38" t="s">
        <v>12</v>
      </c>
      <c r="G38" t="s">
        <v>40</v>
      </c>
      <c r="H38">
        <v>0</v>
      </c>
      <c r="I38">
        <v>0</v>
      </c>
      <c r="J38">
        <v>1E-4</v>
      </c>
      <c r="K38">
        <v>1E-4</v>
      </c>
      <c r="L38">
        <v>0</v>
      </c>
      <c r="M38">
        <v>1E-4</v>
      </c>
      <c r="N38">
        <v>1E-4</v>
      </c>
      <c r="O38">
        <v>1E-4</v>
      </c>
      <c r="P38">
        <v>1E-4</v>
      </c>
      <c r="T38">
        <v>12387</v>
      </c>
      <c r="U38">
        <v>10306</v>
      </c>
      <c r="V38">
        <v>14525</v>
      </c>
      <c r="W38">
        <v>17181</v>
      </c>
      <c r="X38">
        <v>10999</v>
      </c>
      <c r="Y38">
        <v>22498</v>
      </c>
      <c r="Z38">
        <v>18440</v>
      </c>
      <c r="AA38">
        <v>25367</v>
      </c>
      <c r="AB38">
        <v>20026</v>
      </c>
      <c r="AC38" s="4">
        <v>0.88</v>
      </c>
      <c r="AD38" s="4">
        <v>2E-3</v>
      </c>
      <c r="AE38" s="4">
        <v>9</v>
      </c>
    </row>
    <row r="39" spans="1:31">
      <c r="A39" t="s">
        <v>8</v>
      </c>
      <c r="B39" t="s">
        <v>9</v>
      </c>
      <c r="C39" t="s">
        <v>13</v>
      </c>
      <c r="D39" t="s">
        <v>37</v>
      </c>
      <c r="E39" t="s">
        <v>19</v>
      </c>
      <c r="F39" t="s">
        <v>12</v>
      </c>
      <c r="G39" t="s">
        <v>40</v>
      </c>
      <c r="H39">
        <v>4.0000000000000002E-4</v>
      </c>
      <c r="I39">
        <v>2.9999999999999997E-4</v>
      </c>
      <c r="J39">
        <v>2.0000000000000001E-4</v>
      </c>
      <c r="K39">
        <v>2.9999999999999997E-4</v>
      </c>
      <c r="L39">
        <v>1E-4</v>
      </c>
      <c r="M39">
        <v>0</v>
      </c>
      <c r="N39">
        <v>1E-4</v>
      </c>
      <c r="O39">
        <v>2.9999999999999997E-4</v>
      </c>
      <c r="P39">
        <v>1E-4</v>
      </c>
      <c r="T39">
        <v>147068</v>
      </c>
      <c r="U39">
        <v>115019</v>
      </c>
      <c r="V39">
        <v>182590</v>
      </c>
      <c r="W39">
        <v>95139</v>
      </c>
      <c r="X39">
        <v>53675</v>
      </c>
      <c r="Y39">
        <v>45863</v>
      </c>
      <c r="Z39">
        <v>42923</v>
      </c>
      <c r="AA39">
        <v>57724</v>
      </c>
      <c r="AB39">
        <v>44458</v>
      </c>
      <c r="AC39" s="4">
        <v>0.71799999999999997</v>
      </c>
      <c r="AD39" s="4">
        <v>0.03</v>
      </c>
      <c r="AE39" s="4">
        <v>9</v>
      </c>
    </row>
    <row r="40" spans="1:31">
      <c r="A40" t="s">
        <v>8</v>
      </c>
      <c r="B40" t="s">
        <v>9</v>
      </c>
      <c r="C40" t="s">
        <v>13</v>
      </c>
      <c r="D40" t="s">
        <v>37</v>
      </c>
      <c r="E40" t="s">
        <v>20</v>
      </c>
      <c r="F40" t="s">
        <v>24</v>
      </c>
      <c r="G40" t="s">
        <v>40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1.32E-2</v>
      </c>
      <c r="O40">
        <v>1.41E-2</v>
      </c>
      <c r="P40">
        <v>1.17E-2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2145727</v>
      </c>
      <c r="AA40">
        <v>2110555</v>
      </c>
      <c r="AB40">
        <v>2142321</v>
      </c>
      <c r="AC40" s="4" t="s">
        <v>106</v>
      </c>
      <c r="AD40" s="4" t="s">
        <v>106</v>
      </c>
      <c r="AE40" s="4">
        <v>3</v>
      </c>
    </row>
    <row r="41" spans="1:31">
      <c r="A41" t="s">
        <v>8</v>
      </c>
      <c r="B41" t="s">
        <v>9</v>
      </c>
      <c r="C41" t="s">
        <v>13</v>
      </c>
      <c r="D41" t="s">
        <v>37</v>
      </c>
      <c r="E41" t="s">
        <v>20</v>
      </c>
      <c r="F41" t="s">
        <v>12</v>
      </c>
      <c r="G41" t="s">
        <v>40</v>
      </c>
      <c r="H41">
        <v>1.7999999999999999E-2</v>
      </c>
      <c r="I41">
        <v>2.0199999999999999E-2</v>
      </c>
      <c r="J41">
        <v>1.2500000000000001E-2</v>
      </c>
      <c r="K41">
        <v>1.8499999999999999E-2</v>
      </c>
      <c r="L41">
        <v>1.14E-2</v>
      </c>
      <c r="M41">
        <v>1.47E-2</v>
      </c>
      <c r="N41">
        <v>0</v>
      </c>
      <c r="O41">
        <v>0</v>
      </c>
      <c r="P41">
        <v>0</v>
      </c>
      <c r="T41">
        <v>2375456</v>
      </c>
      <c r="U41">
        <v>1498089</v>
      </c>
      <c r="V41">
        <v>1256186</v>
      </c>
      <c r="W41">
        <v>1824680</v>
      </c>
      <c r="X41">
        <v>1501767</v>
      </c>
      <c r="Y41">
        <v>1851664</v>
      </c>
      <c r="Z41">
        <v>0</v>
      </c>
      <c r="AA41">
        <v>0</v>
      </c>
      <c r="AB41">
        <v>0</v>
      </c>
      <c r="AC41" s="4">
        <v>0.44600000000000001</v>
      </c>
      <c r="AD41" s="4">
        <v>0.375</v>
      </c>
      <c r="AE41" s="4">
        <v>6</v>
      </c>
    </row>
    <row r="42" spans="1:31">
      <c r="A42" t="s">
        <v>8</v>
      </c>
      <c r="B42" t="s">
        <v>9</v>
      </c>
      <c r="C42" t="s">
        <v>13</v>
      </c>
      <c r="D42" t="s">
        <v>37</v>
      </c>
      <c r="E42" t="s">
        <v>21</v>
      </c>
      <c r="F42" t="s">
        <v>24</v>
      </c>
      <c r="G42" t="s">
        <v>40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4.8999999999999998E-3</v>
      </c>
      <c r="O42">
        <v>3.5000000000000001E-3</v>
      </c>
      <c r="P42">
        <v>3.5999999999999999E-3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1910232</v>
      </c>
      <c r="AA42">
        <v>1720025</v>
      </c>
      <c r="AB42">
        <v>1620355</v>
      </c>
      <c r="AC42" s="4" t="s">
        <v>106</v>
      </c>
      <c r="AD42" s="4" t="s">
        <v>106</v>
      </c>
      <c r="AE42" s="4">
        <v>3</v>
      </c>
    </row>
    <row r="43" spans="1:31">
      <c r="A43" t="s">
        <v>8</v>
      </c>
      <c r="B43" t="s">
        <v>9</v>
      </c>
      <c r="C43" t="s">
        <v>13</v>
      </c>
      <c r="D43" t="s">
        <v>37</v>
      </c>
      <c r="E43" t="s">
        <v>21</v>
      </c>
      <c r="F43" t="s">
        <v>12</v>
      </c>
      <c r="G43" t="s">
        <v>40</v>
      </c>
      <c r="H43">
        <v>4.0000000000000001E-3</v>
      </c>
      <c r="I43">
        <v>4.3E-3</v>
      </c>
      <c r="J43">
        <v>4.3E-3</v>
      </c>
      <c r="K43">
        <v>7.7999999999999996E-3</v>
      </c>
      <c r="L43">
        <v>3.0999999999999999E-3</v>
      </c>
      <c r="M43">
        <v>3.2000000000000002E-3</v>
      </c>
      <c r="N43">
        <v>0</v>
      </c>
      <c r="O43">
        <v>0</v>
      </c>
      <c r="P43">
        <v>0</v>
      </c>
      <c r="T43">
        <v>2098696</v>
      </c>
      <c r="U43">
        <v>1976703</v>
      </c>
      <c r="V43">
        <v>2187597</v>
      </c>
      <c r="W43">
        <v>1892451</v>
      </c>
      <c r="X43">
        <v>1769650</v>
      </c>
      <c r="Y43">
        <v>1959629</v>
      </c>
      <c r="Z43">
        <v>0</v>
      </c>
      <c r="AA43">
        <v>0</v>
      </c>
      <c r="AB43">
        <v>0</v>
      </c>
      <c r="AC43" s="4">
        <v>-0.04</v>
      </c>
      <c r="AD43" s="4">
        <v>0.94</v>
      </c>
      <c r="AE43" s="4">
        <v>6</v>
      </c>
    </row>
    <row r="44" spans="1:31">
      <c r="A44" t="s">
        <v>8</v>
      </c>
      <c r="B44" t="s">
        <v>9</v>
      </c>
      <c r="C44" t="s">
        <v>13</v>
      </c>
      <c r="D44" t="s">
        <v>37</v>
      </c>
      <c r="E44" t="s">
        <v>22</v>
      </c>
      <c r="F44" t="s">
        <v>12</v>
      </c>
      <c r="G44" t="s">
        <v>40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T44">
        <v>2075</v>
      </c>
      <c r="U44">
        <v>7840</v>
      </c>
      <c r="V44">
        <v>3315</v>
      </c>
      <c r="W44">
        <v>6360</v>
      </c>
      <c r="X44">
        <v>1472</v>
      </c>
      <c r="Y44">
        <v>492</v>
      </c>
      <c r="Z44">
        <v>82</v>
      </c>
      <c r="AA44">
        <v>718</v>
      </c>
      <c r="AB44">
        <v>621</v>
      </c>
      <c r="AC44" s="4" t="s">
        <v>106</v>
      </c>
      <c r="AD44" s="4" t="s">
        <v>106</v>
      </c>
      <c r="AE44" s="4">
        <v>9</v>
      </c>
    </row>
    <row r="45" spans="1:31">
      <c r="A45" t="s">
        <v>8</v>
      </c>
      <c r="B45" t="s">
        <v>9</v>
      </c>
      <c r="C45" t="s">
        <v>13</v>
      </c>
      <c r="D45" t="s">
        <v>26</v>
      </c>
      <c r="E45" t="s">
        <v>16</v>
      </c>
      <c r="F45" t="s">
        <v>12</v>
      </c>
      <c r="G45" t="s">
        <v>40</v>
      </c>
      <c r="H45">
        <v>2.0000000000000001E-4</v>
      </c>
      <c r="I45">
        <v>2.0000000000000001E-4</v>
      </c>
      <c r="J45">
        <v>1E-4</v>
      </c>
      <c r="K45">
        <v>1E-4</v>
      </c>
      <c r="L45">
        <v>2.0000000000000001E-4</v>
      </c>
      <c r="M45">
        <v>1E-4</v>
      </c>
      <c r="N45">
        <v>1E-4</v>
      </c>
      <c r="O45">
        <v>0</v>
      </c>
      <c r="P45">
        <v>0</v>
      </c>
      <c r="T45">
        <v>1214607</v>
      </c>
      <c r="U45">
        <v>1372579</v>
      </c>
      <c r="V45">
        <v>994258</v>
      </c>
      <c r="W45">
        <v>1324297</v>
      </c>
      <c r="X45">
        <v>1238613</v>
      </c>
      <c r="Y45">
        <v>1194714</v>
      </c>
      <c r="Z45">
        <v>1194714</v>
      </c>
      <c r="AA45">
        <v>610829</v>
      </c>
      <c r="AB45">
        <v>609703</v>
      </c>
      <c r="AC45" s="4">
        <v>0.86</v>
      </c>
      <c r="AD45" s="4">
        <v>3.0000000000000001E-3</v>
      </c>
      <c r="AE45" s="4">
        <v>9</v>
      </c>
    </row>
    <row r="46" spans="1:31">
      <c r="A46" t="s">
        <v>8</v>
      </c>
      <c r="B46" t="s">
        <v>9</v>
      </c>
      <c r="C46" t="s">
        <v>13</v>
      </c>
      <c r="D46" t="s">
        <v>26</v>
      </c>
      <c r="E46" t="s">
        <v>17</v>
      </c>
      <c r="F46" t="s">
        <v>12</v>
      </c>
      <c r="G46" t="s">
        <v>40</v>
      </c>
      <c r="H46">
        <v>3.8999999999999998E-3</v>
      </c>
      <c r="I46">
        <v>1.6999999999999999E-3</v>
      </c>
      <c r="J46">
        <v>1.4E-3</v>
      </c>
      <c r="K46">
        <v>2.7000000000000001E-3</v>
      </c>
      <c r="L46">
        <v>2.3999999999999998E-3</v>
      </c>
      <c r="M46">
        <v>1.2999999999999999E-3</v>
      </c>
      <c r="N46">
        <v>1.1999999999999999E-3</v>
      </c>
      <c r="O46">
        <v>2.9999999999999997E-4</v>
      </c>
      <c r="P46">
        <v>2.9999999999999997E-4</v>
      </c>
      <c r="T46">
        <v>622444</v>
      </c>
      <c r="U46">
        <v>406304</v>
      </c>
      <c r="V46">
        <v>289076</v>
      </c>
      <c r="W46">
        <v>332356</v>
      </c>
      <c r="X46">
        <v>448038</v>
      </c>
      <c r="Y46">
        <v>198741</v>
      </c>
      <c r="Z46">
        <v>197488</v>
      </c>
      <c r="AA46">
        <v>100810</v>
      </c>
      <c r="AB46">
        <v>52988</v>
      </c>
      <c r="AC46" s="4">
        <v>0.94399999999999995</v>
      </c>
      <c r="AD46" s="4">
        <v>0</v>
      </c>
      <c r="AE46" s="4">
        <v>9</v>
      </c>
    </row>
    <row r="47" spans="1:31">
      <c r="A47" t="s">
        <v>8</v>
      </c>
      <c r="B47" t="s">
        <v>9</v>
      </c>
      <c r="C47" t="s">
        <v>13</v>
      </c>
      <c r="D47" t="s">
        <v>26</v>
      </c>
      <c r="E47" t="s">
        <v>18</v>
      </c>
      <c r="F47" t="s">
        <v>12</v>
      </c>
      <c r="G47" t="s">
        <v>40</v>
      </c>
      <c r="H47">
        <v>5.4999999999999997E-3</v>
      </c>
      <c r="I47">
        <v>2.3999999999999998E-3</v>
      </c>
      <c r="J47">
        <v>2.7000000000000001E-3</v>
      </c>
      <c r="K47">
        <v>3.8999999999999998E-3</v>
      </c>
      <c r="L47">
        <v>3.3999999999999998E-3</v>
      </c>
      <c r="M47">
        <v>2.7000000000000001E-3</v>
      </c>
      <c r="N47">
        <v>2.5000000000000001E-3</v>
      </c>
      <c r="O47">
        <v>1.8E-3</v>
      </c>
      <c r="P47">
        <v>1.6000000000000001E-3</v>
      </c>
      <c r="T47">
        <v>3383987</v>
      </c>
      <c r="U47">
        <v>3426003</v>
      </c>
      <c r="V47">
        <v>4121419</v>
      </c>
      <c r="W47">
        <v>5467522</v>
      </c>
      <c r="X47">
        <v>5292713</v>
      </c>
      <c r="Y47">
        <v>3621742</v>
      </c>
      <c r="Z47">
        <v>3617988</v>
      </c>
      <c r="AA47">
        <v>2431158</v>
      </c>
      <c r="AB47">
        <v>2529724</v>
      </c>
      <c r="AC47" s="4">
        <v>0.45200000000000001</v>
      </c>
      <c r="AD47" s="4">
        <v>0.222</v>
      </c>
      <c r="AE47" s="4">
        <v>9</v>
      </c>
    </row>
    <row r="48" spans="1:31">
      <c r="A48" t="s">
        <v>8</v>
      </c>
      <c r="B48" t="s">
        <v>9</v>
      </c>
      <c r="C48" t="s">
        <v>13</v>
      </c>
      <c r="D48" t="s">
        <v>26</v>
      </c>
      <c r="E48" t="s">
        <v>19</v>
      </c>
      <c r="F48" t="s">
        <v>12</v>
      </c>
      <c r="G48" t="s">
        <v>40</v>
      </c>
      <c r="H48">
        <v>1E-4</v>
      </c>
      <c r="I48">
        <v>2.0000000000000001E-4</v>
      </c>
      <c r="J48">
        <v>1E-4</v>
      </c>
      <c r="K48">
        <v>1E-4</v>
      </c>
      <c r="L48">
        <v>0</v>
      </c>
      <c r="M48">
        <v>0</v>
      </c>
      <c r="N48">
        <v>0</v>
      </c>
      <c r="O48">
        <v>0</v>
      </c>
      <c r="P48">
        <v>0</v>
      </c>
      <c r="T48">
        <v>144804</v>
      </c>
      <c r="U48">
        <v>163370</v>
      </c>
      <c r="V48">
        <v>97311</v>
      </c>
      <c r="W48">
        <v>114742</v>
      </c>
      <c r="X48">
        <v>162573</v>
      </c>
      <c r="Y48">
        <v>216282</v>
      </c>
      <c r="Z48">
        <v>216282</v>
      </c>
      <c r="AA48">
        <v>166766</v>
      </c>
      <c r="AB48">
        <v>94156</v>
      </c>
      <c r="AC48" s="4">
        <v>-6.7000000000000004E-2</v>
      </c>
      <c r="AD48" s="4">
        <v>0.86399999999999999</v>
      </c>
      <c r="AE48" s="4">
        <v>9</v>
      </c>
    </row>
    <row r="49" spans="1:31">
      <c r="A49" t="s">
        <v>8</v>
      </c>
      <c r="B49" t="s">
        <v>9</v>
      </c>
      <c r="C49" t="s">
        <v>13</v>
      </c>
      <c r="D49" t="s">
        <v>26</v>
      </c>
      <c r="E49" t="s">
        <v>20</v>
      </c>
      <c r="F49" t="s">
        <v>113</v>
      </c>
      <c r="G49" t="s">
        <v>40</v>
      </c>
      <c r="H49">
        <v>1.5E-3</v>
      </c>
      <c r="I49">
        <v>1.1999999999999999E-3</v>
      </c>
      <c r="J49">
        <v>7.1000000000000004E-3</v>
      </c>
      <c r="K49">
        <v>1.03E-2</v>
      </c>
      <c r="L49">
        <v>4.1999999999999997E-3</v>
      </c>
      <c r="M49">
        <v>2.6200000000000001E-2</v>
      </c>
      <c r="N49">
        <v>1.7999999999999999E-2</v>
      </c>
      <c r="O49">
        <v>4.0000000000000002E-4</v>
      </c>
      <c r="P49">
        <v>1.5E-3</v>
      </c>
      <c r="T49">
        <v>3485216</v>
      </c>
      <c r="U49">
        <v>2348974</v>
      </c>
      <c r="V49">
        <v>1961936</v>
      </c>
      <c r="W49">
        <v>2724981</v>
      </c>
      <c r="X49">
        <v>2642190</v>
      </c>
      <c r="Y49">
        <v>2787798</v>
      </c>
      <c r="Z49">
        <v>2696190</v>
      </c>
      <c r="AA49">
        <v>2004742</v>
      </c>
      <c r="AB49">
        <v>1841280</v>
      </c>
      <c r="AC49" s="4">
        <v>0.27900000000000003</v>
      </c>
      <c r="AD49" s="4">
        <v>0.46800000000000003</v>
      </c>
      <c r="AE49" s="4">
        <v>9</v>
      </c>
    </row>
    <row r="50" spans="1:31">
      <c r="A50" t="s">
        <v>8</v>
      </c>
      <c r="B50" t="s">
        <v>9</v>
      </c>
      <c r="C50" t="s">
        <v>13</v>
      </c>
      <c r="D50" t="s">
        <v>26</v>
      </c>
      <c r="E50" t="s">
        <v>21</v>
      </c>
      <c r="F50" t="s">
        <v>113</v>
      </c>
      <c r="G50" t="s">
        <v>40</v>
      </c>
      <c r="H50">
        <v>3.0800000000000001E-2</v>
      </c>
      <c r="I50">
        <v>2.0899999999999998E-2</v>
      </c>
      <c r="J50">
        <v>2.6499999999999999E-2</v>
      </c>
      <c r="K50">
        <v>4.0800000000000003E-2</v>
      </c>
      <c r="L50">
        <v>5.8799999999999998E-2</v>
      </c>
      <c r="M50">
        <v>3.09E-2</v>
      </c>
      <c r="N50">
        <v>2.2499999999999999E-2</v>
      </c>
      <c r="O50">
        <v>2.1899999999999999E-2</v>
      </c>
      <c r="P50">
        <v>1.44E-2</v>
      </c>
      <c r="T50">
        <v>14154807</v>
      </c>
      <c r="U50">
        <v>14841436</v>
      </c>
      <c r="V50">
        <v>13427913</v>
      </c>
      <c r="W50">
        <v>15043571</v>
      </c>
      <c r="X50">
        <v>14787652</v>
      </c>
      <c r="Y50">
        <v>12000527</v>
      </c>
      <c r="Z50">
        <v>11759062</v>
      </c>
      <c r="AA50">
        <v>8070194</v>
      </c>
      <c r="AB50">
        <v>7727033</v>
      </c>
      <c r="AC50" s="4">
        <v>0.61799999999999999</v>
      </c>
      <c r="AD50" s="4">
        <v>7.5999999999999998E-2</v>
      </c>
      <c r="AE50" s="4">
        <v>9</v>
      </c>
    </row>
    <row r="51" spans="1:31">
      <c r="A51" t="s">
        <v>8</v>
      </c>
      <c r="B51" t="s">
        <v>9</v>
      </c>
      <c r="C51" t="s">
        <v>13</v>
      </c>
      <c r="D51" t="s">
        <v>26</v>
      </c>
      <c r="E51" t="s">
        <v>22</v>
      </c>
      <c r="F51" t="s">
        <v>12</v>
      </c>
      <c r="G51" t="s">
        <v>40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1E-4</v>
      </c>
      <c r="P51">
        <v>0</v>
      </c>
      <c r="T51">
        <v>76197</v>
      </c>
      <c r="U51">
        <v>81511</v>
      </c>
      <c r="V51">
        <v>106826</v>
      </c>
      <c r="W51">
        <v>115612</v>
      </c>
      <c r="X51">
        <v>138596</v>
      </c>
      <c r="Y51">
        <v>67827</v>
      </c>
      <c r="Z51">
        <v>66507</v>
      </c>
      <c r="AA51">
        <v>148174</v>
      </c>
      <c r="AB51">
        <v>125135</v>
      </c>
      <c r="AC51" s="4">
        <v>0.53500000000000003</v>
      </c>
      <c r="AD51" s="4">
        <v>0.13700000000000001</v>
      </c>
      <c r="AE51" s="4">
        <v>9</v>
      </c>
    </row>
    <row r="52" spans="1:31">
      <c r="A52" t="s">
        <v>8</v>
      </c>
      <c r="B52" t="s">
        <v>9</v>
      </c>
      <c r="C52" t="s">
        <v>13</v>
      </c>
      <c r="D52" t="s">
        <v>38</v>
      </c>
      <c r="E52" t="s">
        <v>16</v>
      </c>
      <c r="F52" t="s">
        <v>12</v>
      </c>
      <c r="G52" t="s">
        <v>40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T52">
        <v>5180</v>
      </c>
      <c r="U52">
        <v>14375</v>
      </c>
      <c r="V52">
        <v>10346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 s="4" t="s">
        <v>106</v>
      </c>
      <c r="AD52" s="4" t="s">
        <v>106</v>
      </c>
      <c r="AE52" s="4">
        <v>3</v>
      </c>
    </row>
    <row r="53" spans="1:31">
      <c r="A53" t="s">
        <v>8</v>
      </c>
      <c r="B53" t="s">
        <v>9</v>
      </c>
      <c r="C53" t="s">
        <v>13</v>
      </c>
      <c r="D53" t="s">
        <v>38</v>
      </c>
      <c r="E53" t="s">
        <v>21</v>
      </c>
      <c r="F53" t="s">
        <v>24</v>
      </c>
      <c r="G53" t="s">
        <v>40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7480</v>
      </c>
      <c r="AA53">
        <v>0</v>
      </c>
      <c r="AB53">
        <v>0</v>
      </c>
      <c r="AC53" s="4" t="s">
        <v>106</v>
      </c>
      <c r="AD53" s="4" t="s">
        <v>106</v>
      </c>
      <c r="AE53" s="4">
        <v>1</v>
      </c>
    </row>
    <row r="54" spans="1:31">
      <c r="A54" t="s">
        <v>8</v>
      </c>
      <c r="B54" t="s">
        <v>9</v>
      </c>
      <c r="C54" t="s">
        <v>13</v>
      </c>
      <c r="D54" t="s">
        <v>38</v>
      </c>
      <c r="E54" t="s">
        <v>21</v>
      </c>
      <c r="F54" t="s">
        <v>12</v>
      </c>
      <c r="G54" t="s">
        <v>40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T54">
        <v>27897</v>
      </c>
      <c r="U54">
        <v>20201</v>
      </c>
      <c r="V54">
        <v>24143</v>
      </c>
      <c r="W54">
        <v>10560</v>
      </c>
      <c r="X54">
        <v>13420</v>
      </c>
      <c r="Y54">
        <v>9680</v>
      </c>
      <c r="Z54">
        <v>0</v>
      </c>
      <c r="AA54">
        <v>0</v>
      </c>
      <c r="AB54">
        <v>0</v>
      </c>
      <c r="AC54" s="4">
        <v>-0.40899999999999997</v>
      </c>
      <c r="AD54" s="4">
        <v>0.42099999999999999</v>
      </c>
      <c r="AE54" s="4">
        <v>6</v>
      </c>
    </row>
    <row r="55" spans="1:31">
      <c r="A55" t="s">
        <v>8</v>
      </c>
      <c r="B55" t="s">
        <v>9</v>
      </c>
      <c r="C55" t="s">
        <v>13</v>
      </c>
      <c r="D55" t="s">
        <v>27</v>
      </c>
      <c r="E55" t="s">
        <v>20</v>
      </c>
      <c r="F55" t="s">
        <v>12</v>
      </c>
      <c r="G55" t="s">
        <v>40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T55">
        <v>1847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 s="4" t="s">
        <v>106</v>
      </c>
      <c r="AD55" s="4" t="s">
        <v>106</v>
      </c>
      <c r="AE55" s="4">
        <v>1</v>
      </c>
    </row>
    <row r="56" spans="1:31">
      <c r="A56" t="s">
        <v>8</v>
      </c>
      <c r="B56" t="s">
        <v>9</v>
      </c>
      <c r="C56" t="s">
        <v>13</v>
      </c>
      <c r="D56" t="s">
        <v>27</v>
      </c>
      <c r="E56" t="s">
        <v>21</v>
      </c>
      <c r="F56" t="s">
        <v>12</v>
      </c>
      <c r="G56" t="s">
        <v>40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T56">
        <v>54</v>
      </c>
      <c r="U56">
        <v>884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 s="4" t="s">
        <v>106</v>
      </c>
      <c r="AD56" s="4" t="s">
        <v>106</v>
      </c>
      <c r="AE56" s="4">
        <v>2</v>
      </c>
    </row>
    <row r="57" spans="1:31">
      <c r="A57" t="s">
        <v>8</v>
      </c>
      <c r="B57" t="s">
        <v>9</v>
      </c>
      <c r="C57" t="s">
        <v>13</v>
      </c>
      <c r="D57" t="s">
        <v>39</v>
      </c>
      <c r="E57" t="s">
        <v>11</v>
      </c>
      <c r="F57" t="s">
        <v>12</v>
      </c>
      <c r="G57" t="s">
        <v>40</v>
      </c>
      <c r="H57">
        <v>2.0000000000000001E-4</v>
      </c>
      <c r="I57">
        <v>2.0000000000000001E-4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T57">
        <v>965239</v>
      </c>
      <c r="U57">
        <v>543305</v>
      </c>
      <c r="V57">
        <v>36825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 s="4" t="s">
        <v>106</v>
      </c>
      <c r="AD57" s="4" t="s">
        <v>106</v>
      </c>
      <c r="AE57" s="4">
        <v>3</v>
      </c>
    </row>
    <row r="58" spans="1:31">
      <c r="A58" t="s">
        <v>8</v>
      </c>
      <c r="B58" t="s">
        <v>9</v>
      </c>
      <c r="C58" t="s">
        <v>13</v>
      </c>
      <c r="D58" t="s">
        <v>39</v>
      </c>
      <c r="E58" t="s">
        <v>16</v>
      </c>
      <c r="F58" t="s">
        <v>12</v>
      </c>
      <c r="G58" t="s">
        <v>40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T58">
        <v>20350</v>
      </c>
      <c r="U58">
        <v>47517</v>
      </c>
      <c r="V58">
        <v>16785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 s="4" t="s">
        <v>106</v>
      </c>
      <c r="AD58" s="4" t="s">
        <v>106</v>
      </c>
      <c r="AE58" s="4">
        <v>3</v>
      </c>
    </row>
    <row r="59" spans="1:31">
      <c r="A59" t="s">
        <v>8</v>
      </c>
      <c r="B59" t="s">
        <v>9</v>
      </c>
      <c r="C59" t="s">
        <v>13</v>
      </c>
      <c r="D59" t="s">
        <v>39</v>
      </c>
      <c r="E59" t="s">
        <v>20</v>
      </c>
      <c r="F59" t="s">
        <v>24</v>
      </c>
      <c r="G59" t="s">
        <v>40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1E-4</v>
      </c>
      <c r="O59">
        <v>0</v>
      </c>
      <c r="P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56140</v>
      </c>
      <c r="AA59">
        <v>29360</v>
      </c>
      <c r="AB59">
        <v>33246</v>
      </c>
      <c r="AC59" s="4" t="s">
        <v>106</v>
      </c>
      <c r="AD59" s="4" t="s">
        <v>106</v>
      </c>
      <c r="AE59" s="4">
        <v>3</v>
      </c>
    </row>
    <row r="60" spans="1:31">
      <c r="A60" t="s">
        <v>8</v>
      </c>
      <c r="B60" t="s">
        <v>9</v>
      </c>
      <c r="C60" t="s">
        <v>13</v>
      </c>
      <c r="D60" t="s">
        <v>39</v>
      </c>
      <c r="E60" t="s">
        <v>20</v>
      </c>
      <c r="F60" t="s">
        <v>12</v>
      </c>
      <c r="G60" t="s">
        <v>40</v>
      </c>
      <c r="H60">
        <v>0</v>
      </c>
      <c r="I60">
        <v>0</v>
      </c>
      <c r="J60">
        <v>1E-4</v>
      </c>
      <c r="K60">
        <v>0</v>
      </c>
      <c r="L60">
        <v>1E-4</v>
      </c>
      <c r="M60">
        <v>2.0000000000000001E-4</v>
      </c>
      <c r="N60">
        <v>0</v>
      </c>
      <c r="O60">
        <v>0</v>
      </c>
      <c r="P60">
        <v>0</v>
      </c>
      <c r="T60">
        <v>0</v>
      </c>
      <c r="U60">
        <v>16948</v>
      </c>
      <c r="V60">
        <v>70711</v>
      </c>
      <c r="W60">
        <v>51951</v>
      </c>
      <c r="X60">
        <v>61460</v>
      </c>
      <c r="Y60">
        <v>49104</v>
      </c>
      <c r="Z60">
        <v>0</v>
      </c>
      <c r="AA60">
        <v>0</v>
      </c>
      <c r="AB60">
        <v>0</v>
      </c>
      <c r="AC60" s="4">
        <v>0.51400000000000001</v>
      </c>
      <c r="AD60" s="4">
        <v>0.376</v>
      </c>
      <c r="AE60" s="4">
        <v>5</v>
      </c>
    </row>
    <row r="61" spans="1:31">
      <c r="A61" t="s">
        <v>8</v>
      </c>
      <c r="B61" t="s">
        <v>9</v>
      </c>
      <c r="C61" t="s">
        <v>13</v>
      </c>
      <c r="D61" t="s">
        <v>39</v>
      </c>
      <c r="E61" t="s">
        <v>21</v>
      </c>
      <c r="F61" t="s">
        <v>24</v>
      </c>
      <c r="G61" t="s">
        <v>40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1.2999999999999999E-3</v>
      </c>
      <c r="O61">
        <v>5.9999999999999995E-4</v>
      </c>
      <c r="P61">
        <v>1E-4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385631</v>
      </c>
      <c r="AA61">
        <v>398496</v>
      </c>
      <c r="AB61">
        <v>273858</v>
      </c>
      <c r="AC61" s="4" t="s">
        <v>106</v>
      </c>
      <c r="AD61" s="4" t="s">
        <v>106</v>
      </c>
      <c r="AE61" s="4">
        <v>3</v>
      </c>
    </row>
    <row r="62" spans="1:31">
      <c r="A62" t="s">
        <v>8</v>
      </c>
      <c r="B62" t="s">
        <v>9</v>
      </c>
      <c r="C62" t="s">
        <v>13</v>
      </c>
      <c r="D62" t="s">
        <v>39</v>
      </c>
      <c r="E62" t="s">
        <v>21</v>
      </c>
      <c r="F62" t="s">
        <v>12</v>
      </c>
      <c r="G62" t="s">
        <v>40</v>
      </c>
      <c r="H62">
        <v>0</v>
      </c>
      <c r="I62">
        <v>0</v>
      </c>
      <c r="J62">
        <v>8.9999999999999998E-4</v>
      </c>
      <c r="K62">
        <v>1.6000000000000001E-3</v>
      </c>
      <c r="L62">
        <v>1.8E-3</v>
      </c>
      <c r="M62">
        <v>6.9999999999999999E-4</v>
      </c>
      <c r="N62">
        <v>0</v>
      </c>
      <c r="O62">
        <v>0</v>
      </c>
      <c r="P62">
        <v>0</v>
      </c>
      <c r="T62">
        <v>6784</v>
      </c>
      <c r="U62">
        <v>12440</v>
      </c>
      <c r="V62">
        <v>221904</v>
      </c>
      <c r="W62">
        <v>532885</v>
      </c>
      <c r="X62">
        <v>758972</v>
      </c>
      <c r="Y62">
        <v>409182</v>
      </c>
      <c r="Z62">
        <v>0</v>
      </c>
      <c r="AA62">
        <v>0</v>
      </c>
      <c r="AB62">
        <v>0</v>
      </c>
      <c r="AC62" s="4">
        <v>0.94799999999999995</v>
      </c>
      <c r="AD62" s="4">
        <v>4.0000000000000001E-3</v>
      </c>
      <c r="AE62" s="4">
        <v>6</v>
      </c>
    </row>
    <row r="63" spans="1:31">
      <c r="A63" t="s">
        <v>8</v>
      </c>
      <c r="B63" t="s">
        <v>9</v>
      </c>
      <c r="C63" t="s">
        <v>13</v>
      </c>
      <c r="D63" t="s">
        <v>28</v>
      </c>
      <c r="E63" t="s">
        <v>11</v>
      </c>
      <c r="F63" t="s">
        <v>12</v>
      </c>
      <c r="G63" t="s">
        <v>40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2.0000000000000001E-4</v>
      </c>
      <c r="O63">
        <v>2.9999999999999997E-4</v>
      </c>
      <c r="P63">
        <v>2.0000000000000001E-4</v>
      </c>
      <c r="T63">
        <v>625182</v>
      </c>
      <c r="U63">
        <v>814723</v>
      </c>
      <c r="V63">
        <v>856823</v>
      </c>
      <c r="W63">
        <v>1598963</v>
      </c>
      <c r="X63">
        <v>828513</v>
      </c>
      <c r="Y63">
        <v>392987</v>
      </c>
      <c r="Z63">
        <v>439835</v>
      </c>
      <c r="AA63">
        <v>488309</v>
      </c>
      <c r="AB63">
        <v>308958</v>
      </c>
      <c r="AC63" s="4">
        <v>-0.51400000000000001</v>
      </c>
      <c r="AD63" s="4">
        <v>0.156</v>
      </c>
      <c r="AE63" s="4">
        <v>9</v>
      </c>
    </row>
    <row r="64" spans="1:31">
      <c r="A64" t="s">
        <v>8</v>
      </c>
      <c r="B64" t="s">
        <v>9</v>
      </c>
      <c r="C64" t="s">
        <v>13</v>
      </c>
      <c r="D64" t="s">
        <v>28</v>
      </c>
      <c r="E64" t="s">
        <v>16</v>
      </c>
      <c r="F64" t="s">
        <v>12</v>
      </c>
      <c r="G64" t="s">
        <v>40</v>
      </c>
      <c r="H64">
        <v>3.4599999999999999E-2</v>
      </c>
      <c r="I64">
        <v>4.7500000000000001E-2</v>
      </c>
      <c r="J64">
        <v>3.4099999999999998E-2</v>
      </c>
      <c r="K64">
        <v>3.2300000000000002E-2</v>
      </c>
      <c r="L64">
        <v>1.9400000000000001E-2</v>
      </c>
      <c r="M64">
        <v>2.9000000000000001E-2</v>
      </c>
      <c r="N64">
        <v>1.9800000000000002E-2</v>
      </c>
      <c r="O64">
        <v>1.47E-2</v>
      </c>
      <c r="P64">
        <v>9.5999999999999992E-3</v>
      </c>
      <c r="T64">
        <v>48469166</v>
      </c>
      <c r="U64">
        <v>45326214</v>
      </c>
      <c r="V64">
        <v>45000599</v>
      </c>
      <c r="W64">
        <v>39370689</v>
      </c>
      <c r="X64">
        <v>38450313</v>
      </c>
      <c r="Y64">
        <v>27720830</v>
      </c>
      <c r="Z64">
        <v>28729727</v>
      </c>
      <c r="AA64">
        <v>28648855</v>
      </c>
      <c r="AB64">
        <v>25777844</v>
      </c>
      <c r="AC64" s="4">
        <v>0.78300000000000003</v>
      </c>
      <c r="AD64" s="4">
        <v>1.2999999999999999E-2</v>
      </c>
      <c r="AE64" s="4">
        <v>9</v>
      </c>
    </row>
    <row r="65" spans="1:31">
      <c r="A65" t="s">
        <v>8</v>
      </c>
      <c r="B65" t="s">
        <v>9</v>
      </c>
      <c r="C65" t="s">
        <v>13</v>
      </c>
      <c r="D65" t="s">
        <v>28</v>
      </c>
      <c r="E65" t="s">
        <v>17</v>
      </c>
      <c r="F65" t="s">
        <v>12</v>
      </c>
      <c r="G65" t="s">
        <v>40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5.9999999999999995E-4</v>
      </c>
      <c r="O65">
        <v>4.0000000000000002E-4</v>
      </c>
      <c r="P65">
        <v>2.0000000000000001E-4</v>
      </c>
      <c r="T65">
        <v>460895</v>
      </c>
      <c r="U65">
        <v>416025</v>
      </c>
      <c r="V65">
        <v>387945</v>
      </c>
      <c r="W65">
        <v>512022</v>
      </c>
      <c r="X65">
        <v>521697</v>
      </c>
      <c r="Y65">
        <v>507733</v>
      </c>
      <c r="Z65">
        <v>419797</v>
      </c>
      <c r="AA65">
        <v>357091</v>
      </c>
      <c r="AB65">
        <v>316070</v>
      </c>
      <c r="AC65" s="4">
        <v>-0.5</v>
      </c>
      <c r="AD65" s="4">
        <v>0.17</v>
      </c>
      <c r="AE65" s="4">
        <v>9</v>
      </c>
    </row>
    <row r="66" spans="1:31">
      <c r="A66" t="s">
        <v>8</v>
      </c>
      <c r="B66" t="s">
        <v>9</v>
      </c>
      <c r="C66" t="s">
        <v>13</v>
      </c>
      <c r="D66" t="s">
        <v>28</v>
      </c>
      <c r="E66" t="s">
        <v>18</v>
      </c>
      <c r="F66" t="s">
        <v>12</v>
      </c>
      <c r="G66" t="s">
        <v>40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5.9999999999999995E-4</v>
      </c>
      <c r="O66">
        <v>2.9999999999999997E-4</v>
      </c>
      <c r="P66">
        <v>1E-4</v>
      </c>
      <c r="T66">
        <v>0</v>
      </c>
      <c r="U66">
        <v>0</v>
      </c>
      <c r="V66">
        <v>0</v>
      </c>
      <c r="W66">
        <v>0</v>
      </c>
      <c r="X66">
        <v>0</v>
      </c>
      <c r="Y66">
        <v>740</v>
      </c>
      <c r="Z66">
        <v>26917</v>
      </c>
      <c r="AA66">
        <v>37399</v>
      </c>
      <c r="AB66">
        <v>21431</v>
      </c>
      <c r="AC66" s="4" t="s">
        <v>106</v>
      </c>
      <c r="AD66" s="4" t="s">
        <v>106</v>
      </c>
      <c r="AE66" s="4">
        <v>4</v>
      </c>
    </row>
    <row r="67" spans="1:31">
      <c r="A67" t="s">
        <v>8</v>
      </c>
      <c r="B67" t="s">
        <v>9</v>
      </c>
      <c r="C67" t="s">
        <v>13</v>
      </c>
      <c r="D67" t="s">
        <v>28</v>
      </c>
      <c r="E67" t="s">
        <v>20</v>
      </c>
      <c r="F67" t="s">
        <v>12</v>
      </c>
      <c r="G67" t="s">
        <v>40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1.03E-2</v>
      </c>
      <c r="O67">
        <v>9.7999999999999997E-3</v>
      </c>
      <c r="P67">
        <v>5.5999999999999999E-3</v>
      </c>
      <c r="T67">
        <v>689783</v>
      </c>
      <c r="U67">
        <v>593232</v>
      </c>
      <c r="V67">
        <v>547564</v>
      </c>
      <c r="W67">
        <v>532260</v>
      </c>
      <c r="X67">
        <v>648039</v>
      </c>
      <c r="Y67">
        <v>1411644</v>
      </c>
      <c r="Z67">
        <v>1323312</v>
      </c>
      <c r="AA67">
        <v>1415882</v>
      </c>
      <c r="AB67">
        <v>1176692</v>
      </c>
      <c r="AC67" s="4">
        <v>0.73</v>
      </c>
      <c r="AD67" s="4">
        <v>2.5999999999999999E-2</v>
      </c>
      <c r="AE67" s="4">
        <v>9</v>
      </c>
    </row>
    <row r="68" spans="1:31">
      <c r="A68" t="s">
        <v>8</v>
      </c>
      <c r="B68" t="s">
        <v>9</v>
      </c>
      <c r="C68" t="s">
        <v>13</v>
      </c>
      <c r="D68" t="s">
        <v>28</v>
      </c>
      <c r="E68" t="s">
        <v>21</v>
      </c>
      <c r="F68" t="s">
        <v>12</v>
      </c>
      <c r="G68" t="s">
        <v>40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8.0999999999999996E-3</v>
      </c>
      <c r="O68">
        <v>4.8999999999999998E-3</v>
      </c>
      <c r="P68">
        <v>3.2000000000000002E-3</v>
      </c>
      <c r="T68">
        <v>2089748</v>
      </c>
      <c r="U68">
        <v>1813096</v>
      </c>
      <c r="V68">
        <v>1643732</v>
      </c>
      <c r="W68">
        <v>1512140</v>
      </c>
      <c r="X68">
        <v>1819497</v>
      </c>
      <c r="Y68">
        <v>2482280</v>
      </c>
      <c r="Z68">
        <v>1937751</v>
      </c>
      <c r="AA68">
        <v>1936340</v>
      </c>
      <c r="AB68">
        <v>1921901</v>
      </c>
      <c r="AC68" s="4">
        <v>6.9000000000000006E-2</v>
      </c>
      <c r="AD68" s="4">
        <v>0.86</v>
      </c>
      <c r="AE68" s="4">
        <v>9</v>
      </c>
    </row>
    <row r="69" spans="1:31">
      <c r="A69" t="s">
        <v>8</v>
      </c>
      <c r="B69" t="s">
        <v>9</v>
      </c>
      <c r="C69" t="s">
        <v>13</v>
      </c>
      <c r="D69" t="s">
        <v>28</v>
      </c>
      <c r="E69" t="s">
        <v>22</v>
      </c>
      <c r="F69" t="s">
        <v>12</v>
      </c>
      <c r="G69" t="s">
        <v>40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T69">
        <v>59360</v>
      </c>
      <c r="U69">
        <v>45942</v>
      </c>
      <c r="V69">
        <v>43261</v>
      </c>
      <c r="W69">
        <v>20649</v>
      </c>
      <c r="X69">
        <v>20589</v>
      </c>
      <c r="Y69">
        <v>4038</v>
      </c>
      <c r="Z69">
        <v>274</v>
      </c>
      <c r="AA69">
        <v>31973</v>
      </c>
      <c r="AB69">
        <v>23268</v>
      </c>
      <c r="AC69" s="4">
        <v>6.7000000000000004E-2</v>
      </c>
      <c r="AD69" s="4">
        <v>0.86399999999999999</v>
      </c>
      <c r="AE69" s="4">
        <v>9</v>
      </c>
    </row>
    <row r="70" spans="1:31">
      <c r="A70" t="s">
        <v>8</v>
      </c>
      <c r="B70" t="s">
        <v>9</v>
      </c>
      <c r="C70" t="s">
        <v>13</v>
      </c>
      <c r="D70" t="s">
        <v>29</v>
      </c>
      <c r="E70" t="s">
        <v>11</v>
      </c>
      <c r="F70" t="s">
        <v>12</v>
      </c>
      <c r="G70" t="s">
        <v>40</v>
      </c>
      <c r="H70">
        <v>5.9999999999999995E-4</v>
      </c>
      <c r="I70">
        <v>8.9999999999999998E-4</v>
      </c>
      <c r="J70">
        <v>5.9999999999999995E-4</v>
      </c>
      <c r="K70">
        <v>8.9999999999999998E-4</v>
      </c>
      <c r="L70">
        <v>4.0000000000000002E-4</v>
      </c>
      <c r="M70">
        <v>0</v>
      </c>
      <c r="N70">
        <v>0</v>
      </c>
      <c r="O70">
        <v>0</v>
      </c>
      <c r="P70">
        <v>0</v>
      </c>
      <c r="T70">
        <v>866666</v>
      </c>
      <c r="U70">
        <v>694716</v>
      </c>
      <c r="V70">
        <v>730810</v>
      </c>
      <c r="W70">
        <v>603091</v>
      </c>
      <c r="X70">
        <v>349914</v>
      </c>
      <c r="Y70">
        <v>68568</v>
      </c>
      <c r="Z70">
        <v>53082</v>
      </c>
      <c r="AA70">
        <v>0</v>
      </c>
      <c r="AB70">
        <v>0</v>
      </c>
      <c r="AC70" s="4">
        <v>0.84</v>
      </c>
      <c r="AD70" s="4">
        <v>1.7999999999999999E-2</v>
      </c>
      <c r="AE70" s="4">
        <v>7</v>
      </c>
    </row>
    <row r="71" spans="1:31">
      <c r="A71" t="s">
        <v>8</v>
      </c>
      <c r="B71" t="s">
        <v>9</v>
      </c>
      <c r="C71" t="s">
        <v>13</v>
      </c>
      <c r="D71" t="s">
        <v>29</v>
      </c>
      <c r="E71" t="s">
        <v>16</v>
      </c>
      <c r="F71" t="s">
        <v>12</v>
      </c>
      <c r="G71" t="s">
        <v>40</v>
      </c>
      <c r="H71">
        <v>2.5000000000000001E-3</v>
      </c>
      <c r="I71">
        <v>3.3999999999999998E-3</v>
      </c>
      <c r="J71">
        <v>2E-3</v>
      </c>
      <c r="K71">
        <v>1.6999999999999999E-3</v>
      </c>
      <c r="L71">
        <v>6.9999999999999999E-4</v>
      </c>
      <c r="M71">
        <v>5.9999999999999995E-4</v>
      </c>
      <c r="N71">
        <v>2.9999999999999997E-4</v>
      </c>
      <c r="O71">
        <v>1E-4</v>
      </c>
      <c r="P71">
        <v>0</v>
      </c>
      <c r="T71">
        <v>3766255</v>
      </c>
      <c r="U71">
        <v>4610314</v>
      </c>
      <c r="V71">
        <v>4185264</v>
      </c>
      <c r="W71">
        <v>3109683</v>
      </c>
      <c r="X71">
        <v>2800641</v>
      </c>
      <c r="Y71">
        <v>1354776</v>
      </c>
      <c r="Z71">
        <v>560729</v>
      </c>
      <c r="AA71">
        <v>144306</v>
      </c>
      <c r="AB71">
        <v>0</v>
      </c>
      <c r="AC71" s="4">
        <v>0.91100000000000003</v>
      </c>
      <c r="AD71" s="4">
        <v>2E-3</v>
      </c>
      <c r="AE71" s="4">
        <v>8</v>
      </c>
    </row>
    <row r="72" spans="1:31">
      <c r="A72" t="s">
        <v>8</v>
      </c>
      <c r="B72" t="s">
        <v>9</v>
      </c>
      <c r="C72" t="s">
        <v>13</v>
      </c>
      <c r="D72" t="s">
        <v>29</v>
      </c>
      <c r="E72" t="s">
        <v>17</v>
      </c>
      <c r="F72" t="s">
        <v>12</v>
      </c>
      <c r="G72" t="s">
        <v>40</v>
      </c>
      <c r="H72">
        <v>2.0000000000000001E-4</v>
      </c>
      <c r="I72">
        <v>2.0000000000000001E-4</v>
      </c>
      <c r="J72">
        <v>1E-4</v>
      </c>
      <c r="K72">
        <v>1E-4</v>
      </c>
      <c r="L72">
        <v>0</v>
      </c>
      <c r="M72">
        <v>0</v>
      </c>
      <c r="N72">
        <v>0</v>
      </c>
      <c r="O72">
        <v>0</v>
      </c>
      <c r="P72">
        <v>0</v>
      </c>
      <c r="T72">
        <v>196852</v>
      </c>
      <c r="U72">
        <v>197407</v>
      </c>
      <c r="V72">
        <v>165644</v>
      </c>
      <c r="W72">
        <v>293823</v>
      </c>
      <c r="X72">
        <v>320785</v>
      </c>
      <c r="Y72">
        <v>417076</v>
      </c>
      <c r="Z72">
        <v>376332</v>
      </c>
      <c r="AA72">
        <v>440579</v>
      </c>
      <c r="AB72">
        <v>607650</v>
      </c>
      <c r="AC72" s="4">
        <v>-0.751</v>
      </c>
      <c r="AD72" s="4">
        <v>0.02</v>
      </c>
      <c r="AE72" s="4">
        <v>9</v>
      </c>
    </row>
    <row r="73" spans="1:31">
      <c r="A73" t="s">
        <v>8</v>
      </c>
      <c r="B73" t="s">
        <v>9</v>
      </c>
      <c r="C73" t="s">
        <v>13</v>
      </c>
      <c r="D73" t="s">
        <v>29</v>
      </c>
      <c r="E73" t="s">
        <v>19</v>
      </c>
      <c r="F73" t="s">
        <v>12</v>
      </c>
      <c r="G73" t="s">
        <v>40</v>
      </c>
      <c r="H73">
        <v>2.9999999999999997E-4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T73">
        <v>57163</v>
      </c>
      <c r="U73">
        <v>4350</v>
      </c>
      <c r="V73">
        <v>0</v>
      </c>
      <c r="W73">
        <v>7542</v>
      </c>
      <c r="X73">
        <v>1487</v>
      </c>
      <c r="Y73">
        <v>276674</v>
      </c>
      <c r="Z73">
        <v>620890</v>
      </c>
      <c r="AA73">
        <v>301689</v>
      </c>
      <c r="AB73">
        <v>156352</v>
      </c>
      <c r="AC73" s="4">
        <v>-0.23</v>
      </c>
      <c r="AD73" s="4">
        <v>0.58399999999999996</v>
      </c>
      <c r="AE73" s="4">
        <v>8</v>
      </c>
    </row>
    <row r="74" spans="1:31">
      <c r="A74" t="s">
        <v>8</v>
      </c>
      <c r="B74" t="s">
        <v>9</v>
      </c>
      <c r="C74" t="s">
        <v>13</v>
      </c>
      <c r="D74" t="s">
        <v>29</v>
      </c>
      <c r="E74" t="s">
        <v>20</v>
      </c>
      <c r="F74" t="s">
        <v>84</v>
      </c>
      <c r="G74" t="s">
        <v>40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0.1547</v>
      </c>
      <c r="O74">
        <v>0.1326</v>
      </c>
      <c r="P74">
        <v>9.5600000000000004E-2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12245575</v>
      </c>
      <c r="AA74">
        <v>10444829</v>
      </c>
      <c r="AB74">
        <v>9986666</v>
      </c>
      <c r="AC74" s="4" t="s">
        <v>106</v>
      </c>
      <c r="AD74" s="4" t="s">
        <v>106</v>
      </c>
      <c r="AE74" s="4">
        <v>3</v>
      </c>
    </row>
    <row r="75" spans="1:31">
      <c r="A75" t="s">
        <v>8</v>
      </c>
      <c r="B75" t="s">
        <v>9</v>
      </c>
      <c r="C75" t="s">
        <v>13</v>
      </c>
      <c r="D75" t="s">
        <v>29</v>
      </c>
      <c r="E75" t="s">
        <v>20</v>
      </c>
      <c r="F75" t="s">
        <v>12</v>
      </c>
      <c r="G75" t="s">
        <v>40</v>
      </c>
      <c r="H75">
        <v>0.1066</v>
      </c>
      <c r="I75">
        <v>0.1135</v>
      </c>
      <c r="J75">
        <v>0.10970000000000001</v>
      </c>
      <c r="K75">
        <v>0.12130000000000001</v>
      </c>
      <c r="L75">
        <v>0.12039999999999999</v>
      </c>
      <c r="M75">
        <v>0.20080000000000001</v>
      </c>
      <c r="N75">
        <v>0</v>
      </c>
      <c r="O75">
        <v>0</v>
      </c>
      <c r="P75">
        <v>0</v>
      </c>
      <c r="T75">
        <v>16080003</v>
      </c>
      <c r="U75">
        <v>12684328</v>
      </c>
      <c r="V75">
        <v>12158294</v>
      </c>
      <c r="W75">
        <v>11661338</v>
      </c>
      <c r="X75">
        <v>11022980</v>
      </c>
      <c r="Y75">
        <v>12176291</v>
      </c>
      <c r="Z75">
        <v>0</v>
      </c>
      <c r="AA75">
        <v>0</v>
      </c>
      <c r="AB75">
        <v>0</v>
      </c>
      <c r="AC75" s="4">
        <v>-0.252</v>
      </c>
      <c r="AD75" s="4">
        <v>0.63</v>
      </c>
      <c r="AE75" s="4">
        <v>6</v>
      </c>
    </row>
    <row r="76" spans="1:31">
      <c r="A76" t="s">
        <v>8</v>
      </c>
      <c r="B76" t="s">
        <v>9</v>
      </c>
      <c r="C76" t="s">
        <v>13</v>
      </c>
      <c r="D76" t="s">
        <v>29</v>
      </c>
      <c r="E76" t="s">
        <v>21</v>
      </c>
      <c r="F76" t="s">
        <v>108</v>
      </c>
      <c r="G76" t="s">
        <v>40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6.9999999999999999E-4</v>
      </c>
      <c r="P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97359</v>
      </c>
      <c r="AB76">
        <v>38429</v>
      </c>
      <c r="AC76" s="4" t="s">
        <v>106</v>
      </c>
      <c r="AD76" s="4" t="s">
        <v>106</v>
      </c>
      <c r="AE76" s="4">
        <v>2</v>
      </c>
    </row>
    <row r="77" spans="1:31">
      <c r="A77" t="s">
        <v>8</v>
      </c>
      <c r="B77" t="s">
        <v>9</v>
      </c>
      <c r="C77" t="s">
        <v>13</v>
      </c>
      <c r="D77" t="s">
        <v>29</v>
      </c>
      <c r="E77" t="s">
        <v>21</v>
      </c>
      <c r="F77" t="s">
        <v>84</v>
      </c>
      <c r="G77" t="s">
        <v>40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1.3299999999999999E-2</v>
      </c>
      <c r="O77">
        <v>1.32E-2</v>
      </c>
      <c r="P77">
        <v>9.7000000000000003E-3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8344074</v>
      </c>
      <c r="AA77">
        <v>8205442</v>
      </c>
      <c r="AB77">
        <v>6768863</v>
      </c>
      <c r="AC77" s="4" t="s">
        <v>106</v>
      </c>
      <c r="AD77" s="4" t="s">
        <v>106</v>
      </c>
      <c r="AE77" s="4">
        <v>3</v>
      </c>
    </row>
    <row r="78" spans="1:31">
      <c r="A78" t="s">
        <v>8</v>
      </c>
      <c r="B78" t="s">
        <v>9</v>
      </c>
      <c r="C78" t="s">
        <v>13</v>
      </c>
      <c r="D78" t="s">
        <v>29</v>
      </c>
      <c r="E78" t="s">
        <v>21</v>
      </c>
      <c r="F78" t="s">
        <v>12</v>
      </c>
      <c r="G78" t="s">
        <v>40</v>
      </c>
      <c r="H78">
        <v>2.3400000000000001E-2</v>
      </c>
      <c r="I78">
        <v>1.9800000000000002E-2</v>
      </c>
      <c r="J78">
        <v>2.18E-2</v>
      </c>
      <c r="K78">
        <v>2.3E-2</v>
      </c>
      <c r="L78">
        <v>3.2399999999999998E-2</v>
      </c>
      <c r="M78">
        <v>1.8100000000000002E-2</v>
      </c>
      <c r="N78">
        <v>0</v>
      </c>
      <c r="O78">
        <v>0</v>
      </c>
      <c r="P78">
        <v>0</v>
      </c>
      <c r="T78">
        <v>10011344</v>
      </c>
      <c r="U78">
        <v>9486074</v>
      </c>
      <c r="V78">
        <v>9108230</v>
      </c>
      <c r="W78">
        <v>8677821</v>
      </c>
      <c r="X78">
        <v>8887263</v>
      </c>
      <c r="Y78">
        <v>9195955</v>
      </c>
      <c r="Z78">
        <v>0</v>
      </c>
      <c r="AA78">
        <v>0</v>
      </c>
      <c r="AB78">
        <v>0</v>
      </c>
      <c r="AC78" s="4">
        <v>-0.28999999999999998</v>
      </c>
      <c r="AD78" s="4">
        <v>0.57699999999999996</v>
      </c>
      <c r="AE78" s="4">
        <v>6</v>
      </c>
    </row>
    <row r="79" spans="1:31">
      <c r="A79" t="s">
        <v>8</v>
      </c>
      <c r="B79" t="s">
        <v>9</v>
      </c>
      <c r="C79" t="s">
        <v>13</v>
      </c>
      <c r="D79" t="s">
        <v>29</v>
      </c>
      <c r="E79" t="s">
        <v>22</v>
      </c>
      <c r="F79" t="s">
        <v>12</v>
      </c>
      <c r="G79" t="s">
        <v>40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T79">
        <v>6377</v>
      </c>
      <c r="U79">
        <v>5460</v>
      </c>
      <c r="V79">
        <v>2356</v>
      </c>
      <c r="W79">
        <v>116</v>
      </c>
      <c r="X79">
        <v>11896</v>
      </c>
      <c r="Y79">
        <v>0</v>
      </c>
      <c r="Z79">
        <v>33117</v>
      </c>
      <c r="AA79">
        <v>27524</v>
      </c>
      <c r="AB79">
        <v>0</v>
      </c>
      <c r="AC79" s="4">
        <v>-0.23799999999999999</v>
      </c>
      <c r="AD79" s="4">
        <v>0.60699999999999998</v>
      </c>
      <c r="AE79" s="4">
        <v>7</v>
      </c>
    </row>
    <row r="80" spans="1:31">
      <c r="A80" t="s">
        <v>8</v>
      </c>
      <c r="B80" t="s">
        <v>9</v>
      </c>
      <c r="C80" t="s">
        <v>13</v>
      </c>
      <c r="D80" t="s">
        <v>30</v>
      </c>
      <c r="E80" t="s">
        <v>17</v>
      </c>
      <c r="F80" t="s">
        <v>12</v>
      </c>
      <c r="G80" t="s">
        <v>40</v>
      </c>
      <c r="H80">
        <v>1E-4</v>
      </c>
      <c r="I80">
        <v>2.0000000000000001E-4</v>
      </c>
      <c r="J80">
        <v>2.9999999999999997E-4</v>
      </c>
      <c r="K80">
        <v>2.0000000000000001E-4</v>
      </c>
      <c r="L80">
        <v>1E-4</v>
      </c>
      <c r="M80">
        <v>0</v>
      </c>
      <c r="N80">
        <v>1E-4</v>
      </c>
      <c r="O80">
        <v>1E-4</v>
      </c>
      <c r="P80">
        <v>1E-4</v>
      </c>
      <c r="T80">
        <v>102519</v>
      </c>
      <c r="U80">
        <v>127286</v>
      </c>
      <c r="V80">
        <v>89748</v>
      </c>
      <c r="W80">
        <v>76409</v>
      </c>
      <c r="X80">
        <v>58618</v>
      </c>
      <c r="Y80">
        <v>96877</v>
      </c>
      <c r="Z80">
        <v>101209</v>
      </c>
      <c r="AA80">
        <v>67326</v>
      </c>
      <c r="AB80">
        <v>70682</v>
      </c>
      <c r="AC80" s="4">
        <v>0.35699999999999998</v>
      </c>
      <c r="AD80" s="4">
        <v>0.34599999999999997</v>
      </c>
      <c r="AE80" s="4">
        <v>9</v>
      </c>
    </row>
    <row r="81" spans="1:32">
      <c r="A81" t="s">
        <v>8</v>
      </c>
      <c r="B81" t="s">
        <v>9</v>
      </c>
      <c r="C81" t="s">
        <v>13</v>
      </c>
      <c r="D81" t="s">
        <v>30</v>
      </c>
      <c r="E81" t="s">
        <v>18</v>
      </c>
      <c r="F81" t="s">
        <v>12</v>
      </c>
      <c r="G81" t="s">
        <v>40</v>
      </c>
      <c r="H81">
        <v>1E-4</v>
      </c>
      <c r="I81">
        <v>1E-4</v>
      </c>
      <c r="J81">
        <v>1E-4</v>
      </c>
      <c r="K81">
        <v>0</v>
      </c>
      <c r="L81">
        <v>1E-4</v>
      </c>
      <c r="M81">
        <v>1E-4</v>
      </c>
      <c r="N81">
        <v>2.0000000000000001E-4</v>
      </c>
      <c r="O81">
        <v>1E-4</v>
      </c>
      <c r="P81">
        <v>2.0000000000000001E-4</v>
      </c>
      <c r="T81">
        <v>13801</v>
      </c>
      <c r="U81">
        <v>16206</v>
      </c>
      <c r="V81">
        <v>27824</v>
      </c>
      <c r="W81">
        <v>56771</v>
      </c>
      <c r="X81">
        <v>62309</v>
      </c>
      <c r="Y81">
        <v>63022</v>
      </c>
      <c r="Z81">
        <v>36250</v>
      </c>
      <c r="AA81">
        <v>21260</v>
      </c>
      <c r="AB81">
        <v>23899</v>
      </c>
      <c r="AC81" s="4">
        <v>-0.439</v>
      </c>
      <c r="AD81" s="4">
        <v>0.23699999999999999</v>
      </c>
      <c r="AE81" s="4">
        <v>9</v>
      </c>
    </row>
    <row r="82" spans="1:32">
      <c r="A82" t="s">
        <v>8</v>
      </c>
      <c r="B82" t="s">
        <v>9</v>
      </c>
      <c r="C82" t="s">
        <v>13</v>
      </c>
      <c r="D82" t="s">
        <v>30</v>
      </c>
      <c r="E82" t="s">
        <v>19</v>
      </c>
      <c r="F82" t="s">
        <v>12</v>
      </c>
      <c r="G82" t="s">
        <v>40</v>
      </c>
      <c r="H82">
        <v>1E-4</v>
      </c>
      <c r="I82">
        <v>2.0000000000000001E-4</v>
      </c>
      <c r="J82">
        <v>6.9999999999999999E-4</v>
      </c>
      <c r="K82">
        <v>2.2000000000000001E-3</v>
      </c>
      <c r="L82">
        <v>1.8E-3</v>
      </c>
      <c r="M82">
        <v>2E-3</v>
      </c>
      <c r="N82">
        <v>8.9999999999999998E-4</v>
      </c>
      <c r="O82">
        <v>1.1999999999999999E-3</v>
      </c>
      <c r="P82">
        <v>8.0000000000000004E-4</v>
      </c>
      <c r="T82">
        <v>32305</v>
      </c>
      <c r="U82">
        <v>44221</v>
      </c>
      <c r="V82">
        <v>42904</v>
      </c>
      <c r="W82">
        <v>123481</v>
      </c>
      <c r="X82">
        <v>165019</v>
      </c>
      <c r="Y82">
        <v>53381</v>
      </c>
      <c r="Z82">
        <v>11352</v>
      </c>
      <c r="AA82">
        <v>6600</v>
      </c>
      <c r="AB82">
        <v>8580</v>
      </c>
      <c r="AC82" s="4">
        <v>0.61399999999999999</v>
      </c>
      <c r="AD82" s="4">
        <v>7.8E-2</v>
      </c>
      <c r="AE82" s="4">
        <v>9</v>
      </c>
    </row>
    <row r="83" spans="1:32">
      <c r="A83" t="s">
        <v>8</v>
      </c>
      <c r="B83" t="s">
        <v>9</v>
      </c>
      <c r="C83" t="s">
        <v>13</v>
      </c>
      <c r="D83" t="s">
        <v>30</v>
      </c>
      <c r="E83" t="s">
        <v>20</v>
      </c>
      <c r="F83" t="s">
        <v>12</v>
      </c>
      <c r="G83" t="s">
        <v>40</v>
      </c>
      <c r="H83">
        <v>4.7999999999999996E-3</v>
      </c>
      <c r="I83">
        <v>5.4000000000000003E-3</v>
      </c>
      <c r="J83">
        <v>7.3000000000000001E-3</v>
      </c>
      <c r="K83">
        <v>5.8999999999999999E-3</v>
      </c>
      <c r="L83">
        <v>7.1999999999999998E-3</v>
      </c>
      <c r="M83">
        <v>3.4599999999999999E-2</v>
      </c>
      <c r="N83">
        <v>3.5999999999999999E-3</v>
      </c>
      <c r="O83">
        <v>2.8E-3</v>
      </c>
      <c r="P83">
        <v>2.2000000000000001E-3</v>
      </c>
      <c r="T83">
        <v>553332</v>
      </c>
      <c r="U83">
        <v>470803</v>
      </c>
      <c r="V83">
        <v>496754</v>
      </c>
      <c r="W83">
        <v>292520</v>
      </c>
      <c r="X83">
        <v>357841</v>
      </c>
      <c r="Y83">
        <v>426261</v>
      </c>
      <c r="Z83">
        <v>255594</v>
      </c>
      <c r="AA83">
        <v>207882</v>
      </c>
      <c r="AB83">
        <v>216991</v>
      </c>
      <c r="AC83" s="4">
        <v>0.28899999999999998</v>
      </c>
      <c r="AD83" s="4">
        <v>0.45</v>
      </c>
      <c r="AE83" s="4">
        <v>9</v>
      </c>
    </row>
    <row r="84" spans="1:32">
      <c r="A84" t="s">
        <v>8</v>
      </c>
      <c r="B84" t="s">
        <v>9</v>
      </c>
      <c r="C84" t="s">
        <v>13</v>
      </c>
      <c r="D84" t="s">
        <v>30</v>
      </c>
      <c r="E84" t="s">
        <v>21</v>
      </c>
      <c r="F84" t="s">
        <v>12</v>
      </c>
      <c r="G84" t="s">
        <v>40</v>
      </c>
      <c r="H84">
        <v>7.1000000000000004E-3</v>
      </c>
      <c r="I84">
        <v>2.6499999999999999E-2</v>
      </c>
      <c r="J84">
        <v>1.3299999999999999E-2</v>
      </c>
      <c r="K84">
        <v>1.29E-2</v>
      </c>
      <c r="L84">
        <v>6.4000000000000003E-3</v>
      </c>
      <c r="M84">
        <v>5.1000000000000004E-3</v>
      </c>
      <c r="N84">
        <v>5.7000000000000002E-3</v>
      </c>
      <c r="O84">
        <v>3.0999999999999999E-3</v>
      </c>
      <c r="P84">
        <v>3.0000000000000001E-3</v>
      </c>
      <c r="T84">
        <v>2123156</v>
      </c>
      <c r="U84">
        <v>1955220</v>
      </c>
      <c r="V84">
        <v>1972039</v>
      </c>
      <c r="W84">
        <v>2116735</v>
      </c>
      <c r="X84">
        <v>2055318</v>
      </c>
      <c r="Y84">
        <v>2100952</v>
      </c>
      <c r="Z84">
        <v>781107</v>
      </c>
      <c r="AA84">
        <v>661331</v>
      </c>
      <c r="AB84">
        <v>514449</v>
      </c>
      <c r="AC84" s="4">
        <v>0.48699999999999999</v>
      </c>
      <c r="AD84" s="4">
        <v>0.184</v>
      </c>
      <c r="AE84" s="4">
        <v>9</v>
      </c>
    </row>
    <row r="85" spans="1:32">
      <c r="A85" t="s">
        <v>8</v>
      </c>
      <c r="B85" t="s">
        <v>9</v>
      </c>
      <c r="C85" t="s">
        <v>13</v>
      </c>
      <c r="D85" t="s">
        <v>30</v>
      </c>
      <c r="E85" t="s">
        <v>22</v>
      </c>
      <c r="F85" t="s">
        <v>12</v>
      </c>
      <c r="G85" t="s">
        <v>40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T85">
        <v>0</v>
      </c>
      <c r="U85">
        <v>3330</v>
      </c>
      <c r="V85">
        <v>1564</v>
      </c>
      <c r="W85">
        <v>588</v>
      </c>
      <c r="X85">
        <v>919</v>
      </c>
      <c r="Y85">
        <v>0</v>
      </c>
      <c r="Z85">
        <v>0</v>
      </c>
      <c r="AA85">
        <v>1986</v>
      </c>
      <c r="AB85">
        <v>0</v>
      </c>
      <c r="AC85" s="4" t="s">
        <v>106</v>
      </c>
      <c r="AD85" s="4" t="s">
        <v>106</v>
      </c>
      <c r="AE85" s="4">
        <v>5</v>
      </c>
    </row>
    <row r="86" spans="1:32">
      <c r="A86" t="s">
        <v>100</v>
      </c>
      <c r="H86" s="13">
        <f>SUM(H10:H85)</f>
        <v>0.42410000000000003</v>
      </c>
      <c r="I86" s="13">
        <f t="shared" ref="I86:P86" si="3">SUM(I10:I85)</f>
        <v>0.5279999999999998</v>
      </c>
      <c r="J86" s="13">
        <f t="shared" si="3"/>
        <v>0.49699999999999994</v>
      </c>
      <c r="K86" s="13">
        <f t="shared" si="3"/>
        <v>0.52969999999999984</v>
      </c>
      <c r="L86" s="13">
        <f t="shared" si="3"/>
        <v>0.41269999999999996</v>
      </c>
      <c r="M86" s="13">
        <f t="shared" si="3"/>
        <v>0.52610000000000001</v>
      </c>
      <c r="N86" s="13">
        <f t="shared" si="3"/>
        <v>0.42759999999999987</v>
      </c>
      <c r="O86" s="13">
        <f t="shared" si="3"/>
        <v>0.37299999999999994</v>
      </c>
      <c r="P86" s="13">
        <f t="shared" si="3"/>
        <v>0.26119999999999999</v>
      </c>
      <c r="T86">
        <f>SUM(T10:T85)</f>
        <v>156186752</v>
      </c>
      <c r="U86">
        <f t="shared" ref="U86:AB86" si="4">SUM(U10:U85)</f>
        <v>148013808</v>
      </c>
      <c r="V86">
        <f t="shared" si="4"/>
        <v>141637376</v>
      </c>
      <c r="W86">
        <f t="shared" si="4"/>
        <v>135704267</v>
      </c>
      <c r="X86">
        <f t="shared" si="4"/>
        <v>125662029</v>
      </c>
      <c r="Y86">
        <f t="shared" si="4"/>
        <v>109466902</v>
      </c>
      <c r="Z86">
        <f t="shared" si="4"/>
        <v>106559973</v>
      </c>
      <c r="AA86">
        <f t="shared" si="4"/>
        <v>97314778</v>
      </c>
      <c r="AB86">
        <f t="shared" si="4"/>
        <v>87365310</v>
      </c>
      <c r="AC86" s="5">
        <f t="shared" ref="AC86" si="5">ROUND(ABS(PEARSON($T86:$AB86,$H86:$P86)),3)</f>
        <v>0.63500000000000001</v>
      </c>
      <c r="AD86" s="3">
        <f>ROUND(TDIST(AF86,AE86-2,2),3)</f>
        <v>6.6000000000000003E-2</v>
      </c>
      <c r="AE86" s="4">
        <f>COUNTA(T86:AB86)</f>
        <v>9</v>
      </c>
      <c r="AF86" s="3">
        <f>ROUND((AC86*SQRT(AE86-2))/(SQRT(1-AC86^2)),3)</f>
        <v>2.1749999999999998</v>
      </c>
    </row>
    <row r="87" spans="1:32">
      <c r="A87" t="s">
        <v>107</v>
      </c>
      <c r="H87">
        <f t="shared" ref="H87:P87" si="6">ROUND(H86/H5,4)</f>
        <v>0.47070000000000001</v>
      </c>
      <c r="I87">
        <f t="shared" si="6"/>
        <v>0.61609999999999998</v>
      </c>
      <c r="J87">
        <f t="shared" si="6"/>
        <v>0.62129999999999996</v>
      </c>
      <c r="K87">
        <f t="shared" si="6"/>
        <v>0.73260000000000003</v>
      </c>
      <c r="L87">
        <f t="shared" si="6"/>
        <v>0.6169</v>
      </c>
      <c r="M87">
        <f t="shared" si="6"/>
        <v>0.83509999999999995</v>
      </c>
      <c r="N87">
        <f t="shared" si="6"/>
        <v>0.71030000000000004</v>
      </c>
      <c r="O87">
        <f t="shared" si="6"/>
        <v>0.63980000000000004</v>
      </c>
      <c r="P87">
        <f t="shared" si="6"/>
        <v>0.45660000000000001</v>
      </c>
      <c r="AC87"/>
      <c r="AD87"/>
      <c r="AE87"/>
      <c r="AF87"/>
    </row>
    <row r="97" spans="1:30">
      <c r="A97" s="2"/>
      <c r="S97" s="2"/>
      <c r="AD97" s="5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G95"/>
  <sheetViews>
    <sheetView zoomScale="70" zoomScaleNormal="70" workbookViewId="0"/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6.28515625" customWidth="1"/>
    <col min="6" max="6" width="13.2851562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82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M3">
        <v>0.63</v>
      </c>
      <c r="N3">
        <f>ROUND(M3*0.75,3)</f>
        <v>0.47299999999999998</v>
      </c>
      <c r="O3">
        <f>ROUND(M3*0.65,3)</f>
        <v>0.41</v>
      </c>
      <c r="P3">
        <f>ROUND(M3*0.55,3)</f>
        <v>0.34699999999999998</v>
      </c>
      <c r="Q3">
        <f>ROUND(M3*0.45,3)</f>
        <v>0.28399999999999997</v>
      </c>
      <c r="S3" t="s">
        <v>2</v>
      </c>
      <c r="Y3">
        <v>141839816</v>
      </c>
      <c r="Z3">
        <v>116879249</v>
      </c>
      <c r="AA3">
        <v>110269253</v>
      </c>
      <c r="AB3">
        <v>99129418</v>
      </c>
      <c r="AC3" s="4">
        <v>88522742</v>
      </c>
    </row>
    <row r="4" spans="1:33">
      <c r="A4" t="s">
        <v>3</v>
      </c>
      <c r="N4" s="1">
        <f>ROUND((N3-$M3)/$M3,2)</f>
        <v>-0.25</v>
      </c>
      <c r="O4" s="1">
        <f t="shared" ref="O4:Q4" si="0">ROUND((O3-$M3)/$M3,2)</f>
        <v>-0.35</v>
      </c>
      <c r="P4" s="1">
        <f t="shared" si="0"/>
        <v>-0.45</v>
      </c>
      <c r="Q4" s="1">
        <f t="shared" si="0"/>
        <v>-0.55000000000000004</v>
      </c>
      <c r="R4" s="1"/>
      <c r="S4" t="s">
        <v>6</v>
      </c>
      <c r="T4" s="2" t="s">
        <v>35</v>
      </c>
      <c r="Z4" s="1">
        <f>ROUND((Z3-Y3)/Y3,2)</f>
        <v>-0.18</v>
      </c>
      <c r="AA4" s="1">
        <f t="shared" ref="AA4:AC4" si="1">ROUND((AA3-Z3)/Z3,2)</f>
        <v>-0.06</v>
      </c>
      <c r="AB4" s="1">
        <f t="shared" si="1"/>
        <v>-0.1</v>
      </c>
      <c r="AC4" s="6">
        <f t="shared" si="1"/>
        <v>-0.11</v>
      </c>
    </row>
    <row r="5" spans="1:33">
      <c r="A5" t="s">
        <v>5</v>
      </c>
      <c r="H5">
        <v>0.90100000000000002</v>
      </c>
      <c r="I5">
        <v>0.85699999999999998</v>
      </c>
      <c r="J5">
        <v>0.8</v>
      </c>
      <c r="K5">
        <v>0.72299999999999998</v>
      </c>
      <c r="L5">
        <v>0.66900000000000004</v>
      </c>
      <c r="M5">
        <v>0.63</v>
      </c>
      <c r="N5">
        <v>0.60199999999999998</v>
      </c>
      <c r="O5">
        <v>0.58299999999999996</v>
      </c>
      <c r="P5" s="4">
        <v>0.57199999999999995</v>
      </c>
      <c r="S5" t="s">
        <v>1</v>
      </c>
      <c r="T5" s="7">
        <f>T86</f>
        <v>156186752</v>
      </c>
      <c r="U5" s="7">
        <f t="shared" ref="U5:AB5" si="2">U86</f>
        <v>148013808</v>
      </c>
      <c r="V5" s="7">
        <f t="shared" si="2"/>
        <v>141637376</v>
      </c>
      <c r="W5" s="7">
        <f t="shared" si="2"/>
        <v>135704267</v>
      </c>
      <c r="X5" s="7">
        <f t="shared" si="2"/>
        <v>125662029</v>
      </c>
      <c r="Y5" s="7">
        <f t="shared" si="2"/>
        <v>109466902</v>
      </c>
      <c r="Z5" s="7">
        <f t="shared" si="2"/>
        <v>106559973</v>
      </c>
      <c r="AA5" s="7">
        <f t="shared" si="2"/>
        <v>97314778</v>
      </c>
      <c r="AB5" s="7">
        <f t="shared" si="2"/>
        <v>87365310</v>
      </c>
    </row>
    <row r="6" spans="1:33">
      <c r="A6" t="s">
        <v>4</v>
      </c>
      <c r="N6">
        <f>ROUND((N5-$M5)/$M5,2)</f>
        <v>-0.04</v>
      </c>
      <c r="O6">
        <f>ROUND((O5-$M5)/$M5,2)</f>
        <v>-7.0000000000000007E-2</v>
      </c>
      <c r="P6">
        <f>ROUND((P5-$M5)/$M5,2)</f>
        <v>-0.09</v>
      </c>
      <c r="Z6" s="1">
        <f>ROUND((Z5-Y5)/Y5,2)</f>
        <v>-0.03</v>
      </c>
      <c r="AA6" s="1">
        <f>ROUND((AA5-Z5)/Z5,2)</f>
        <v>-0.09</v>
      </c>
      <c r="AB6" s="1">
        <f>ROUND((AB5-AA5)/AA5,2)</f>
        <v>-0.1</v>
      </c>
    </row>
    <row r="7" spans="1:33">
      <c r="N7" s="2" t="s">
        <v>36</v>
      </c>
    </row>
    <row r="8" spans="1:33">
      <c r="S8" s="2" t="s">
        <v>31</v>
      </c>
      <c r="AD8" s="4" t="s">
        <v>50</v>
      </c>
      <c r="AE8"/>
      <c r="AF8"/>
    </row>
    <row r="9" spans="1:33">
      <c r="A9" s="2" t="s">
        <v>33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8</v>
      </c>
      <c r="B10" t="s">
        <v>9</v>
      </c>
      <c r="C10" t="s">
        <v>13</v>
      </c>
      <c r="D10" t="s">
        <v>10</v>
      </c>
      <c r="E10" t="s">
        <v>11</v>
      </c>
      <c r="F10" t="s">
        <v>12</v>
      </c>
      <c r="G10" t="s">
        <v>14</v>
      </c>
      <c r="H10" s="5">
        <v>7.3000000000000001E-3</v>
      </c>
      <c r="I10" s="5">
        <v>1.72E-2</v>
      </c>
      <c r="J10" s="5">
        <v>1.55E-2</v>
      </c>
      <c r="K10" s="5">
        <v>1.44E-2</v>
      </c>
      <c r="L10" s="5">
        <v>6.8999999999999999E-3</v>
      </c>
      <c r="M10" s="5">
        <v>3.3999999999999998E-3</v>
      </c>
      <c r="N10" s="5">
        <v>1.9E-3</v>
      </c>
      <c r="O10" s="5">
        <v>2.2000000000000001E-3</v>
      </c>
      <c r="P10" s="5">
        <v>3.0000000000000001E-3</v>
      </c>
      <c r="Q10" s="4"/>
      <c r="R10" s="4"/>
      <c r="S10" s="4"/>
      <c r="T10" s="4">
        <v>1036595</v>
      </c>
      <c r="U10" s="4">
        <v>1439951</v>
      </c>
      <c r="V10" s="4">
        <v>1509759</v>
      </c>
      <c r="W10" s="4">
        <v>1333012</v>
      </c>
      <c r="X10" s="4">
        <v>1320169</v>
      </c>
      <c r="Y10" s="4">
        <v>987634</v>
      </c>
      <c r="Z10" s="4">
        <v>575501</v>
      </c>
      <c r="AA10" s="4">
        <v>486680</v>
      </c>
      <c r="AB10" s="4">
        <v>644908</v>
      </c>
      <c r="AC10" s="5">
        <v>0.88800000000000001</v>
      </c>
      <c r="AD10" s="5">
        <v>1E-3</v>
      </c>
      <c r="AE10" s="4">
        <v>9</v>
      </c>
    </row>
    <row r="11" spans="1:33">
      <c r="A11" t="s">
        <v>8</v>
      </c>
      <c r="B11" t="s">
        <v>9</v>
      </c>
      <c r="C11" t="s">
        <v>13</v>
      </c>
      <c r="D11" t="s">
        <v>10</v>
      </c>
      <c r="E11" t="s">
        <v>16</v>
      </c>
      <c r="F11" t="s">
        <v>12</v>
      </c>
      <c r="G11" t="s">
        <v>14</v>
      </c>
      <c r="H11" s="5">
        <v>1.0500000000000001E-2</v>
      </c>
      <c r="I11" s="5">
        <v>7.7000000000000002E-3</v>
      </c>
      <c r="J11" s="5">
        <v>7.4000000000000003E-3</v>
      </c>
      <c r="K11" s="5">
        <v>7.3000000000000001E-3</v>
      </c>
      <c r="L11" s="5">
        <v>4.0000000000000001E-3</v>
      </c>
      <c r="M11" s="5">
        <v>6.4999999999999997E-3</v>
      </c>
      <c r="N11" s="5">
        <v>6.1000000000000004E-3</v>
      </c>
      <c r="O11" s="5">
        <v>2.8E-3</v>
      </c>
      <c r="P11" s="5">
        <v>1.9E-3</v>
      </c>
      <c r="Q11" s="4"/>
      <c r="R11" s="4"/>
      <c r="S11" s="4"/>
      <c r="T11" s="4">
        <v>6824266</v>
      </c>
      <c r="U11" s="4">
        <v>6717425</v>
      </c>
      <c r="V11" s="4">
        <v>5952619</v>
      </c>
      <c r="W11" s="4">
        <v>6201205</v>
      </c>
      <c r="X11" s="4">
        <v>5891626</v>
      </c>
      <c r="Y11" s="4">
        <v>6228335</v>
      </c>
      <c r="Z11" s="4">
        <v>5531728</v>
      </c>
      <c r="AA11" s="4">
        <v>4368821</v>
      </c>
      <c r="AB11" s="4">
        <v>3470955</v>
      </c>
      <c r="AC11" s="5">
        <v>0.88600000000000001</v>
      </c>
      <c r="AD11" s="5">
        <v>1E-3</v>
      </c>
      <c r="AE11" s="4">
        <v>9</v>
      </c>
    </row>
    <row r="12" spans="1:33">
      <c r="A12" t="s">
        <v>8</v>
      </c>
      <c r="B12" t="s">
        <v>9</v>
      </c>
      <c r="C12" t="s">
        <v>13</v>
      </c>
      <c r="D12" t="s">
        <v>10</v>
      </c>
      <c r="E12" t="s">
        <v>17</v>
      </c>
      <c r="F12" t="s">
        <v>12</v>
      </c>
      <c r="G12" t="s">
        <v>14</v>
      </c>
      <c r="H12" s="5">
        <v>1.4E-3</v>
      </c>
      <c r="I12" s="5">
        <v>5.9999999999999995E-4</v>
      </c>
      <c r="J12" s="5">
        <v>4.0000000000000002E-4</v>
      </c>
      <c r="K12" s="5">
        <v>4.0000000000000002E-4</v>
      </c>
      <c r="L12" s="5">
        <v>2.0000000000000001E-4</v>
      </c>
      <c r="M12" s="5">
        <v>2.9999999999999997E-4</v>
      </c>
      <c r="N12" s="5">
        <v>4.0000000000000002E-4</v>
      </c>
      <c r="O12" s="5">
        <v>2.9999999999999997E-4</v>
      </c>
      <c r="P12" s="5">
        <v>1E-4</v>
      </c>
      <c r="Q12" s="4"/>
      <c r="R12" s="4"/>
      <c r="S12" s="4"/>
      <c r="T12" s="4">
        <v>128220</v>
      </c>
      <c r="U12" s="4">
        <v>171233</v>
      </c>
      <c r="V12" s="4">
        <v>167853</v>
      </c>
      <c r="W12" s="4">
        <v>151507</v>
      </c>
      <c r="X12" s="4">
        <v>129532</v>
      </c>
      <c r="Y12" s="4">
        <v>168969</v>
      </c>
      <c r="Z12" s="4">
        <v>181261</v>
      </c>
      <c r="AA12" s="4">
        <v>196692</v>
      </c>
      <c r="AB12" s="4">
        <v>95383</v>
      </c>
      <c r="AC12" s="5">
        <v>-7.0999999999999994E-2</v>
      </c>
      <c r="AD12" s="5">
        <v>0.85499999999999998</v>
      </c>
      <c r="AE12" s="4">
        <v>9</v>
      </c>
    </row>
    <row r="13" spans="1:33">
      <c r="A13" t="s">
        <v>8</v>
      </c>
      <c r="B13" t="s">
        <v>9</v>
      </c>
      <c r="C13" t="s">
        <v>13</v>
      </c>
      <c r="D13" t="s">
        <v>10</v>
      </c>
      <c r="E13" t="s">
        <v>18</v>
      </c>
      <c r="F13" t="s">
        <v>12</v>
      </c>
      <c r="G13" t="s">
        <v>14</v>
      </c>
      <c r="H13" s="5">
        <v>0</v>
      </c>
      <c r="I13" s="5">
        <v>0</v>
      </c>
      <c r="J13" s="5">
        <v>0</v>
      </c>
      <c r="K13" s="5">
        <v>0</v>
      </c>
      <c r="L13" s="5">
        <v>1E-4</v>
      </c>
      <c r="M13" s="5">
        <v>1E-4</v>
      </c>
      <c r="N13" s="5">
        <v>0</v>
      </c>
      <c r="O13" s="5">
        <v>0</v>
      </c>
      <c r="P13" s="5">
        <v>0</v>
      </c>
      <c r="Q13" s="4"/>
      <c r="R13" s="4"/>
      <c r="S13" s="4"/>
      <c r="T13" s="4">
        <v>0</v>
      </c>
      <c r="U13" s="4">
        <v>0</v>
      </c>
      <c r="V13" s="4">
        <v>0</v>
      </c>
      <c r="W13" s="4">
        <v>0</v>
      </c>
      <c r="X13" s="4">
        <v>42078</v>
      </c>
      <c r="Y13" s="4">
        <v>34200</v>
      </c>
      <c r="Z13" s="4">
        <v>12430</v>
      </c>
      <c r="AA13" s="4">
        <v>41780</v>
      </c>
      <c r="AB13" s="4">
        <v>46185</v>
      </c>
      <c r="AC13" s="5">
        <v>0.21299999999999999</v>
      </c>
      <c r="AD13" s="5">
        <v>0.73099999999999998</v>
      </c>
      <c r="AE13" s="4">
        <v>5</v>
      </c>
    </row>
    <row r="14" spans="1:33">
      <c r="A14" t="s">
        <v>8</v>
      </c>
      <c r="B14" t="s">
        <v>9</v>
      </c>
      <c r="C14" t="s">
        <v>13</v>
      </c>
      <c r="D14" t="s">
        <v>10</v>
      </c>
      <c r="E14" t="s">
        <v>19</v>
      </c>
      <c r="F14" t="s">
        <v>12</v>
      </c>
      <c r="G14" t="s">
        <v>14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4"/>
      <c r="S14" s="4"/>
      <c r="T14">
        <v>0</v>
      </c>
      <c r="U14">
        <v>0</v>
      </c>
      <c r="V14">
        <v>0</v>
      </c>
      <c r="W14">
        <v>0</v>
      </c>
      <c r="X14">
        <v>0</v>
      </c>
      <c r="Y14">
        <v>1768</v>
      </c>
      <c r="Z14">
        <v>0</v>
      </c>
      <c r="AA14">
        <v>3047</v>
      </c>
      <c r="AB14">
        <v>128</v>
      </c>
      <c r="AC14" s="5" t="s">
        <v>106</v>
      </c>
      <c r="AD14" s="5" t="s">
        <v>106</v>
      </c>
      <c r="AE14" s="4">
        <v>3</v>
      </c>
    </row>
    <row r="15" spans="1:33">
      <c r="A15" t="s">
        <v>8</v>
      </c>
      <c r="B15" t="s">
        <v>9</v>
      </c>
      <c r="C15" t="s">
        <v>13</v>
      </c>
      <c r="D15" t="s">
        <v>10</v>
      </c>
      <c r="E15" t="s">
        <v>20</v>
      </c>
      <c r="F15" t="s">
        <v>12</v>
      </c>
      <c r="G15" t="s">
        <v>14</v>
      </c>
      <c r="H15" s="5">
        <v>0</v>
      </c>
      <c r="I15" s="5">
        <v>1E-4</v>
      </c>
      <c r="J15" s="5">
        <v>0</v>
      </c>
      <c r="K15" s="5">
        <v>0</v>
      </c>
      <c r="L15" s="5">
        <v>2.0000000000000001E-4</v>
      </c>
      <c r="M15" s="5">
        <v>1E-4</v>
      </c>
      <c r="N15" s="5">
        <v>2.0000000000000001E-4</v>
      </c>
      <c r="O15" s="5">
        <v>1E-4</v>
      </c>
      <c r="P15" s="5">
        <v>2.0000000000000001E-4</v>
      </c>
      <c r="Q15" s="4"/>
      <c r="S15" s="4"/>
      <c r="T15">
        <v>0</v>
      </c>
      <c r="U15">
        <v>1989</v>
      </c>
      <c r="V15">
        <v>0</v>
      </c>
      <c r="W15">
        <v>0</v>
      </c>
      <c r="X15">
        <v>161520</v>
      </c>
      <c r="Y15">
        <v>201379</v>
      </c>
      <c r="Z15">
        <v>220428</v>
      </c>
      <c r="AA15">
        <v>220777</v>
      </c>
      <c r="AB15">
        <v>129741</v>
      </c>
      <c r="AC15" s="5">
        <v>0.495</v>
      </c>
      <c r="AD15" s="5">
        <v>0.318</v>
      </c>
      <c r="AE15" s="4">
        <v>6</v>
      </c>
    </row>
    <row r="16" spans="1:33">
      <c r="A16" t="s">
        <v>8</v>
      </c>
      <c r="B16" t="s">
        <v>9</v>
      </c>
      <c r="C16" t="s">
        <v>13</v>
      </c>
      <c r="D16" t="s">
        <v>10</v>
      </c>
      <c r="E16" t="s">
        <v>21</v>
      </c>
      <c r="F16" t="s">
        <v>12</v>
      </c>
      <c r="G16" t="s">
        <v>14</v>
      </c>
      <c r="H16" s="5">
        <v>0</v>
      </c>
      <c r="I16" s="5">
        <v>6.9999999999999999E-4</v>
      </c>
      <c r="J16" s="5">
        <v>5.9999999999999995E-4</v>
      </c>
      <c r="K16" s="5">
        <v>5.0000000000000001E-4</v>
      </c>
      <c r="L16" s="5">
        <v>4.0000000000000002E-4</v>
      </c>
      <c r="M16" s="5">
        <v>8.0000000000000004E-4</v>
      </c>
      <c r="N16" s="5">
        <v>8.9999999999999998E-4</v>
      </c>
      <c r="O16" s="5">
        <v>5.9999999999999995E-4</v>
      </c>
      <c r="P16" s="5">
        <v>5.9999999999999995E-4</v>
      </c>
      <c r="Q16" s="4"/>
      <c r="S16" s="4"/>
      <c r="T16">
        <v>0</v>
      </c>
      <c r="U16">
        <v>546386</v>
      </c>
      <c r="V16">
        <v>354543</v>
      </c>
      <c r="W16">
        <v>390268</v>
      </c>
      <c r="X16">
        <v>312570</v>
      </c>
      <c r="Y16">
        <v>441190</v>
      </c>
      <c r="Z16">
        <v>553209</v>
      </c>
      <c r="AA16">
        <v>638857</v>
      </c>
      <c r="AB16">
        <v>600864</v>
      </c>
      <c r="AC16" s="5">
        <v>0.48399999999999999</v>
      </c>
      <c r="AD16" s="5">
        <v>0.22500000000000001</v>
      </c>
      <c r="AE16" s="4">
        <v>8</v>
      </c>
    </row>
    <row r="17" spans="1:31">
      <c r="A17" t="s">
        <v>8</v>
      </c>
      <c r="B17" t="s">
        <v>9</v>
      </c>
      <c r="C17" t="s">
        <v>13</v>
      </c>
      <c r="D17" t="s">
        <v>10</v>
      </c>
      <c r="E17" t="s">
        <v>22</v>
      </c>
      <c r="F17" t="s">
        <v>12</v>
      </c>
      <c r="G17" t="s">
        <v>14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4"/>
      <c r="S17" s="4"/>
      <c r="T17">
        <v>0</v>
      </c>
      <c r="U17">
        <v>0</v>
      </c>
      <c r="V17">
        <v>0</v>
      </c>
      <c r="W17">
        <v>0</v>
      </c>
      <c r="X17">
        <v>0</v>
      </c>
      <c r="Y17">
        <v>663</v>
      </c>
      <c r="Z17">
        <v>0</v>
      </c>
      <c r="AA17">
        <v>3536</v>
      </c>
      <c r="AB17">
        <v>0</v>
      </c>
      <c r="AC17" s="5" t="s">
        <v>106</v>
      </c>
      <c r="AD17" s="5" t="s">
        <v>106</v>
      </c>
      <c r="AE17" s="4">
        <v>2</v>
      </c>
    </row>
    <row r="18" spans="1:31">
      <c r="A18" t="s">
        <v>8</v>
      </c>
      <c r="B18" t="s">
        <v>9</v>
      </c>
      <c r="C18" t="s">
        <v>13</v>
      </c>
      <c r="D18" t="s">
        <v>23</v>
      </c>
      <c r="E18" t="s">
        <v>11</v>
      </c>
      <c r="F18" t="s">
        <v>12</v>
      </c>
      <c r="G18" t="s">
        <v>14</v>
      </c>
      <c r="H18">
        <v>0</v>
      </c>
      <c r="I18">
        <v>0</v>
      </c>
      <c r="J18">
        <v>0</v>
      </c>
      <c r="K18">
        <v>1E-4</v>
      </c>
      <c r="L18">
        <v>0</v>
      </c>
      <c r="M18">
        <v>0</v>
      </c>
      <c r="N18">
        <v>0</v>
      </c>
      <c r="O18">
        <v>0</v>
      </c>
      <c r="P18">
        <v>0</v>
      </c>
      <c r="T18">
        <v>47736</v>
      </c>
      <c r="U18">
        <v>31698</v>
      </c>
      <c r="V18">
        <v>2128</v>
      </c>
      <c r="W18">
        <v>53986</v>
      </c>
      <c r="X18">
        <v>30297</v>
      </c>
      <c r="Y18">
        <v>17674</v>
      </c>
      <c r="Z18">
        <v>0</v>
      </c>
      <c r="AA18">
        <v>884</v>
      </c>
      <c r="AB18">
        <v>1535</v>
      </c>
      <c r="AC18" s="4">
        <v>0.88300000000000001</v>
      </c>
      <c r="AD18" s="4">
        <v>4.0000000000000001E-3</v>
      </c>
      <c r="AE18" s="4">
        <v>8</v>
      </c>
    </row>
    <row r="19" spans="1:31">
      <c r="A19" t="s">
        <v>8</v>
      </c>
      <c r="B19" t="s">
        <v>9</v>
      </c>
      <c r="C19" t="s">
        <v>13</v>
      </c>
      <c r="D19" t="s">
        <v>23</v>
      </c>
      <c r="E19" t="s">
        <v>16</v>
      </c>
      <c r="F19" t="s">
        <v>12</v>
      </c>
      <c r="G19" t="s">
        <v>14</v>
      </c>
      <c r="H19">
        <v>1E-3</v>
      </c>
      <c r="I19">
        <v>8.9999999999999998E-4</v>
      </c>
      <c r="J19">
        <v>8.9999999999999998E-4</v>
      </c>
      <c r="K19">
        <v>8.0000000000000004E-4</v>
      </c>
      <c r="L19">
        <v>2.9999999999999997E-4</v>
      </c>
      <c r="M19">
        <v>2.9999999999999997E-4</v>
      </c>
      <c r="N19">
        <v>5.0000000000000001E-4</v>
      </c>
      <c r="O19">
        <v>6.9999999999999999E-4</v>
      </c>
      <c r="P19">
        <v>2.9999999999999997E-4</v>
      </c>
      <c r="T19">
        <v>1669870</v>
      </c>
      <c r="U19">
        <v>2080593</v>
      </c>
      <c r="V19">
        <v>2212397</v>
      </c>
      <c r="W19">
        <v>1927398</v>
      </c>
      <c r="X19">
        <v>1590823</v>
      </c>
      <c r="Y19">
        <v>1464163</v>
      </c>
      <c r="Z19">
        <v>1666322</v>
      </c>
      <c r="AA19">
        <v>1801775</v>
      </c>
      <c r="AB19">
        <v>1240530</v>
      </c>
      <c r="AC19" s="4">
        <v>0.79600000000000004</v>
      </c>
      <c r="AD19" s="4">
        <v>0.01</v>
      </c>
      <c r="AE19">
        <v>9</v>
      </c>
    </row>
    <row r="20" spans="1:31">
      <c r="A20" t="s">
        <v>8</v>
      </c>
      <c r="B20" t="s">
        <v>9</v>
      </c>
      <c r="C20" t="s">
        <v>13</v>
      </c>
      <c r="D20" t="s">
        <v>23</v>
      </c>
      <c r="E20" t="s">
        <v>17</v>
      </c>
      <c r="F20" t="s">
        <v>12</v>
      </c>
      <c r="G20" t="s">
        <v>14</v>
      </c>
      <c r="H20">
        <v>1.9E-3</v>
      </c>
      <c r="I20">
        <v>4.8999999999999998E-3</v>
      </c>
      <c r="J20">
        <v>4.5999999999999999E-3</v>
      </c>
      <c r="K20">
        <v>2.8E-3</v>
      </c>
      <c r="L20" s="4">
        <v>1.9E-3</v>
      </c>
      <c r="M20" s="4">
        <v>1.8E-3</v>
      </c>
      <c r="N20" s="4">
        <v>2.3999999999999998E-3</v>
      </c>
      <c r="O20" s="4">
        <v>3.2000000000000002E-3</v>
      </c>
      <c r="P20">
        <v>2.2000000000000001E-3</v>
      </c>
      <c r="T20">
        <v>191424</v>
      </c>
      <c r="U20">
        <v>163665</v>
      </c>
      <c r="V20">
        <v>273203</v>
      </c>
      <c r="W20">
        <v>236585</v>
      </c>
      <c r="X20">
        <v>152633</v>
      </c>
      <c r="Y20">
        <v>281182</v>
      </c>
      <c r="Z20">
        <v>235144</v>
      </c>
      <c r="AA20">
        <v>276024</v>
      </c>
      <c r="AB20">
        <v>225797</v>
      </c>
      <c r="AC20">
        <v>3.5999999999999997E-2</v>
      </c>
      <c r="AD20">
        <v>0.92700000000000005</v>
      </c>
      <c r="AE20">
        <v>9</v>
      </c>
    </row>
    <row r="21" spans="1:31">
      <c r="A21" t="s">
        <v>8</v>
      </c>
      <c r="B21" t="s">
        <v>9</v>
      </c>
      <c r="C21" t="s">
        <v>13</v>
      </c>
      <c r="D21" t="s">
        <v>23</v>
      </c>
      <c r="E21" t="s">
        <v>18</v>
      </c>
      <c r="F21" t="s">
        <v>12</v>
      </c>
      <c r="G21" t="s">
        <v>14</v>
      </c>
      <c r="H21">
        <v>0</v>
      </c>
      <c r="I21">
        <v>0</v>
      </c>
      <c r="J21">
        <v>0</v>
      </c>
      <c r="K21">
        <v>0</v>
      </c>
      <c r="L21" s="4">
        <v>0</v>
      </c>
      <c r="M21" s="4">
        <v>0</v>
      </c>
      <c r="N21" s="4">
        <v>0</v>
      </c>
      <c r="O21" s="4">
        <v>0</v>
      </c>
      <c r="P21">
        <v>0</v>
      </c>
      <c r="T21">
        <v>0</v>
      </c>
      <c r="U21">
        <v>0</v>
      </c>
      <c r="V21">
        <v>0</v>
      </c>
      <c r="W21">
        <v>1547</v>
      </c>
      <c r="X21">
        <v>0</v>
      </c>
      <c r="Y21">
        <v>0</v>
      </c>
      <c r="Z21">
        <v>15444</v>
      </c>
      <c r="AA21">
        <v>1188</v>
      </c>
      <c r="AB21">
        <v>924</v>
      </c>
      <c r="AC21" t="s">
        <v>106</v>
      </c>
      <c r="AD21" t="s">
        <v>106</v>
      </c>
      <c r="AE21">
        <v>4</v>
      </c>
    </row>
    <row r="22" spans="1:31">
      <c r="A22" t="s">
        <v>8</v>
      </c>
      <c r="B22" t="s">
        <v>9</v>
      </c>
      <c r="C22" t="s">
        <v>13</v>
      </c>
      <c r="D22" t="s">
        <v>23</v>
      </c>
      <c r="E22" t="s">
        <v>20</v>
      </c>
      <c r="F22" t="s">
        <v>41</v>
      </c>
      <c r="G22" t="s">
        <v>14</v>
      </c>
      <c r="H22">
        <v>0</v>
      </c>
      <c r="I22">
        <v>0</v>
      </c>
      <c r="J22">
        <v>0</v>
      </c>
      <c r="K22">
        <v>0</v>
      </c>
      <c r="L22" s="4">
        <v>0</v>
      </c>
      <c r="M22" s="4">
        <v>0</v>
      </c>
      <c r="N22" s="4">
        <v>1.1000000000000001E-3</v>
      </c>
      <c r="O22" s="4">
        <v>1.4E-3</v>
      </c>
      <c r="P22">
        <v>1.2999999999999999E-3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927872</v>
      </c>
      <c r="AA22">
        <v>918707</v>
      </c>
      <c r="AB22">
        <v>846030</v>
      </c>
      <c r="AC22" t="s">
        <v>106</v>
      </c>
      <c r="AD22" t="s">
        <v>106</v>
      </c>
      <c r="AE22">
        <v>3</v>
      </c>
    </row>
    <row r="23" spans="1:31">
      <c r="A23" t="s">
        <v>8</v>
      </c>
      <c r="B23" t="s">
        <v>9</v>
      </c>
      <c r="C23" t="s">
        <v>13</v>
      </c>
      <c r="D23" t="s">
        <v>23</v>
      </c>
      <c r="E23" t="s">
        <v>20</v>
      </c>
      <c r="F23" t="s">
        <v>12</v>
      </c>
      <c r="G23" t="s">
        <v>14</v>
      </c>
      <c r="H23">
        <v>2.5600000000000001E-2</v>
      </c>
      <c r="I23">
        <v>3.3099999999999997E-2</v>
      </c>
      <c r="J23">
        <v>3.8800000000000001E-2</v>
      </c>
      <c r="K23">
        <v>4.0500000000000001E-2</v>
      </c>
      <c r="L23" s="4">
        <v>2.0500000000000001E-2</v>
      </c>
      <c r="M23" s="4">
        <v>1.8100000000000002E-2</v>
      </c>
      <c r="N23" s="4">
        <v>2.1000000000000001E-2</v>
      </c>
      <c r="O23" s="4">
        <v>2.1299999999999999E-2</v>
      </c>
      <c r="P23">
        <v>1.52E-2</v>
      </c>
      <c r="T23">
        <v>1895838</v>
      </c>
      <c r="U23">
        <v>1719696</v>
      </c>
      <c r="V23">
        <v>2166578</v>
      </c>
      <c r="W23">
        <v>2436727</v>
      </c>
      <c r="X23">
        <v>2041064</v>
      </c>
      <c r="Y23">
        <v>1774792</v>
      </c>
      <c r="Z23">
        <v>891953</v>
      </c>
      <c r="AA23">
        <v>912558</v>
      </c>
      <c r="AB23">
        <v>805546</v>
      </c>
      <c r="AC23">
        <v>0.70599999999999996</v>
      </c>
      <c r="AD23">
        <v>3.4000000000000002E-2</v>
      </c>
      <c r="AE23">
        <v>9</v>
      </c>
    </row>
    <row r="24" spans="1:31">
      <c r="A24" t="s">
        <v>8</v>
      </c>
      <c r="B24" t="s">
        <v>9</v>
      </c>
      <c r="C24" t="s">
        <v>13</v>
      </c>
      <c r="D24" t="s">
        <v>23</v>
      </c>
      <c r="E24" t="s">
        <v>21</v>
      </c>
      <c r="F24" t="s">
        <v>41</v>
      </c>
      <c r="G24" t="s">
        <v>14</v>
      </c>
      <c r="H24">
        <v>0</v>
      </c>
      <c r="I24">
        <v>0</v>
      </c>
      <c r="J24">
        <v>0</v>
      </c>
      <c r="K24">
        <v>0</v>
      </c>
      <c r="L24" s="4">
        <v>0</v>
      </c>
      <c r="M24" s="4">
        <v>0</v>
      </c>
      <c r="N24" s="4">
        <v>0</v>
      </c>
      <c r="O24" s="4">
        <v>1E-4</v>
      </c>
      <c r="P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2420</v>
      </c>
      <c r="AA24">
        <v>39820</v>
      </c>
      <c r="AB24">
        <v>31020</v>
      </c>
      <c r="AC24" t="s">
        <v>106</v>
      </c>
      <c r="AD24" t="s">
        <v>106</v>
      </c>
      <c r="AE24">
        <v>3</v>
      </c>
    </row>
    <row r="25" spans="1:31">
      <c r="A25" t="s">
        <v>8</v>
      </c>
      <c r="B25" t="s">
        <v>9</v>
      </c>
      <c r="C25" t="s">
        <v>13</v>
      </c>
      <c r="D25" t="s">
        <v>23</v>
      </c>
      <c r="E25" t="s">
        <v>21</v>
      </c>
      <c r="F25" t="s">
        <v>12</v>
      </c>
      <c r="G25" t="s">
        <v>14</v>
      </c>
      <c r="H25">
        <v>2.8E-3</v>
      </c>
      <c r="I25">
        <v>2.5999999999999999E-3</v>
      </c>
      <c r="J25">
        <v>2.2000000000000001E-3</v>
      </c>
      <c r="K25">
        <v>1.1999999999999999E-3</v>
      </c>
      <c r="L25" s="4">
        <v>5.9999999999999995E-4</v>
      </c>
      <c r="M25" s="4">
        <v>5.9999999999999995E-4</v>
      </c>
      <c r="N25" s="4">
        <v>8.0000000000000004E-4</v>
      </c>
      <c r="O25" s="4">
        <v>8.0000000000000004E-4</v>
      </c>
      <c r="P25">
        <v>4.0000000000000002E-4</v>
      </c>
      <c r="T25">
        <v>1040874</v>
      </c>
      <c r="U25">
        <v>905330</v>
      </c>
      <c r="V25">
        <v>704404</v>
      </c>
      <c r="W25">
        <v>771597</v>
      </c>
      <c r="X25">
        <v>680681</v>
      </c>
      <c r="Y25">
        <v>457259</v>
      </c>
      <c r="Z25">
        <v>471414</v>
      </c>
      <c r="AA25">
        <v>424525</v>
      </c>
      <c r="AB25">
        <v>410357</v>
      </c>
      <c r="AC25">
        <v>0.86699999999999999</v>
      </c>
      <c r="AD25">
        <v>2E-3</v>
      </c>
      <c r="AE25">
        <v>9</v>
      </c>
    </row>
    <row r="26" spans="1:31">
      <c r="A26" t="s">
        <v>8</v>
      </c>
      <c r="B26" t="s">
        <v>9</v>
      </c>
      <c r="C26" t="s">
        <v>13</v>
      </c>
      <c r="D26" t="s">
        <v>23</v>
      </c>
      <c r="E26" t="s">
        <v>22</v>
      </c>
      <c r="F26" t="s">
        <v>12</v>
      </c>
      <c r="G26" t="s">
        <v>14</v>
      </c>
      <c r="H26">
        <v>0</v>
      </c>
      <c r="I26">
        <v>0</v>
      </c>
      <c r="J26">
        <v>0</v>
      </c>
      <c r="K26">
        <v>0</v>
      </c>
      <c r="L26" s="4">
        <v>0</v>
      </c>
      <c r="M26" s="4">
        <v>0</v>
      </c>
      <c r="N26" s="4">
        <v>0</v>
      </c>
      <c r="O26" s="4">
        <v>0</v>
      </c>
      <c r="P26">
        <v>0</v>
      </c>
      <c r="T26">
        <v>1028</v>
      </c>
      <c r="U26">
        <v>0</v>
      </c>
      <c r="V26">
        <v>0</v>
      </c>
      <c r="W26">
        <v>772</v>
      </c>
      <c r="X26">
        <v>884</v>
      </c>
      <c r="Y26">
        <v>4410</v>
      </c>
      <c r="Z26">
        <v>426</v>
      </c>
      <c r="AA26">
        <v>0</v>
      </c>
      <c r="AB26">
        <v>0</v>
      </c>
      <c r="AC26" t="s">
        <v>106</v>
      </c>
      <c r="AD26" t="s">
        <v>106</v>
      </c>
      <c r="AE26">
        <v>5</v>
      </c>
    </row>
    <row r="27" spans="1:31">
      <c r="A27" t="s">
        <v>8</v>
      </c>
      <c r="B27" t="s">
        <v>9</v>
      </c>
      <c r="C27" t="s">
        <v>13</v>
      </c>
      <c r="D27" t="s">
        <v>25</v>
      </c>
      <c r="E27" t="s">
        <v>11</v>
      </c>
      <c r="F27" t="s">
        <v>12</v>
      </c>
      <c r="G27" t="s">
        <v>14</v>
      </c>
      <c r="H27" s="13">
        <v>1.5E-3</v>
      </c>
      <c r="I27" s="13">
        <v>2.5000000000000001E-3</v>
      </c>
      <c r="J27" s="13">
        <v>2.7000000000000001E-3</v>
      </c>
      <c r="K27" s="13">
        <v>1.6000000000000001E-3</v>
      </c>
      <c r="L27" s="13">
        <v>6.9999999999999999E-4</v>
      </c>
      <c r="M27" s="13">
        <v>4.0000000000000002E-4</v>
      </c>
      <c r="N27" s="13">
        <v>2.9999999999999997E-4</v>
      </c>
      <c r="O27" s="13">
        <v>5.0000000000000001E-4</v>
      </c>
      <c r="P27" s="13">
        <v>2.9999999999999997E-4</v>
      </c>
      <c r="T27" s="7">
        <v>1498917</v>
      </c>
      <c r="U27" s="7">
        <v>1366044</v>
      </c>
      <c r="V27" s="7">
        <v>1316858</v>
      </c>
      <c r="W27" s="7">
        <v>788891</v>
      </c>
      <c r="X27" s="7">
        <v>856617</v>
      </c>
      <c r="Y27" s="7">
        <v>449199</v>
      </c>
      <c r="Z27" s="7">
        <v>413427</v>
      </c>
      <c r="AA27" s="7">
        <v>569744</v>
      </c>
      <c r="AB27" s="7">
        <v>433062</v>
      </c>
      <c r="AC27" s="5">
        <v>0.84899999999999998</v>
      </c>
      <c r="AD27" s="3">
        <v>4.0000000000000001E-3</v>
      </c>
      <c r="AE27" s="4">
        <v>9</v>
      </c>
    </row>
    <row r="28" spans="1:31">
      <c r="A28" t="s">
        <v>8</v>
      </c>
      <c r="B28" t="s">
        <v>9</v>
      </c>
      <c r="C28" t="s">
        <v>13</v>
      </c>
      <c r="D28" t="s">
        <v>25</v>
      </c>
      <c r="E28" t="s">
        <v>16</v>
      </c>
      <c r="F28" t="s">
        <v>12</v>
      </c>
      <c r="G28" t="s">
        <v>14</v>
      </c>
      <c r="H28">
        <v>2.0000000000000001E-4</v>
      </c>
      <c r="I28">
        <v>1E-4</v>
      </c>
      <c r="J28">
        <v>2.0000000000000001E-4</v>
      </c>
      <c r="K28">
        <v>1E-4</v>
      </c>
      <c r="L28">
        <v>0</v>
      </c>
      <c r="M28">
        <v>1E-4</v>
      </c>
      <c r="N28">
        <v>2.0000000000000001E-4</v>
      </c>
      <c r="O28">
        <v>0</v>
      </c>
      <c r="P28">
        <v>0</v>
      </c>
      <c r="T28">
        <v>116717</v>
      </c>
      <c r="U28">
        <v>87890</v>
      </c>
      <c r="V28">
        <v>100871</v>
      </c>
      <c r="W28">
        <v>92798</v>
      </c>
      <c r="X28">
        <v>104694</v>
      </c>
      <c r="Y28">
        <v>39730</v>
      </c>
      <c r="Z28">
        <v>78215</v>
      </c>
      <c r="AA28">
        <v>3678</v>
      </c>
      <c r="AB28">
        <v>440</v>
      </c>
      <c r="AC28" s="4">
        <v>0.68799999999999994</v>
      </c>
      <c r="AD28" s="4">
        <v>4.1000000000000002E-2</v>
      </c>
      <c r="AE28" s="4">
        <v>9</v>
      </c>
    </row>
    <row r="29" spans="1:31">
      <c r="A29" t="s">
        <v>8</v>
      </c>
      <c r="B29" t="s">
        <v>9</v>
      </c>
      <c r="C29" t="s">
        <v>13</v>
      </c>
      <c r="D29" t="s">
        <v>25</v>
      </c>
      <c r="E29" t="s">
        <v>17</v>
      </c>
      <c r="F29" t="s">
        <v>12</v>
      </c>
      <c r="G29" t="s">
        <v>14</v>
      </c>
      <c r="H29">
        <v>3.85E-2</v>
      </c>
      <c r="I29">
        <v>5.8599999999999999E-2</v>
      </c>
      <c r="J29">
        <v>5.33E-2</v>
      </c>
      <c r="K29">
        <v>4.5999999999999999E-2</v>
      </c>
      <c r="L29">
        <v>2.2499999999999999E-2</v>
      </c>
      <c r="M29">
        <v>2.3E-2</v>
      </c>
      <c r="N29">
        <v>2.23E-2</v>
      </c>
      <c r="O29">
        <v>2.4299999999999999E-2</v>
      </c>
      <c r="P29">
        <v>1.9300000000000001E-2</v>
      </c>
      <c r="T29">
        <v>2556357</v>
      </c>
      <c r="U29">
        <v>2503663</v>
      </c>
      <c r="V29">
        <v>2355996</v>
      </c>
      <c r="W29">
        <v>2086597</v>
      </c>
      <c r="X29">
        <v>1234706</v>
      </c>
      <c r="Y29">
        <v>1328785</v>
      </c>
      <c r="Z29">
        <v>1475494</v>
      </c>
      <c r="AA29">
        <v>1567471</v>
      </c>
      <c r="AB29">
        <v>1443100</v>
      </c>
      <c r="AC29" s="4">
        <v>0.89300000000000002</v>
      </c>
      <c r="AD29" s="4">
        <v>1E-3</v>
      </c>
      <c r="AE29" s="4">
        <v>9</v>
      </c>
    </row>
    <row r="30" spans="1:31">
      <c r="A30" t="s">
        <v>8</v>
      </c>
      <c r="B30" t="s">
        <v>9</v>
      </c>
      <c r="C30" t="s">
        <v>13</v>
      </c>
      <c r="D30" t="s">
        <v>25</v>
      </c>
      <c r="E30" t="s">
        <v>18</v>
      </c>
      <c r="F30" t="s">
        <v>12</v>
      </c>
      <c r="G30" t="s">
        <v>14</v>
      </c>
      <c r="H30">
        <v>1.8E-3</v>
      </c>
      <c r="I30">
        <v>3.5000000000000001E-3</v>
      </c>
      <c r="J30">
        <v>3.0000000000000001E-3</v>
      </c>
      <c r="K30">
        <v>2E-3</v>
      </c>
      <c r="L30">
        <v>5.0000000000000001E-4</v>
      </c>
      <c r="M30">
        <v>1.2999999999999999E-3</v>
      </c>
      <c r="N30">
        <v>1.6000000000000001E-3</v>
      </c>
      <c r="O30">
        <v>1.4E-3</v>
      </c>
      <c r="P30">
        <v>8.9999999999999998E-4</v>
      </c>
      <c r="T30">
        <v>143427</v>
      </c>
      <c r="U30">
        <v>246854</v>
      </c>
      <c r="V30">
        <v>240716</v>
      </c>
      <c r="W30">
        <v>184802</v>
      </c>
      <c r="X30">
        <v>98425</v>
      </c>
      <c r="Y30">
        <v>126223</v>
      </c>
      <c r="Z30">
        <v>197308</v>
      </c>
      <c r="AA30">
        <v>178830</v>
      </c>
      <c r="AB30">
        <v>223000</v>
      </c>
      <c r="AC30" s="4">
        <v>0.71699999999999997</v>
      </c>
      <c r="AD30" s="4">
        <v>0.03</v>
      </c>
      <c r="AE30" s="4">
        <v>9</v>
      </c>
    </row>
    <row r="31" spans="1:31">
      <c r="A31" t="s">
        <v>8</v>
      </c>
      <c r="B31" t="s">
        <v>9</v>
      </c>
      <c r="C31" t="s">
        <v>13</v>
      </c>
      <c r="D31" t="s">
        <v>25</v>
      </c>
      <c r="E31" t="s">
        <v>19</v>
      </c>
      <c r="F31" t="s">
        <v>12</v>
      </c>
      <c r="G31" t="s">
        <v>14</v>
      </c>
      <c r="H31">
        <v>2.3E-3</v>
      </c>
      <c r="I31">
        <v>1.6000000000000001E-3</v>
      </c>
      <c r="J31">
        <v>1.1999999999999999E-3</v>
      </c>
      <c r="K31">
        <v>1.4E-3</v>
      </c>
      <c r="L31">
        <v>2.0000000000000001E-4</v>
      </c>
      <c r="M31">
        <v>2.9999999999999997E-4</v>
      </c>
      <c r="N31">
        <v>2.9999999999999997E-4</v>
      </c>
      <c r="O31">
        <v>1.1999999999999999E-3</v>
      </c>
      <c r="P31">
        <v>5.9999999999999995E-4</v>
      </c>
      <c r="T31">
        <v>128989</v>
      </c>
      <c r="U31">
        <v>85345</v>
      </c>
      <c r="V31">
        <v>44687</v>
      </c>
      <c r="W31">
        <v>45289</v>
      </c>
      <c r="X31">
        <v>18078</v>
      </c>
      <c r="Y31">
        <v>27772</v>
      </c>
      <c r="Z31">
        <v>30722</v>
      </c>
      <c r="AA31">
        <v>48293</v>
      </c>
      <c r="AB31">
        <v>62587</v>
      </c>
      <c r="AC31" s="4">
        <v>0.85899999999999999</v>
      </c>
      <c r="AD31" s="4">
        <v>3.0000000000000001E-3</v>
      </c>
      <c r="AE31" s="4">
        <v>9</v>
      </c>
    </row>
    <row r="32" spans="1:31">
      <c r="A32" t="s">
        <v>8</v>
      </c>
      <c r="B32" t="s">
        <v>9</v>
      </c>
      <c r="C32" t="s">
        <v>13</v>
      </c>
      <c r="D32" t="s">
        <v>25</v>
      </c>
      <c r="E32" t="s">
        <v>20</v>
      </c>
      <c r="F32" t="s">
        <v>12</v>
      </c>
      <c r="G32" t="s">
        <v>14</v>
      </c>
      <c r="H32">
        <v>2.9899999999999999E-2</v>
      </c>
      <c r="I32">
        <v>3.4599999999999999E-2</v>
      </c>
      <c r="J32">
        <v>4.7699999999999999E-2</v>
      </c>
      <c r="K32">
        <v>3.6900000000000002E-2</v>
      </c>
      <c r="L32">
        <v>2.3699999999999999E-2</v>
      </c>
      <c r="M32">
        <v>2.87E-2</v>
      </c>
      <c r="N32">
        <v>3.6299999999999999E-2</v>
      </c>
      <c r="O32">
        <v>4.1000000000000002E-2</v>
      </c>
      <c r="P32">
        <v>3.1600000000000003E-2</v>
      </c>
      <c r="T32">
        <v>8054769</v>
      </c>
      <c r="U32">
        <v>7154017</v>
      </c>
      <c r="V32">
        <v>7853341</v>
      </c>
      <c r="W32">
        <v>7402801</v>
      </c>
      <c r="X32">
        <v>5385763</v>
      </c>
      <c r="Y32">
        <v>5347921</v>
      </c>
      <c r="Z32">
        <v>5120432</v>
      </c>
      <c r="AA32">
        <v>4972090</v>
      </c>
      <c r="AB32">
        <v>4582610</v>
      </c>
      <c r="AC32" s="4">
        <v>0.316</v>
      </c>
      <c r="AD32" s="4">
        <v>0.40699999999999997</v>
      </c>
      <c r="AE32" s="4">
        <v>9</v>
      </c>
    </row>
    <row r="33" spans="1:31">
      <c r="A33" t="s">
        <v>8</v>
      </c>
      <c r="B33" t="s">
        <v>9</v>
      </c>
      <c r="C33" t="s">
        <v>13</v>
      </c>
      <c r="D33" t="s">
        <v>25</v>
      </c>
      <c r="E33" t="s">
        <v>21</v>
      </c>
      <c r="F33" t="s">
        <v>12</v>
      </c>
      <c r="G33" t="s">
        <v>14</v>
      </c>
      <c r="H33">
        <v>2.2200000000000001E-2</v>
      </c>
      <c r="I33">
        <v>2.92E-2</v>
      </c>
      <c r="J33">
        <v>2.12E-2</v>
      </c>
      <c r="K33">
        <v>1.9099999999999999E-2</v>
      </c>
      <c r="L33">
        <v>8.6E-3</v>
      </c>
      <c r="M33">
        <v>9.1000000000000004E-3</v>
      </c>
      <c r="N33">
        <v>1.01E-2</v>
      </c>
      <c r="O33">
        <v>9.2999999999999992E-3</v>
      </c>
      <c r="P33">
        <v>8.3000000000000001E-3</v>
      </c>
      <c r="T33">
        <v>7650904</v>
      </c>
      <c r="U33">
        <v>8088391</v>
      </c>
      <c r="V33">
        <v>5913518</v>
      </c>
      <c r="W33">
        <v>4689098</v>
      </c>
      <c r="X33">
        <v>3433945</v>
      </c>
      <c r="Y33">
        <v>3310190</v>
      </c>
      <c r="Z33">
        <v>3394115</v>
      </c>
      <c r="AA33">
        <v>3199997</v>
      </c>
      <c r="AB33">
        <v>3317731</v>
      </c>
      <c r="AC33" s="4">
        <v>0.95499999999999996</v>
      </c>
      <c r="AD33" s="4">
        <v>0</v>
      </c>
      <c r="AE33" s="4">
        <v>9</v>
      </c>
    </row>
    <row r="34" spans="1:31">
      <c r="A34" t="s">
        <v>8</v>
      </c>
      <c r="B34" t="s">
        <v>9</v>
      </c>
      <c r="C34" t="s">
        <v>13</v>
      </c>
      <c r="D34" t="s">
        <v>25</v>
      </c>
      <c r="E34" t="s">
        <v>22</v>
      </c>
      <c r="F34" t="s">
        <v>12</v>
      </c>
      <c r="G34" t="s">
        <v>14</v>
      </c>
      <c r="H34">
        <v>8.0000000000000004E-4</v>
      </c>
      <c r="I34">
        <v>5.0000000000000001E-4</v>
      </c>
      <c r="J34">
        <v>5.0000000000000001E-4</v>
      </c>
      <c r="K34">
        <v>5.0000000000000001E-4</v>
      </c>
      <c r="L34">
        <v>0</v>
      </c>
      <c r="M34">
        <v>6.9999999999999999E-4</v>
      </c>
      <c r="N34">
        <v>0</v>
      </c>
      <c r="O34">
        <v>0</v>
      </c>
      <c r="P34">
        <v>0</v>
      </c>
      <c r="T34">
        <v>3276080</v>
      </c>
      <c r="U34">
        <v>3226366</v>
      </c>
      <c r="V34">
        <v>2586161</v>
      </c>
      <c r="W34">
        <v>1822500</v>
      </c>
      <c r="X34">
        <v>846368</v>
      </c>
      <c r="Y34">
        <v>939474</v>
      </c>
      <c r="Z34">
        <v>607063</v>
      </c>
      <c r="AA34">
        <v>1077111</v>
      </c>
      <c r="AB34">
        <v>334898</v>
      </c>
      <c r="AC34" s="4">
        <v>0.73599999999999999</v>
      </c>
      <c r="AD34" s="4">
        <v>2.4E-2</v>
      </c>
      <c r="AE34" s="4">
        <v>9</v>
      </c>
    </row>
    <row r="35" spans="1:31">
      <c r="A35" t="s">
        <v>8</v>
      </c>
      <c r="B35" t="s">
        <v>9</v>
      </c>
      <c r="C35" t="s">
        <v>13</v>
      </c>
      <c r="D35" t="s">
        <v>37</v>
      </c>
      <c r="E35" t="s">
        <v>11</v>
      </c>
      <c r="F35" t="s">
        <v>12</v>
      </c>
      <c r="G35" t="s">
        <v>14</v>
      </c>
      <c r="H35">
        <v>4.0000000000000002E-4</v>
      </c>
      <c r="I35">
        <v>4.0000000000000002E-4</v>
      </c>
      <c r="J35">
        <v>2.9999999999999997E-4</v>
      </c>
      <c r="K35">
        <v>6.9999999999999999E-4</v>
      </c>
      <c r="L35">
        <v>1E-4</v>
      </c>
      <c r="M35">
        <v>0</v>
      </c>
      <c r="N35">
        <v>0</v>
      </c>
      <c r="O35">
        <v>0</v>
      </c>
      <c r="P35">
        <v>0</v>
      </c>
      <c r="T35">
        <v>1060810</v>
      </c>
      <c r="U35">
        <v>671129</v>
      </c>
      <c r="V35">
        <v>618160</v>
      </c>
      <c r="W35">
        <v>1321240</v>
      </c>
      <c r="X35">
        <v>305837</v>
      </c>
      <c r="Y35">
        <v>228530</v>
      </c>
      <c r="Z35">
        <v>265710</v>
      </c>
      <c r="AA35">
        <v>202684</v>
      </c>
      <c r="AB35">
        <v>169873</v>
      </c>
      <c r="AC35" s="4">
        <v>0.96799999999999997</v>
      </c>
      <c r="AD35" s="4">
        <v>0</v>
      </c>
      <c r="AE35" s="4">
        <v>9</v>
      </c>
    </row>
    <row r="36" spans="1:31">
      <c r="A36" t="s">
        <v>8</v>
      </c>
      <c r="B36" t="s">
        <v>9</v>
      </c>
      <c r="C36" t="s">
        <v>13</v>
      </c>
      <c r="D36" t="s">
        <v>37</v>
      </c>
      <c r="E36" t="s">
        <v>16</v>
      </c>
      <c r="F36" t="s">
        <v>12</v>
      </c>
      <c r="G36" t="s">
        <v>14</v>
      </c>
      <c r="H36">
        <v>1.4E-3</v>
      </c>
      <c r="I36">
        <v>1.5E-3</v>
      </c>
      <c r="J36">
        <v>1.9E-3</v>
      </c>
      <c r="K36">
        <v>1.6999999999999999E-3</v>
      </c>
      <c r="L36">
        <v>1E-3</v>
      </c>
      <c r="M36">
        <v>6.9999999999999999E-4</v>
      </c>
      <c r="N36">
        <v>8.0000000000000004E-4</v>
      </c>
      <c r="O36">
        <v>8.0000000000000004E-4</v>
      </c>
      <c r="P36">
        <v>5.0000000000000001E-4</v>
      </c>
      <c r="T36">
        <v>3572791</v>
      </c>
      <c r="U36">
        <v>4230884</v>
      </c>
      <c r="V36">
        <v>4470070</v>
      </c>
      <c r="W36">
        <v>3333673</v>
      </c>
      <c r="X36">
        <v>3576089</v>
      </c>
      <c r="Y36">
        <v>2343694</v>
      </c>
      <c r="Z36">
        <v>2891909</v>
      </c>
      <c r="AA36">
        <v>3528678</v>
      </c>
      <c r="AB36">
        <v>2942307</v>
      </c>
      <c r="AC36" s="4">
        <v>0.76</v>
      </c>
      <c r="AD36" s="4">
        <v>1.7999999999999999E-2</v>
      </c>
      <c r="AE36" s="4">
        <v>9</v>
      </c>
    </row>
    <row r="37" spans="1:31">
      <c r="A37" t="s">
        <v>8</v>
      </c>
      <c r="B37" t="s">
        <v>9</v>
      </c>
      <c r="C37" t="s">
        <v>13</v>
      </c>
      <c r="D37" t="s">
        <v>37</v>
      </c>
      <c r="E37" t="s">
        <v>17</v>
      </c>
      <c r="F37" t="s">
        <v>12</v>
      </c>
      <c r="G37" t="s">
        <v>14</v>
      </c>
      <c r="H37">
        <v>4.7000000000000002E-3</v>
      </c>
      <c r="I37">
        <v>6.3E-3</v>
      </c>
      <c r="J37">
        <v>3.5000000000000001E-3</v>
      </c>
      <c r="K37">
        <v>3.8999999999999998E-3</v>
      </c>
      <c r="L37">
        <v>1.4E-3</v>
      </c>
      <c r="M37">
        <v>2.8E-3</v>
      </c>
      <c r="N37">
        <v>3.3999999999999998E-3</v>
      </c>
      <c r="O37">
        <v>2.3999999999999998E-3</v>
      </c>
      <c r="P37">
        <v>1.8E-3</v>
      </c>
      <c r="T37">
        <v>342138</v>
      </c>
      <c r="U37">
        <v>362508</v>
      </c>
      <c r="V37">
        <v>308493</v>
      </c>
      <c r="W37">
        <v>311045</v>
      </c>
      <c r="X37">
        <v>182202</v>
      </c>
      <c r="Y37">
        <v>75938</v>
      </c>
      <c r="Z37">
        <v>188216</v>
      </c>
      <c r="AA37">
        <v>211651</v>
      </c>
      <c r="AB37">
        <v>252170</v>
      </c>
      <c r="AC37" s="4">
        <v>0.67800000000000005</v>
      </c>
      <c r="AD37" s="4">
        <v>4.4999999999999998E-2</v>
      </c>
      <c r="AE37" s="4">
        <v>9</v>
      </c>
    </row>
    <row r="38" spans="1:31">
      <c r="A38" t="s">
        <v>8</v>
      </c>
      <c r="B38" t="s">
        <v>9</v>
      </c>
      <c r="C38" t="s">
        <v>13</v>
      </c>
      <c r="D38" t="s">
        <v>37</v>
      </c>
      <c r="E38" t="s">
        <v>18</v>
      </c>
      <c r="F38" t="s">
        <v>12</v>
      </c>
      <c r="G38" t="s">
        <v>14</v>
      </c>
      <c r="H38">
        <v>0</v>
      </c>
      <c r="I38">
        <v>0</v>
      </c>
      <c r="J38">
        <v>1E-4</v>
      </c>
      <c r="K38">
        <v>1E-4</v>
      </c>
      <c r="L38">
        <v>0</v>
      </c>
      <c r="M38">
        <v>1E-4</v>
      </c>
      <c r="N38">
        <v>1E-4</v>
      </c>
      <c r="O38">
        <v>1E-4</v>
      </c>
      <c r="P38">
        <v>1E-4</v>
      </c>
      <c r="T38">
        <v>12387</v>
      </c>
      <c r="U38">
        <v>10306</v>
      </c>
      <c r="V38">
        <v>14525</v>
      </c>
      <c r="W38">
        <v>17181</v>
      </c>
      <c r="X38">
        <v>10999</v>
      </c>
      <c r="Y38">
        <v>22498</v>
      </c>
      <c r="Z38">
        <v>18440</v>
      </c>
      <c r="AA38">
        <v>25367</v>
      </c>
      <c r="AB38">
        <v>20026</v>
      </c>
      <c r="AC38" s="4">
        <v>0.86299999999999999</v>
      </c>
      <c r="AD38" s="4">
        <v>3.0000000000000001E-3</v>
      </c>
      <c r="AE38" s="4">
        <v>9</v>
      </c>
    </row>
    <row r="39" spans="1:31">
      <c r="A39" t="s">
        <v>8</v>
      </c>
      <c r="B39" t="s">
        <v>9</v>
      </c>
      <c r="C39" t="s">
        <v>13</v>
      </c>
      <c r="D39" t="s">
        <v>37</v>
      </c>
      <c r="E39" t="s">
        <v>19</v>
      </c>
      <c r="F39" t="s">
        <v>12</v>
      </c>
      <c r="G39" t="s">
        <v>14</v>
      </c>
      <c r="H39">
        <v>4.0000000000000002E-4</v>
      </c>
      <c r="I39">
        <v>2.9999999999999997E-4</v>
      </c>
      <c r="J39">
        <v>2.0000000000000001E-4</v>
      </c>
      <c r="K39">
        <v>2.9999999999999997E-4</v>
      </c>
      <c r="L39">
        <v>1E-4</v>
      </c>
      <c r="M39">
        <v>0</v>
      </c>
      <c r="N39">
        <v>1E-4</v>
      </c>
      <c r="O39">
        <v>2.9999999999999997E-4</v>
      </c>
      <c r="P39">
        <v>1E-4</v>
      </c>
      <c r="T39">
        <v>147068</v>
      </c>
      <c r="U39">
        <v>115019</v>
      </c>
      <c r="V39">
        <v>182590</v>
      </c>
      <c r="W39">
        <v>95139</v>
      </c>
      <c r="X39">
        <v>53675</v>
      </c>
      <c r="Y39">
        <v>45863</v>
      </c>
      <c r="Z39">
        <v>42923</v>
      </c>
      <c r="AA39">
        <v>57724</v>
      </c>
      <c r="AB39">
        <v>44458</v>
      </c>
      <c r="AC39" s="4">
        <v>0.71799999999999997</v>
      </c>
      <c r="AD39" s="4">
        <v>0.03</v>
      </c>
      <c r="AE39" s="4">
        <v>9</v>
      </c>
    </row>
    <row r="40" spans="1:31">
      <c r="A40" t="s">
        <v>8</v>
      </c>
      <c r="B40" t="s">
        <v>9</v>
      </c>
      <c r="C40" t="s">
        <v>13</v>
      </c>
      <c r="D40" t="s">
        <v>37</v>
      </c>
      <c r="E40" t="s">
        <v>20</v>
      </c>
      <c r="F40" t="s">
        <v>24</v>
      </c>
      <c r="G40" t="s">
        <v>14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1.2500000000000001E-2</v>
      </c>
      <c r="O40">
        <v>1.2800000000000001E-2</v>
      </c>
      <c r="P40">
        <v>1.11E-2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2145727</v>
      </c>
      <c r="AA40">
        <v>2110555</v>
      </c>
      <c r="AB40">
        <v>2142321</v>
      </c>
      <c r="AC40" s="4" t="s">
        <v>106</v>
      </c>
      <c r="AD40" s="4" t="s">
        <v>106</v>
      </c>
      <c r="AE40" s="4">
        <v>3</v>
      </c>
    </row>
    <row r="41" spans="1:31">
      <c r="A41" t="s">
        <v>8</v>
      </c>
      <c r="B41" t="s">
        <v>9</v>
      </c>
      <c r="C41" t="s">
        <v>13</v>
      </c>
      <c r="D41" t="s">
        <v>37</v>
      </c>
      <c r="E41" t="s">
        <v>20</v>
      </c>
      <c r="F41" t="s">
        <v>12</v>
      </c>
      <c r="G41" t="s">
        <v>14</v>
      </c>
      <c r="H41">
        <v>1.6E-2</v>
      </c>
      <c r="I41">
        <v>1.8599999999999998E-2</v>
      </c>
      <c r="J41">
        <v>1.12E-2</v>
      </c>
      <c r="K41">
        <v>1.38E-2</v>
      </c>
      <c r="L41">
        <v>9.7000000000000003E-3</v>
      </c>
      <c r="M41">
        <v>1.01E-2</v>
      </c>
      <c r="N41">
        <v>0</v>
      </c>
      <c r="O41">
        <v>0</v>
      </c>
      <c r="P41">
        <v>0</v>
      </c>
      <c r="T41">
        <v>2375456</v>
      </c>
      <c r="U41">
        <v>1498089</v>
      </c>
      <c r="V41">
        <v>1256186</v>
      </c>
      <c r="W41">
        <v>1824680</v>
      </c>
      <c r="X41">
        <v>1501767</v>
      </c>
      <c r="Y41">
        <v>1851664</v>
      </c>
      <c r="Z41">
        <v>0</v>
      </c>
      <c r="AA41">
        <v>0</v>
      </c>
      <c r="AB41">
        <v>0</v>
      </c>
      <c r="AC41" s="4">
        <v>0.28199999999999997</v>
      </c>
      <c r="AD41" s="4">
        <v>0.58899999999999997</v>
      </c>
      <c r="AE41" s="4">
        <v>6</v>
      </c>
    </row>
    <row r="42" spans="1:31">
      <c r="A42" t="s">
        <v>8</v>
      </c>
      <c r="B42" t="s">
        <v>9</v>
      </c>
      <c r="C42" t="s">
        <v>13</v>
      </c>
      <c r="D42" t="s">
        <v>37</v>
      </c>
      <c r="E42" t="s">
        <v>21</v>
      </c>
      <c r="F42" t="s">
        <v>24</v>
      </c>
      <c r="G42" t="s">
        <v>14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1.8E-3</v>
      </c>
      <c r="O42">
        <v>1.6000000000000001E-3</v>
      </c>
      <c r="P42">
        <v>1.1000000000000001E-3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1910232</v>
      </c>
      <c r="AA42">
        <v>1720025</v>
      </c>
      <c r="AB42">
        <v>1620355</v>
      </c>
      <c r="AC42" s="4" t="s">
        <v>106</v>
      </c>
      <c r="AD42" s="4" t="s">
        <v>106</v>
      </c>
      <c r="AE42" s="4">
        <v>3</v>
      </c>
    </row>
    <row r="43" spans="1:31">
      <c r="A43" t="s">
        <v>8</v>
      </c>
      <c r="B43" t="s">
        <v>9</v>
      </c>
      <c r="C43" t="s">
        <v>13</v>
      </c>
      <c r="D43" t="s">
        <v>37</v>
      </c>
      <c r="E43" t="s">
        <v>21</v>
      </c>
      <c r="F43" t="s">
        <v>12</v>
      </c>
      <c r="G43" t="s">
        <v>14</v>
      </c>
      <c r="H43">
        <v>3.2000000000000002E-3</v>
      </c>
      <c r="I43">
        <v>2.8E-3</v>
      </c>
      <c r="J43">
        <v>3.0000000000000001E-3</v>
      </c>
      <c r="K43">
        <v>3.2000000000000002E-3</v>
      </c>
      <c r="L43">
        <v>2E-3</v>
      </c>
      <c r="M43">
        <v>2E-3</v>
      </c>
      <c r="N43">
        <v>0</v>
      </c>
      <c r="O43">
        <v>0</v>
      </c>
      <c r="P43">
        <v>0</v>
      </c>
      <c r="T43">
        <v>2098696</v>
      </c>
      <c r="U43">
        <v>1976703</v>
      </c>
      <c r="V43">
        <v>2187597</v>
      </c>
      <c r="W43">
        <v>1892451</v>
      </c>
      <c r="X43">
        <v>1769650</v>
      </c>
      <c r="Y43">
        <v>1959629</v>
      </c>
      <c r="Z43">
        <v>0</v>
      </c>
      <c r="AA43">
        <v>0</v>
      </c>
      <c r="AB43">
        <v>0</v>
      </c>
      <c r="AC43" s="4">
        <v>0.54800000000000004</v>
      </c>
      <c r="AD43" s="4">
        <v>0.26</v>
      </c>
      <c r="AE43" s="4">
        <v>6</v>
      </c>
    </row>
    <row r="44" spans="1:31">
      <c r="A44" t="s">
        <v>8</v>
      </c>
      <c r="B44" t="s">
        <v>9</v>
      </c>
      <c r="C44" t="s">
        <v>13</v>
      </c>
      <c r="D44" t="s">
        <v>37</v>
      </c>
      <c r="E44" t="s">
        <v>22</v>
      </c>
      <c r="F44" t="s">
        <v>12</v>
      </c>
      <c r="G44" t="s">
        <v>14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T44">
        <v>2075</v>
      </c>
      <c r="U44">
        <v>7840</v>
      </c>
      <c r="V44">
        <v>3315</v>
      </c>
      <c r="W44">
        <v>6360</v>
      </c>
      <c r="X44">
        <v>1472</v>
      </c>
      <c r="Y44">
        <v>492</v>
      </c>
      <c r="Z44">
        <v>82</v>
      </c>
      <c r="AA44">
        <v>718</v>
      </c>
      <c r="AB44">
        <v>621</v>
      </c>
      <c r="AC44" s="4" t="s">
        <v>106</v>
      </c>
      <c r="AD44" s="4" t="s">
        <v>106</v>
      </c>
      <c r="AE44" s="4">
        <v>9</v>
      </c>
    </row>
    <row r="45" spans="1:31">
      <c r="A45" t="s">
        <v>8</v>
      </c>
      <c r="B45" t="s">
        <v>9</v>
      </c>
      <c r="C45" t="s">
        <v>13</v>
      </c>
      <c r="D45" t="s">
        <v>26</v>
      </c>
      <c r="E45" t="s">
        <v>16</v>
      </c>
      <c r="F45" t="s">
        <v>12</v>
      </c>
      <c r="G45" t="s">
        <v>14</v>
      </c>
      <c r="H45">
        <v>2.0000000000000001E-4</v>
      </c>
      <c r="I45">
        <v>1E-4</v>
      </c>
      <c r="J45">
        <v>1E-4</v>
      </c>
      <c r="K45">
        <v>1E-4</v>
      </c>
      <c r="L45">
        <v>2.0000000000000001E-4</v>
      </c>
      <c r="M45">
        <v>1E-4</v>
      </c>
      <c r="N45">
        <v>1E-4</v>
      </c>
      <c r="O45">
        <v>0</v>
      </c>
      <c r="P45">
        <v>0</v>
      </c>
      <c r="T45">
        <v>1214607</v>
      </c>
      <c r="U45">
        <v>1372579</v>
      </c>
      <c r="V45">
        <v>994258</v>
      </c>
      <c r="W45">
        <v>1324297</v>
      </c>
      <c r="X45">
        <v>1238613</v>
      </c>
      <c r="Y45">
        <v>1194714</v>
      </c>
      <c r="Z45">
        <v>1194714</v>
      </c>
      <c r="AA45">
        <v>610829</v>
      </c>
      <c r="AB45">
        <v>609703</v>
      </c>
      <c r="AC45" s="4">
        <v>0.79900000000000004</v>
      </c>
      <c r="AD45" s="4">
        <v>0.01</v>
      </c>
      <c r="AE45" s="4">
        <v>9</v>
      </c>
    </row>
    <row r="46" spans="1:31">
      <c r="A46" t="s">
        <v>8</v>
      </c>
      <c r="B46" t="s">
        <v>9</v>
      </c>
      <c r="C46" t="s">
        <v>13</v>
      </c>
      <c r="D46" t="s">
        <v>26</v>
      </c>
      <c r="E46" t="s">
        <v>17</v>
      </c>
      <c r="F46" t="s">
        <v>12</v>
      </c>
      <c r="G46" t="s">
        <v>14</v>
      </c>
      <c r="H46">
        <v>3.8999999999999998E-3</v>
      </c>
      <c r="I46">
        <v>1.6999999999999999E-3</v>
      </c>
      <c r="J46">
        <v>1.4E-3</v>
      </c>
      <c r="K46">
        <v>2.7000000000000001E-3</v>
      </c>
      <c r="L46">
        <v>2.3999999999999998E-3</v>
      </c>
      <c r="M46">
        <v>1.2999999999999999E-3</v>
      </c>
      <c r="N46">
        <v>1.1999999999999999E-3</v>
      </c>
      <c r="O46">
        <v>2.9999999999999997E-4</v>
      </c>
      <c r="P46">
        <v>2.9999999999999997E-4</v>
      </c>
      <c r="T46">
        <v>622444</v>
      </c>
      <c r="U46">
        <v>406304</v>
      </c>
      <c r="V46">
        <v>289076</v>
      </c>
      <c r="W46">
        <v>332356</v>
      </c>
      <c r="X46">
        <v>448038</v>
      </c>
      <c r="Y46">
        <v>198741</v>
      </c>
      <c r="Z46">
        <v>197488</v>
      </c>
      <c r="AA46">
        <v>100810</v>
      </c>
      <c r="AB46">
        <v>52988</v>
      </c>
      <c r="AC46" s="4">
        <v>0.94399999999999995</v>
      </c>
      <c r="AD46" s="4">
        <v>0</v>
      </c>
      <c r="AE46" s="4">
        <v>9</v>
      </c>
    </row>
    <row r="47" spans="1:31">
      <c r="A47" t="s">
        <v>8</v>
      </c>
      <c r="B47" t="s">
        <v>9</v>
      </c>
      <c r="C47" t="s">
        <v>13</v>
      </c>
      <c r="D47" t="s">
        <v>26</v>
      </c>
      <c r="E47" t="s">
        <v>18</v>
      </c>
      <c r="F47" t="s">
        <v>12</v>
      </c>
      <c r="G47" t="s">
        <v>14</v>
      </c>
      <c r="H47">
        <v>5.4999999999999997E-3</v>
      </c>
      <c r="I47">
        <v>2.3999999999999998E-3</v>
      </c>
      <c r="J47">
        <v>2.7000000000000001E-3</v>
      </c>
      <c r="K47">
        <v>3.8999999999999998E-3</v>
      </c>
      <c r="L47">
        <v>3.3999999999999998E-3</v>
      </c>
      <c r="M47">
        <v>2.7000000000000001E-3</v>
      </c>
      <c r="N47">
        <v>2.5000000000000001E-3</v>
      </c>
      <c r="O47">
        <v>1.8E-3</v>
      </c>
      <c r="P47">
        <v>1.6000000000000001E-3</v>
      </c>
      <c r="T47">
        <v>3383987</v>
      </c>
      <c r="U47">
        <v>3426003</v>
      </c>
      <c r="V47">
        <v>4121419</v>
      </c>
      <c r="W47">
        <v>5467522</v>
      </c>
      <c r="X47">
        <v>5292713</v>
      </c>
      <c r="Y47">
        <v>3621742</v>
      </c>
      <c r="Z47">
        <v>3617988</v>
      </c>
      <c r="AA47">
        <v>2431158</v>
      </c>
      <c r="AB47">
        <v>2529724</v>
      </c>
      <c r="AC47" s="4">
        <v>0.45300000000000001</v>
      </c>
      <c r="AD47" s="4">
        <v>0.221</v>
      </c>
      <c r="AE47" s="4">
        <v>9</v>
      </c>
    </row>
    <row r="48" spans="1:31">
      <c r="A48" t="s">
        <v>8</v>
      </c>
      <c r="B48" t="s">
        <v>9</v>
      </c>
      <c r="C48" t="s">
        <v>13</v>
      </c>
      <c r="D48" t="s">
        <v>26</v>
      </c>
      <c r="E48" t="s">
        <v>19</v>
      </c>
      <c r="F48" t="s">
        <v>12</v>
      </c>
      <c r="G48" t="s">
        <v>14</v>
      </c>
      <c r="H48">
        <v>1E-4</v>
      </c>
      <c r="I48">
        <v>2.0000000000000001E-4</v>
      </c>
      <c r="J48">
        <v>1E-4</v>
      </c>
      <c r="K48">
        <v>1E-4</v>
      </c>
      <c r="L48">
        <v>0</v>
      </c>
      <c r="M48">
        <v>0</v>
      </c>
      <c r="N48">
        <v>0</v>
      </c>
      <c r="O48">
        <v>0</v>
      </c>
      <c r="P48">
        <v>0</v>
      </c>
      <c r="T48">
        <v>144804</v>
      </c>
      <c r="U48">
        <v>163370</v>
      </c>
      <c r="V48">
        <v>97311</v>
      </c>
      <c r="W48">
        <v>114742</v>
      </c>
      <c r="X48">
        <v>162573</v>
      </c>
      <c r="Y48">
        <v>216282</v>
      </c>
      <c r="Z48">
        <v>216282</v>
      </c>
      <c r="AA48">
        <v>166766</v>
      </c>
      <c r="AB48">
        <v>94156</v>
      </c>
      <c r="AC48" s="4">
        <v>-6.7000000000000004E-2</v>
      </c>
      <c r="AD48" s="4">
        <v>0.86399999999999999</v>
      </c>
      <c r="AE48" s="4">
        <v>9</v>
      </c>
    </row>
    <row r="49" spans="1:31">
      <c r="A49" t="s">
        <v>8</v>
      </c>
      <c r="B49" t="s">
        <v>9</v>
      </c>
      <c r="C49" t="s">
        <v>13</v>
      </c>
      <c r="D49" t="s">
        <v>26</v>
      </c>
      <c r="E49" t="s">
        <v>20</v>
      </c>
      <c r="F49" t="s">
        <v>113</v>
      </c>
      <c r="G49" t="s">
        <v>14</v>
      </c>
      <c r="H49">
        <v>1.5E-3</v>
      </c>
      <c r="I49">
        <v>1.1999999999999999E-3</v>
      </c>
      <c r="J49">
        <v>6.7000000000000002E-3</v>
      </c>
      <c r="K49">
        <v>8.5000000000000006E-3</v>
      </c>
      <c r="L49">
        <v>2.5000000000000001E-3</v>
      </c>
      <c r="M49">
        <v>1.5800000000000002E-2</v>
      </c>
      <c r="N49">
        <v>1.44E-2</v>
      </c>
      <c r="O49">
        <v>4.0000000000000002E-4</v>
      </c>
      <c r="P49">
        <v>1.2999999999999999E-3</v>
      </c>
      <c r="T49">
        <v>3485216</v>
      </c>
      <c r="U49">
        <v>2348974</v>
      </c>
      <c r="V49">
        <v>1961936</v>
      </c>
      <c r="W49">
        <v>2724981</v>
      </c>
      <c r="X49">
        <v>2642190</v>
      </c>
      <c r="Y49">
        <v>2787798</v>
      </c>
      <c r="Z49">
        <v>2696190</v>
      </c>
      <c r="AA49">
        <v>2004742</v>
      </c>
      <c r="AB49">
        <v>1841280</v>
      </c>
      <c r="AC49" s="4">
        <v>0.254</v>
      </c>
      <c r="AD49" s="4">
        <v>0.50900000000000001</v>
      </c>
      <c r="AE49" s="4">
        <v>9</v>
      </c>
    </row>
    <row r="50" spans="1:31">
      <c r="A50" t="s">
        <v>8</v>
      </c>
      <c r="B50" t="s">
        <v>9</v>
      </c>
      <c r="C50" t="s">
        <v>13</v>
      </c>
      <c r="D50" t="s">
        <v>26</v>
      </c>
      <c r="E50" t="s">
        <v>21</v>
      </c>
      <c r="F50" t="s">
        <v>113</v>
      </c>
      <c r="G50" t="s">
        <v>14</v>
      </c>
      <c r="H50">
        <v>1.8499999999999999E-2</v>
      </c>
      <c r="I50">
        <v>1.2E-2</v>
      </c>
      <c r="J50">
        <v>1.2999999999999999E-2</v>
      </c>
      <c r="K50">
        <v>1.35E-2</v>
      </c>
      <c r="L50">
        <v>1.52E-2</v>
      </c>
      <c r="M50">
        <v>1.3100000000000001E-2</v>
      </c>
      <c r="N50">
        <v>1.18E-2</v>
      </c>
      <c r="O50">
        <v>8.9999999999999993E-3</v>
      </c>
      <c r="P50">
        <v>8.9999999999999993E-3</v>
      </c>
      <c r="T50">
        <v>14154807</v>
      </c>
      <c r="U50">
        <v>14841436</v>
      </c>
      <c r="V50">
        <v>13427913</v>
      </c>
      <c r="W50">
        <v>15043571</v>
      </c>
      <c r="X50">
        <v>14787652</v>
      </c>
      <c r="Y50">
        <v>12000527</v>
      </c>
      <c r="Z50">
        <v>11759062</v>
      </c>
      <c r="AA50">
        <v>8070194</v>
      </c>
      <c r="AB50">
        <v>7727033</v>
      </c>
      <c r="AC50" s="4">
        <v>0.76100000000000001</v>
      </c>
      <c r="AD50" s="4">
        <v>1.7000000000000001E-2</v>
      </c>
      <c r="AE50" s="4">
        <v>9</v>
      </c>
    </row>
    <row r="51" spans="1:31">
      <c r="A51" t="s">
        <v>8</v>
      </c>
      <c r="B51" t="s">
        <v>9</v>
      </c>
      <c r="C51" t="s">
        <v>13</v>
      </c>
      <c r="D51" t="s">
        <v>26</v>
      </c>
      <c r="E51" t="s">
        <v>22</v>
      </c>
      <c r="F51" t="s">
        <v>12</v>
      </c>
      <c r="G51" t="s">
        <v>14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1E-4</v>
      </c>
      <c r="P51">
        <v>0</v>
      </c>
      <c r="T51">
        <v>76197</v>
      </c>
      <c r="U51">
        <v>81511</v>
      </c>
      <c r="V51">
        <v>106826</v>
      </c>
      <c r="W51">
        <v>115612</v>
      </c>
      <c r="X51">
        <v>138596</v>
      </c>
      <c r="Y51">
        <v>67827</v>
      </c>
      <c r="Z51">
        <v>66507</v>
      </c>
      <c r="AA51">
        <v>148174</v>
      </c>
      <c r="AB51">
        <v>125135</v>
      </c>
      <c r="AC51" s="4">
        <v>0.53500000000000003</v>
      </c>
      <c r="AD51" s="4">
        <v>0.13700000000000001</v>
      </c>
      <c r="AE51" s="4">
        <v>9</v>
      </c>
    </row>
    <row r="52" spans="1:31">
      <c r="A52" t="s">
        <v>8</v>
      </c>
      <c r="B52" t="s">
        <v>9</v>
      </c>
      <c r="C52" t="s">
        <v>13</v>
      </c>
      <c r="D52" t="s">
        <v>38</v>
      </c>
      <c r="E52" t="s">
        <v>16</v>
      </c>
      <c r="F52" t="s">
        <v>12</v>
      </c>
      <c r="G52" t="s">
        <v>14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T52">
        <v>5180</v>
      </c>
      <c r="U52">
        <v>14375</v>
      </c>
      <c r="V52">
        <v>10346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 s="4" t="s">
        <v>106</v>
      </c>
      <c r="AD52" s="4" t="s">
        <v>106</v>
      </c>
      <c r="AE52" s="4">
        <v>3</v>
      </c>
    </row>
    <row r="53" spans="1:31">
      <c r="A53" t="s">
        <v>8</v>
      </c>
      <c r="B53" t="s">
        <v>9</v>
      </c>
      <c r="C53" t="s">
        <v>13</v>
      </c>
      <c r="D53" t="s">
        <v>38</v>
      </c>
      <c r="E53" t="s">
        <v>21</v>
      </c>
      <c r="F53" t="s">
        <v>24</v>
      </c>
      <c r="G53" t="s">
        <v>14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7480</v>
      </c>
      <c r="AA53">
        <v>0</v>
      </c>
      <c r="AB53">
        <v>0</v>
      </c>
      <c r="AC53" s="4" t="s">
        <v>106</v>
      </c>
      <c r="AD53" s="4" t="s">
        <v>106</v>
      </c>
      <c r="AE53" s="4">
        <v>1</v>
      </c>
    </row>
    <row r="54" spans="1:31">
      <c r="A54" t="s">
        <v>8</v>
      </c>
      <c r="B54" t="s">
        <v>9</v>
      </c>
      <c r="C54" t="s">
        <v>13</v>
      </c>
      <c r="D54" t="s">
        <v>38</v>
      </c>
      <c r="E54" t="s">
        <v>21</v>
      </c>
      <c r="F54" t="s">
        <v>12</v>
      </c>
      <c r="G54" t="s">
        <v>14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T54">
        <v>27897</v>
      </c>
      <c r="U54">
        <v>20201</v>
      </c>
      <c r="V54">
        <v>24143</v>
      </c>
      <c r="W54">
        <v>10560</v>
      </c>
      <c r="X54">
        <v>13420</v>
      </c>
      <c r="Y54">
        <v>9680</v>
      </c>
      <c r="Z54">
        <v>0</v>
      </c>
      <c r="AA54">
        <v>0</v>
      </c>
      <c r="AB54">
        <v>0</v>
      </c>
      <c r="AC54" s="4">
        <v>3.5999999999999997E-2</v>
      </c>
      <c r="AD54" s="4">
        <v>0.94699999999999995</v>
      </c>
      <c r="AE54" s="4">
        <v>6</v>
      </c>
    </row>
    <row r="55" spans="1:31">
      <c r="A55" t="s">
        <v>8</v>
      </c>
      <c r="B55" t="s">
        <v>9</v>
      </c>
      <c r="C55" t="s">
        <v>13</v>
      </c>
      <c r="D55" t="s">
        <v>27</v>
      </c>
      <c r="E55" t="s">
        <v>20</v>
      </c>
      <c r="F55" t="s">
        <v>12</v>
      </c>
      <c r="G55" t="s">
        <v>14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T55">
        <v>1847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 s="4" t="s">
        <v>106</v>
      </c>
      <c r="AD55" s="4" t="s">
        <v>106</v>
      </c>
      <c r="AE55" s="4">
        <v>1</v>
      </c>
    </row>
    <row r="56" spans="1:31">
      <c r="A56" t="s">
        <v>8</v>
      </c>
      <c r="B56" t="s">
        <v>9</v>
      </c>
      <c r="C56" t="s">
        <v>13</v>
      </c>
      <c r="D56" t="s">
        <v>27</v>
      </c>
      <c r="E56" t="s">
        <v>21</v>
      </c>
      <c r="F56" t="s">
        <v>12</v>
      </c>
      <c r="G56" t="s">
        <v>14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T56">
        <v>54</v>
      </c>
      <c r="U56">
        <v>884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 s="4" t="s">
        <v>106</v>
      </c>
      <c r="AD56" s="4" t="s">
        <v>106</v>
      </c>
      <c r="AE56" s="4">
        <v>2</v>
      </c>
    </row>
    <row r="57" spans="1:31">
      <c r="A57" t="s">
        <v>8</v>
      </c>
      <c r="B57" t="s">
        <v>9</v>
      </c>
      <c r="C57" t="s">
        <v>13</v>
      </c>
      <c r="D57" t="s">
        <v>39</v>
      </c>
      <c r="E57" t="s">
        <v>11</v>
      </c>
      <c r="F57" t="s">
        <v>12</v>
      </c>
      <c r="G57" t="s">
        <v>14</v>
      </c>
      <c r="H57">
        <v>2.0000000000000001E-4</v>
      </c>
      <c r="I57">
        <v>2.0000000000000001E-4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T57">
        <v>965239</v>
      </c>
      <c r="U57">
        <v>543305</v>
      </c>
      <c r="V57">
        <v>36825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 s="4" t="s">
        <v>106</v>
      </c>
      <c r="AD57" s="4" t="s">
        <v>106</v>
      </c>
      <c r="AE57" s="4">
        <v>3</v>
      </c>
    </row>
    <row r="58" spans="1:31">
      <c r="A58" t="s">
        <v>8</v>
      </c>
      <c r="B58" t="s">
        <v>9</v>
      </c>
      <c r="C58" t="s">
        <v>13</v>
      </c>
      <c r="D58" t="s">
        <v>39</v>
      </c>
      <c r="E58" t="s">
        <v>16</v>
      </c>
      <c r="F58" t="s">
        <v>12</v>
      </c>
      <c r="G58" t="s">
        <v>14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T58">
        <v>20350</v>
      </c>
      <c r="U58">
        <v>47517</v>
      </c>
      <c r="V58">
        <v>16785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 s="4" t="s">
        <v>106</v>
      </c>
      <c r="AD58" s="4" t="s">
        <v>106</v>
      </c>
      <c r="AE58" s="4">
        <v>3</v>
      </c>
    </row>
    <row r="59" spans="1:31">
      <c r="A59" t="s">
        <v>8</v>
      </c>
      <c r="B59" t="s">
        <v>9</v>
      </c>
      <c r="C59" t="s">
        <v>13</v>
      </c>
      <c r="D59" t="s">
        <v>39</v>
      </c>
      <c r="E59" t="s">
        <v>20</v>
      </c>
      <c r="F59" t="s">
        <v>24</v>
      </c>
      <c r="G59" t="s">
        <v>14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56140</v>
      </c>
      <c r="AA59">
        <v>29360</v>
      </c>
      <c r="AB59">
        <v>33246</v>
      </c>
      <c r="AC59" s="4" t="s">
        <v>106</v>
      </c>
      <c r="AD59" s="4" t="s">
        <v>106</v>
      </c>
      <c r="AE59" s="4">
        <v>3</v>
      </c>
    </row>
    <row r="60" spans="1:31">
      <c r="A60" t="s">
        <v>8</v>
      </c>
      <c r="B60" t="s">
        <v>9</v>
      </c>
      <c r="C60" t="s">
        <v>13</v>
      </c>
      <c r="D60" t="s">
        <v>39</v>
      </c>
      <c r="E60" t="s">
        <v>20</v>
      </c>
      <c r="F60" t="s">
        <v>12</v>
      </c>
      <c r="G60" t="s">
        <v>14</v>
      </c>
      <c r="H60">
        <v>0</v>
      </c>
      <c r="I60">
        <v>0</v>
      </c>
      <c r="J60">
        <v>1E-4</v>
      </c>
      <c r="K60">
        <v>0</v>
      </c>
      <c r="L60">
        <v>1E-4</v>
      </c>
      <c r="M60">
        <v>1E-4</v>
      </c>
      <c r="N60">
        <v>0</v>
      </c>
      <c r="O60">
        <v>0</v>
      </c>
      <c r="P60">
        <v>0</v>
      </c>
      <c r="T60">
        <v>0</v>
      </c>
      <c r="U60">
        <v>16948</v>
      </c>
      <c r="V60">
        <v>70711</v>
      </c>
      <c r="W60">
        <v>51951</v>
      </c>
      <c r="X60">
        <v>61460</v>
      </c>
      <c r="Y60">
        <v>49104</v>
      </c>
      <c r="Z60">
        <v>0</v>
      </c>
      <c r="AA60">
        <v>0</v>
      </c>
      <c r="AB60">
        <v>0</v>
      </c>
      <c r="AC60" s="4">
        <v>0.81599999999999995</v>
      </c>
      <c r="AD60" s="4">
        <v>9.1999999999999998E-2</v>
      </c>
      <c r="AE60" s="4">
        <v>5</v>
      </c>
    </row>
    <row r="61" spans="1:31">
      <c r="A61" t="s">
        <v>8</v>
      </c>
      <c r="B61" t="s">
        <v>9</v>
      </c>
      <c r="C61" t="s">
        <v>13</v>
      </c>
      <c r="D61" t="s">
        <v>39</v>
      </c>
      <c r="E61" t="s">
        <v>21</v>
      </c>
      <c r="F61" t="s">
        <v>24</v>
      </c>
      <c r="G61" t="s">
        <v>14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4.0000000000000002E-4</v>
      </c>
      <c r="O61">
        <v>2.0000000000000001E-4</v>
      </c>
      <c r="P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385631</v>
      </c>
      <c r="AA61">
        <v>398496</v>
      </c>
      <c r="AB61">
        <v>273858</v>
      </c>
      <c r="AC61" s="4" t="s">
        <v>106</v>
      </c>
      <c r="AD61" s="4" t="s">
        <v>106</v>
      </c>
      <c r="AE61" s="4">
        <v>3</v>
      </c>
    </row>
    <row r="62" spans="1:31">
      <c r="A62" t="s">
        <v>8</v>
      </c>
      <c r="B62" t="s">
        <v>9</v>
      </c>
      <c r="C62" t="s">
        <v>13</v>
      </c>
      <c r="D62" t="s">
        <v>39</v>
      </c>
      <c r="E62" t="s">
        <v>21</v>
      </c>
      <c r="F62" t="s">
        <v>12</v>
      </c>
      <c r="G62" t="s">
        <v>14</v>
      </c>
      <c r="H62">
        <v>0</v>
      </c>
      <c r="I62">
        <v>0</v>
      </c>
      <c r="J62">
        <v>4.0000000000000002E-4</v>
      </c>
      <c r="K62">
        <v>5.0000000000000001E-4</v>
      </c>
      <c r="L62">
        <v>4.0000000000000002E-4</v>
      </c>
      <c r="M62">
        <v>2.0000000000000001E-4</v>
      </c>
      <c r="N62">
        <v>0</v>
      </c>
      <c r="O62">
        <v>0</v>
      </c>
      <c r="P62">
        <v>0</v>
      </c>
      <c r="T62">
        <v>6784</v>
      </c>
      <c r="U62">
        <v>12440</v>
      </c>
      <c r="V62">
        <v>221904</v>
      </c>
      <c r="W62">
        <v>532885</v>
      </c>
      <c r="X62">
        <v>758972</v>
      </c>
      <c r="Y62">
        <v>409182</v>
      </c>
      <c r="Z62">
        <v>0</v>
      </c>
      <c r="AA62">
        <v>0</v>
      </c>
      <c r="AB62">
        <v>0</v>
      </c>
      <c r="AC62" s="4">
        <v>0.77800000000000002</v>
      </c>
      <c r="AD62" s="4">
        <v>6.8000000000000005E-2</v>
      </c>
      <c r="AE62" s="4">
        <v>6</v>
      </c>
    </row>
    <row r="63" spans="1:31">
      <c r="A63" t="s">
        <v>8</v>
      </c>
      <c r="B63" t="s">
        <v>9</v>
      </c>
      <c r="C63" t="s">
        <v>13</v>
      </c>
      <c r="D63" t="s">
        <v>28</v>
      </c>
      <c r="E63" t="s">
        <v>11</v>
      </c>
      <c r="F63" t="s">
        <v>12</v>
      </c>
      <c r="G63" t="s">
        <v>14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2.0000000000000001E-4</v>
      </c>
      <c r="O63">
        <v>2.9999999999999997E-4</v>
      </c>
      <c r="P63">
        <v>2.0000000000000001E-4</v>
      </c>
      <c r="T63">
        <v>625182</v>
      </c>
      <c r="U63">
        <v>814723</v>
      </c>
      <c r="V63">
        <v>856823</v>
      </c>
      <c r="W63">
        <v>1598963</v>
      </c>
      <c r="X63">
        <v>828513</v>
      </c>
      <c r="Y63">
        <v>392987</v>
      </c>
      <c r="Z63">
        <v>439835</v>
      </c>
      <c r="AA63">
        <v>488309</v>
      </c>
      <c r="AB63">
        <v>308958</v>
      </c>
      <c r="AC63" s="4">
        <v>-0.51400000000000001</v>
      </c>
      <c r="AD63" s="4">
        <v>0.156</v>
      </c>
      <c r="AE63" s="4">
        <v>9</v>
      </c>
    </row>
    <row r="64" spans="1:31">
      <c r="A64" t="s">
        <v>8</v>
      </c>
      <c r="B64" t="s">
        <v>9</v>
      </c>
      <c r="C64" t="s">
        <v>13</v>
      </c>
      <c r="D64" t="s">
        <v>28</v>
      </c>
      <c r="E64" t="s">
        <v>16</v>
      </c>
      <c r="F64" t="s">
        <v>12</v>
      </c>
      <c r="G64" t="s">
        <v>14</v>
      </c>
      <c r="H64">
        <v>3.4599999999999999E-2</v>
      </c>
      <c r="I64">
        <v>3.09E-2</v>
      </c>
      <c r="J64">
        <v>2.5399999999999999E-2</v>
      </c>
      <c r="K64">
        <v>2.7799999999999998E-2</v>
      </c>
      <c r="L64">
        <v>1.84E-2</v>
      </c>
      <c r="M64">
        <v>2.23E-2</v>
      </c>
      <c r="N64">
        <v>1.67E-2</v>
      </c>
      <c r="O64">
        <v>1.2999999999999999E-2</v>
      </c>
      <c r="P64">
        <v>8.8999999999999999E-3</v>
      </c>
      <c r="T64">
        <v>48469166</v>
      </c>
      <c r="U64">
        <v>45326214</v>
      </c>
      <c r="V64">
        <v>45000599</v>
      </c>
      <c r="W64">
        <v>39370689</v>
      </c>
      <c r="X64">
        <v>38450313</v>
      </c>
      <c r="Y64">
        <v>27720830</v>
      </c>
      <c r="Z64">
        <v>28729727</v>
      </c>
      <c r="AA64">
        <v>28648855</v>
      </c>
      <c r="AB64">
        <v>25777844</v>
      </c>
      <c r="AC64" s="4">
        <v>0.86599999999999999</v>
      </c>
      <c r="AD64" s="4">
        <v>3.0000000000000001E-3</v>
      </c>
      <c r="AE64" s="4">
        <v>9</v>
      </c>
    </row>
    <row r="65" spans="1:31">
      <c r="A65" t="s">
        <v>8</v>
      </c>
      <c r="B65" t="s">
        <v>9</v>
      </c>
      <c r="C65" t="s">
        <v>13</v>
      </c>
      <c r="D65" t="s">
        <v>28</v>
      </c>
      <c r="E65" t="s">
        <v>17</v>
      </c>
      <c r="F65" t="s">
        <v>12</v>
      </c>
      <c r="G65" t="s">
        <v>14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5.9999999999999995E-4</v>
      </c>
      <c r="O65">
        <v>4.0000000000000002E-4</v>
      </c>
      <c r="P65">
        <v>2.0000000000000001E-4</v>
      </c>
      <c r="T65">
        <v>460895</v>
      </c>
      <c r="U65">
        <v>416025</v>
      </c>
      <c r="V65">
        <v>387945</v>
      </c>
      <c r="W65">
        <v>512022</v>
      </c>
      <c r="X65">
        <v>521697</v>
      </c>
      <c r="Y65">
        <v>507733</v>
      </c>
      <c r="Z65">
        <v>419797</v>
      </c>
      <c r="AA65">
        <v>357091</v>
      </c>
      <c r="AB65">
        <v>316070</v>
      </c>
      <c r="AC65" s="4">
        <v>-0.498</v>
      </c>
      <c r="AD65" s="4">
        <v>0.17199999999999999</v>
      </c>
      <c r="AE65" s="4">
        <v>9</v>
      </c>
    </row>
    <row r="66" spans="1:31">
      <c r="A66" t="s">
        <v>8</v>
      </c>
      <c r="B66" t="s">
        <v>9</v>
      </c>
      <c r="C66" t="s">
        <v>13</v>
      </c>
      <c r="D66" t="s">
        <v>28</v>
      </c>
      <c r="E66" t="s">
        <v>18</v>
      </c>
      <c r="F66" t="s">
        <v>12</v>
      </c>
      <c r="G66" t="s">
        <v>14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5.9999999999999995E-4</v>
      </c>
      <c r="O66">
        <v>2.9999999999999997E-4</v>
      </c>
      <c r="P66">
        <v>1E-4</v>
      </c>
      <c r="T66">
        <v>0</v>
      </c>
      <c r="U66">
        <v>0</v>
      </c>
      <c r="V66">
        <v>0</v>
      </c>
      <c r="W66">
        <v>0</v>
      </c>
      <c r="X66">
        <v>0</v>
      </c>
      <c r="Y66">
        <v>740</v>
      </c>
      <c r="Z66">
        <v>26917</v>
      </c>
      <c r="AA66">
        <v>37399</v>
      </c>
      <c r="AB66">
        <v>21431</v>
      </c>
      <c r="AC66" s="4" t="s">
        <v>106</v>
      </c>
      <c r="AD66" s="4" t="s">
        <v>106</v>
      </c>
      <c r="AE66" s="4">
        <v>4</v>
      </c>
    </row>
    <row r="67" spans="1:31">
      <c r="A67" t="s">
        <v>8</v>
      </c>
      <c r="B67" t="s">
        <v>9</v>
      </c>
      <c r="C67" t="s">
        <v>13</v>
      </c>
      <c r="D67" t="s">
        <v>28</v>
      </c>
      <c r="E67" t="s">
        <v>20</v>
      </c>
      <c r="F67" t="s">
        <v>12</v>
      </c>
      <c r="G67" t="s">
        <v>14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8.3000000000000001E-3</v>
      </c>
      <c r="O67">
        <v>7.7000000000000002E-3</v>
      </c>
      <c r="P67">
        <v>5.3E-3</v>
      </c>
      <c r="T67">
        <v>689783</v>
      </c>
      <c r="U67">
        <v>593232</v>
      </c>
      <c r="V67">
        <v>547564</v>
      </c>
      <c r="W67">
        <v>532260</v>
      </c>
      <c r="X67">
        <v>648039</v>
      </c>
      <c r="Y67">
        <v>1411644</v>
      </c>
      <c r="Z67">
        <v>1323312</v>
      </c>
      <c r="AA67">
        <v>1415882</v>
      </c>
      <c r="AB67">
        <v>1176692</v>
      </c>
      <c r="AC67" s="4">
        <v>0.73299999999999998</v>
      </c>
      <c r="AD67" s="4">
        <v>2.5000000000000001E-2</v>
      </c>
      <c r="AE67" s="4">
        <v>9</v>
      </c>
    </row>
    <row r="68" spans="1:31">
      <c r="A68" t="s">
        <v>8</v>
      </c>
      <c r="B68" t="s">
        <v>9</v>
      </c>
      <c r="C68" t="s">
        <v>13</v>
      </c>
      <c r="D68" t="s">
        <v>28</v>
      </c>
      <c r="E68" t="s">
        <v>21</v>
      </c>
      <c r="F68" t="s">
        <v>12</v>
      </c>
      <c r="G68" t="s">
        <v>14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3.0999999999999999E-3</v>
      </c>
      <c r="O68">
        <v>2.3E-3</v>
      </c>
      <c r="P68">
        <v>1.9E-3</v>
      </c>
      <c r="T68">
        <v>2089748</v>
      </c>
      <c r="U68">
        <v>1813096</v>
      </c>
      <c r="V68">
        <v>1643732</v>
      </c>
      <c r="W68">
        <v>1512140</v>
      </c>
      <c r="X68">
        <v>1819497</v>
      </c>
      <c r="Y68">
        <v>2482280</v>
      </c>
      <c r="Z68">
        <v>1937751</v>
      </c>
      <c r="AA68">
        <v>1936340</v>
      </c>
      <c r="AB68">
        <v>1921901</v>
      </c>
      <c r="AC68" s="4">
        <v>7.0999999999999994E-2</v>
      </c>
      <c r="AD68" s="4">
        <v>0.85599999999999998</v>
      </c>
      <c r="AE68" s="4">
        <v>9</v>
      </c>
    </row>
    <row r="69" spans="1:31">
      <c r="A69" t="s">
        <v>8</v>
      </c>
      <c r="B69" t="s">
        <v>9</v>
      </c>
      <c r="C69" t="s">
        <v>13</v>
      </c>
      <c r="D69" t="s">
        <v>28</v>
      </c>
      <c r="E69" t="s">
        <v>22</v>
      </c>
      <c r="F69" t="s">
        <v>12</v>
      </c>
      <c r="G69" t="s">
        <v>14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T69">
        <v>59360</v>
      </c>
      <c r="U69">
        <v>45942</v>
      </c>
      <c r="V69">
        <v>43261</v>
      </c>
      <c r="W69">
        <v>20649</v>
      </c>
      <c r="X69">
        <v>20589</v>
      </c>
      <c r="Y69">
        <v>4038</v>
      </c>
      <c r="Z69">
        <v>274</v>
      </c>
      <c r="AA69">
        <v>31973</v>
      </c>
      <c r="AB69">
        <v>23268</v>
      </c>
      <c r="AC69" s="4">
        <v>6.7000000000000004E-2</v>
      </c>
      <c r="AD69" s="4">
        <v>0.86399999999999999</v>
      </c>
      <c r="AE69" s="4">
        <v>9</v>
      </c>
    </row>
    <row r="70" spans="1:31">
      <c r="A70" t="s">
        <v>8</v>
      </c>
      <c r="B70" t="s">
        <v>9</v>
      </c>
      <c r="C70" t="s">
        <v>13</v>
      </c>
      <c r="D70" t="s">
        <v>29</v>
      </c>
      <c r="E70" t="s">
        <v>11</v>
      </c>
      <c r="F70" t="s">
        <v>12</v>
      </c>
      <c r="G70" t="s">
        <v>14</v>
      </c>
      <c r="H70">
        <v>5.9999999999999995E-4</v>
      </c>
      <c r="I70">
        <v>8.9999999999999998E-4</v>
      </c>
      <c r="J70">
        <v>5.9999999999999995E-4</v>
      </c>
      <c r="K70">
        <v>6.9999999999999999E-4</v>
      </c>
      <c r="L70">
        <v>4.0000000000000002E-4</v>
      </c>
      <c r="M70">
        <v>0</v>
      </c>
      <c r="N70">
        <v>0</v>
      </c>
      <c r="O70">
        <v>0</v>
      </c>
      <c r="P70">
        <v>0</v>
      </c>
      <c r="T70">
        <v>866666</v>
      </c>
      <c r="U70">
        <v>694716</v>
      </c>
      <c r="V70">
        <v>730810</v>
      </c>
      <c r="W70">
        <v>603091</v>
      </c>
      <c r="X70">
        <v>349914</v>
      </c>
      <c r="Y70">
        <v>68568</v>
      </c>
      <c r="Z70">
        <v>53082</v>
      </c>
      <c r="AA70">
        <v>0</v>
      </c>
      <c r="AB70">
        <v>0</v>
      </c>
      <c r="AC70" s="4">
        <v>0.876</v>
      </c>
      <c r="AD70" s="4">
        <v>0.01</v>
      </c>
      <c r="AE70" s="4">
        <v>7</v>
      </c>
    </row>
    <row r="71" spans="1:31">
      <c r="A71" t="s">
        <v>8</v>
      </c>
      <c r="B71" t="s">
        <v>9</v>
      </c>
      <c r="C71" t="s">
        <v>13</v>
      </c>
      <c r="D71" t="s">
        <v>29</v>
      </c>
      <c r="E71" t="s">
        <v>16</v>
      </c>
      <c r="F71" t="s">
        <v>12</v>
      </c>
      <c r="G71" t="s">
        <v>14</v>
      </c>
      <c r="H71">
        <v>2.5000000000000001E-3</v>
      </c>
      <c r="I71">
        <v>2.2000000000000001E-3</v>
      </c>
      <c r="J71">
        <v>1.5E-3</v>
      </c>
      <c r="K71">
        <v>1.5E-3</v>
      </c>
      <c r="L71">
        <v>5.9999999999999995E-4</v>
      </c>
      <c r="M71">
        <v>5.0000000000000001E-4</v>
      </c>
      <c r="N71">
        <v>2.9999999999999997E-4</v>
      </c>
      <c r="O71">
        <v>1E-4</v>
      </c>
      <c r="P71">
        <v>0</v>
      </c>
      <c r="T71">
        <v>3766255</v>
      </c>
      <c r="U71">
        <v>4610314</v>
      </c>
      <c r="V71">
        <v>4185264</v>
      </c>
      <c r="W71">
        <v>3109683</v>
      </c>
      <c r="X71">
        <v>2800641</v>
      </c>
      <c r="Y71">
        <v>1354776</v>
      </c>
      <c r="Z71">
        <v>560729</v>
      </c>
      <c r="AA71">
        <v>144306</v>
      </c>
      <c r="AB71">
        <v>0</v>
      </c>
      <c r="AC71" s="4">
        <v>0.89100000000000001</v>
      </c>
      <c r="AD71" s="4">
        <v>3.0000000000000001E-3</v>
      </c>
      <c r="AE71" s="4">
        <v>8</v>
      </c>
    </row>
    <row r="72" spans="1:31">
      <c r="A72" t="s">
        <v>8</v>
      </c>
      <c r="B72" t="s">
        <v>9</v>
      </c>
      <c r="C72" t="s">
        <v>13</v>
      </c>
      <c r="D72" t="s">
        <v>29</v>
      </c>
      <c r="E72" t="s">
        <v>17</v>
      </c>
      <c r="F72" t="s">
        <v>12</v>
      </c>
      <c r="G72" t="s">
        <v>14</v>
      </c>
      <c r="H72">
        <v>2.0000000000000001E-4</v>
      </c>
      <c r="I72">
        <v>2.0000000000000001E-4</v>
      </c>
      <c r="J72">
        <v>1E-4</v>
      </c>
      <c r="K72">
        <v>1E-4</v>
      </c>
      <c r="L72">
        <v>0</v>
      </c>
      <c r="M72">
        <v>0</v>
      </c>
      <c r="N72">
        <v>0</v>
      </c>
      <c r="O72">
        <v>0</v>
      </c>
      <c r="P72">
        <v>0</v>
      </c>
      <c r="T72">
        <v>196852</v>
      </c>
      <c r="U72">
        <v>197407</v>
      </c>
      <c r="V72">
        <v>165644</v>
      </c>
      <c r="W72">
        <v>293823</v>
      </c>
      <c r="X72">
        <v>320785</v>
      </c>
      <c r="Y72">
        <v>417076</v>
      </c>
      <c r="Z72">
        <v>376332</v>
      </c>
      <c r="AA72">
        <v>440579</v>
      </c>
      <c r="AB72">
        <v>607650</v>
      </c>
      <c r="AC72" s="4">
        <v>-0.751</v>
      </c>
      <c r="AD72" s="4">
        <v>0.02</v>
      </c>
      <c r="AE72" s="4">
        <v>9</v>
      </c>
    </row>
    <row r="73" spans="1:31">
      <c r="A73" t="s">
        <v>8</v>
      </c>
      <c r="B73" t="s">
        <v>9</v>
      </c>
      <c r="C73" t="s">
        <v>13</v>
      </c>
      <c r="D73" t="s">
        <v>29</v>
      </c>
      <c r="E73" t="s">
        <v>19</v>
      </c>
      <c r="F73" t="s">
        <v>12</v>
      </c>
      <c r="G73" t="s">
        <v>14</v>
      </c>
      <c r="H73">
        <v>2.9999999999999997E-4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T73">
        <v>57163</v>
      </c>
      <c r="U73">
        <v>4350</v>
      </c>
      <c r="V73">
        <v>0</v>
      </c>
      <c r="W73">
        <v>7542</v>
      </c>
      <c r="X73">
        <v>1487</v>
      </c>
      <c r="Y73">
        <v>276674</v>
      </c>
      <c r="Z73">
        <v>620890</v>
      </c>
      <c r="AA73">
        <v>301689</v>
      </c>
      <c r="AB73">
        <v>156352</v>
      </c>
      <c r="AC73" s="4">
        <v>-0.23</v>
      </c>
      <c r="AD73" s="4">
        <v>0.58399999999999996</v>
      </c>
      <c r="AE73" s="4">
        <v>8</v>
      </c>
    </row>
    <row r="74" spans="1:31">
      <c r="A74" t="s">
        <v>8</v>
      </c>
      <c r="B74" t="s">
        <v>9</v>
      </c>
      <c r="C74" t="s">
        <v>13</v>
      </c>
      <c r="D74" t="s">
        <v>29</v>
      </c>
      <c r="E74" t="s">
        <v>20</v>
      </c>
      <c r="F74" t="s">
        <v>84</v>
      </c>
      <c r="G74" t="s">
        <v>14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9.1800000000000007E-2</v>
      </c>
      <c r="O74">
        <v>0.1048</v>
      </c>
      <c r="P74">
        <v>8.4199999999999997E-2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12245575</v>
      </c>
      <c r="AA74">
        <v>10444829</v>
      </c>
      <c r="AB74">
        <v>9986666</v>
      </c>
      <c r="AC74" s="4" t="s">
        <v>106</v>
      </c>
      <c r="AD74" s="4" t="s">
        <v>106</v>
      </c>
      <c r="AE74" s="4">
        <v>3</v>
      </c>
    </row>
    <row r="75" spans="1:31">
      <c r="A75" t="s">
        <v>8</v>
      </c>
      <c r="B75" t="s">
        <v>9</v>
      </c>
      <c r="C75" t="s">
        <v>13</v>
      </c>
      <c r="D75" t="s">
        <v>29</v>
      </c>
      <c r="E75" t="s">
        <v>20</v>
      </c>
      <c r="F75" t="s">
        <v>12</v>
      </c>
      <c r="G75" t="s">
        <v>14</v>
      </c>
      <c r="H75">
        <v>9.7299999999999998E-2</v>
      </c>
      <c r="I75">
        <v>0.1011</v>
      </c>
      <c r="J75">
        <v>9.69E-2</v>
      </c>
      <c r="K75">
        <v>0.10299999999999999</v>
      </c>
      <c r="L75">
        <v>6.8500000000000005E-2</v>
      </c>
      <c r="M75">
        <v>7.3800000000000004E-2</v>
      </c>
      <c r="N75">
        <v>0</v>
      </c>
      <c r="O75">
        <v>0</v>
      </c>
      <c r="P75">
        <v>0</v>
      </c>
      <c r="T75">
        <v>16080003</v>
      </c>
      <c r="U75">
        <v>12684328</v>
      </c>
      <c r="V75">
        <v>12158294</v>
      </c>
      <c r="W75">
        <v>11661338</v>
      </c>
      <c r="X75">
        <v>11022980</v>
      </c>
      <c r="Y75">
        <v>12176291</v>
      </c>
      <c r="Z75">
        <v>0</v>
      </c>
      <c r="AA75">
        <v>0</v>
      </c>
      <c r="AB75">
        <v>0</v>
      </c>
      <c r="AC75" s="4">
        <v>0.39</v>
      </c>
      <c r="AD75" s="4">
        <v>0.44400000000000001</v>
      </c>
      <c r="AE75" s="4">
        <v>6</v>
      </c>
    </row>
    <row r="76" spans="1:31">
      <c r="A76" t="s">
        <v>8</v>
      </c>
      <c r="B76" t="s">
        <v>9</v>
      </c>
      <c r="C76" t="s">
        <v>13</v>
      </c>
      <c r="D76" t="s">
        <v>29</v>
      </c>
      <c r="E76" t="s">
        <v>21</v>
      </c>
      <c r="F76" t="s">
        <v>108</v>
      </c>
      <c r="G76" t="s">
        <v>14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97359</v>
      </c>
      <c r="AB76">
        <v>38429</v>
      </c>
      <c r="AC76" s="4" t="s">
        <v>106</v>
      </c>
      <c r="AD76" s="4" t="s">
        <v>106</v>
      </c>
      <c r="AE76" s="4">
        <v>2</v>
      </c>
    </row>
    <row r="77" spans="1:31">
      <c r="A77" t="s">
        <v>8</v>
      </c>
      <c r="B77" t="s">
        <v>9</v>
      </c>
      <c r="C77" t="s">
        <v>13</v>
      </c>
      <c r="D77" t="s">
        <v>29</v>
      </c>
      <c r="E77" t="s">
        <v>21</v>
      </c>
      <c r="F77" t="s">
        <v>84</v>
      </c>
      <c r="G77" t="s">
        <v>14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3.5000000000000001E-3</v>
      </c>
      <c r="O77">
        <v>3.8999999999999998E-3</v>
      </c>
      <c r="P77">
        <v>2E-3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8344074</v>
      </c>
      <c r="AA77">
        <v>8205442</v>
      </c>
      <c r="AB77">
        <v>6768863</v>
      </c>
      <c r="AC77" s="4" t="s">
        <v>106</v>
      </c>
      <c r="AD77" s="4" t="s">
        <v>106</v>
      </c>
      <c r="AE77" s="4">
        <v>3</v>
      </c>
    </row>
    <row r="78" spans="1:31">
      <c r="A78" t="s">
        <v>8</v>
      </c>
      <c r="B78" t="s">
        <v>9</v>
      </c>
      <c r="C78" t="s">
        <v>13</v>
      </c>
      <c r="D78" t="s">
        <v>29</v>
      </c>
      <c r="E78" t="s">
        <v>21</v>
      </c>
      <c r="F78" t="s">
        <v>12</v>
      </c>
      <c r="G78" t="s">
        <v>14</v>
      </c>
      <c r="H78">
        <v>1.4E-2</v>
      </c>
      <c r="I78">
        <v>1.38E-2</v>
      </c>
      <c r="J78">
        <v>1.32E-2</v>
      </c>
      <c r="K78">
        <v>1.1299999999999999E-2</v>
      </c>
      <c r="L78">
        <v>7.1000000000000004E-3</v>
      </c>
      <c r="M78">
        <v>6.0000000000000001E-3</v>
      </c>
      <c r="N78">
        <v>0</v>
      </c>
      <c r="O78">
        <v>0</v>
      </c>
      <c r="P78">
        <v>0</v>
      </c>
      <c r="T78">
        <v>10011344</v>
      </c>
      <c r="U78">
        <v>9486074</v>
      </c>
      <c r="V78">
        <v>9108230</v>
      </c>
      <c r="W78">
        <v>8677821</v>
      </c>
      <c r="X78">
        <v>8887263</v>
      </c>
      <c r="Y78">
        <v>9195955</v>
      </c>
      <c r="Z78">
        <v>0</v>
      </c>
      <c r="AA78">
        <v>0</v>
      </c>
      <c r="AB78">
        <v>0</v>
      </c>
      <c r="AC78" s="4">
        <v>0.495</v>
      </c>
      <c r="AD78" s="4">
        <v>0.318</v>
      </c>
      <c r="AE78" s="4">
        <v>6</v>
      </c>
    </row>
    <row r="79" spans="1:31">
      <c r="A79" t="s">
        <v>8</v>
      </c>
      <c r="B79" t="s">
        <v>9</v>
      </c>
      <c r="C79" t="s">
        <v>13</v>
      </c>
      <c r="D79" t="s">
        <v>29</v>
      </c>
      <c r="E79" t="s">
        <v>22</v>
      </c>
      <c r="F79" t="s">
        <v>12</v>
      </c>
      <c r="G79" t="s">
        <v>14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T79">
        <v>6377</v>
      </c>
      <c r="U79">
        <v>5460</v>
      </c>
      <c r="V79">
        <v>2356</v>
      </c>
      <c r="W79">
        <v>116</v>
      </c>
      <c r="X79">
        <v>11896</v>
      </c>
      <c r="Y79">
        <v>0</v>
      </c>
      <c r="Z79">
        <v>33117</v>
      </c>
      <c r="AA79">
        <v>27524</v>
      </c>
      <c r="AB79">
        <v>0</v>
      </c>
      <c r="AC79" s="4">
        <v>-0.23799999999999999</v>
      </c>
      <c r="AD79" s="4">
        <v>0.60699999999999998</v>
      </c>
      <c r="AE79" s="4">
        <v>7</v>
      </c>
    </row>
    <row r="80" spans="1:31">
      <c r="A80" t="s">
        <v>8</v>
      </c>
      <c r="B80" t="s">
        <v>9</v>
      </c>
      <c r="C80" t="s">
        <v>13</v>
      </c>
      <c r="D80" t="s">
        <v>30</v>
      </c>
      <c r="E80" t="s">
        <v>17</v>
      </c>
      <c r="F80" t="s">
        <v>12</v>
      </c>
      <c r="G80" t="s">
        <v>14</v>
      </c>
      <c r="H80">
        <v>1E-4</v>
      </c>
      <c r="I80">
        <v>2.0000000000000001E-4</v>
      </c>
      <c r="J80">
        <v>2.9999999999999997E-4</v>
      </c>
      <c r="K80">
        <v>2.0000000000000001E-4</v>
      </c>
      <c r="L80">
        <v>1E-4</v>
      </c>
      <c r="M80">
        <v>0</v>
      </c>
      <c r="N80">
        <v>1E-4</v>
      </c>
      <c r="O80">
        <v>1E-4</v>
      </c>
      <c r="P80">
        <v>1E-4</v>
      </c>
      <c r="T80">
        <v>102519</v>
      </c>
      <c r="U80">
        <v>127286</v>
      </c>
      <c r="V80">
        <v>89748</v>
      </c>
      <c r="W80">
        <v>76409</v>
      </c>
      <c r="X80">
        <v>58618</v>
      </c>
      <c r="Y80">
        <v>96877</v>
      </c>
      <c r="Z80">
        <v>101209</v>
      </c>
      <c r="AA80">
        <v>67326</v>
      </c>
      <c r="AB80">
        <v>70682</v>
      </c>
      <c r="AC80" s="4">
        <v>0.35699999999999998</v>
      </c>
      <c r="AD80" s="4">
        <v>0.34599999999999997</v>
      </c>
      <c r="AE80" s="4">
        <v>9</v>
      </c>
    </row>
    <row r="81" spans="1:32">
      <c r="A81" t="s">
        <v>8</v>
      </c>
      <c r="B81" t="s">
        <v>9</v>
      </c>
      <c r="C81" t="s">
        <v>13</v>
      </c>
      <c r="D81" t="s">
        <v>30</v>
      </c>
      <c r="E81" t="s">
        <v>18</v>
      </c>
      <c r="F81" t="s">
        <v>12</v>
      </c>
      <c r="G81" t="s">
        <v>14</v>
      </c>
      <c r="H81">
        <v>1E-4</v>
      </c>
      <c r="I81">
        <v>1E-4</v>
      </c>
      <c r="J81">
        <v>1E-4</v>
      </c>
      <c r="K81">
        <v>0</v>
      </c>
      <c r="L81">
        <v>1E-4</v>
      </c>
      <c r="M81">
        <v>1E-4</v>
      </c>
      <c r="N81">
        <v>2.0000000000000001E-4</v>
      </c>
      <c r="O81">
        <v>1E-4</v>
      </c>
      <c r="P81">
        <v>2.0000000000000001E-4</v>
      </c>
      <c r="T81">
        <v>13801</v>
      </c>
      <c r="U81">
        <v>16206</v>
      </c>
      <c r="V81">
        <v>27824</v>
      </c>
      <c r="W81">
        <v>56771</v>
      </c>
      <c r="X81">
        <v>62309</v>
      </c>
      <c r="Y81">
        <v>63022</v>
      </c>
      <c r="Z81">
        <v>36250</v>
      </c>
      <c r="AA81">
        <v>21260</v>
      </c>
      <c r="AB81">
        <v>23899</v>
      </c>
      <c r="AC81" s="4">
        <v>-0.439</v>
      </c>
      <c r="AD81" s="4">
        <v>0.23699999999999999</v>
      </c>
      <c r="AE81" s="4">
        <v>9</v>
      </c>
    </row>
    <row r="82" spans="1:32">
      <c r="A82" t="s">
        <v>8</v>
      </c>
      <c r="B82" t="s">
        <v>9</v>
      </c>
      <c r="C82" t="s">
        <v>13</v>
      </c>
      <c r="D82" t="s">
        <v>30</v>
      </c>
      <c r="E82" t="s">
        <v>19</v>
      </c>
      <c r="F82" t="s">
        <v>12</v>
      </c>
      <c r="G82" t="s">
        <v>14</v>
      </c>
      <c r="H82">
        <v>1E-4</v>
      </c>
      <c r="I82">
        <v>2.0000000000000001E-4</v>
      </c>
      <c r="J82">
        <v>6.9999999999999999E-4</v>
      </c>
      <c r="K82">
        <v>2.2000000000000001E-3</v>
      </c>
      <c r="L82">
        <v>1.8E-3</v>
      </c>
      <c r="M82">
        <v>2E-3</v>
      </c>
      <c r="N82">
        <v>8.9999999999999998E-4</v>
      </c>
      <c r="O82">
        <v>1.1999999999999999E-3</v>
      </c>
      <c r="P82">
        <v>8.0000000000000004E-4</v>
      </c>
      <c r="T82">
        <v>32305</v>
      </c>
      <c r="U82">
        <v>44221</v>
      </c>
      <c r="V82">
        <v>42904</v>
      </c>
      <c r="W82">
        <v>123481</v>
      </c>
      <c r="X82">
        <v>165019</v>
      </c>
      <c r="Y82">
        <v>53381</v>
      </c>
      <c r="Z82">
        <v>11352</v>
      </c>
      <c r="AA82">
        <v>6600</v>
      </c>
      <c r="AB82">
        <v>8580</v>
      </c>
      <c r="AC82" s="4">
        <v>0.61399999999999999</v>
      </c>
      <c r="AD82" s="4">
        <v>7.8E-2</v>
      </c>
      <c r="AE82" s="4">
        <v>9</v>
      </c>
    </row>
    <row r="83" spans="1:32">
      <c r="A83" t="s">
        <v>8</v>
      </c>
      <c r="B83" t="s">
        <v>9</v>
      </c>
      <c r="C83" t="s">
        <v>13</v>
      </c>
      <c r="D83" t="s">
        <v>30</v>
      </c>
      <c r="E83" t="s">
        <v>20</v>
      </c>
      <c r="F83" t="s">
        <v>12</v>
      </c>
      <c r="G83" t="s">
        <v>14</v>
      </c>
      <c r="H83">
        <v>4.3E-3</v>
      </c>
      <c r="I83">
        <v>4.4000000000000003E-3</v>
      </c>
      <c r="J83">
        <v>5.1000000000000004E-3</v>
      </c>
      <c r="K83">
        <v>3.5999999999999999E-3</v>
      </c>
      <c r="L83">
        <v>3.8999999999999998E-3</v>
      </c>
      <c r="M83">
        <v>3.8999999999999998E-3</v>
      </c>
      <c r="N83">
        <v>2.8999999999999998E-3</v>
      </c>
      <c r="O83">
        <v>2.2000000000000001E-3</v>
      </c>
      <c r="P83">
        <v>2E-3</v>
      </c>
      <c r="T83">
        <v>553332</v>
      </c>
      <c r="U83">
        <v>470803</v>
      </c>
      <c r="V83">
        <v>496754</v>
      </c>
      <c r="W83">
        <v>292520</v>
      </c>
      <c r="X83">
        <v>357841</v>
      </c>
      <c r="Y83">
        <v>426261</v>
      </c>
      <c r="Z83">
        <v>255594</v>
      </c>
      <c r="AA83">
        <v>207882</v>
      </c>
      <c r="AB83">
        <v>216991</v>
      </c>
      <c r="AC83" s="4">
        <v>0.90600000000000003</v>
      </c>
      <c r="AD83" s="4">
        <v>1E-3</v>
      </c>
      <c r="AE83" s="4">
        <v>9</v>
      </c>
    </row>
    <row r="84" spans="1:32">
      <c r="A84" t="s">
        <v>8</v>
      </c>
      <c r="B84" t="s">
        <v>9</v>
      </c>
      <c r="C84" t="s">
        <v>13</v>
      </c>
      <c r="D84" t="s">
        <v>30</v>
      </c>
      <c r="E84" t="s">
        <v>21</v>
      </c>
      <c r="F84" t="s">
        <v>12</v>
      </c>
      <c r="G84" t="s">
        <v>14</v>
      </c>
      <c r="H84">
        <v>5.7000000000000002E-3</v>
      </c>
      <c r="I84">
        <v>6.6E-3</v>
      </c>
      <c r="J84">
        <v>4.8999999999999998E-3</v>
      </c>
      <c r="K84">
        <v>4.0000000000000001E-3</v>
      </c>
      <c r="L84">
        <v>2.2000000000000001E-3</v>
      </c>
      <c r="M84">
        <v>2.2000000000000001E-3</v>
      </c>
      <c r="N84">
        <v>2.8E-3</v>
      </c>
      <c r="O84">
        <v>2E-3</v>
      </c>
      <c r="P84">
        <v>2.2000000000000001E-3</v>
      </c>
      <c r="T84">
        <v>2123156</v>
      </c>
      <c r="U84">
        <v>1955220</v>
      </c>
      <c r="V84">
        <v>1972039</v>
      </c>
      <c r="W84">
        <v>2116735</v>
      </c>
      <c r="X84">
        <v>2055318</v>
      </c>
      <c r="Y84">
        <v>2100952</v>
      </c>
      <c r="Z84">
        <v>781107</v>
      </c>
      <c r="AA84">
        <v>661331</v>
      </c>
      <c r="AB84">
        <v>514449</v>
      </c>
      <c r="AC84" s="4">
        <v>0.52400000000000002</v>
      </c>
      <c r="AD84" s="4">
        <v>0.14699999999999999</v>
      </c>
      <c r="AE84" s="4">
        <v>9</v>
      </c>
    </row>
    <row r="85" spans="1:32">
      <c r="A85" t="s">
        <v>8</v>
      </c>
      <c r="B85" t="s">
        <v>9</v>
      </c>
      <c r="C85" t="s">
        <v>13</v>
      </c>
      <c r="D85" t="s">
        <v>30</v>
      </c>
      <c r="E85" t="s">
        <v>22</v>
      </c>
      <c r="F85" t="s">
        <v>12</v>
      </c>
      <c r="G85" t="s">
        <v>14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T85">
        <v>0</v>
      </c>
      <c r="U85">
        <v>3330</v>
      </c>
      <c r="V85">
        <v>1564</v>
      </c>
      <c r="W85">
        <v>588</v>
      </c>
      <c r="X85">
        <v>919</v>
      </c>
      <c r="Y85">
        <v>0</v>
      </c>
      <c r="Z85">
        <v>0</v>
      </c>
      <c r="AA85">
        <v>1986</v>
      </c>
      <c r="AB85">
        <v>0</v>
      </c>
      <c r="AC85" s="4" t="s">
        <v>106</v>
      </c>
      <c r="AD85" s="4" t="s">
        <v>106</v>
      </c>
      <c r="AE85" s="4">
        <v>5</v>
      </c>
    </row>
    <row r="86" spans="1:32">
      <c r="A86" t="s">
        <v>100</v>
      </c>
      <c r="H86" s="13">
        <f t="shared" ref="H86:P86" si="3">SUM(H10:H85)</f>
        <v>0.36349999999999999</v>
      </c>
      <c r="I86" s="13">
        <f t="shared" si="3"/>
        <v>0.40669999999999989</v>
      </c>
      <c r="J86" s="13">
        <f t="shared" si="3"/>
        <v>0.39369999999999994</v>
      </c>
      <c r="K86" s="13">
        <f t="shared" si="3"/>
        <v>0.3829999999999999</v>
      </c>
      <c r="L86" s="13">
        <f t="shared" si="3"/>
        <v>0.23289999999999997</v>
      </c>
      <c r="M86" s="13">
        <f t="shared" si="3"/>
        <v>0.25539999999999996</v>
      </c>
      <c r="N86" s="13">
        <f t="shared" si="3"/>
        <v>0.28749999999999998</v>
      </c>
      <c r="O86" s="13">
        <f t="shared" si="3"/>
        <v>0.27939999999999998</v>
      </c>
      <c r="P86" s="13">
        <f t="shared" si="3"/>
        <v>0.22120000000000004</v>
      </c>
      <c r="T86">
        <f t="shared" ref="T86:AB86" si="4">SUM(T10:T85)</f>
        <v>156186752</v>
      </c>
      <c r="U86">
        <f t="shared" si="4"/>
        <v>148013808</v>
      </c>
      <c r="V86">
        <f t="shared" si="4"/>
        <v>141637376</v>
      </c>
      <c r="W86">
        <f t="shared" si="4"/>
        <v>135704267</v>
      </c>
      <c r="X86">
        <f t="shared" si="4"/>
        <v>125662029</v>
      </c>
      <c r="Y86">
        <f t="shared" si="4"/>
        <v>109466902</v>
      </c>
      <c r="Z86">
        <f t="shared" si="4"/>
        <v>106559973</v>
      </c>
      <c r="AA86">
        <f t="shared" si="4"/>
        <v>97314778</v>
      </c>
      <c r="AB86">
        <f t="shared" si="4"/>
        <v>87365310</v>
      </c>
      <c r="AC86" s="5">
        <f t="shared" ref="AC86" si="5">ROUND(ABS(PEARSON($T86:$AB86,$H86:$P86)),3)</f>
        <v>0.82099999999999995</v>
      </c>
      <c r="AD86" s="3">
        <f>ROUND(TDIST(AF86,AE86-2,2),3)</f>
        <v>7.0000000000000001E-3</v>
      </c>
      <c r="AE86" s="4">
        <f>COUNTA(T86:AB86)</f>
        <v>9</v>
      </c>
      <c r="AF86" s="3">
        <f>ROUND((AC86*SQRT(AE86-2))/(SQRT(1-AC86^2)),3)</f>
        <v>3.8050000000000002</v>
      </c>
    </row>
    <row r="87" spans="1:32">
      <c r="A87" t="s">
        <v>107</v>
      </c>
      <c r="H87">
        <f t="shared" ref="H87:P87" si="6">ROUND(H86/H5,4)</f>
        <v>0.40339999999999998</v>
      </c>
      <c r="I87">
        <f t="shared" si="6"/>
        <v>0.47460000000000002</v>
      </c>
      <c r="J87">
        <f t="shared" si="6"/>
        <v>0.49209999999999998</v>
      </c>
      <c r="K87">
        <f t="shared" si="6"/>
        <v>0.52969999999999995</v>
      </c>
      <c r="L87">
        <f t="shared" si="6"/>
        <v>0.34810000000000002</v>
      </c>
      <c r="M87">
        <f t="shared" si="6"/>
        <v>0.40539999999999998</v>
      </c>
      <c r="N87">
        <f t="shared" si="6"/>
        <v>0.47760000000000002</v>
      </c>
      <c r="O87">
        <f t="shared" si="6"/>
        <v>0.47920000000000001</v>
      </c>
      <c r="P87">
        <f t="shared" si="6"/>
        <v>0.38669999999999999</v>
      </c>
      <c r="AC87"/>
      <c r="AD87"/>
      <c r="AE87"/>
      <c r="AF87"/>
    </row>
    <row r="94" spans="1:32">
      <c r="S94" s="2"/>
      <c r="AE94"/>
    </row>
    <row r="95" spans="1:32">
      <c r="A95" s="2"/>
      <c r="S95" s="2"/>
      <c r="AD95" s="5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G127"/>
  <sheetViews>
    <sheetView topLeftCell="G118" zoomScale="70" zoomScaleNormal="70" workbookViewId="0">
      <selection activeCell="A90" sqref="A90:AE127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2851562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82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M3">
        <v>0.63</v>
      </c>
      <c r="N3">
        <f>ROUND(M3*0.75,3)</f>
        <v>0.47299999999999998</v>
      </c>
      <c r="O3">
        <f>ROUND(M3*0.65,3)</f>
        <v>0.41</v>
      </c>
      <c r="P3">
        <f>ROUND(M3*0.55,3)</f>
        <v>0.34699999999999998</v>
      </c>
      <c r="Q3">
        <f>ROUND(M3*0.45,3)</f>
        <v>0.28399999999999997</v>
      </c>
      <c r="S3" t="s">
        <v>2</v>
      </c>
      <c r="Y3">
        <v>141839816</v>
      </c>
      <c r="Z3">
        <v>116879249</v>
      </c>
      <c r="AA3">
        <v>110269253</v>
      </c>
      <c r="AB3">
        <v>99129418</v>
      </c>
      <c r="AC3" s="4">
        <v>88522742</v>
      </c>
    </row>
    <row r="4" spans="1:33">
      <c r="A4" t="s">
        <v>3</v>
      </c>
      <c r="N4" s="1">
        <f>ROUND((N3-$M3)/$M3,2)</f>
        <v>-0.25</v>
      </c>
      <c r="O4" s="1">
        <f t="shared" ref="O4:Q4" si="0">ROUND((O3-$M3)/$M3,2)</f>
        <v>-0.35</v>
      </c>
      <c r="P4" s="1">
        <f t="shared" si="0"/>
        <v>-0.45</v>
      </c>
      <c r="Q4" s="1">
        <f t="shared" si="0"/>
        <v>-0.55000000000000004</v>
      </c>
      <c r="R4" s="1"/>
      <c r="S4" t="s">
        <v>6</v>
      </c>
      <c r="T4" s="2" t="s">
        <v>35</v>
      </c>
      <c r="Z4" s="1">
        <f>ROUND((Z3-Y3)/Y3,2)</f>
        <v>-0.18</v>
      </c>
      <c r="AA4" s="1">
        <f t="shared" ref="AA4:AC4" si="1">ROUND((AA3-Z3)/Z3,2)</f>
        <v>-0.06</v>
      </c>
      <c r="AB4" s="1">
        <f t="shared" si="1"/>
        <v>-0.1</v>
      </c>
      <c r="AC4" s="6">
        <f t="shared" si="1"/>
        <v>-0.11</v>
      </c>
    </row>
    <row r="5" spans="1:33">
      <c r="A5" t="s">
        <v>5</v>
      </c>
      <c r="H5">
        <v>0.90100000000000002</v>
      </c>
      <c r="I5">
        <v>0.85699999999999998</v>
      </c>
      <c r="J5">
        <v>0.8</v>
      </c>
      <c r="K5">
        <v>0.72299999999999998</v>
      </c>
      <c r="L5">
        <v>0.66900000000000004</v>
      </c>
      <c r="M5">
        <v>0.63</v>
      </c>
      <c r="N5">
        <v>0.60199999999999998</v>
      </c>
      <c r="O5">
        <v>0.58299999999999996</v>
      </c>
      <c r="P5" s="4">
        <v>0.57199999999999995</v>
      </c>
      <c r="S5" t="s">
        <v>1</v>
      </c>
      <c r="T5" s="7">
        <f>T86</f>
        <v>156186752</v>
      </c>
      <c r="U5" s="7">
        <f t="shared" ref="U5:AB5" si="2">U86</f>
        <v>148013808</v>
      </c>
      <c r="V5" s="7">
        <f t="shared" si="2"/>
        <v>141637376</v>
      </c>
      <c r="W5" s="7">
        <f t="shared" si="2"/>
        <v>135704267</v>
      </c>
      <c r="X5" s="7">
        <f t="shared" si="2"/>
        <v>125662029</v>
      </c>
      <c r="Y5" s="7">
        <f t="shared" si="2"/>
        <v>109466902</v>
      </c>
      <c r="Z5" s="7">
        <f t="shared" si="2"/>
        <v>106559973</v>
      </c>
      <c r="AA5" s="7">
        <f t="shared" si="2"/>
        <v>97314778</v>
      </c>
      <c r="AB5" s="7">
        <f t="shared" si="2"/>
        <v>87365310</v>
      </c>
    </row>
    <row r="6" spans="1:33">
      <c r="A6" t="s">
        <v>4</v>
      </c>
      <c r="N6">
        <f>ROUND((N5-$M5)/$M5,2)</f>
        <v>-0.04</v>
      </c>
      <c r="O6">
        <f>ROUND((O5-$M5)/$M5,2)</f>
        <v>-7.0000000000000007E-2</v>
      </c>
      <c r="P6">
        <f>ROUND((P5-$M5)/$M5,2)</f>
        <v>-0.09</v>
      </c>
      <c r="Z6">
        <f>ROUND((Z5-Y5)/Y5,2)</f>
        <v>-0.03</v>
      </c>
      <c r="AA6">
        <f t="shared" ref="AA6" si="3">ROUND((AA5-Z5)/Z5,2)</f>
        <v>-0.09</v>
      </c>
      <c r="AB6">
        <f t="shared" ref="AB6" si="4">ROUND((AB5-AA5)/AA5,2)</f>
        <v>-0.1</v>
      </c>
    </row>
    <row r="7" spans="1:33">
      <c r="N7" s="2" t="s">
        <v>36</v>
      </c>
    </row>
    <row r="8" spans="1:33">
      <c r="S8" s="2" t="s">
        <v>31</v>
      </c>
      <c r="AD8" s="4" t="s">
        <v>50</v>
      </c>
      <c r="AE8"/>
      <c r="AF8"/>
    </row>
    <row r="9" spans="1:33">
      <c r="A9" s="2" t="s">
        <v>33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 s="4" customFormat="1">
      <c r="A10" t="s">
        <v>8</v>
      </c>
      <c r="B10" t="s">
        <v>9</v>
      </c>
      <c r="C10" t="s">
        <v>13</v>
      </c>
      <c r="D10" t="s">
        <v>10</v>
      </c>
      <c r="E10" t="s">
        <v>11</v>
      </c>
      <c r="F10" t="s">
        <v>12</v>
      </c>
      <c r="G10" t="s">
        <v>15</v>
      </c>
      <c r="H10" s="5">
        <v>0</v>
      </c>
      <c r="I10" s="5">
        <v>0</v>
      </c>
      <c r="J10" s="5">
        <v>0</v>
      </c>
      <c r="K10" s="5">
        <v>5.1999999999999998E-3</v>
      </c>
      <c r="L10" s="5">
        <v>0</v>
      </c>
      <c r="M10" s="5">
        <v>2.2000000000000001E-3</v>
      </c>
      <c r="N10" s="5">
        <v>0</v>
      </c>
      <c r="O10" s="5">
        <v>0</v>
      </c>
      <c r="P10" s="5">
        <v>0</v>
      </c>
      <c r="T10" s="4">
        <v>1036595</v>
      </c>
      <c r="U10" s="4">
        <v>1439951</v>
      </c>
      <c r="V10" s="4">
        <v>1509759</v>
      </c>
      <c r="W10" s="4">
        <v>1333012</v>
      </c>
      <c r="X10" s="4">
        <v>1320169</v>
      </c>
      <c r="Y10" s="4">
        <v>987634</v>
      </c>
      <c r="Z10" s="4">
        <v>575501</v>
      </c>
      <c r="AA10" s="4">
        <v>486680</v>
      </c>
      <c r="AB10" s="4">
        <v>644908</v>
      </c>
      <c r="AC10" s="5">
        <v>0.254</v>
      </c>
      <c r="AD10" s="5">
        <v>0.51</v>
      </c>
      <c r="AE10" s="4">
        <v>9</v>
      </c>
      <c r="AF10" s="3"/>
      <c r="AG10" s="3"/>
    </row>
    <row r="11" spans="1:33" s="4" customFormat="1">
      <c r="A11" t="s">
        <v>8</v>
      </c>
      <c r="B11" t="s">
        <v>9</v>
      </c>
      <c r="C11" t="s">
        <v>13</v>
      </c>
      <c r="D11" t="s">
        <v>10</v>
      </c>
      <c r="E11" t="s">
        <v>16</v>
      </c>
      <c r="F11" t="s">
        <v>12</v>
      </c>
      <c r="G11" t="s">
        <v>15</v>
      </c>
      <c r="H11" s="5">
        <v>0</v>
      </c>
      <c r="I11" s="5">
        <v>1.2999999999999999E-3</v>
      </c>
      <c r="J11" s="5">
        <v>2.8E-3</v>
      </c>
      <c r="K11" s="5">
        <v>2.2000000000000001E-3</v>
      </c>
      <c r="L11" s="5">
        <v>1.4E-3</v>
      </c>
      <c r="M11" s="5">
        <v>3.5999999999999999E-3</v>
      </c>
      <c r="N11" s="5">
        <v>1.1000000000000001E-3</v>
      </c>
      <c r="O11" s="5">
        <v>6.9999999999999999E-4</v>
      </c>
      <c r="P11" s="5">
        <v>1E-4</v>
      </c>
      <c r="T11" s="4">
        <v>6824266</v>
      </c>
      <c r="U11" s="4">
        <v>6717425</v>
      </c>
      <c r="V11" s="4">
        <v>5952619</v>
      </c>
      <c r="W11" s="4">
        <v>6201205</v>
      </c>
      <c r="X11" s="4">
        <v>5891626</v>
      </c>
      <c r="Y11" s="4">
        <v>6228335</v>
      </c>
      <c r="Z11" s="4">
        <v>5531728</v>
      </c>
      <c r="AA11" s="4">
        <v>4368821</v>
      </c>
      <c r="AB11" s="4">
        <v>3470955</v>
      </c>
      <c r="AC11" s="5">
        <v>0.39200000000000002</v>
      </c>
      <c r="AD11" s="5">
        <v>0.29699999999999999</v>
      </c>
      <c r="AE11" s="4">
        <v>9</v>
      </c>
      <c r="AF11" s="3"/>
      <c r="AG11" s="3"/>
    </row>
    <row r="12" spans="1:33" s="4" customFormat="1">
      <c r="A12" t="s">
        <v>8</v>
      </c>
      <c r="B12" t="s">
        <v>9</v>
      </c>
      <c r="C12" t="s">
        <v>13</v>
      </c>
      <c r="D12" t="s">
        <v>10</v>
      </c>
      <c r="E12" t="s">
        <v>17</v>
      </c>
      <c r="F12" t="s">
        <v>12</v>
      </c>
      <c r="G12" t="s">
        <v>15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T12" s="4">
        <v>128220</v>
      </c>
      <c r="U12" s="4">
        <v>171233</v>
      </c>
      <c r="V12" s="4">
        <v>167853</v>
      </c>
      <c r="W12" s="4">
        <v>151507</v>
      </c>
      <c r="X12" s="4">
        <v>129532</v>
      </c>
      <c r="Y12" s="4">
        <v>168969</v>
      </c>
      <c r="Z12" s="4">
        <v>181261</v>
      </c>
      <c r="AA12" s="4">
        <v>196692</v>
      </c>
      <c r="AB12" s="4">
        <v>95383</v>
      </c>
      <c r="AC12" s="5">
        <v>0.501</v>
      </c>
      <c r="AD12" s="5">
        <v>0.17</v>
      </c>
      <c r="AE12" s="4">
        <v>9</v>
      </c>
      <c r="AF12" s="3"/>
      <c r="AG12" s="3"/>
    </row>
    <row r="13" spans="1:33" s="4" customFormat="1">
      <c r="A13" t="s">
        <v>8</v>
      </c>
      <c r="B13" t="s">
        <v>9</v>
      </c>
      <c r="C13" t="s">
        <v>13</v>
      </c>
      <c r="D13" t="s">
        <v>10</v>
      </c>
      <c r="E13" t="s">
        <v>18</v>
      </c>
      <c r="F13" t="s">
        <v>12</v>
      </c>
      <c r="G13" t="s">
        <v>15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T13" s="4">
        <v>0</v>
      </c>
      <c r="U13" s="4">
        <v>0</v>
      </c>
      <c r="V13" s="4">
        <v>0</v>
      </c>
      <c r="W13" s="4">
        <v>0</v>
      </c>
      <c r="X13" s="4">
        <v>42078</v>
      </c>
      <c r="Y13" s="4">
        <v>34200</v>
      </c>
      <c r="Z13" s="4">
        <v>12430</v>
      </c>
      <c r="AA13" s="4">
        <v>41780</v>
      </c>
      <c r="AB13" s="4">
        <v>46185</v>
      </c>
      <c r="AC13" s="5" t="s">
        <v>106</v>
      </c>
      <c r="AD13" s="5" t="s">
        <v>106</v>
      </c>
      <c r="AE13" s="4">
        <v>5</v>
      </c>
      <c r="AF13" s="3"/>
      <c r="AG13" s="3"/>
    </row>
    <row r="14" spans="1:33">
      <c r="A14" t="s">
        <v>8</v>
      </c>
      <c r="B14" t="s">
        <v>9</v>
      </c>
      <c r="C14" t="s">
        <v>13</v>
      </c>
      <c r="D14" t="s">
        <v>10</v>
      </c>
      <c r="E14" t="s">
        <v>19</v>
      </c>
      <c r="F14" t="s">
        <v>12</v>
      </c>
      <c r="G14" t="s">
        <v>15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4"/>
      <c r="S14" s="4"/>
      <c r="T14">
        <v>0</v>
      </c>
      <c r="U14">
        <v>0</v>
      </c>
      <c r="V14">
        <v>0</v>
      </c>
      <c r="W14">
        <v>0</v>
      </c>
      <c r="X14">
        <v>0</v>
      </c>
      <c r="Y14">
        <v>1768</v>
      </c>
      <c r="Z14">
        <v>0</v>
      </c>
      <c r="AA14">
        <v>3047</v>
      </c>
      <c r="AB14">
        <v>128</v>
      </c>
      <c r="AC14" s="5" t="s">
        <v>106</v>
      </c>
      <c r="AD14" s="5" t="s">
        <v>106</v>
      </c>
      <c r="AE14" s="4">
        <v>3</v>
      </c>
      <c r="AF14" s="3"/>
      <c r="AG14" s="3"/>
    </row>
    <row r="15" spans="1:33">
      <c r="A15" t="s">
        <v>8</v>
      </c>
      <c r="B15" t="s">
        <v>9</v>
      </c>
      <c r="C15" t="s">
        <v>13</v>
      </c>
      <c r="D15" t="s">
        <v>10</v>
      </c>
      <c r="E15" t="s">
        <v>20</v>
      </c>
      <c r="F15" t="s">
        <v>12</v>
      </c>
      <c r="G15" t="s">
        <v>15</v>
      </c>
      <c r="H15" s="5">
        <v>0</v>
      </c>
      <c r="I15" s="5">
        <v>0</v>
      </c>
      <c r="J15" s="5">
        <v>0</v>
      </c>
      <c r="K15" s="5">
        <v>0</v>
      </c>
      <c r="L15" s="5">
        <v>1E-4</v>
      </c>
      <c r="M15" s="5">
        <v>1E-4</v>
      </c>
      <c r="N15" s="5">
        <v>1E-4</v>
      </c>
      <c r="O15" s="5">
        <v>0</v>
      </c>
      <c r="P15" s="5">
        <v>0</v>
      </c>
      <c r="Q15" s="4"/>
      <c r="S15" s="4"/>
      <c r="T15">
        <v>0</v>
      </c>
      <c r="U15">
        <v>1989</v>
      </c>
      <c r="V15">
        <v>0</v>
      </c>
      <c r="W15">
        <v>0</v>
      </c>
      <c r="X15">
        <v>161520</v>
      </c>
      <c r="Y15">
        <v>201379</v>
      </c>
      <c r="Z15">
        <v>220428</v>
      </c>
      <c r="AA15">
        <v>220777</v>
      </c>
      <c r="AB15">
        <v>129741</v>
      </c>
      <c r="AC15" s="5">
        <v>0.38100000000000001</v>
      </c>
      <c r="AD15" s="5">
        <v>0.45600000000000002</v>
      </c>
      <c r="AE15" s="4">
        <v>6</v>
      </c>
      <c r="AF15" s="3"/>
      <c r="AG15" s="3"/>
    </row>
    <row r="16" spans="1:33">
      <c r="A16" t="s">
        <v>8</v>
      </c>
      <c r="B16" t="s">
        <v>9</v>
      </c>
      <c r="C16" t="s">
        <v>13</v>
      </c>
      <c r="D16" t="s">
        <v>10</v>
      </c>
      <c r="E16" t="s">
        <v>21</v>
      </c>
      <c r="F16" t="s">
        <v>12</v>
      </c>
      <c r="G16" t="s">
        <v>15</v>
      </c>
      <c r="H16" s="5">
        <v>0</v>
      </c>
      <c r="I16" s="5">
        <v>6.9999999999999999E-4</v>
      </c>
      <c r="J16" s="5">
        <v>5.0000000000000001E-4</v>
      </c>
      <c r="K16" s="5">
        <v>8.9999999999999998E-4</v>
      </c>
      <c r="L16" s="5">
        <v>8.9999999999999998E-4</v>
      </c>
      <c r="M16" s="5">
        <v>1.9E-3</v>
      </c>
      <c r="N16" s="5">
        <v>1.6000000000000001E-3</v>
      </c>
      <c r="O16" s="5">
        <v>6.9999999999999999E-4</v>
      </c>
      <c r="P16" s="5">
        <v>2.9999999999999997E-4</v>
      </c>
      <c r="Q16" s="4"/>
      <c r="S16" s="4"/>
      <c r="T16">
        <v>0</v>
      </c>
      <c r="U16">
        <v>546386</v>
      </c>
      <c r="V16">
        <v>354543</v>
      </c>
      <c r="W16">
        <v>390268</v>
      </c>
      <c r="X16">
        <v>312570</v>
      </c>
      <c r="Y16">
        <v>441190</v>
      </c>
      <c r="Z16">
        <v>553209</v>
      </c>
      <c r="AA16">
        <v>638857</v>
      </c>
      <c r="AB16">
        <v>600864</v>
      </c>
      <c r="AC16" s="5">
        <v>-0.14899999999999999</v>
      </c>
      <c r="AD16" s="5">
        <v>0.72499999999999998</v>
      </c>
      <c r="AE16" s="4">
        <v>8</v>
      </c>
      <c r="AF16" s="3"/>
      <c r="AG16" s="3"/>
    </row>
    <row r="17" spans="1:33">
      <c r="A17" t="s">
        <v>8</v>
      </c>
      <c r="B17" t="s">
        <v>9</v>
      </c>
      <c r="C17" t="s">
        <v>13</v>
      </c>
      <c r="D17" t="s">
        <v>10</v>
      </c>
      <c r="E17" t="s">
        <v>22</v>
      </c>
      <c r="F17" t="s">
        <v>12</v>
      </c>
      <c r="G17" t="s">
        <v>15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4"/>
      <c r="S17" s="4"/>
      <c r="T17">
        <v>0</v>
      </c>
      <c r="U17">
        <v>0</v>
      </c>
      <c r="V17">
        <v>0</v>
      </c>
      <c r="W17">
        <v>0</v>
      </c>
      <c r="X17">
        <v>0</v>
      </c>
      <c r="Y17">
        <v>663</v>
      </c>
      <c r="Z17">
        <v>0</v>
      </c>
      <c r="AA17">
        <v>3536</v>
      </c>
      <c r="AB17">
        <v>0</v>
      </c>
      <c r="AC17" s="5" t="s">
        <v>106</v>
      </c>
      <c r="AD17" s="5" t="s">
        <v>106</v>
      </c>
      <c r="AE17" s="4">
        <v>2</v>
      </c>
      <c r="AF17" s="3"/>
      <c r="AG17" s="3"/>
    </row>
    <row r="18" spans="1:33">
      <c r="A18" t="s">
        <v>8</v>
      </c>
      <c r="B18" t="s">
        <v>9</v>
      </c>
      <c r="C18" t="s">
        <v>13</v>
      </c>
      <c r="D18" t="s">
        <v>23</v>
      </c>
      <c r="E18" t="s">
        <v>11</v>
      </c>
      <c r="F18" t="s">
        <v>12</v>
      </c>
      <c r="G18" t="s">
        <v>15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T18" s="7">
        <v>47736</v>
      </c>
      <c r="U18" s="7">
        <v>31698</v>
      </c>
      <c r="V18" s="7">
        <v>2128</v>
      </c>
      <c r="W18" s="7">
        <v>53986</v>
      </c>
      <c r="X18" s="7">
        <v>30297</v>
      </c>
      <c r="Y18" s="7">
        <v>17674</v>
      </c>
      <c r="Z18" s="7">
        <v>0</v>
      </c>
      <c r="AA18" s="7">
        <v>884</v>
      </c>
      <c r="AB18" s="7">
        <v>1535</v>
      </c>
      <c r="AC18" s="4">
        <v>0.46200000000000002</v>
      </c>
      <c r="AD18" s="5">
        <v>0.25</v>
      </c>
      <c r="AE18" s="4">
        <v>8</v>
      </c>
      <c r="AF18" s="3"/>
      <c r="AG18" s="3"/>
    </row>
    <row r="19" spans="1:33">
      <c r="A19" t="s">
        <v>8</v>
      </c>
      <c r="B19" t="s">
        <v>9</v>
      </c>
      <c r="C19" t="s">
        <v>13</v>
      </c>
      <c r="D19" t="s">
        <v>23</v>
      </c>
      <c r="E19" t="s">
        <v>16</v>
      </c>
      <c r="F19" t="s">
        <v>12</v>
      </c>
      <c r="G19" t="s">
        <v>15</v>
      </c>
      <c r="H19">
        <v>0</v>
      </c>
      <c r="I19">
        <v>5.4999999999999997E-3</v>
      </c>
      <c r="J19">
        <v>2.0000000000000001E-4</v>
      </c>
      <c r="K19">
        <v>5.0000000000000001E-4</v>
      </c>
      <c r="L19">
        <v>0</v>
      </c>
      <c r="M19">
        <v>0</v>
      </c>
      <c r="N19">
        <v>1E-4</v>
      </c>
      <c r="O19">
        <v>1E-4</v>
      </c>
      <c r="P19">
        <v>0</v>
      </c>
      <c r="T19">
        <v>1669870</v>
      </c>
      <c r="U19">
        <v>2080593</v>
      </c>
      <c r="V19">
        <v>2212397</v>
      </c>
      <c r="W19">
        <v>1927398</v>
      </c>
      <c r="X19">
        <v>1590823</v>
      </c>
      <c r="Y19">
        <v>1464163</v>
      </c>
      <c r="Z19">
        <v>1666322</v>
      </c>
      <c r="AA19">
        <v>1801775</v>
      </c>
      <c r="AB19">
        <v>1240530</v>
      </c>
      <c r="AC19" s="4">
        <v>0.46500000000000002</v>
      </c>
      <c r="AD19" s="4">
        <v>0.20699999999999999</v>
      </c>
      <c r="AE19">
        <v>9</v>
      </c>
      <c r="AF19"/>
    </row>
    <row r="20" spans="1:33">
      <c r="A20" t="s">
        <v>8</v>
      </c>
      <c r="B20" t="s">
        <v>9</v>
      </c>
      <c r="C20" t="s">
        <v>13</v>
      </c>
      <c r="D20" t="s">
        <v>23</v>
      </c>
      <c r="E20" t="s">
        <v>17</v>
      </c>
      <c r="F20" t="s">
        <v>12</v>
      </c>
      <c r="G20" t="s">
        <v>15</v>
      </c>
      <c r="H20">
        <v>0</v>
      </c>
      <c r="I20">
        <v>0</v>
      </c>
      <c r="J20">
        <v>0</v>
      </c>
      <c r="K20">
        <v>0</v>
      </c>
      <c r="L20" s="4">
        <v>0</v>
      </c>
      <c r="M20" s="4">
        <v>0</v>
      </c>
      <c r="N20" s="4">
        <v>0</v>
      </c>
      <c r="O20" s="4">
        <v>2.0000000000000001E-4</v>
      </c>
      <c r="P20">
        <v>0</v>
      </c>
      <c r="T20">
        <v>191424</v>
      </c>
      <c r="U20">
        <v>163665</v>
      </c>
      <c r="V20">
        <v>273203</v>
      </c>
      <c r="W20">
        <v>236585</v>
      </c>
      <c r="X20">
        <v>152633</v>
      </c>
      <c r="Y20">
        <v>281182</v>
      </c>
      <c r="Z20">
        <v>235144</v>
      </c>
      <c r="AA20">
        <v>276024</v>
      </c>
      <c r="AB20">
        <v>225797</v>
      </c>
      <c r="AC20">
        <v>0.42899999999999999</v>
      </c>
      <c r="AD20">
        <v>0.249</v>
      </c>
      <c r="AE20">
        <v>9</v>
      </c>
      <c r="AF20"/>
    </row>
    <row r="21" spans="1:33">
      <c r="A21" t="s">
        <v>8</v>
      </c>
      <c r="B21" t="s">
        <v>9</v>
      </c>
      <c r="C21" t="s">
        <v>13</v>
      </c>
      <c r="D21" t="s">
        <v>23</v>
      </c>
      <c r="E21" t="s">
        <v>18</v>
      </c>
      <c r="F21" t="s">
        <v>12</v>
      </c>
      <c r="G21" t="s">
        <v>15</v>
      </c>
      <c r="H21">
        <v>0</v>
      </c>
      <c r="I21">
        <v>0</v>
      </c>
      <c r="J21">
        <v>0</v>
      </c>
      <c r="K21">
        <v>0</v>
      </c>
      <c r="L21" s="4">
        <v>0</v>
      </c>
      <c r="M21" s="4">
        <v>0</v>
      </c>
      <c r="N21" s="4">
        <v>0</v>
      </c>
      <c r="O21" s="4">
        <v>0</v>
      </c>
      <c r="P21">
        <v>0</v>
      </c>
      <c r="T21">
        <v>0</v>
      </c>
      <c r="U21">
        <v>0</v>
      </c>
      <c r="V21">
        <v>0</v>
      </c>
      <c r="W21">
        <v>1547</v>
      </c>
      <c r="X21">
        <v>0</v>
      </c>
      <c r="Y21">
        <v>0</v>
      </c>
      <c r="Z21">
        <v>15444</v>
      </c>
      <c r="AA21">
        <v>1188</v>
      </c>
      <c r="AB21">
        <v>924</v>
      </c>
      <c r="AC21" t="s">
        <v>106</v>
      </c>
      <c r="AD21" t="s">
        <v>106</v>
      </c>
      <c r="AE21">
        <v>4</v>
      </c>
      <c r="AF21"/>
    </row>
    <row r="22" spans="1:33">
      <c r="A22" t="s">
        <v>8</v>
      </c>
      <c r="B22" t="s">
        <v>9</v>
      </c>
      <c r="C22" t="s">
        <v>13</v>
      </c>
      <c r="D22" t="s">
        <v>23</v>
      </c>
      <c r="E22" t="s">
        <v>20</v>
      </c>
      <c r="F22" t="s">
        <v>41</v>
      </c>
      <c r="G22" t="s">
        <v>15</v>
      </c>
      <c r="H22">
        <v>0</v>
      </c>
      <c r="I22">
        <v>0</v>
      </c>
      <c r="J22">
        <v>0</v>
      </c>
      <c r="K22">
        <v>0</v>
      </c>
      <c r="L22" s="4">
        <v>0</v>
      </c>
      <c r="M22" s="4">
        <v>0</v>
      </c>
      <c r="N22" s="4">
        <v>4.0000000000000002E-4</v>
      </c>
      <c r="O22" s="4">
        <v>0</v>
      </c>
      <c r="P22">
        <v>4.0000000000000002E-4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927872</v>
      </c>
      <c r="AA22">
        <v>918707</v>
      </c>
      <c r="AB22">
        <v>846030</v>
      </c>
      <c r="AC22" t="s">
        <v>106</v>
      </c>
      <c r="AD22" t="s">
        <v>106</v>
      </c>
      <c r="AE22">
        <v>3</v>
      </c>
      <c r="AF22"/>
    </row>
    <row r="23" spans="1:33">
      <c r="A23" t="s">
        <v>8</v>
      </c>
      <c r="B23" t="s">
        <v>9</v>
      </c>
      <c r="C23" t="s">
        <v>13</v>
      </c>
      <c r="D23" t="s">
        <v>23</v>
      </c>
      <c r="E23" t="s">
        <v>20</v>
      </c>
      <c r="F23" t="s">
        <v>12</v>
      </c>
      <c r="G23" t="s">
        <v>15</v>
      </c>
      <c r="H23">
        <v>1.9E-3</v>
      </c>
      <c r="I23">
        <v>3.5000000000000001E-3</v>
      </c>
      <c r="J23">
        <v>4.0000000000000001E-3</v>
      </c>
      <c r="K23">
        <v>8.6999999999999994E-3</v>
      </c>
      <c r="L23" s="4">
        <v>6.4000000000000003E-3</v>
      </c>
      <c r="M23" s="4">
        <v>1.2500000000000001E-2</v>
      </c>
      <c r="N23" s="4">
        <v>3.5999999999999999E-3</v>
      </c>
      <c r="O23" s="4">
        <v>3.5000000000000001E-3</v>
      </c>
      <c r="P23">
        <v>1.5E-3</v>
      </c>
      <c r="T23">
        <v>1895838</v>
      </c>
      <c r="U23">
        <v>1719696</v>
      </c>
      <c r="V23">
        <v>2166578</v>
      </c>
      <c r="W23">
        <v>2436727</v>
      </c>
      <c r="X23">
        <v>2041064</v>
      </c>
      <c r="Y23">
        <v>1774792</v>
      </c>
      <c r="Z23">
        <v>891953</v>
      </c>
      <c r="AA23">
        <v>912558</v>
      </c>
      <c r="AB23">
        <v>805546</v>
      </c>
      <c r="AC23">
        <v>0.47099999999999997</v>
      </c>
      <c r="AD23">
        <v>0.2</v>
      </c>
      <c r="AE23">
        <v>9</v>
      </c>
      <c r="AF23"/>
    </row>
    <row r="24" spans="1:33">
      <c r="A24" t="s">
        <v>8</v>
      </c>
      <c r="B24" t="s">
        <v>9</v>
      </c>
      <c r="C24" t="s">
        <v>13</v>
      </c>
      <c r="D24" t="s">
        <v>23</v>
      </c>
      <c r="E24" t="s">
        <v>21</v>
      </c>
      <c r="F24" t="s">
        <v>41</v>
      </c>
      <c r="G24" t="s">
        <v>15</v>
      </c>
      <c r="H24">
        <v>0</v>
      </c>
      <c r="I24">
        <v>0</v>
      </c>
      <c r="J24">
        <v>0</v>
      </c>
      <c r="K24">
        <v>0</v>
      </c>
      <c r="L24" s="4">
        <v>0</v>
      </c>
      <c r="M24" s="4">
        <v>0</v>
      </c>
      <c r="N24" s="4">
        <v>0</v>
      </c>
      <c r="O24" s="4">
        <v>1E-4</v>
      </c>
      <c r="P24">
        <v>1E-4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2420</v>
      </c>
      <c r="AA24">
        <v>39820</v>
      </c>
      <c r="AB24">
        <v>31020</v>
      </c>
      <c r="AC24" t="s">
        <v>106</v>
      </c>
      <c r="AD24" t="s">
        <v>106</v>
      </c>
      <c r="AE24">
        <v>3</v>
      </c>
      <c r="AF24"/>
    </row>
    <row r="25" spans="1:33">
      <c r="A25" t="s">
        <v>8</v>
      </c>
      <c r="B25" t="s">
        <v>9</v>
      </c>
      <c r="C25" t="s">
        <v>13</v>
      </c>
      <c r="D25" t="s">
        <v>23</v>
      </c>
      <c r="E25" t="s">
        <v>21</v>
      </c>
      <c r="F25" t="s">
        <v>12</v>
      </c>
      <c r="G25" t="s">
        <v>15</v>
      </c>
      <c r="H25">
        <v>1.1000000000000001E-3</v>
      </c>
      <c r="I25">
        <v>1.9E-3</v>
      </c>
      <c r="J25">
        <v>1.1999999999999999E-3</v>
      </c>
      <c r="K25">
        <v>1.1000000000000001E-3</v>
      </c>
      <c r="L25" s="4">
        <v>5.9999999999999995E-4</v>
      </c>
      <c r="M25" s="4">
        <v>8.9999999999999998E-4</v>
      </c>
      <c r="N25" s="4">
        <v>1.1999999999999999E-3</v>
      </c>
      <c r="O25" s="4">
        <v>8.0000000000000004E-4</v>
      </c>
      <c r="P25">
        <v>2.0000000000000001E-4</v>
      </c>
      <c r="T25">
        <v>1040874</v>
      </c>
      <c r="U25">
        <v>905330</v>
      </c>
      <c r="V25">
        <v>704404</v>
      </c>
      <c r="W25">
        <v>771597</v>
      </c>
      <c r="X25">
        <v>680681</v>
      </c>
      <c r="Y25">
        <v>457259</v>
      </c>
      <c r="Z25">
        <v>471414</v>
      </c>
      <c r="AA25">
        <v>424525</v>
      </c>
      <c r="AB25">
        <v>410357</v>
      </c>
      <c r="AC25">
        <v>0.55200000000000005</v>
      </c>
      <c r="AD25">
        <v>0.124</v>
      </c>
      <c r="AE25">
        <v>9</v>
      </c>
      <c r="AF25"/>
    </row>
    <row r="26" spans="1:33">
      <c r="A26" t="s">
        <v>8</v>
      </c>
      <c r="B26" t="s">
        <v>9</v>
      </c>
      <c r="C26" t="s">
        <v>13</v>
      </c>
      <c r="D26" t="s">
        <v>23</v>
      </c>
      <c r="E26" t="s">
        <v>22</v>
      </c>
      <c r="F26" t="s">
        <v>12</v>
      </c>
      <c r="G26" t="s">
        <v>15</v>
      </c>
      <c r="H26">
        <v>0</v>
      </c>
      <c r="I26">
        <v>0</v>
      </c>
      <c r="J26">
        <v>0</v>
      </c>
      <c r="K26">
        <v>0</v>
      </c>
      <c r="L26" s="4">
        <v>0</v>
      </c>
      <c r="M26" s="4">
        <v>0</v>
      </c>
      <c r="N26" s="4">
        <v>0</v>
      </c>
      <c r="O26" s="4">
        <v>0</v>
      </c>
      <c r="P26">
        <v>0</v>
      </c>
      <c r="T26">
        <v>1028</v>
      </c>
      <c r="U26">
        <v>0</v>
      </c>
      <c r="V26">
        <v>0</v>
      </c>
      <c r="W26">
        <v>772</v>
      </c>
      <c r="X26">
        <v>884</v>
      </c>
      <c r="Y26">
        <v>4410</v>
      </c>
      <c r="Z26">
        <v>426</v>
      </c>
      <c r="AA26">
        <v>0</v>
      </c>
      <c r="AB26">
        <v>0</v>
      </c>
      <c r="AC26" t="s">
        <v>106</v>
      </c>
      <c r="AD26" t="s">
        <v>106</v>
      </c>
      <c r="AE26">
        <v>5</v>
      </c>
      <c r="AF26"/>
    </row>
    <row r="27" spans="1:33">
      <c r="A27" t="s">
        <v>8</v>
      </c>
      <c r="B27" t="s">
        <v>9</v>
      </c>
      <c r="C27" t="s">
        <v>13</v>
      </c>
      <c r="D27" t="s">
        <v>25</v>
      </c>
      <c r="E27" t="s">
        <v>11</v>
      </c>
      <c r="F27" t="s">
        <v>12</v>
      </c>
      <c r="G27" t="s">
        <v>15</v>
      </c>
      <c r="H27" s="13">
        <v>0</v>
      </c>
      <c r="I27" s="13">
        <v>0</v>
      </c>
      <c r="J27" s="13">
        <v>0</v>
      </c>
      <c r="K27" s="13">
        <v>4.0000000000000002E-4</v>
      </c>
      <c r="L27" s="13">
        <v>0</v>
      </c>
      <c r="M27" s="13">
        <v>2.0000000000000001E-4</v>
      </c>
      <c r="N27" s="13">
        <v>0</v>
      </c>
      <c r="O27" s="13">
        <v>0</v>
      </c>
      <c r="P27" s="13">
        <v>0</v>
      </c>
      <c r="T27" s="7">
        <v>1498917</v>
      </c>
      <c r="U27" s="7">
        <v>1366044</v>
      </c>
      <c r="V27" s="7">
        <v>1316858</v>
      </c>
      <c r="W27" s="7">
        <v>788891</v>
      </c>
      <c r="X27" s="7">
        <v>856617</v>
      </c>
      <c r="Y27" s="7">
        <v>449199</v>
      </c>
      <c r="Z27" s="7">
        <v>413427</v>
      </c>
      <c r="AA27" s="7">
        <v>569744</v>
      </c>
      <c r="AB27" s="7">
        <v>433062</v>
      </c>
      <c r="AC27" s="5">
        <v>-0.24399999999999999</v>
      </c>
      <c r="AD27" s="3">
        <v>0.52600000000000002</v>
      </c>
      <c r="AE27" s="4">
        <v>9</v>
      </c>
      <c r="AF27" s="3"/>
    </row>
    <row r="28" spans="1:33">
      <c r="A28" t="s">
        <v>8</v>
      </c>
      <c r="B28" t="s">
        <v>9</v>
      </c>
      <c r="C28" t="s">
        <v>13</v>
      </c>
      <c r="D28" t="s">
        <v>25</v>
      </c>
      <c r="E28" t="s">
        <v>16</v>
      </c>
      <c r="F28" t="s">
        <v>12</v>
      </c>
      <c r="G28" t="s">
        <v>15</v>
      </c>
      <c r="H28" s="13">
        <v>0</v>
      </c>
      <c r="I28" s="13">
        <v>1E-4</v>
      </c>
      <c r="J28" s="13">
        <v>1E-4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T28">
        <v>116717</v>
      </c>
      <c r="U28">
        <v>87890</v>
      </c>
      <c r="V28">
        <v>100871</v>
      </c>
      <c r="W28">
        <v>92798</v>
      </c>
      <c r="X28">
        <v>104694</v>
      </c>
      <c r="Y28">
        <v>39730</v>
      </c>
      <c r="Z28">
        <v>78215</v>
      </c>
      <c r="AA28">
        <v>3678</v>
      </c>
      <c r="AB28">
        <v>440</v>
      </c>
      <c r="AC28" s="5">
        <v>0.22</v>
      </c>
      <c r="AD28" s="3">
        <v>0.56999999999999995</v>
      </c>
      <c r="AE28" s="4">
        <v>9</v>
      </c>
      <c r="AF28" s="3"/>
    </row>
    <row r="29" spans="1:33" s="4" customFormat="1">
      <c r="A29" t="s">
        <v>8</v>
      </c>
      <c r="B29" t="s">
        <v>9</v>
      </c>
      <c r="C29" t="s">
        <v>13</v>
      </c>
      <c r="D29" t="s">
        <v>25</v>
      </c>
      <c r="E29" t="s">
        <v>17</v>
      </c>
      <c r="F29" t="s">
        <v>12</v>
      </c>
      <c r="G29" t="s">
        <v>15</v>
      </c>
      <c r="H29">
        <v>0</v>
      </c>
      <c r="I29">
        <v>1E-4</v>
      </c>
      <c r="J29">
        <v>2.0000000000000001E-4</v>
      </c>
      <c r="K29">
        <v>0</v>
      </c>
      <c r="L29">
        <v>0</v>
      </c>
      <c r="M29">
        <v>0</v>
      </c>
      <c r="N29">
        <v>0</v>
      </c>
      <c r="O29">
        <v>1.1000000000000001E-3</v>
      </c>
      <c r="P29">
        <v>0</v>
      </c>
      <c r="Q29"/>
      <c r="R29"/>
      <c r="S29"/>
      <c r="T29">
        <v>2556357</v>
      </c>
      <c r="U29">
        <v>2503663</v>
      </c>
      <c r="V29">
        <v>2355996</v>
      </c>
      <c r="W29">
        <v>2086597</v>
      </c>
      <c r="X29">
        <v>1234706</v>
      </c>
      <c r="Y29">
        <v>1328785</v>
      </c>
      <c r="Z29">
        <v>1475494</v>
      </c>
      <c r="AA29">
        <v>1567471</v>
      </c>
      <c r="AB29">
        <v>1443100</v>
      </c>
      <c r="AC29" s="4">
        <v>-0.1</v>
      </c>
      <c r="AD29" s="4">
        <v>0.79800000000000004</v>
      </c>
      <c r="AE29" s="4">
        <v>9</v>
      </c>
    </row>
    <row r="30" spans="1:33" s="4" customFormat="1">
      <c r="A30" t="s">
        <v>8</v>
      </c>
      <c r="B30" t="s">
        <v>9</v>
      </c>
      <c r="C30" t="s">
        <v>13</v>
      </c>
      <c r="D30" t="s">
        <v>25</v>
      </c>
      <c r="E30" t="s">
        <v>18</v>
      </c>
      <c r="F30" t="s">
        <v>12</v>
      </c>
      <c r="G30" t="s">
        <v>15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/>
      <c r="R30"/>
      <c r="S30"/>
      <c r="T30">
        <v>143427</v>
      </c>
      <c r="U30">
        <v>246854</v>
      </c>
      <c r="V30">
        <v>240716</v>
      </c>
      <c r="W30">
        <v>184802</v>
      </c>
      <c r="X30">
        <v>98425</v>
      </c>
      <c r="Y30">
        <v>126223</v>
      </c>
      <c r="Z30">
        <v>197308</v>
      </c>
      <c r="AA30">
        <v>178830</v>
      </c>
      <c r="AB30">
        <v>223000</v>
      </c>
      <c r="AC30" s="4" t="s">
        <v>106</v>
      </c>
      <c r="AD30" s="4" t="s">
        <v>106</v>
      </c>
      <c r="AE30" s="4">
        <v>9</v>
      </c>
    </row>
    <row r="31" spans="1:33" s="4" customFormat="1">
      <c r="A31" t="s">
        <v>8</v>
      </c>
      <c r="B31" t="s">
        <v>9</v>
      </c>
      <c r="C31" t="s">
        <v>13</v>
      </c>
      <c r="D31" t="s">
        <v>25</v>
      </c>
      <c r="E31" t="s">
        <v>19</v>
      </c>
      <c r="F31" t="s">
        <v>12</v>
      </c>
      <c r="G31" t="s">
        <v>15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/>
      <c r="R31"/>
      <c r="S31"/>
      <c r="T31">
        <v>128989</v>
      </c>
      <c r="U31">
        <v>85345</v>
      </c>
      <c r="V31">
        <v>44687</v>
      </c>
      <c r="W31">
        <v>45289</v>
      </c>
      <c r="X31">
        <v>18078</v>
      </c>
      <c r="Y31">
        <v>27772</v>
      </c>
      <c r="Z31">
        <v>30722</v>
      </c>
      <c r="AA31">
        <v>48293</v>
      </c>
      <c r="AB31">
        <v>62587</v>
      </c>
      <c r="AC31" s="4" t="s">
        <v>106</v>
      </c>
      <c r="AD31" s="4" t="s">
        <v>106</v>
      </c>
      <c r="AE31" s="4">
        <v>9</v>
      </c>
    </row>
    <row r="32" spans="1:33" s="4" customFormat="1">
      <c r="A32" t="s">
        <v>8</v>
      </c>
      <c r="B32" t="s">
        <v>9</v>
      </c>
      <c r="C32" t="s">
        <v>13</v>
      </c>
      <c r="D32" t="s">
        <v>25</v>
      </c>
      <c r="E32" t="s">
        <v>20</v>
      </c>
      <c r="F32" t="s">
        <v>12</v>
      </c>
      <c r="G32" t="s">
        <v>15</v>
      </c>
      <c r="H32">
        <v>9.1999999999999998E-3</v>
      </c>
      <c r="I32">
        <v>1.2699999999999999E-2</v>
      </c>
      <c r="J32">
        <v>1.37E-2</v>
      </c>
      <c r="K32">
        <v>1.4999999999999999E-2</v>
      </c>
      <c r="L32">
        <v>1.5800000000000002E-2</v>
      </c>
      <c r="M32">
        <v>1.8499999999999999E-2</v>
      </c>
      <c r="N32">
        <v>1.04E-2</v>
      </c>
      <c r="O32">
        <v>1.12E-2</v>
      </c>
      <c r="P32">
        <v>2.0999999999999999E-3</v>
      </c>
      <c r="Q32"/>
      <c r="R32"/>
      <c r="S32"/>
      <c r="T32">
        <v>8054769</v>
      </c>
      <c r="U32">
        <v>7154017</v>
      </c>
      <c r="V32">
        <v>7853341</v>
      </c>
      <c r="W32">
        <v>7402801</v>
      </c>
      <c r="X32">
        <v>5385763</v>
      </c>
      <c r="Y32">
        <v>5347921</v>
      </c>
      <c r="Z32">
        <v>5120432</v>
      </c>
      <c r="AA32">
        <v>4972090</v>
      </c>
      <c r="AB32">
        <v>4582610</v>
      </c>
      <c r="AC32" s="4">
        <v>0.22600000000000001</v>
      </c>
      <c r="AD32" s="4">
        <v>0.55800000000000005</v>
      </c>
      <c r="AE32" s="4">
        <v>9</v>
      </c>
    </row>
    <row r="33" spans="1:31" s="4" customFormat="1">
      <c r="A33" t="s">
        <v>8</v>
      </c>
      <c r="B33" t="s">
        <v>9</v>
      </c>
      <c r="C33" t="s">
        <v>13</v>
      </c>
      <c r="D33" t="s">
        <v>25</v>
      </c>
      <c r="E33" t="s">
        <v>21</v>
      </c>
      <c r="F33" t="s">
        <v>12</v>
      </c>
      <c r="G33" t="s">
        <v>15</v>
      </c>
      <c r="H33">
        <v>1.2699999999999999E-2</v>
      </c>
      <c r="I33">
        <v>2.52E-2</v>
      </c>
      <c r="J33">
        <v>2.1899999999999999E-2</v>
      </c>
      <c r="K33">
        <v>2.7099999999999999E-2</v>
      </c>
      <c r="L33">
        <v>1.9300000000000001E-2</v>
      </c>
      <c r="M33">
        <v>1.6E-2</v>
      </c>
      <c r="N33">
        <v>1.5900000000000001E-2</v>
      </c>
      <c r="O33">
        <v>1.24E-2</v>
      </c>
      <c r="P33">
        <v>4.1000000000000003E-3</v>
      </c>
      <c r="Q33"/>
      <c r="R33"/>
      <c r="S33"/>
      <c r="T33">
        <v>7650904</v>
      </c>
      <c r="U33">
        <v>8088391</v>
      </c>
      <c r="V33">
        <v>5913518</v>
      </c>
      <c r="W33">
        <v>4689098</v>
      </c>
      <c r="X33">
        <v>3433945</v>
      </c>
      <c r="Y33">
        <v>3310190</v>
      </c>
      <c r="Z33">
        <v>3394115</v>
      </c>
      <c r="AA33">
        <v>3199997</v>
      </c>
      <c r="AB33">
        <v>3317731</v>
      </c>
      <c r="AC33" s="4">
        <v>0.40699999999999997</v>
      </c>
      <c r="AD33" s="4">
        <v>0.27700000000000002</v>
      </c>
      <c r="AE33" s="4">
        <v>9</v>
      </c>
    </row>
    <row r="34" spans="1:31" s="4" customFormat="1">
      <c r="A34" t="s">
        <v>8</v>
      </c>
      <c r="B34" t="s">
        <v>9</v>
      </c>
      <c r="C34" t="s">
        <v>13</v>
      </c>
      <c r="D34" t="s">
        <v>25</v>
      </c>
      <c r="E34" t="s">
        <v>22</v>
      </c>
      <c r="F34" t="s">
        <v>12</v>
      </c>
      <c r="G34" t="s">
        <v>15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/>
      <c r="R34"/>
      <c r="S34"/>
      <c r="T34">
        <v>3276080</v>
      </c>
      <c r="U34">
        <v>3226366</v>
      </c>
      <c r="V34">
        <v>2586161</v>
      </c>
      <c r="W34">
        <v>1822500</v>
      </c>
      <c r="X34">
        <v>846368</v>
      </c>
      <c r="Y34">
        <v>939474</v>
      </c>
      <c r="Z34">
        <v>607063</v>
      </c>
      <c r="AA34">
        <v>1077111</v>
      </c>
      <c r="AB34">
        <v>334898</v>
      </c>
      <c r="AC34" s="4" t="s">
        <v>106</v>
      </c>
      <c r="AD34" s="4" t="s">
        <v>106</v>
      </c>
      <c r="AE34" s="4">
        <v>9</v>
      </c>
    </row>
    <row r="35" spans="1:31" s="4" customFormat="1">
      <c r="A35" t="s">
        <v>8</v>
      </c>
      <c r="B35" t="s">
        <v>9</v>
      </c>
      <c r="C35" t="s">
        <v>13</v>
      </c>
      <c r="D35" t="s">
        <v>37</v>
      </c>
      <c r="E35" t="s">
        <v>11</v>
      </c>
      <c r="F35" t="s">
        <v>12</v>
      </c>
      <c r="G35" t="s">
        <v>15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/>
      <c r="R35"/>
      <c r="S35"/>
      <c r="T35">
        <v>1060810</v>
      </c>
      <c r="U35">
        <v>671129</v>
      </c>
      <c r="V35">
        <v>618160</v>
      </c>
      <c r="W35">
        <v>1321240</v>
      </c>
      <c r="X35">
        <v>305837</v>
      </c>
      <c r="Y35">
        <v>228530</v>
      </c>
      <c r="Z35">
        <v>265710</v>
      </c>
      <c r="AA35">
        <v>202684</v>
      </c>
      <c r="AB35">
        <v>169873</v>
      </c>
      <c r="AC35" s="4" t="s">
        <v>106</v>
      </c>
      <c r="AD35" s="4" t="s">
        <v>106</v>
      </c>
      <c r="AE35" s="4">
        <v>9</v>
      </c>
    </row>
    <row r="36" spans="1:31" s="4" customFormat="1">
      <c r="A36" t="s">
        <v>8</v>
      </c>
      <c r="B36" t="s">
        <v>9</v>
      </c>
      <c r="C36" t="s">
        <v>13</v>
      </c>
      <c r="D36" t="s">
        <v>37</v>
      </c>
      <c r="E36" t="s">
        <v>16</v>
      </c>
      <c r="F36" t="s">
        <v>12</v>
      </c>
      <c r="G36" t="s">
        <v>15</v>
      </c>
      <c r="H36">
        <v>0</v>
      </c>
      <c r="I36">
        <v>1E-3</v>
      </c>
      <c r="J36">
        <v>5.0000000000000001E-4</v>
      </c>
      <c r="K36">
        <v>1E-4</v>
      </c>
      <c r="L36">
        <v>1E-4</v>
      </c>
      <c r="M36">
        <v>2.0000000000000001E-4</v>
      </c>
      <c r="N36">
        <v>1E-4</v>
      </c>
      <c r="O36">
        <v>1E-4</v>
      </c>
      <c r="P36">
        <v>0</v>
      </c>
      <c r="Q36"/>
      <c r="R36"/>
      <c r="S36"/>
      <c r="T36">
        <v>3572791</v>
      </c>
      <c r="U36">
        <v>4230884</v>
      </c>
      <c r="V36">
        <v>4470070</v>
      </c>
      <c r="W36">
        <v>3333673</v>
      </c>
      <c r="X36">
        <v>3576089</v>
      </c>
      <c r="Y36">
        <v>2343694</v>
      </c>
      <c r="Z36">
        <v>2891909</v>
      </c>
      <c r="AA36">
        <v>3528678</v>
      </c>
      <c r="AB36">
        <v>2942307</v>
      </c>
      <c r="AC36" s="4">
        <v>0.59699999999999998</v>
      </c>
      <c r="AD36" s="4">
        <v>0.09</v>
      </c>
      <c r="AE36" s="4">
        <v>9</v>
      </c>
    </row>
    <row r="37" spans="1:31" s="4" customFormat="1">
      <c r="A37" t="s">
        <v>8</v>
      </c>
      <c r="B37" t="s">
        <v>9</v>
      </c>
      <c r="C37" t="s">
        <v>13</v>
      </c>
      <c r="D37" t="s">
        <v>37</v>
      </c>
      <c r="E37" t="s">
        <v>17</v>
      </c>
      <c r="F37" t="s">
        <v>12</v>
      </c>
      <c r="G37" t="s">
        <v>15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/>
      <c r="R37"/>
      <c r="S37"/>
      <c r="T37">
        <v>342138</v>
      </c>
      <c r="U37">
        <v>362508</v>
      </c>
      <c r="V37">
        <v>308493</v>
      </c>
      <c r="W37">
        <v>311045</v>
      </c>
      <c r="X37">
        <v>182202</v>
      </c>
      <c r="Y37">
        <v>75938</v>
      </c>
      <c r="Z37">
        <v>188216</v>
      </c>
      <c r="AA37">
        <v>211651</v>
      </c>
      <c r="AB37">
        <v>252170</v>
      </c>
      <c r="AC37" s="4">
        <v>-0.14799999999999999</v>
      </c>
      <c r="AD37" s="4">
        <v>0.70299999999999996</v>
      </c>
      <c r="AE37" s="4">
        <v>9</v>
      </c>
    </row>
    <row r="38" spans="1:31" s="4" customFormat="1">
      <c r="A38" t="s">
        <v>8</v>
      </c>
      <c r="B38" t="s">
        <v>9</v>
      </c>
      <c r="C38" t="s">
        <v>13</v>
      </c>
      <c r="D38" t="s">
        <v>37</v>
      </c>
      <c r="E38" t="s">
        <v>18</v>
      </c>
      <c r="F38" t="s">
        <v>12</v>
      </c>
      <c r="G38" t="s">
        <v>15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/>
      <c r="R38"/>
      <c r="S38"/>
      <c r="T38">
        <v>12387</v>
      </c>
      <c r="U38">
        <v>10306</v>
      </c>
      <c r="V38">
        <v>14525</v>
      </c>
      <c r="W38">
        <v>17181</v>
      </c>
      <c r="X38">
        <v>10999</v>
      </c>
      <c r="Y38">
        <v>22498</v>
      </c>
      <c r="Z38">
        <v>18440</v>
      </c>
      <c r="AA38">
        <v>25367</v>
      </c>
      <c r="AB38">
        <v>20026</v>
      </c>
      <c r="AC38" s="4">
        <v>0.22700000000000001</v>
      </c>
      <c r="AD38" s="4">
        <v>0.55700000000000005</v>
      </c>
      <c r="AE38" s="4">
        <v>9</v>
      </c>
    </row>
    <row r="39" spans="1:31" s="4" customFormat="1">
      <c r="A39" t="s">
        <v>8</v>
      </c>
      <c r="B39" t="s">
        <v>9</v>
      </c>
      <c r="C39" t="s">
        <v>13</v>
      </c>
      <c r="D39" t="s">
        <v>37</v>
      </c>
      <c r="E39" t="s">
        <v>19</v>
      </c>
      <c r="F39" t="s">
        <v>12</v>
      </c>
      <c r="G39" t="s">
        <v>15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/>
      <c r="R39"/>
      <c r="S39"/>
      <c r="T39">
        <v>147068</v>
      </c>
      <c r="U39">
        <v>115019</v>
      </c>
      <c r="V39">
        <v>182590</v>
      </c>
      <c r="W39">
        <v>95139</v>
      </c>
      <c r="X39">
        <v>53675</v>
      </c>
      <c r="Y39">
        <v>45863</v>
      </c>
      <c r="Z39">
        <v>42923</v>
      </c>
      <c r="AA39">
        <v>57724</v>
      </c>
      <c r="AB39">
        <v>44458</v>
      </c>
      <c r="AC39" s="4" t="s">
        <v>106</v>
      </c>
      <c r="AD39" s="4" t="s">
        <v>106</v>
      </c>
      <c r="AE39" s="4">
        <v>9</v>
      </c>
    </row>
    <row r="40" spans="1:31" s="4" customFormat="1">
      <c r="A40" t="s">
        <v>8</v>
      </c>
      <c r="B40" t="s">
        <v>9</v>
      </c>
      <c r="C40" t="s">
        <v>13</v>
      </c>
      <c r="D40" t="s">
        <v>37</v>
      </c>
      <c r="E40" t="s">
        <v>20</v>
      </c>
      <c r="F40" t="s">
        <v>24</v>
      </c>
      <c r="G40" t="s">
        <v>15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6.9999999999999999E-4</v>
      </c>
      <c r="O40">
        <v>1.2999999999999999E-3</v>
      </c>
      <c r="P40">
        <v>5.9999999999999995E-4</v>
      </c>
      <c r="Q40"/>
      <c r="R40"/>
      <c r="S40"/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2145727</v>
      </c>
      <c r="AA40">
        <v>2110555</v>
      </c>
      <c r="AB40">
        <v>2142321</v>
      </c>
      <c r="AC40" s="4" t="s">
        <v>106</v>
      </c>
      <c r="AD40" s="4" t="s">
        <v>106</v>
      </c>
      <c r="AE40" s="4">
        <v>3</v>
      </c>
    </row>
    <row r="41" spans="1:31" s="4" customFormat="1">
      <c r="A41" t="s">
        <v>8</v>
      </c>
      <c r="B41" t="s">
        <v>9</v>
      </c>
      <c r="C41" t="s">
        <v>13</v>
      </c>
      <c r="D41" t="s">
        <v>37</v>
      </c>
      <c r="E41" t="s">
        <v>20</v>
      </c>
      <c r="F41" t="s">
        <v>12</v>
      </c>
      <c r="G41" t="s">
        <v>15</v>
      </c>
      <c r="H41">
        <v>2E-3</v>
      </c>
      <c r="I41">
        <v>1.6000000000000001E-3</v>
      </c>
      <c r="J41">
        <v>1.2999999999999999E-3</v>
      </c>
      <c r="K41">
        <v>4.7000000000000002E-3</v>
      </c>
      <c r="L41">
        <v>1.6999999999999999E-3</v>
      </c>
      <c r="M41">
        <v>4.7000000000000002E-3</v>
      </c>
      <c r="N41">
        <v>0</v>
      </c>
      <c r="O41">
        <v>0</v>
      </c>
      <c r="P41">
        <v>0</v>
      </c>
      <c r="Q41"/>
      <c r="R41"/>
      <c r="S41"/>
      <c r="T41">
        <v>2375456</v>
      </c>
      <c r="U41">
        <v>1498089</v>
      </c>
      <c r="V41">
        <v>1256186</v>
      </c>
      <c r="W41">
        <v>1824680</v>
      </c>
      <c r="X41">
        <v>1501767</v>
      </c>
      <c r="Y41">
        <v>1851664</v>
      </c>
      <c r="Z41">
        <v>0</v>
      </c>
      <c r="AA41">
        <v>0</v>
      </c>
      <c r="AB41">
        <v>0</v>
      </c>
      <c r="AC41" s="4">
        <v>0.36599999999999999</v>
      </c>
      <c r="AD41" s="4">
        <v>0.47599999999999998</v>
      </c>
      <c r="AE41" s="4">
        <v>6</v>
      </c>
    </row>
    <row r="42" spans="1:31" s="4" customFormat="1">
      <c r="A42" t="s">
        <v>8</v>
      </c>
      <c r="B42" t="s">
        <v>9</v>
      </c>
      <c r="C42" t="s">
        <v>13</v>
      </c>
      <c r="D42" t="s">
        <v>37</v>
      </c>
      <c r="E42" t="s">
        <v>21</v>
      </c>
      <c r="F42" t="s">
        <v>24</v>
      </c>
      <c r="G42" t="s">
        <v>15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3.0999999999999999E-3</v>
      </c>
      <c r="O42">
        <v>2E-3</v>
      </c>
      <c r="P42">
        <v>2.5000000000000001E-3</v>
      </c>
      <c r="Q42"/>
      <c r="R42"/>
      <c r="S42"/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1910232</v>
      </c>
      <c r="AA42">
        <v>1720025</v>
      </c>
      <c r="AB42">
        <v>1620355</v>
      </c>
      <c r="AC42" s="4" t="s">
        <v>106</v>
      </c>
      <c r="AD42" s="4" t="s">
        <v>106</v>
      </c>
      <c r="AE42" s="4">
        <v>3</v>
      </c>
    </row>
    <row r="43" spans="1:31" s="4" customFormat="1">
      <c r="A43" t="s">
        <v>8</v>
      </c>
      <c r="B43" t="s">
        <v>9</v>
      </c>
      <c r="C43" t="s">
        <v>13</v>
      </c>
      <c r="D43" t="s">
        <v>37</v>
      </c>
      <c r="E43" t="s">
        <v>21</v>
      </c>
      <c r="F43" t="s">
        <v>12</v>
      </c>
      <c r="G43" t="s">
        <v>15</v>
      </c>
      <c r="H43">
        <v>8.9999999999999998E-4</v>
      </c>
      <c r="I43">
        <v>1.5E-3</v>
      </c>
      <c r="J43">
        <v>1.2999999999999999E-3</v>
      </c>
      <c r="K43">
        <v>4.5999999999999999E-3</v>
      </c>
      <c r="L43">
        <v>1E-3</v>
      </c>
      <c r="M43">
        <v>1.1999999999999999E-3</v>
      </c>
      <c r="N43">
        <v>0</v>
      </c>
      <c r="O43">
        <v>0</v>
      </c>
      <c r="P43">
        <v>0</v>
      </c>
      <c r="Q43"/>
      <c r="R43"/>
      <c r="S43"/>
      <c r="T43">
        <v>2098696</v>
      </c>
      <c r="U43">
        <v>1976703</v>
      </c>
      <c r="V43">
        <v>2187597</v>
      </c>
      <c r="W43">
        <v>1892451</v>
      </c>
      <c r="X43">
        <v>1769650</v>
      </c>
      <c r="Y43">
        <v>1959629</v>
      </c>
      <c r="Z43">
        <v>0</v>
      </c>
      <c r="AA43">
        <v>0</v>
      </c>
      <c r="AB43">
        <v>0</v>
      </c>
      <c r="AC43" s="4">
        <v>-0.26700000000000002</v>
      </c>
      <c r="AD43" s="4">
        <v>0.61</v>
      </c>
      <c r="AE43" s="4">
        <v>6</v>
      </c>
    </row>
    <row r="44" spans="1:31" s="4" customFormat="1">
      <c r="A44" t="s">
        <v>8</v>
      </c>
      <c r="B44" t="s">
        <v>9</v>
      </c>
      <c r="C44" t="s">
        <v>13</v>
      </c>
      <c r="D44" t="s">
        <v>37</v>
      </c>
      <c r="E44" t="s">
        <v>22</v>
      </c>
      <c r="F44" t="s">
        <v>12</v>
      </c>
      <c r="G44" t="s">
        <v>15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/>
      <c r="R44"/>
      <c r="S44"/>
      <c r="T44">
        <v>2075</v>
      </c>
      <c r="U44">
        <v>7840</v>
      </c>
      <c r="V44">
        <v>3315</v>
      </c>
      <c r="W44">
        <v>6360</v>
      </c>
      <c r="X44">
        <v>1472</v>
      </c>
      <c r="Y44">
        <v>492</v>
      </c>
      <c r="Z44">
        <v>82</v>
      </c>
      <c r="AA44">
        <v>718</v>
      </c>
      <c r="AB44">
        <v>621</v>
      </c>
      <c r="AC44" s="4" t="s">
        <v>106</v>
      </c>
      <c r="AD44" s="4" t="s">
        <v>106</v>
      </c>
      <c r="AE44" s="4">
        <v>9</v>
      </c>
    </row>
    <row r="45" spans="1:31" s="4" customFormat="1">
      <c r="A45" t="s">
        <v>8</v>
      </c>
      <c r="B45" t="s">
        <v>9</v>
      </c>
      <c r="C45" t="s">
        <v>13</v>
      </c>
      <c r="D45" t="s">
        <v>26</v>
      </c>
      <c r="E45" t="s">
        <v>16</v>
      </c>
      <c r="F45" t="s">
        <v>12</v>
      </c>
      <c r="G45" t="s">
        <v>15</v>
      </c>
      <c r="H45">
        <v>0</v>
      </c>
      <c r="I45">
        <v>1E-4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/>
      <c r="R45"/>
      <c r="S45"/>
      <c r="T45">
        <v>1214607</v>
      </c>
      <c r="U45">
        <v>1372579</v>
      </c>
      <c r="V45">
        <v>994258</v>
      </c>
      <c r="W45">
        <v>1324297</v>
      </c>
      <c r="X45">
        <v>1238613</v>
      </c>
      <c r="Y45">
        <v>1194714</v>
      </c>
      <c r="Z45">
        <v>1194714</v>
      </c>
      <c r="AA45">
        <v>610829</v>
      </c>
      <c r="AB45">
        <v>609703</v>
      </c>
      <c r="AC45" s="4">
        <v>0.50900000000000001</v>
      </c>
      <c r="AD45" s="4">
        <v>0.161</v>
      </c>
      <c r="AE45" s="4">
        <v>9</v>
      </c>
    </row>
    <row r="46" spans="1:31" s="4" customFormat="1">
      <c r="A46" t="s">
        <v>8</v>
      </c>
      <c r="B46" t="s">
        <v>9</v>
      </c>
      <c r="C46" t="s">
        <v>13</v>
      </c>
      <c r="D46" t="s">
        <v>26</v>
      </c>
      <c r="E46" t="s">
        <v>17</v>
      </c>
      <c r="F46" t="s">
        <v>12</v>
      </c>
      <c r="G46" t="s">
        <v>15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/>
      <c r="R46"/>
      <c r="S46"/>
      <c r="T46">
        <v>622444</v>
      </c>
      <c r="U46">
        <v>406304</v>
      </c>
      <c r="V46">
        <v>289076</v>
      </c>
      <c r="W46">
        <v>332356</v>
      </c>
      <c r="X46">
        <v>448038</v>
      </c>
      <c r="Y46">
        <v>198741</v>
      </c>
      <c r="Z46">
        <v>197488</v>
      </c>
      <c r="AA46">
        <v>100810</v>
      </c>
      <c r="AB46">
        <v>52988</v>
      </c>
      <c r="AC46" s="4">
        <v>-0.40300000000000002</v>
      </c>
      <c r="AD46" s="4">
        <v>0.28199999999999997</v>
      </c>
      <c r="AE46" s="4">
        <v>9</v>
      </c>
    </row>
    <row r="47" spans="1:31" s="4" customFormat="1">
      <c r="A47" t="s">
        <v>8</v>
      </c>
      <c r="B47" t="s">
        <v>9</v>
      </c>
      <c r="C47" t="s">
        <v>13</v>
      </c>
      <c r="D47" t="s">
        <v>26</v>
      </c>
      <c r="E47" t="s">
        <v>18</v>
      </c>
      <c r="F47" t="s">
        <v>12</v>
      </c>
      <c r="G47" t="s">
        <v>15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/>
      <c r="R47"/>
      <c r="S47"/>
      <c r="T47">
        <v>3383987</v>
      </c>
      <c r="U47">
        <v>3426003</v>
      </c>
      <c r="V47">
        <v>4121419</v>
      </c>
      <c r="W47">
        <v>5467522</v>
      </c>
      <c r="X47">
        <v>5292713</v>
      </c>
      <c r="Y47">
        <v>3621742</v>
      </c>
      <c r="Z47">
        <v>3617988</v>
      </c>
      <c r="AA47">
        <v>2431158</v>
      </c>
      <c r="AB47">
        <v>2529724</v>
      </c>
      <c r="AC47" s="4">
        <v>-0.47299999999999998</v>
      </c>
      <c r="AD47" s="4">
        <v>0.19900000000000001</v>
      </c>
      <c r="AE47" s="4">
        <v>9</v>
      </c>
    </row>
    <row r="48" spans="1:31" s="4" customFormat="1">
      <c r="A48" t="s">
        <v>8</v>
      </c>
      <c r="B48" t="s">
        <v>9</v>
      </c>
      <c r="C48" t="s">
        <v>13</v>
      </c>
      <c r="D48" t="s">
        <v>26</v>
      </c>
      <c r="E48" t="s">
        <v>19</v>
      </c>
      <c r="F48" t="s">
        <v>12</v>
      </c>
      <c r="G48" t="s">
        <v>15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/>
      <c r="R48"/>
      <c r="S48"/>
      <c r="T48">
        <v>144804</v>
      </c>
      <c r="U48">
        <v>163370</v>
      </c>
      <c r="V48">
        <v>97311</v>
      </c>
      <c r="W48">
        <v>114742</v>
      </c>
      <c r="X48">
        <v>162573</v>
      </c>
      <c r="Y48">
        <v>216282</v>
      </c>
      <c r="Z48">
        <v>216282</v>
      </c>
      <c r="AA48">
        <v>166766</v>
      </c>
      <c r="AB48">
        <v>94156</v>
      </c>
      <c r="AC48" s="4" t="s">
        <v>106</v>
      </c>
      <c r="AD48" s="4" t="s">
        <v>106</v>
      </c>
      <c r="AE48" s="4">
        <v>9</v>
      </c>
    </row>
    <row r="49" spans="1:31" s="4" customFormat="1">
      <c r="A49" t="s">
        <v>8</v>
      </c>
      <c r="B49" t="s">
        <v>9</v>
      </c>
      <c r="C49" t="s">
        <v>13</v>
      </c>
      <c r="D49" t="s">
        <v>26</v>
      </c>
      <c r="E49" t="s">
        <v>20</v>
      </c>
      <c r="F49" t="s">
        <v>113</v>
      </c>
      <c r="G49" t="s">
        <v>15</v>
      </c>
      <c r="H49">
        <v>1E-4</v>
      </c>
      <c r="I49">
        <v>1E-4</v>
      </c>
      <c r="J49">
        <v>5.0000000000000001E-4</v>
      </c>
      <c r="K49">
        <v>1.8E-3</v>
      </c>
      <c r="L49">
        <v>1.6999999999999999E-3</v>
      </c>
      <c r="M49">
        <v>1.03E-2</v>
      </c>
      <c r="N49">
        <v>3.5999999999999999E-3</v>
      </c>
      <c r="O49">
        <v>0</v>
      </c>
      <c r="P49">
        <v>1E-4</v>
      </c>
      <c r="Q49"/>
      <c r="R49"/>
      <c r="S49"/>
      <c r="T49">
        <v>3485216</v>
      </c>
      <c r="U49">
        <v>2348974</v>
      </c>
      <c r="V49">
        <v>1961936</v>
      </c>
      <c r="W49">
        <v>2724981</v>
      </c>
      <c r="X49">
        <v>2642190</v>
      </c>
      <c r="Y49">
        <v>2787798</v>
      </c>
      <c r="Z49">
        <v>2696190</v>
      </c>
      <c r="AA49">
        <v>2004742</v>
      </c>
      <c r="AB49">
        <v>1841280</v>
      </c>
      <c r="AC49" s="4">
        <v>0.29199999999999998</v>
      </c>
      <c r="AD49" s="4">
        <v>0.44600000000000001</v>
      </c>
      <c r="AE49" s="4">
        <v>9</v>
      </c>
    </row>
    <row r="50" spans="1:31" s="4" customFormat="1">
      <c r="A50" t="s">
        <v>8</v>
      </c>
      <c r="B50" t="s">
        <v>9</v>
      </c>
      <c r="C50" t="s">
        <v>13</v>
      </c>
      <c r="D50" t="s">
        <v>26</v>
      </c>
      <c r="E50" t="s">
        <v>21</v>
      </c>
      <c r="F50" t="s">
        <v>113</v>
      </c>
      <c r="G50" t="s">
        <v>15</v>
      </c>
      <c r="H50">
        <v>1.23E-2</v>
      </c>
      <c r="I50">
        <v>8.8999999999999999E-3</v>
      </c>
      <c r="J50">
        <v>1.35E-2</v>
      </c>
      <c r="K50">
        <v>2.7300000000000001E-2</v>
      </c>
      <c r="L50">
        <v>4.3499999999999997E-2</v>
      </c>
      <c r="M50">
        <v>1.78E-2</v>
      </c>
      <c r="N50">
        <v>1.06E-2</v>
      </c>
      <c r="O50">
        <v>1.29E-2</v>
      </c>
      <c r="P50">
        <v>5.4000000000000003E-3</v>
      </c>
      <c r="Q50"/>
      <c r="R50"/>
      <c r="S50"/>
      <c r="T50">
        <v>14154807</v>
      </c>
      <c r="U50">
        <v>14841436</v>
      </c>
      <c r="V50">
        <v>13427913</v>
      </c>
      <c r="W50">
        <v>15043571</v>
      </c>
      <c r="X50">
        <v>14787652</v>
      </c>
      <c r="Y50">
        <v>12000527</v>
      </c>
      <c r="Z50">
        <v>11759062</v>
      </c>
      <c r="AA50">
        <v>8070194</v>
      </c>
      <c r="AB50">
        <v>7727033</v>
      </c>
      <c r="AC50" s="4">
        <v>0.50700000000000001</v>
      </c>
      <c r="AD50" s="4">
        <v>0.16400000000000001</v>
      </c>
      <c r="AE50" s="4">
        <v>9</v>
      </c>
    </row>
    <row r="51" spans="1:31" s="4" customFormat="1">
      <c r="A51" t="s">
        <v>8</v>
      </c>
      <c r="B51" t="s">
        <v>9</v>
      </c>
      <c r="C51" t="s">
        <v>13</v>
      </c>
      <c r="D51" t="s">
        <v>26</v>
      </c>
      <c r="E51" t="s">
        <v>22</v>
      </c>
      <c r="F51" t="s">
        <v>12</v>
      </c>
      <c r="G51" t="s">
        <v>15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/>
      <c r="R51"/>
      <c r="S51"/>
      <c r="T51">
        <v>76197</v>
      </c>
      <c r="U51">
        <v>81511</v>
      </c>
      <c r="V51">
        <v>106826</v>
      </c>
      <c r="W51">
        <v>115612</v>
      </c>
      <c r="X51">
        <v>138596</v>
      </c>
      <c r="Y51">
        <v>67827</v>
      </c>
      <c r="Z51">
        <v>66507</v>
      </c>
      <c r="AA51">
        <v>148174</v>
      </c>
      <c r="AB51">
        <v>125135</v>
      </c>
      <c r="AC51" s="4" t="s">
        <v>106</v>
      </c>
      <c r="AD51" s="4" t="s">
        <v>106</v>
      </c>
      <c r="AE51" s="4">
        <v>9</v>
      </c>
    </row>
    <row r="52" spans="1:31" s="4" customFormat="1">
      <c r="A52" t="s">
        <v>8</v>
      </c>
      <c r="B52" t="s">
        <v>9</v>
      </c>
      <c r="C52" t="s">
        <v>13</v>
      </c>
      <c r="D52" t="s">
        <v>38</v>
      </c>
      <c r="E52" t="s">
        <v>16</v>
      </c>
      <c r="F52" t="s">
        <v>12</v>
      </c>
      <c r="G52" t="s">
        <v>15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/>
      <c r="R52"/>
      <c r="S52"/>
      <c r="T52">
        <v>5180</v>
      </c>
      <c r="U52">
        <v>14375</v>
      </c>
      <c r="V52">
        <v>10346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 s="4" t="s">
        <v>106</v>
      </c>
      <c r="AD52" s="4" t="s">
        <v>106</v>
      </c>
      <c r="AE52" s="4">
        <v>3</v>
      </c>
    </row>
    <row r="53" spans="1:31" s="4" customFormat="1">
      <c r="A53" t="s">
        <v>8</v>
      </c>
      <c r="B53" t="s">
        <v>9</v>
      </c>
      <c r="C53" t="s">
        <v>13</v>
      </c>
      <c r="D53" t="s">
        <v>38</v>
      </c>
      <c r="E53" t="s">
        <v>21</v>
      </c>
      <c r="F53" t="s">
        <v>24</v>
      </c>
      <c r="G53" t="s">
        <v>15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/>
      <c r="R53"/>
      <c r="S53"/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7480</v>
      </c>
      <c r="AA53">
        <v>0</v>
      </c>
      <c r="AB53">
        <v>0</v>
      </c>
      <c r="AC53" s="4" t="s">
        <v>106</v>
      </c>
      <c r="AD53" s="4" t="s">
        <v>106</v>
      </c>
      <c r="AE53" s="4">
        <v>1</v>
      </c>
    </row>
    <row r="54" spans="1:31" s="4" customFormat="1">
      <c r="A54" t="s">
        <v>8</v>
      </c>
      <c r="B54" t="s">
        <v>9</v>
      </c>
      <c r="C54" t="s">
        <v>13</v>
      </c>
      <c r="D54" t="s">
        <v>38</v>
      </c>
      <c r="E54" t="s">
        <v>21</v>
      </c>
      <c r="F54" t="s">
        <v>12</v>
      </c>
      <c r="G54" t="s">
        <v>15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/>
      <c r="R54"/>
      <c r="S54"/>
      <c r="T54">
        <v>27897</v>
      </c>
      <c r="U54">
        <v>20201</v>
      </c>
      <c r="V54">
        <v>24143</v>
      </c>
      <c r="W54">
        <v>10560</v>
      </c>
      <c r="X54">
        <v>13420</v>
      </c>
      <c r="Y54">
        <v>9680</v>
      </c>
      <c r="Z54">
        <v>0</v>
      </c>
      <c r="AA54">
        <v>0</v>
      </c>
      <c r="AB54">
        <v>0</v>
      </c>
      <c r="AC54" s="4">
        <v>-0.59199999999999997</v>
      </c>
      <c r="AD54" s="4">
        <v>0.216</v>
      </c>
      <c r="AE54" s="4">
        <v>6</v>
      </c>
    </row>
    <row r="55" spans="1:31" s="4" customFormat="1">
      <c r="A55" t="s">
        <v>8</v>
      </c>
      <c r="B55" t="s">
        <v>9</v>
      </c>
      <c r="C55" t="s">
        <v>13</v>
      </c>
      <c r="D55" t="s">
        <v>27</v>
      </c>
      <c r="E55" t="s">
        <v>20</v>
      </c>
      <c r="F55" t="s">
        <v>12</v>
      </c>
      <c r="G55" t="s">
        <v>15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/>
      <c r="R55"/>
      <c r="S55"/>
      <c r="T55">
        <v>1847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 s="4" t="s">
        <v>106</v>
      </c>
      <c r="AD55" s="4" t="s">
        <v>106</v>
      </c>
      <c r="AE55" s="4">
        <v>1</v>
      </c>
    </row>
    <row r="56" spans="1:31" s="4" customFormat="1">
      <c r="A56" t="s">
        <v>8</v>
      </c>
      <c r="B56" t="s">
        <v>9</v>
      </c>
      <c r="C56" t="s">
        <v>13</v>
      </c>
      <c r="D56" t="s">
        <v>27</v>
      </c>
      <c r="E56" t="s">
        <v>21</v>
      </c>
      <c r="F56" t="s">
        <v>12</v>
      </c>
      <c r="G56" t="s">
        <v>15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/>
      <c r="R56"/>
      <c r="S56"/>
      <c r="T56">
        <v>54</v>
      </c>
      <c r="U56">
        <v>884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 s="4" t="s">
        <v>106</v>
      </c>
      <c r="AD56" s="4" t="s">
        <v>106</v>
      </c>
      <c r="AE56" s="4">
        <v>2</v>
      </c>
    </row>
    <row r="57" spans="1:31" s="4" customFormat="1">
      <c r="A57" t="s">
        <v>8</v>
      </c>
      <c r="B57" t="s">
        <v>9</v>
      </c>
      <c r="C57" t="s">
        <v>13</v>
      </c>
      <c r="D57" t="s">
        <v>39</v>
      </c>
      <c r="E57" t="s">
        <v>11</v>
      </c>
      <c r="F57" t="s">
        <v>12</v>
      </c>
      <c r="G57" t="s">
        <v>15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/>
      <c r="R57"/>
      <c r="S57"/>
      <c r="T57">
        <v>965239</v>
      </c>
      <c r="U57">
        <v>543305</v>
      </c>
      <c r="V57">
        <v>36825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 s="4" t="s">
        <v>106</v>
      </c>
      <c r="AD57" s="4" t="s">
        <v>106</v>
      </c>
      <c r="AE57" s="4">
        <v>3</v>
      </c>
    </row>
    <row r="58" spans="1:31" s="4" customFormat="1">
      <c r="A58" t="s">
        <v>8</v>
      </c>
      <c r="B58" t="s">
        <v>9</v>
      </c>
      <c r="C58" t="s">
        <v>13</v>
      </c>
      <c r="D58" t="s">
        <v>39</v>
      </c>
      <c r="E58" t="s">
        <v>16</v>
      </c>
      <c r="F58" t="s">
        <v>12</v>
      </c>
      <c r="G58" t="s">
        <v>15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/>
      <c r="R58"/>
      <c r="S58"/>
      <c r="T58">
        <v>20350</v>
      </c>
      <c r="U58">
        <v>47517</v>
      </c>
      <c r="V58">
        <v>16785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 s="4" t="s">
        <v>106</v>
      </c>
      <c r="AD58" s="4" t="s">
        <v>106</v>
      </c>
      <c r="AE58" s="4">
        <v>3</v>
      </c>
    </row>
    <row r="59" spans="1:31" s="4" customFormat="1">
      <c r="A59" t="s">
        <v>8</v>
      </c>
      <c r="B59" t="s">
        <v>9</v>
      </c>
      <c r="C59" t="s">
        <v>13</v>
      </c>
      <c r="D59" t="s">
        <v>39</v>
      </c>
      <c r="E59" t="s">
        <v>20</v>
      </c>
      <c r="F59" t="s">
        <v>24</v>
      </c>
      <c r="G59" t="s">
        <v>15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/>
      <c r="R59"/>
      <c r="S59"/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56140</v>
      </c>
      <c r="AA59">
        <v>29360</v>
      </c>
      <c r="AB59">
        <v>33246</v>
      </c>
      <c r="AC59" s="4" t="s">
        <v>106</v>
      </c>
      <c r="AD59" s="4" t="s">
        <v>106</v>
      </c>
      <c r="AE59" s="4">
        <v>3</v>
      </c>
    </row>
    <row r="60" spans="1:31" s="4" customFormat="1">
      <c r="A60" t="s">
        <v>8</v>
      </c>
      <c r="B60" t="s">
        <v>9</v>
      </c>
      <c r="C60" t="s">
        <v>13</v>
      </c>
      <c r="D60" t="s">
        <v>39</v>
      </c>
      <c r="E60" t="s">
        <v>20</v>
      </c>
      <c r="F60" t="s">
        <v>12</v>
      </c>
      <c r="G60" t="s">
        <v>15</v>
      </c>
      <c r="H60">
        <v>0</v>
      </c>
      <c r="I60">
        <v>0</v>
      </c>
      <c r="J60">
        <v>0</v>
      </c>
      <c r="K60">
        <v>0</v>
      </c>
      <c r="L60">
        <v>0</v>
      </c>
      <c r="M60">
        <v>1E-4</v>
      </c>
      <c r="N60">
        <v>0</v>
      </c>
      <c r="O60">
        <v>0</v>
      </c>
      <c r="P60">
        <v>0</v>
      </c>
      <c r="Q60"/>
      <c r="R60"/>
      <c r="S60"/>
      <c r="T60">
        <v>0</v>
      </c>
      <c r="U60">
        <v>16948</v>
      </c>
      <c r="V60">
        <v>70711</v>
      </c>
      <c r="W60">
        <v>51951</v>
      </c>
      <c r="X60">
        <v>61460</v>
      </c>
      <c r="Y60">
        <v>49104</v>
      </c>
      <c r="Z60">
        <v>0</v>
      </c>
      <c r="AA60">
        <v>0</v>
      </c>
      <c r="AB60">
        <v>0</v>
      </c>
      <c r="AC60" s="4">
        <v>1.4E-2</v>
      </c>
      <c r="AD60" s="4">
        <v>0.98199999999999998</v>
      </c>
      <c r="AE60" s="4">
        <v>5</v>
      </c>
    </row>
    <row r="61" spans="1:31" s="4" customFormat="1">
      <c r="A61" t="s">
        <v>8</v>
      </c>
      <c r="B61" t="s">
        <v>9</v>
      </c>
      <c r="C61" t="s">
        <v>13</v>
      </c>
      <c r="D61" t="s">
        <v>39</v>
      </c>
      <c r="E61" t="s">
        <v>21</v>
      </c>
      <c r="F61" t="s">
        <v>24</v>
      </c>
      <c r="G61" t="s">
        <v>15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8.9999999999999998E-4</v>
      </c>
      <c r="O61">
        <v>4.0000000000000002E-4</v>
      </c>
      <c r="P61">
        <v>1E-4</v>
      </c>
      <c r="Q61"/>
      <c r="R61"/>
      <c r="S61"/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385631</v>
      </c>
      <c r="AA61">
        <v>398496</v>
      </c>
      <c r="AB61">
        <v>273858</v>
      </c>
      <c r="AC61" s="4" t="s">
        <v>106</v>
      </c>
      <c r="AD61" s="4" t="s">
        <v>106</v>
      </c>
      <c r="AE61" s="4">
        <v>3</v>
      </c>
    </row>
    <row r="62" spans="1:31" s="4" customFormat="1">
      <c r="A62" t="s">
        <v>8</v>
      </c>
      <c r="B62" t="s">
        <v>9</v>
      </c>
      <c r="C62" t="s">
        <v>13</v>
      </c>
      <c r="D62" t="s">
        <v>39</v>
      </c>
      <c r="E62" t="s">
        <v>21</v>
      </c>
      <c r="F62" t="s">
        <v>12</v>
      </c>
      <c r="G62" t="s">
        <v>15</v>
      </c>
      <c r="H62">
        <v>0</v>
      </c>
      <c r="I62">
        <v>0</v>
      </c>
      <c r="J62">
        <v>5.0000000000000001E-4</v>
      </c>
      <c r="K62">
        <v>1.1000000000000001E-3</v>
      </c>
      <c r="L62">
        <v>1.4E-3</v>
      </c>
      <c r="M62">
        <v>5.0000000000000001E-4</v>
      </c>
      <c r="N62">
        <v>0</v>
      </c>
      <c r="O62">
        <v>0</v>
      </c>
      <c r="P62">
        <v>0</v>
      </c>
      <c r="Q62"/>
      <c r="R62"/>
      <c r="S62"/>
      <c r="T62">
        <v>6784</v>
      </c>
      <c r="U62">
        <v>12440</v>
      </c>
      <c r="V62">
        <v>221904</v>
      </c>
      <c r="W62">
        <v>532885</v>
      </c>
      <c r="X62">
        <v>758972</v>
      </c>
      <c r="Y62">
        <v>409182</v>
      </c>
      <c r="Z62">
        <v>0</v>
      </c>
      <c r="AA62">
        <v>0</v>
      </c>
      <c r="AB62">
        <v>0</v>
      </c>
      <c r="AC62" s="4">
        <v>0.97399999999999998</v>
      </c>
      <c r="AD62" s="4">
        <v>1E-3</v>
      </c>
      <c r="AE62" s="4">
        <v>6</v>
      </c>
    </row>
    <row r="63" spans="1:31" s="4" customFormat="1">
      <c r="A63" t="s">
        <v>8</v>
      </c>
      <c r="B63" t="s">
        <v>9</v>
      </c>
      <c r="C63" t="s">
        <v>13</v>
      </c>
      <c r="D63" t="s">
        <v>28</v>
      </c>
      <c r="E63" t="s">
        <v>11</v>
      </c>
      <c r="F63" t="s">
        <v>12</v>
      </c>
      <c r="G63" t="s">
        <v>15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/>
      <c r="R63"/>
      <c r="S63"/>
      <c r="T63">
        <v>625182</v>
      </c>
      <c r="U63">
        <v>814723</v>
      </c>
      <c r="V63">
        <v>856823</v>
      </c>
      <c r="W63">
        <v>1598963</v>
      </c>
      <c r="X63">
        <v>828513</v>
      </c>
      <c r="Y63">
        <v>392987</v>
      </c>
      <c r="Z63">
        <v>439835</v>
      </c>
      <c r="AA63">
        <v>488309</v>
      </c>
      <c r="AB63">
        <v>308958</v>
      </c>
      <c r="AC63" s="4" t="s">
        <v>106</v>
      </c>
      <c r="AD63" s="4" t="s">
        <v>106</v>
      </c>
      <c r="AE63" s="4">
        <v>9</v>
      </c>
    </row>
    <row r="64" spans="1:31" s="4" customFormat="1">
      <c r="A64" t="s">
        <v>8</v>
      </c>
      <c r="B64" t="s">
        <v>9</v>
      </c>
      <c r="C64" t="s">
        <v>13</v>
      </c>
      <c r="D64" t="s">
        <v>28</v>
      </c>
      <c r="E64" t="s">
        <v>16</v>
      </c>
      <c r="F64" t="s">
        <v>12</v>
      </c>
      <c r="G64" t="s">
        <v>15</v>
      </c>
      <c r="H64">
        <v>0</v>
      </c>
      <c r="I64">
        <v>1.6500000000000001E-2</v>
      </c>
      <c r="J64">
        <v>8.6999999999999994E-3</v>
      </c>
      <c r="K64">
        <v>4.4999999999999997E-3</v>
      </c>
      <c r="L64">
        <v>1E-3</v>
      </c>
      <c r="M64">
        <v>6.7999999999999996E-3</v>
      </c>
      <c r="N64">
        <v>3.0999999999999999E-3</v>
      </c>
      <c r="O64">
        <v>1.6999999999999999E-3</v>
      </c>
      <c r="P64">
        <v>6.9999999999999999E-4</v>
      </c>
      <c r="Q64"/>
      <c r="R64"/>
      <c r="S64"/>
      <c r="T64">
        <v>48469166</v>
      </c>
      <c r="U64">
        <v>45326214</v>
      </c>
      <c r="V64">
        <v>45000599</v>
      </c>
      <c r="W64">
        <v>39370689</v>
      </c>
      <c r="X64">
        <v>38450313</v>
      </c>
      <c r="Y64">
        <v>27720830</v>
      </c>
      <c r="Z64">
        <v>28729727</v>
      </c>
      <c r="AA64">
        <v>28648855</v>
      </c>
      <c r="AB64">
        <v>25777844</v>
      </c>
      <c r="AC64" s="4">
        <v>0.36299999999999999</v>
      </c>
      <c r="AD64" s="4">
        <v>0.33700000000000002</v>
      </c>
      <c r="AE64" s="4">
        <v>9</v>
      </c>
    </row>
    <row r="65" spans="1:31" s="4" customFormat="1">
      <c r="A65" t="s">
        <v>8</v>
      </c>
      <c r="B65" t="s">
        <v>9</v>
      </c>
      <c r="C65" t="s">
        <v>13</v>
      </c>
      <c r="D65" t="s">
        <v>28</v>
      </c>
      <c r="E65" t="s">
        <v>17</v>
      </c>
      <c r="F65" t="s">
        <v>12</v>
      </c>
      <c r="G65" t="s">
        <v>15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/>
      <c r="R65"/>
      <c r="S65"/>
      <c r="T65">
        <v>460895</v>
      </c>
      <c r="U65">
        <v>416025</v>
      </c>
      <c r="V65">
        <v>387945</v>
      </c>
      <c r="W65">
        <v>512022</v>
      </c>
      <c r="X65">
        <v>521697</v>
      </c>
      <c r="Y65">
        <v>507733</v>
      </c>
      <c r="Z65">
        <v>419797</v>
      </c>
      <c r="AA65">
        <v>357091</v>
      </c>
      <c r="AB65">
        <v>316070</v>
      </c>
      <c r="AC65" s="4">
        <v>-0.39200000000000002</v>
      </c>
      <c r="AD65" s="4">
        <v>0.29599999999999999</v>
      </c>
      <c r="AE65" s="4">
        <v>9</v>
      </c>
    </row>
    <row r="66" spans="1:31" s="4" customFormat="1">
      <c r="A66" t="s">
        <v>8</v>
      </c>
      <c r="B66" t="s">
        <v>9</v>
      </c>
      <c r="C66" t="s">
        <v>13</v>
      </c>
      <c r="D66" t="s">
        <v>28</v>
      </c>
      <c r="E66" t="s">
        <v>18</v>
      </c>
      <c r="F66" t="s">
        <v>12</v>
      </c>
      <c r="G66" t="s">
        <v>15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/>
      <c r="R66"/>
      <c r="S66"/>
      <c r="T66">
        <v>0</v>
      </c>
      <c r="U66">
        <v>0</v>
      </c>
      <c r="V66">
        <v>0</v>
      </c>
      <c r="W66">
        <v>0</v>
      </c>
      <c r="X66">
        <v>0</v>
      </c>
      <c r="Y66">
        <v>740</v>
      </c>
      <c r="Z66">
        <v>26917</v>
      </c>
      <c r="AA66">
        <v>37399</v>
      </c>
      <c r="AB66">
        <v>21431</v>
      </c>
      <c r="AC66" s="4" t="s">
        <v>106</v>
      </c>
      <c r="AD66" s="4" t="s">
        <v>106</v>
      </c>
      <c r="AE66" s="4">
        <v>4</v>
      </c>
    </row>
    <row r="67" spans="1:31" s="4" customFormat="1">
      <c r="A67" t="s">
        <v>8</v>
      </c>
      <c r="B67" t="s">
        <v>9</v>
      </c>
      <c r="C67" t="s">
        <v>13</v>
      </c>
      <c r="D67" t="s">
        <v>28</v>
      </c>
      <c r="E67" t="s">
        <v>20</v>
      </c>
      <c r="F67" t="s">
        <v>12</v>
      </c>
      <c r="G67" t="s">
        <v>15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2.0999999999999999E-3</v>
      </c>
      <c r="O67">
        <v>2E-3</v>
      </c>
      <c r="P67">
        <v>2.9999999999999997E-4</v>
      </c>
      <c r="Q67"/>
      <c r="R67"/>
      <c r="S67"/>
      <c r="T67">
        <v>689783</v>
      </c>
      <c r="U67">
        <v>593232</v>
      </c>
      <c r="V67">
        <v>547564</v>
      </c>
      <c r="W67">
        <v>532260</v>
      </c>
      <c r="X67">
        <v>648039</v>
      </c>
      <c r="Y67">
        <v>1411644</v>
      </c>
      <c r="Z67">
        <v>1323312</v>
      </c>
      <c r="AA67">
        <v>1415882</v>
      </c>
      <c r="AB67">
        <v>1176692</v>
      </c>
      <c r="AC67" s="4">
        <v>0.67600000000000005</v>
      </c>
      <c r="AD67" s="4">
        <v>4.4999999999999998E-2</v>
      </c>
      <c r="AE67" s="4">
        <v>9</v>
      </c>
    </row>
    <row r="68" spans="1:31" s="4" customFormat="1">
      <c r="A68" t="s">
        <v>8</v>
      </c>
      <c r="B68" t="s">
        <v>9</v>
      </c>
      <c r="C68" t="s">
        <v>13</v>
      </c>
      <c r="D68" t="s">
        <v>28</v>
      </c>
      <c r="E68" t="s">
        <v>21</v>
      </c>
      <c r="F68" t="s">
        <v>12</v>
      </c>
      <c r="G68" t="s">
        <v>15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5.0000000000000001E-3</v>
      </c>
      <c r="O68">
        <v>2.5999999999999999E-3</v>
      </c>
      <c r="P68">
        <v>1.2999999999999999E-3</v>
      </c>
      <c r="Q68"/>
      <c r="R68"/>
      <c r="S68"/>
      <c r="T68">
        <v>2089748</v>
      </c>
      <c r="U68">
        <v>1813096</v>
      </c>
      <c r="V68">
        <v>1643732</v>
      </c>
      <c r="W68">
        <v>1512140</v>
      </c>
      <c r="X68">
        <v>1819497</v>
      </c>
      <c r="Y68">
        <v>2482280</v>
      </c>
      <c r="Z68">
        <v>1937751</v>
      </c>
      <c r="AA68">
        <v>1936340</v>
      </c>
      <c r="AB68">
        <v>1921901</v>
      </c>
      <c r="AC68" s="4">
        <v>6.6000000000000003E-2</v>
      </c>
      <c r="AD68" s="4">
        <v>0.86599999999999999</v>
      </c>
      <c r="AE68" s="4">
        <v>9</v>
      </c>
    </row>
    <row r="69" spans="1:31" s="4" customFormat="1">
      <c r="A69" t="s">
        <v>8</v>
      </c>
      <c r="B69" t="s">
        <v>9</v>
      </c>
      <c r="C69" t="s">
        <v>13</v>
      </c>
      <c r="D69" t="s">
        <v>28</v>
      </c>
      <c r="E69" t="s">
        <v>22</v>
      </c>
      <c r="F69" t="s">
        <v>12</v>
      </c>
      <c r="G69" t="s">
        <v>15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/>
      <c r="R69"/>
      <c r="S69"/>
      <c r="T69">
        <v>59360</v>
      </c>
      <c r="U69">
        <v>45942</v>
      </c>
      <c r="V69">
        <v>43261</v>
      </c>
      <c r="W69">
        <v>20649</v>
      </c>
      <c r="X69">
        <v>20589</v>
      </c>
      <c r="Y69">
        <v>4038</v>
      </c>
      <c r="Z69">
        <v>274</v>
      </c>
      <c r="AA69">
        <v>31973</v>
      </c>
      <c r="AB69">
        <v>23268</v>
      </c>
      <c r="AC69" s="4" t="s">
        <v>106</v>
      </c>
      <c r="AD69" s="4" t="s">
        <v>106</v>
      </c>
      <c r="AE69" s="4">
        <v>9</v>
      </c>
    </row>
    <row r="70" spans="1:31" s="4" customFormat="1">
      <c r="A70" t="s">
        <v>8</v>
      </c>
      <c r="B70" t="s">
        <v>9</v>
      </c>
      <c r="C70" t="s">
        <v>13</v>
      </c>
      <c r="D70" t="s">
        <v>29</v>
      </c>
      <c r="E70" t="s">
        <v>11</v>
      </c>
      <c r="F70" t="s">
        <v>12</v>
      </c>
      <c r="G70" t="s">
        <v>15</v>
      </c>
      <c r="H70">
        <v>0</v>
      </c>
      <c r="I70">
        <v>0</v>
      </c>
      <c r="J70">
        <v>0</v>
      </c>
      <c r="K70">
        <v>2.0000000000000001E-4</v>
      </c>
      <c r="L70">
        <v>0</v>
      </c>
      <c r="M70">
        <v>0</v>
      </c>
      <c r="N70">
        <v>0</v>
      </c>
      <c r="O70">
        <v>0</v>
      </c>
      <c r="P70">
        <v>0</v>
      </c>
      <c r="Q70"/>
      <c r="R70"/>
      <c r="S70"/>
      <c r="T70">
        <v>866666</v>
      </c>
      <c r="U70">
        <v>694716</v>
      </c>
      <c r="V70">
        <v>730810</v>
      </c>
      <c r="W70">
        <v>603091</v>
      </c>
      <c r="X70">
        <v>349914</v>
      </c>
      <c r="Y70">
        <v>68568</v>
      </c>
      <c r="Z70">
        <v>53082</v>
      </c>
      <c r="AA70">
        <v>0</v>
      </c>
      <c r="AB70">
        <v>0</v>
      </c>
      <c r="AC70" s="4">
        <v>0.16500000000000001</v>
      </c>
      <c r="AD70" s="4">
        <v>0.72399999999999998</v>
      </c>
      <c r="AE70" s="4">
        <v>7</v>
      </c>
    </row>
    <row r="71" spans="1:31" s="4" customFormat="1">
      <c r="A71" t="s">
        <v>8</v>
      </c>
      <c r="B71" t="s">
        <v>9</v>
      </c>
      <c r="C71" t="s">
        <v>13</v>
      </c>
      <c r="D71" t="s">
        <v>29</v>
      </c>
      <c r="E71" t="s">
        <v>16</v>
      </c>
      <c r="F71" t="s">
        <v>12</v>
      </c>
      <c r="G71" t="s">
        <v>15</v>
      </c>
      <c r="H71">
        <v>0</v>
      </c>
      <c r="I71">
        <v>1.1999999999999999E-3</v>
      </c>
      <c r="J71">
        <v>5.0000000000000001E-4</v>
      </c>
      <c r="K71">
        <v>2.0000000000000001E-4</v>
      </c>
      <c r="L71">
        <v>0</v>
      </c>
      <c r="M71">
        <v>2.0000000000000001E-4</v>
      </c>
      <c r="N71">
        <v>0</v>
      </c>
      <c r="O71">
        <v>0</v>
      </c>
      <c r="P71">
        <v>0</v>
      </c>
      <c r="Q71"/>
      <c r="R71"/>
      <c r="S71"/>
      <c r="T71">
        <v>3766255</v>
      </c>
      <c r="U71">
        <v>4610314</v>
      </c>
      <c r="V71">
        <v>4185264</v>
      </c>
      <c r="W71">
        <v>3109683</v>
      </c>
      <c r="X71">
        <v>2800641</v>
      </c>
      <c r="Y71">
        <v>1354776</v>
      </c>
      <c r="Z71">
        <v>560729</v>
      </c>
      <c r="AA71">
        <v>144306</v>
      </c>
      <c r="AB71">
        <v>0</v>
      </c>
      <c r="AC71" s="4">
        <v>0.64100000000000001</v>
      </c>
      <c r="AD71" s="4">
        <v>8.6999999999999994E-2</v>
      </c>
      <c r="AE71" s="4">
        <v>8</v>
      </c>
    </row>
    <row r="72" spans="1:31" s="4" customFormat="1">
      <c r="A72" t="s">
        <v>8</v>
      </c>
      <c r="B72" t="s">
        <v>9</v>
      </c>
      <c r="C72" t="s">
        <v>13</v>
      </c>
      <c r="D72" t="s">
        <v>29</v>
      </c>
      <c r="E72" t="s">
        <v>17</v>
      </c>
      <c r="F72" t="s">
        <v>12</v>
      </c>
      <c r="G72" t="s">
        <v>15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/>
      <c r="R72"/>
      <c r="S72"/>
      <c r="T72">
        <v>196852</v>
      </c>
      <c r="U72">
        <v>197407</v>
      </c>
      <c r="V72">
        <v>165644</v>
      </c>
      <c r="W72">
        <v>293823</v>
      </c>
      <c r="X72">
        <v>320785</v>
      </c>
      <c r="Y72">
        <v>417076</v>
      </c>
      <c r="Z72">
        <v>376332</v>
      </c>
      <c r="AA72">
        <v>440579</v>
      </c>
      <c r="AB72">
        <v>607650</v>
      </c>
      <c r="AC72" s="4" t="s">
        <v>106</v>
      </c>
      <c r="AD72" s="4" t="s">
        <v>106</v>
      </c>
      <c r="AE72" s="4">
        <v>9</v>
      </c>
    </row>
    <row r="73" spans="1:31" s="4" customFormat="1">
      <c r="A73" t="s">
        <v>8</v>
      </c>
      <c r="B73" t="s">
        <v>9</v>
      </c>
      <c r="C73" t="s">
        <v>13</v>
      </c>
      <c r="D73" t="s">
        <v>29</v>
      </c>
      <c r="E73" t="s">
        <v>19</v>
      </c>
      <c r="F73" t="s">
        <v>12</v>
      </c>
      <c r="G73" t="s">
        <v>15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/>
      <c r="R73"/>
      <c r="S73"/>
      <c r="T73">
        <v>57163</v>
      </c>
      <c r="U73">
        <v>4350</v>
      </c>
      <c r="V73">
        <v>0</v>
      </c>
      <c r="W73">
        <v>7542</v>
      </c>
      <c r="X73">
        <v>1487</v>
      </c>
      <c r="Y73">
        <v>276674</v>
      </c>
      <c r="Z73">
        <v>620890</v>
      </c>
      <c r="AA73">
        <v>301689</v>
      </c>
      <c r="AB73">
        <v>156352</v>
      </c>
      <c r="AC73" s="4" t="s">
        <v>106</v>
      </c>
      <c r="AD73" s="4" t="s">
        <v>106</v>
      </c>
      <c r="AE73" s="4">
        <v>8</v>
      </c>
    </row>
    <row r="74" spans="1:31" s="4" customFormat="1">
      <c r="A74" t="s">
        <v>8</v>
      </c>
      <c r="B74" t="s">
        <v>9</v>
      </c>
      <c r="C74" t="s">
        <v>13</v>
      </c>
      <c r="D74" t="s">
        <v>29</v>
      </c>
      <c r="E74" t="s">
        <v>20</v>
      </c>
      <c r="F74" t="s">
        <v>84</v>
      </c>
      <c r="G74" t="s">
        <v>15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6.2899999999999998E-2</v>
      </c>
      <c r="O74">
        <v>2.7799999999999998E-2</v>
      </c>
      <c r="P74">
        <v>1.14E-2</v>
      </c>
      <c r="Q74"/>
      <c r="R74"/>
      <c r="S74"/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12245575</v>
      </c>
      <c r="AA74">
        <v>10444829</v>
      </c>
      <c r="AB74">
        <v>9986666</v>
      </c>
      <c r="AC74" s="4" t="s">
        <v>106</v>
      </c>
      <c r="AD74" s="4" t="s">
        <v>106</v>
      </c>
      <c r="AE74" s="4">
        <v>3</v>
      </c>
    </row>
    <row r="75" spans="1:31" s="4" customFormat="1">
      <c r="A75" t="s">
        <v>8</v>
      </c>
      <c r="B75" t="s">
        <v>9</v>
      </c>
      <c r="C75" t="s">
        <v>13</v>
      </c>
      <c r="D75" t="s">
        <v>29</v>
      </c>
      <c r="E75" t="s">
        <v>20</v>
      </c>
      <c r="F75" t="s">
        <v>12</v>
      </c>
      <c r="G75" t="s">
        <v>15</v>
      </c>
      <c r="H75">
        <v>9.2999999999999992E-3</v>
      </c>
      <c r="I75">
        <v>1.24E-2</v>
      </c>
      <c r="J75">
        <v>1.2800000000000001E-2</v>
      </c>
      <c r="K75">
        <v>1.84E-2</v>
      </c>
      <c r="L75">
        <v>5.1900000000000002E-2</v>
      </c>
      <c r="M75">
        <v>0.12690000000000001</v>
      </c>
      <c r="N75">
        <v>0</v>
      </c>
      <c r="O75">
        <v>0</v>
      </c>
      <c r="P75">
        <v>0</v>
      </c>
      <c r="Q75"/>
      <c r="R75"/>
      <c r="S75"/>
      <c r="T75">
        <v>16080003</v>
      </c>
      <c r="U75">
        <v>12684328</v>
      </c>
      <c r="V75">
        <v>12158294</v>
      </c>
      <c r="W75">
        <v>11661338</v>
      </c>
      <c r="X75">
        <v>11022980</v>
      </c>
      <c r="Y75">
        <v>12176291</v>
      </c>
      <c r="Z75">
        <v>0</v>
      </c>
      <c r="AA75">
        <v>0</v>
      </c>
      <c r="AB75">
        <v>0</v>
      </c>
      <c r="AC75" s="4">
        <v>-0.32200000000000001</v>
      </c>
      <c r="AD75" s="4">
        <v>0.53300000000000003</v>
      </c>
      <c r="AE75" s="4">
        <v>6</v>
      </c>
    </row>
    <row r="76" spans="1:31" s="4" customFormat="1">
      <c r="A76" t="s">
        <v>8</v>
      </c>
      <c r="B76" t="s">
        <v>9</v>
      </c>
      <c r="C76" t="s">
        <v>13</v>
      </c>
      <c r="D76" t="s">
        <v>29</v>
      </c>
      <c r="E76" t="s">
        <v>21</v>
      </c>
      <c r="F76" t="s">
        <v>108</v>
      </c>
      <c r="G76" t="s">
        <v>15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5.9999999999999995E-4</v>
      </c>
      <c r="P76">
        <v>0</v>
      </c>
      <c r="Q76"/>
      <c r="R76"/>
      <c r="S76"/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97359</v>
      </c>
      <c r="AB76">
        <v>38429</v>
      </c>
      <c r="AC76" s="4" t="s">
        <v>106</v>
      </c>
      <c r="AD76" s="4" t="s">
        <v>106</v>
      </c>
      <c r="AE76" s="4">
        <v>2</v>
      </c>
    </row>
    <row r="77" spans="1:31" s="4" customFormat="1">
      <c r="A77" t="s">
        <v>8</v>
      </c>
      <c r="B77" t="s">
        <v>9</v>
      </c>
      <c r="C77" t="s">
        <v>13</v>
      </c>
      <c r="D77" t="s">
        <v>29</v>
      </c>
      <c r="E77" t="s">
        <v>21</v>
      </c>
      <c r="F77" t="s">
        <v>84</v>
      </c>
      <c r="G77" t="s">
        <v>15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9.7999999999999997E-3</v>
      </c>
      <c r="O77">
        <v>9.1999999999999998E-3</v>
      </c>
      <c r="P77">
        <v>7.7000000000000002E-3</v>
      </c>
      <c r="Q77"/>
      <c r="R77"/>
      <c r="S77"/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8344074</v>
      </c>
      <c r="AA77">
        <v>8205442</v>
      </c>
      <c r="AB77">
        <v>6768863</v>
      </c>
      <c r="AC77" s="4" t="s">
        <v>106</v>
      </c>
      <c r="AD77" s="4" t="s">
        <v>106</v>
      </c>
      <c r="AE77" s="4">
        <v>3</v>
      </c>
    </row>
    <row r="78" spans="1:31" s="4" customFormat="1">
      <c r="A78" t="s">
        <v>8</v>
      </c>
      <c r="B78" t="s">
        <v>9</v>
      </c>
      <c r="C78" t="s">
        <v>13</v>
      </c>
      <c r="D78" t="s">
        <v>29</v>
      </c>
      <c r="E78" t="s">
        <v>21</v>
      </c>
      <c r="F78" t="s">
        <v>12</v>
      </c>
      <c r="G78" t="s">
        <v>15</v>
      </c>
      <c r="H78">
        <v>9.4000000000000004E-3</v>
      </c>
      <c r="I78">
        <v>6.0000000000000001E-3</v>
      </c>
      <c r="J78">
        <v>8.6E-3</v>
      </c>
      <c r="K78">
        <v>1.17E-2</v>
      </c>
      <c r="L78">
        <v>2.53E-2</v>
      </c>
      <c r="M78">
        <v>1.21E-2</v>
      </c>
      <c r="N78">
        <v>0</v>
      </c>
      <c r="O78">
        <v>0</v>
      </c>
      <c r="P78">
        <v>0</v>
      </c>
      <c r="Q78"/>
      <c r="R78"/>
      <c r="S78"/>
      <c r="T78">
        <v>10011344</v>
      </c>
      <c r="U78">
        <v>9486074</v>
      </c>
      <c r="V78">
        <v>9108230</v>
      </c>
      <c r="W78">
        <v>8677821</v>
      </c>
      <c r="X78">
        <v>8887263</v>
      </c>
      <c r="Y78">
        <v>9195955</v>
      </c>
      <c r="Z78">
        <v>0</v>
      </c>
      <c r="AA78">
        <v>0</v>
      </c>
      <c r="AB78">
        <v>0</v>
      </c>
      <c r="AC78" s="4">
        <v>-0.47099999999999997</v>
      </c>
      <c r="AD78" s="4">
        <v>0.34599999999999997</v>
      </c>
      <c r="AE78" s="4">
        <v>6</v>
      </c>
    </row>
    <row r="79" spans="1:31" s="4" customFormat="1">
      <c r="A79" t="s">
        <v>8</v>
      </c>
      <c r="B79" t="s">
        <v>9</v>
      </c>
      <c r="C79" t="s">
        <v>13</v>
      </c>
      <c r="D79" t="s">
        <v>29</v>
      </c>
      <c r="E79" t="s">
        <v>22</v>
      </c>
      <c r="F79" t="s">
        <v>12</v>
      </c>
      <c r="G79" t="s">
        <v>15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/>
      <c r="R79"/>
      <c r="S79"/>
      <c r="T79">
        <v>6377</v>
      </c>
      <c r="U79">
        <v>5460</v>
      </c>
      <c r="V79">
        <v>2356</v>
      </c>
      <c r="W79">
        <v>116</v>
      </c>
      <c r="X79">
        <v>11896</v>
      </c>
      <c r="Y79">
        <v>0</v>
      </c>
      <c r="Z79">
        <v>33117</v>
      </c>
      <c r="AA79">
        <v>27524</v>
      </c>
      <c r="AB79">
        <v>0</v>
      </c>
      <c r="AC79" s="4" t="s">
        <v>106</v>
      </c>
      <c r="AD79" s="4" t="s">
        <v>106</v>
      </c>
      <c r="AE79" s="4">
        <v>7</v>
      </c>
    </row>
    <row r="80" spans="1:31" s="4" customFormat="1">
      <c r="A80" t="s">
        <v>8</v>
      </c>
      <c r="B80" t="s">
        <v>9</v>
      </c>
      <c r="C80" t="s">
        <v>13</v>
      </c>
      <c r="D80" t="s">
        <v>30</v>
      </c>
      <c r="E80" t="s">
        <v>17</v>
      </c>
      <c r="F80" t="s">
        <v>12</v>
      </c>
      <c r="G80" t="s">
        <v>15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/>
      <c r="R80"/>
      <c r="S80"/>
      <c r="T80">
        <v>102519</v>
      </c>
      <c r="U80">
        <v>127286</v>
      </c>
      <c r="V80">
        <v>89748</v>
      </c>
      <c r="W80">
        <v>76409</v>
      </c>
      <c r="X80">
        <v>58618</v>
      </c>
      <c r="Y80">
        <v>96877</v>
      </c>
      <c r="Z80">
        <v>101209</v>
      </c>
      <c r="AA80">
        <v>67326</v>
      </c>
      <c r="AB80">
        <v>70682</v>
      </c>
      <c r="AC80" s="4" t="s">
        <v>106</v>
      </c>
      <c r="AD80" s="4" t="s">
        <v>106</v>
      </c>
      <c r="AE80" s="4">
        <v>9</v>
      </c>
    </row>
    <row r="81" spans="1:32" s="4" customFormat="1">
      <c r="A81" t="s">
        <v>8</v>
      </c>
      <c r="B81" t="s">
        <v>9</v>
      </c>
      <c r="C81" t="s">
        <v>13</v>
      </c>
      <c r="D81" t="s">
        <v>30</v>
      </c>
      <c r="E81" t="s">
        <v>18</v>
      </c>
      <c r="F81" t="s">
        <v>12</v>
      </c>
      <c r="G81" t="s">
        <v>15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/>
      <c r="R81"/>
      <c r="S81"/>
      <c r="T81">
        <v>13801</v>
      </c>
      <c r="U81">
        <v>16206</v>
      </c>
      <c r="V81">
        <v>27824</v>
      </c>
      <c r="W81">
        <v>56771</v>
      </c>
      <c r="X81">
        <v>62309</v>
      </c>
      <c r="Y81">
        <v>63022</v>
      </c>
      <c r="Z81">
        <v>36250</v>
      </c>
      <c r="AA81">
        <v>21260</v>
      </c>
      <c r="AB81">
        <v>23899</v>
      </c>
      <c r="AC81" s="4" t="s">
        <v>106</v>
      </c>
      <c r="AD81" s="4" t="s">
        <v>106</v>
      </c>
      <c r="AE81" s="4">
        <v>9</v>
      </c>
    </row>
    <row r="82" spans="1:32" s="4" customFormat="1">
      <c r="A82" t="s">
        <v>8</v>
      </c>
      <c r="B82" t="s">
        <v>9</v>
      </c>
      <c r="C82" t="s">
        <v>13</v>
      </c>
      <c r="D82" t="s">
        <v>30</v>
      </c>
      <c r="E82" t="s">
        <v>19</v>
      </c>
      <c r="F82" t="s">
        <v>12</v>
      </c>
      <c r="G82" t="s">
        <v>15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/>
      <c r="R82"/>
      <c r="S82"/>
      <c r="T82">
        <v>32305</v>
      </c>
      <c r="U82">
        <v>44221</v>
      </c>
      <c r="V82">
        <v>42904</v>
      </c>
      <c r="W82">
        <v>123481</v>
      </c>
      <c r="X82">
        <v>165019</v>
      </c>
      <c r="Y82">
        <v>53381</v>
      </c>
      <c r="Z82">
        <v>11352</v>
      </c>
      <c r="AA82">
        <v>6600</v>
      </c>
      <c r="AB82">
        <v>8580</v>
      </c>
      <c r="AC82" s="4" t="s">
        <v>106</v>
      </c>
      <c r="AD82" s="4" t="s">
        <v>106</v>
      </c>
      <c r="AE82" s="4">
        <v>9</v>
      </c>
    </row>
    <row r="83" spans="1:32" s="4" customFormat="1">
      <c r="A83" t="s">
        <v>8</v>
      </c>
      <c r="B83" t="s">
        <v>9</v>
      </c>
      <c r="C83" t="s">
        <v>13</v>
      </c>
      <c r="D83" t="s">
        <v>30</v>
      </c>
      <c r="E83" t="s">
        <v>20</v>
      </c>
      <c r="F83" t="s">
        <v>12</v>
      </c>
      <c r="G83" t="s">
        <v>15</v>
      </c>
      <c r="H83">
        <v>5.9999999999999995E-4</v>
      </c>
      <c r="I83">
        <v>1E-3</v>
      </c>
      <c r="J83">
        <v>2.2000000000000001E-3</v>
      </c>
      <c r="K83">
        <v>2.3E-3</v>
      </c>
      <c r="L83">
        <v>3.3999999999999998E-3</v>
      </c>
      <c r="M83">
        <v>3.0700000000000002E-2</v>
      </c>
      <c r="N83">
        <v>6.9999999999999999E-4</v>
      </c>
      <c r="O83">
        <v>5.9999999999999995E-4</v>
      </c>
      <c r="P83">
        <v>2.0000000000000001E-4</v>
      </c>
      <c r="Q83"/>
      <c r="R83"/>
      <c r="S83"/>
      <c r="T83">
        <v>553332</v>
      </c>
      <c r="U83">
        <v>470803</v>
      </c>
      <c r="V83">
        <v>496754</v>
      </c>
      <c r="W83">
        <v>292520</v>
      </c>
      <c r="X83">
        <v>357841</v>
      </c>
      <c r="Y83">
        <v>426261</v>
      </c>
      <c r="Z83">
        <v>255594</v>
      </c>
      <c r="AA83">
        <v>207882</v>
      </c>
      <c r="AB83">
        <v>216991</v>
      </c>
      <c r="AC83" s="4">
        <v>0.20200000000000001</v>
      </c>
      <c r="AD83" s="4">
        <v>0.60199999999999998</v>
      </c>
      <c r="AE83" s="4">
        <v>9</v>
      </c>
    </row>
    <row r="84" spans="1:32" s="4" customFormat="1">
      <c r="A84" t="s">
        <v>8</v>
      </c>
      <c r="B84" t="s">
        <v>9</v>
      </c>
      <c r="C84" t="s">
        <v>13</v>
      </c>
      <c r="D84" t="s">
        <v>30</v>
      </c>
      <c r="E84" t="s">
        <v>21</v>
      </c>
      <c r="F84" t="s">
        <v>12</v>
      </c>
      <c r="G84" t="s">
        <v>15</v>
      </c>
      <c r="H84">
        <v>1.4E-3</v>
      </c>
      <c r="I84">
        <v>0.02</v>
      </c>
      <c r="J84">
        <v>8.3999999999999995E-3</v>
      </c>
      <c r="K84">
        <v>8.8999999999999999E-3</v>
      </c>
      <c r="L84">
        <v>4.1999999999999997E-3</v>
      </c>
      <c r="M84">
        <v>2.8999999999999998E-3</v>
      </c>
      <c r="N84">
        <v>2.8E-3</v>
      </c>
      <c r="O84">
        <v>1.1000000000000001E-3</v>
      </c>
      <c r="P84">
        <v>6.9999999999999999E-4</v>
      </c>
      <c r="Q84"/>
      <c r="R84"/>
      <c r="S84"/>
      <c r="T84">
        <v>2123156</v>
      </c>
      <c r="U84">
        <v>1955220</v>
      </c>
      <c r="V84">
        <v>1972039</v>
      </c>
      <c r="W84">
        <v>2116735</v>
      </c>
      <c r="X84">
        <v>2055318</v>
      </c>
      <c r="Y84">
        <v>2100952</v>
      </c>
      <c r="Z84">
        <v>781107</v>
      </c>
      <c r="AA84">
        <v>661331</v>
      </c>
      <c r="AB84">
        <v>514449</v>
      </c>
      <c r="AC84" s="4">
        <v>0.44400000000000001</v>
      </c>
      <c r="AD84" s="4">
        <v>0.23100000000000001</v>
      </c>
      <c r="AE84" s="4">
        <v>9</v>
      </c>
    </row>
    <row r="85" spans="1:32" s="4" customFormat="1">
      <c r="A85" t="s">
        <v>8</v>
      </c>
      <c r="B85" t="s">
        <v>9</v>
      </c>
      <c r="C85" t="s">
        <v>13</v>
      </c>
      <c r="D85" t="s">
        <v>30</v>
      </c>
      <c r="E85" t="s">
        <v>22</v>
      </c>
      <c r="F85" t="s">
        <v>12</v>
      </c>
      <c r="G85" t="s">
        <v>15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/>
      <c r="R85"/>
      <c r="S85"/>
      <c r="T85">
        <v>0</v>
      </c>
      <c r="U85">
        <v>3330</v>
      </c>
      <c r="V85">
        <v>1564</v>
      </c>
      <c r="W85">
        <v>588</v>
      </c>
      <c r="X85">
        <v>919</v>
      </c>
      <c r="Y85">
        <v>0</v>
      </c>
      <c r="Z85">
        <v>0</v>
      </c>
      <c r="AA85">
        <v>1986</v>
      </c>
      <c r="AB85">
        <v>0</v>
      </c>
      <c r="AC85" s="4" t="s">
        <v>106</v>
      </c>
      <c r="AD85" s="4" t="s">
        <v>106</v>
      </c>
      <c r="AE85" s="4">
        <v>5</v>
      </c>
    </row>
    <row r="86" spans="1:32">
      <c r="A86" t="s">
        <v>100</v>
      </c>
      <c r="H86" s="13">
        <f t="shared" ref="H86:P86" si="5">SUM(H10:H85)</f>
        <v>6.0900000000000003E-2</v>
      </c>
      <c r="I86" s="13">
        <f t="shared" si="5"/>
        <v>0.12130000000000002</v>
      </c>
      <c r="J86" s="13">
        <f t="shared" si="5"/>
        <v>0.10340000000000001</v>
      </c>
      <c r="K86" s="13">
        <f t="shared" si="5"/>
        <v>0.1469</v>
      </c>
      <c r="L86" s="13">
        <f t="shared" si="5"/>
        <v>0.17969999999999997</v>
      </c>
      <c r="M86" s="13">
        <f t="shared" si="5"/>
        <v>0.27030000000000004</v>
      </c>
      <c r="N86" s="13">
        <f t="shared" si="5"/>
        <v>0.13980000000000001</v>
      </c>
      <c r="O86" s="13">
        <f t="shared" si="5"/>
        <v>9.3100000000000016E-2</v>
      </c>
      <c r="P86" s="13">
        <f t="shared" si="5"/>
        <v>3.9799999999999995E-2</v>
      </c>
      <c r="T86">
        <f t="shared" ref="T86:AB86" si="6">SUM(T10:T85)</f>
        <v>156186752</v>
      </c>
      <c r="U86">
        <f t="shared" si="6"/>
        <v>148013808</v>
      </c>
      <c r="V86">
        <f t="shared" si="6"/>
        <v>141637376</v>
      </c>
      <c r="W86">
        <f t="shared" si="6"/>
        <v>135704267</v>
      </c>
      <c r="X86">
        <f t="shared" si="6"/>
        <v>125662029</v>
      </c>
      <c r="Y86">
        <f t="shared" si="6"/>
        <v>109466902</v>
      </c>
      <c r="Z86">
        <f t="shared" si="6"/>
        <v>106559973</v>
      </c>
      <c r="AA86">
        <f t="shared" si="6"/>
        <v>97314778</v>
      </c>
      <c r="AB86">
        <f t="shared" si="6"/>
        <v>87365310</v>
      </c>
      <c r="AC86" s="5">
        <f t="shared" ref="AC86" si="7">ROUND(ABS(PEARSON($T86:$AB86,$H86:$P86)),3)</f>
        <v>4.2000000000000003E-2</v>
      </c>
      <c r="AD86" s="3">
        <f>ROUND(TDIST(AF86,AE86-2,2),3)</f>
        <v>0.91500000000000004</v>
      </c>
      <c r="AE86" s="4">
        <f>COUNTA(T86:AB86)</f>
        <v>9</v>
      </c>
      <c r="AF86" s="3">
        <f>ROUND((AC86*SQRT(AE86-2))/(SQRT(1-AC86^2)),3)</f>
        <v>0.111</v>
      </c>
    </row>
    <row r="87" spans="1:32">
      <c r="A87" t="s">
        <v>107</v>
      </c>
      <c r="H87">
        <f t="shared" ref="H87:P87" si="8">ROUND(H86/H5,4)</f>
        <v>6.7599999999999993E-2</v>
      </c>
      <c r="I87">
        <f t="shared" si="8"/>
        <v>0.14149999999999999</v>
      </c>
      <c r="J87">
        <f t="shared" si="8"/>
        <v>0.1293</v>
      </c>
      <c r="K87">
        <f t="shared" si="8"/>
        <v>0.20319999999999999</v>
      </c>
      <c r="L87">
        <f t="shared" si="8"/>
        <v>0.26860000000000001</v>
      </c>
      <c r="M87">
        <f t="shared" si="8"/>
        <v>0.42899999999999999</v>
      </c>
      <c r="N87">
        <f t="shared" si="8"/>
        <v>0.23219999999999999</v>
      </c>
      <c r="O87">
        <f t="shared" si="8"/>
        <v>0.15970000000000001</v>
      </c>
      <c r="P87">
        <f t="shared" si="8"/>
        <v>6.9599999999999995E-2</v>
      </c>
      <c r="AC87"/>
      <c r="AD87"/>
      <c r="AE87"/>
      <c r="AF87"/>
    </row>
    <row r="90" spans="1:32">
      <c r="A90" s="2" t="s">
        <v>33</v>
      </c>
      <c r="H90">
        <v>2003</v>
      </c>
      <c r="I90">
        <v>2004</v>
      </c>
      <c r="J90">
        <v>2005</v>
      </c>
      <c r="K90">
        <v>2006</v>
      </c>
      <c r="L90">
        <v>2007</v>
      </c>
      <c r="M90">
        <v>2008</v>
      </c>
      <c r="N90">
        <v>2009</v>
      </c>
      <c r="O90">
        <v>2010</v>
      </c>
      <c r="P90">
        <v>2011</v>
      </c>
      <c r="S90" s="2" t="s">
        <v>32</v>
      </c>
      <c r="T90">
        <v>2003</v>
      </c>
      <c r="U90">
        <v>2004</v>
      </c>
      <c r="V90">
        <v>2005</v>
      </c>
      <c r="W90">
        <v>2006</v>
      </c>
      <c r="X90">
        <v>2007</v>
      </c>
      <c r="Y90">
        <v>2008</v>
      </c>
      <c r="Z90">
        <v>2009</v>
      </c>
      <c r="AA90">
        <v>2010</v>
      </c>
      <c r="AB90">
        <v>2011</v>
      </c>
      <c r="AC90" s="4" t="s">
        <v>105</v>
      </c>
      <c r="AD90" s="5" t="s">
        <v>43</v>
      </c>
      <c r="AE90" s="4" t="s">
        <v>42</v>
      </c>
    </row>
    <row r="91" spans="1:32">
      <c r="A91" t="s">
        <v>8</v>
      </c>
      <c r="B91" t="s">
        <v>9</v>
      </c>
      <c r="C91" t="s">
        <v>13</v>
      </c>
      <c r="D91" t="s">
        <v>26</v>
      </c>
      <c r="E91" t="s">
        <v>22</v>
      </c>
      <c r="F91" t="s">
        <v>12</v>
      </c>
      <c r="G91" t="s">
        <v>15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T91">
        <v>76197</v>
      </c>
      <c r="U91">
        <v>81511</v>
      </c>
      <c r="V91">
        <v>106826</v>
      </c>
      <c r="W91">
        <v>115612</v>
      </c>
      <c r="X91">
        <v>138596</v>
      </c>
      <c r="Y91">
        <v>67827</v>
      </c>
      <c r="Z91">
        <v>66507</v>
      </c>
      <c r="AA91">
        <v>148174</v>
      </c>
      <c r="AB91">
        <v>125135</v>
      </c>
      <c r="AC91" s="4" t="s">
        <v>106</v>
      </c>
      <c r="AD91" s="4" t="s">
        <v>106</v>
      </c>
      <c r="AE91" s="4">
        <v>9</v>
      </c>
    </row>
    <row r="92" spans="1:32">
      <c r="A92" t="s">
        <v>8</v>
      </c>
      <c r="B92" t="s">
        <v>9</v>
      </c>
      <c r="C92" t="s">
        <v>13</v>
      </c>
      <c r="D92" t="s">
        <v>38</v>
      </c>
      <c r="E92" t="s">
        <v>16</v>
      </c>
      <c r="F92" t="s">
        <v>12</v>
      </c>
      <c r="G92" t="s">
        <v>15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T92">
        <v>5180</v>
      </c>
      <c r="U92">
        <v>14375</v>
      </c>
      <c r="V92">
        <v>10346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 s="4" t="s">
        <v>106</v>
      </c>
      <c r="AD92" s="4" t="s">
        <v>106</v>
      </c>
      <c r="AE92" s="4">
        <v>3</v>
      </c>
    </row>
    <row r="93" spans="1:32">
      <c r="A93" t="s">
        <v>8</v>
      </c>
      <c r="B93" t="s">
        <v>9</v>
      </c>
      <c r="C93" t="s">
        <v>13</v>
      </c>
      <c r="D93" t="s">
        <v>38</v>
      </c>
      <c r="E93" t="s">
        <v>21</v>
      </c>
      <c r="F93" t="s">
        <v>24</v>
      </c>
      <c r="G93" t="s">
        <v>15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7480</v>
      </c>
      <c r="AA93">
        <v>0</v>
      </c>
      <c r="AB93">
        <v>0</v>
      </c>
      <c r="AC93" s="4" t="s">
        <v>106</v>
      </c>
      <c r="AD93" s="4" t="s">
        <v>106</v>
      </c>
      <c r="AE93" s="4">
        <v>1</v>
      </c>
    </row>
    <row r="94" spans="1:32">
      <c r="A94" t="s">
        <v>8</v>
      </c>
      <c r="B94" t="s">
        <v>9</v>
      </c>
      <c r="C94" t="s">
        <v>13</v>
      </c>
      <c r="D94" t="s">
        <v>38</v>
      </c>
      <c r="E94" t="s">
        <v>21</v>
      </c>
      <c r="F94" t="s">
        <v>12</v>
      </c>
      <c r="G94" t="s">
        <v>15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T94">
        <v>27897</v>
      </c>
      <c r="U94">
        <v>20201</v>
      </c>
      <c r="V94">
        <v>24143</v>
      </c>
      <c r="W94">
        <v>10560</v>
      </c>
      <c r="X94">
        <v>13420</v>
      </c>
      <c r="Y94">
        <v>9680</v>
      </c>
      <c r="Z94">
        <v>0</v>
      </c>
      <c r="AA94">
        <v>0</v>
      </c>
      <c r="AB94">
        <v>0</v>
      </c>
      <c r="AC94" s="4">
        <v>-0.59199999999999997</v>
      </c>
      <c r="AD94" s="4">
        <v>0.216</v>
      </c>
      <c r="AE94" s="4">
        <v>6</v>
      </c>
    </row>
    <row r="95" spans="1:32">
      <c r="A95" t="s">
        <v>8</v>
      </c>
      <c r="B95" t="s">
        <v>9</v>
      </c>
      <c r="C95" t="s">
        <v>13</v>
      </c>
      <c r="D95" t="s">
        <v>27</v>
      </c>
      <c r="E95" t="s">
        <v>20</v>
      </c>
      <c r="F95" t="s">
        <v>12</v>
      </c>
      <c r="G95" t="s">
        <v>15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T95">
        <v>1847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 s="4" t="s">
        <v>106</v>
      </c>
      <c r="AD95" s="4" t="s">
        <v>106</v>
      </c>
      <c r="AE95" s="4">
        <v>1</v>
      </c>
    </row>
    <row r="96" spans="1:32">
      <c r="A96" t="s">
        <v>8</v>
      </c>
      <c r="B96" t="s">
        <v>9</v>
      </c>
      <c r="C96" t="s">
        <v>13</v>
      </c>
      <c r="D96" t="s">
        <v>27</v>
      </c>
      <c r="E96" t="s">
        <v>21</v>
      </c>
      <c r="F96" t="s">
        <v>12</v>
      </c>
      <c r="G96" t="s">
        <v>15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T96">
        <v>54</v>
      </c>
      <c r="U96">
        <v>884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 s="4" t="s">
        <v>106</v>
      </c>
      <c r="AD96" s="4" t="s">
        <v>106</v>
      </c>
      <c r="AE96" s="4">
        <v>2</v>
      </c>
    </row>
    <row r="97" spans="1:31">
      <c r="A97" t="s">
        <v>8</v>
      </c>
      <c r="B97" t="s">
        <v>9</v>
      </c>
      <c r="C97" t="s">
        <v>13</v>
      </c>
      <c r="D97" t="s">
        <v>39</v>
      </c>
      <c r="E97" t="s">
        <v>11</v>
      </c>
      <c r="F97" t="s">
        <v>12</v>
      </c>
      <c r="G97" t="s">
        <v>15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T97">
        <v>965239</v>
      </c>
      <c r="U97">
        <v>543305</v>
      </c>
      <c r="V97">
        <v>36825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 s="4" t="s">
        <v>106</v>
      </c>
      <c r="AD97" s="4" t="s">
        <v>106</v>
      </c>
      <c r="AE97" s="4">
        <v>3</v>
      </c>
    </row>
    <row r="98" spans="1:31">
      <c r="A98" t="s">
        <v>8</v>
      </c>
      <c r="B98" t="s">
        <v>9</v>
      </c>
      <c r="C98" t="s">
        <v>13</v>
      </c>
      <c r="D98" t="s">
        <v>39</v>
      </c>
      <c r="E98" t="s">
        <v>16</v>
      </c>
      <c r="F98" t="s">
        <v>12</v>
      </c>
      <c r="G98" t="s">
        <v>15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T98">
        <v>20350</v>
      </c>
      <c r="U98">
        <v>47517</v>
      </c>
      <c r="V98">
        <v>16785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 s="4" t="s">
        <v>106</v>
      </c>
      <c r="AD98" s="4" t="s">
        <v>106</v>
      </c>
      <c r="AE98" s="4">
        <v>3</v>
      </c>
    </row>
    <row r="99" spans="1:31">
      <c r="A99" t="s">
        <v>8</v>
      </c>
      <c r="B99" t="s">
        <v>9</v>
      </c>
      <c r="C99" t="s">
        <v>13</v>
      </c>
      <c r="D99" t="s">
        <v>39</v>
      </c>
      <c r="E99" t="s">
        <v>20</v>
      </c>
      <c r="F99" t="s">
        <v>24</v>
      </c>
      <c r="G99" t="s">
        <v>15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56140</v>
      </c>
      <c r="AA99">
        <v>29360</v>
      </c>
      <c r="AB99">
        <v>33246</v>
      </c>
      <c r="AC99" s="4" t="s">
        <v>106</v>
      </c>
      <c r="AD99" s="4" t="s">
        <v>106</v>
      </c>
      <c r="AE99" s="4">
        <v>3</v>
      </c>
    </row>
    <row r="100" spans="1:31">
      <c r="A100" t="s">
        <v>8</v>
      </c>
      <c r="B100" t="s">
        <v>9</v>
      </c>
      <c r="C100" t="s">
        <v>13</v>
      </c>
      <c r="D100" t="s">
        <v>39</v>
      </c>
      <c r="E100" t="s">
        <v>20</v>
      </c>
      <c r="F100" t="s">
        <v>12</v>
      </c>
      <c r="G100" t="s">
        <v>15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1E-4</v>
      </c>
      <c r="N100">
        <v>0</v>
      </c>
      <c r="O100">
        <v>0</v>
      </c>
      <c r="P100">
        <v>0</v>
      </c>
      <c r="T100">
        <v>0</v>
      </c>
      <c r="U100">
        <v>16948</v>
      </c>
      <c r="V100">
        <v>70711</v>
      </c>
      <c r="W100">
        <v>51951</v>
      </c>
      <c r="X100">
        <v>61460</v>
      </c>
      <c r="Y100">
        <v>49104</v>
      </c>
      <c r="Z100">
        <v>0</v>
      </c>
      <c r="AA100">
        <v>0</v>
      </c>
      <c r="AB100">
        <v>0</v>
      </c>
      <c r="AC100" s="4">
        <v>1.4E-2</v>
      </c>
      <c r="AD100" s="4">
        <v>0.98199999999999998</v>
      </c>
      <c r="AE100" s="4">
        <v>5</v>
      </c>
    </row>
    <row r="101" spans="1:31">
      <c r="A101" t="s">
        <v>8</v>
      </c>
      <c r="B101" t="s">
        <v>9</v>
      </c>
      <c r="C101" t="s">
        <v>13</v>
      </c>
      <c r="D101" t="s">
        <v>39</v>
      </c>
      <c r="E101" t="s">
        <v>21</v>
      </c>
      <c r="F101" t="s">
        <v>24</v>
      </c>
      <c r="G101" t="s">
        <v>15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8.9999999999999998E-4</v>
      </c>
      <c r="O101">
        <v>4.0000000000000002E-4</v>
      </c>
      <c r="P101">
        <v>1E-4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385631</v>
      </c>
      <c r="AA101">
        <v>398496</v>
      </c>
      <c r="AB101">
        <v>273858</v>
      </c>
      <c r="AC101" s="4" t="s">
        <v>106</v>
      </c>
      <c r="AD101" s="4" t="s">
        <v>106</v>
      </c>
      <c r="AE101" s="4">
        <v>3</v>
      </c>
    </row>
    <row r="102" spans="1:31">
      <c r="A102" t="s">
        <v>8</v>
      </c>
      <c r="B102" t="s">
        <v>9</v>
      </c>
      <c r="C102" t="s">
        <v>13</v>
      </c>
      <c r="D102" t="s">
        <v>39</v>
      </c>
      <c r="E102" t="s">
        <v>21</v>
      </c>
      <c r="F102" t="s">
        <v>12</v>
      </c>
      <c r="G102" t="s">
        <v>15</v>
      </c>
      <c r="H102">
        <v>0</v>
      </c>
      <c r="I102">
        <v>0</v>
      </c>
      <c r="J102">
        <v>5.0000000000000001E-4</v>
      </c>
      <c r="K102">
        <v>1.1000000000000001E-3</v>
      </c>
      <c r="L102">
        <v>1.4E-3</v>
      </c>
      <c r="M102">
        <v>5.0000000000000001E-4</v>
      </c>
      <c r="N102">
        <v>0</v>
      </c>
      <c r="O102">
        <v>0</v>
      </c>
      <c r="P102">
        <v>0</v>
      </c>
      <c r="T102">
        <v>6784</v>
      </c>
      <c r="U102">
        <v>12440</v>
      </c>
      <c r="V102">
        <v>221904</v>
      </c>
      <c r="W102">
        <v>532885</v>
      </c>
      <c r="X102">
        <v>758972</v>
      </c>
      <c r="Y102">
        <v>409182</v>
      </c>
      <c r="Z102">
        <v>0</v>
      </c>
      <c r="AA102">
        <v>0</v>
      </c>
      <c r="AB102">
        <v>0</v>
      </c>
      <c r="AC102" s="4">
        <v>0.97399999999999998</v>
      </c>
      <c r="AD102" s="4">
        <v>1E-3</v>
      </c>
      <c r="AE102" s="4">
        <v>6</v>
      </c>
    </row>
    <row r="103" spans="1:31">
      <c r="A103" t="s">
        <v>8</v>
      </c>
      <c r="B103" t="s">
        <v>9</v>
      </c>
      <c r="C103" t="s">
        <v>13</v>
      </c>
      <c r="D103" t="s">
        <v>28</v>
      </c>
      <c r="E103" t="s">
        <v>11</v>
      </c>
      <c r="F103" t="s">
        <v>12</v>
      </c>
      <c r="G103" t="s">
        <v>15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T103">
        <v>625182</v>
      </c>
      <c r="U103">
        <v>814723</v>
      </c>
      <c r="V103">
        <v>856823</v>
      </c>
      <c r="W103">
        <v>1598963</v>
      </c>
      <c r="X103">
        <v>828513</v>
      </c>
      <c r="Y103">
        <v>392987</v>
      </c>
      <c r="Z103">
        <v>439835</v>
      </c>
      <c r="AA103">
        <v>488309</v>
      </c>
      <c r="AB103">
        <v>308958</v>
      </c>
      <c r="AC103" s="4" t="s">
        <v>106</v>
      </c>
      <c r="AD103" s="4" t="s">
        <v>106</v>
      </c>
      <c r="AE103" s="4">
        <v>9</v>
      </c>
    </row>
    <row r="104" spans="1:31">
      <c r="A104" t="s">
        <v>8</v>
      </c>
      <c r="B104" t="s">
        <v>9</v>
      </c>
      <c r="C104" t="s">
        <v>13</v>
      </c>
      <c r="D104" t="s">
        <v>28</v>
      </c>
      <c r="E104" t="s">
        <v>16</v>
      </c>
      <c r="F104" t="s">
        <v>12</v>
      </c>
      <c r="G104" t="s">
        <v>15</v>
      </c>
      <c r="H104">
        <v>0</v>
      </c>
      <c r="I104">
        <v>1.6500000000000001E-2</v>
      </c>
      <c r="J104">
        <v>8.6999999999999994E-3</v>
      </c>
      <c r="K104">
        <v>4.4999999999999997E-3</v>
      </c>
      <c r="L104">
        <v>1E-3</v>
      </c>
      <c r="M104">
        <v>6.7999999999999996E-3</v>
      </c>
      <c r="N104">
        <v>3.0999999999999999E-3</v>
      </c>
      <c r="O104">
        <v>1.6999999999999999E-3</v>
      </c>
      <c r="P104">
        <v>6.9999999999999999E-4</v>
      </c>
      <c r="T104">
        <v>48469166</v>
      </c>
      <c r="U104">
        <v>45326214</v>
      </c>
      <c r="V104">
        <v>45000599</v>
      </c>
      <c r="W104">
        <v>39370689</v>
      </c>
      <c r="X104">
        <v>38450313</v>
      </c>
      <c r="Y104">
        <v>27720830</v>
      </c>
      <c r="Z104">
        <v>28729727</v>
      </c>
      <c r="AA104">
        <v>28648855</v>
      </c>
      <c r="AB104">
        <v>25777844</v>
      </c>
      <c r="AC104" s="4">
        <v>0.36299999999999999</v>
      </c>
      <c r="AD104" s="4">
        <v>0.33700000000000002</v>
      </c>
      <c r="AE104" s="4">
        <v>9</v>
      </c>
    </row>
    <row r="105" spans="1:31">
      <c r="A105" t="s">
        <v>8</v>
      </c>
      <c r="B105" t="s">
        <v>9</v>
      </c>
      <c r="C105" t="s">
        <v>13</v>
      </c>
      <c r="D105" t="s">
        <v>28</v>
      </c>
      <c r="E105" t="s">
        <v>17</v>
      </c>
      <c r="F105" t="s">
        <v>12</v>
      </c>
      <c r="G105" t="s">
        <v>15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T105">
        <v>460895</v>
      </c>
      <c r="U105">
        <v>416025</v>
      </c>
      <c r="V105">
        <v>387945</v>
      </c>
      <c r="W105">
        <v>512022</v>
      </c>
      <c r="X105">
        <v>521697</v>
      </c>
      <c r="Y105">
        <v>507733</v>
      </c>
      <c r="Z105">
        <v>419797</v>
      </c>
      <c r="AA105">
        <v>357091</v>
      </c>
      <c r="AB105">
        <v>316070</v>
      </c>
      <c r="AC105" s="4">
        <v>-0.39200000000000002</v>
      </c>
      <c r="AD105" s="4">
        <v>0.29599999999999999</v>
      </c>
      <c r="AE105" s="4">
        <v>9</v>
      </c>
    </row>
    <row r="106" spans="1:31">
      <c r="A106" t="s">
        <v>8</v>
      </c>
      <c r="B106" t="s">
        <v>9</v>
      </c>
      <c r="C106" t="s">
        <v>13</v>
      </c>
      <c r="D106" t="s">
        <v>28</v>
      </c>
      <c r="E106" t="s">
        <v>18</v>
      </c>
      <c r="F106" t="s">
        <v>12</v>
      </c>
      <c r="G106" t="s">
        <v>15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740</v>
      </c>
      <c r="Z106">
        <v>26917</v>
      </c>
      <c r="AA106">
        <v>37399</v>
      </c>
      <c r="AB106">
        <v>21431</v>
      </c>
      <c r="AC106" s="4" t="s">
        <v>106</v>
      </c>
      <c r="AD106" s="4" t="s">
        <v>106</v>
      </c>
      <c r="AE106" s="4">
        <v>4</v>
      </c>
    </row>
    <row r="107" spans="1:31">
      <c r="A107" t="s">
        <v>8</v>
      </c>
      <c r="B107" t="s">
        <v>9</v>
      </c>
      <c r="C107" t="s">
        <v>13</v>
      </c>
      <c r="D107" t="s">
        <v>28</v>
      </c>
      <c r="E107" t="s">
        <v>20</v>
      </c>
      <c r="F107" t="s">
        <v>12</v>
      </c>
      <c r="G107" t="s">
        <v>15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2.0999999999999999E-3</v>
      </c>
      <c r="O107">
        <v>2E-3</v>
      </c>
      <c r="P107">
        <v>2.9999999999999997E-4</v>
      </c>
      <c r="T107">
        <v>689783</v>
      </c>
      <c r="U107">
        <v>593232</v>
      </c>
      <c r="V107">
        <v>547564</v>
      </c>
      <c r="W107">
        <v>532260</v>
      </c>
      <c r="X107">
        <v>648039</v>
      </c>
      <c r="Y107">
        <v>1411644</v>
      </c>
      <c r="Z107">
        <v>1323312</v>
      </c>
      <c r="AA107">
        <v>1415882</v>
      </c>
      <c r="AB107">
        <v>1176692</v>
      </c>
      <c r="AC107" s="4">
        <v>0.67600000000000005</v>
      </c>
      <c r="AD107" s="4">
        <v>4.4999999999999998E-2</v>
      </c>
      <c r="AE107" s="4">
        <v>9</v>
      </c>
    </row>
    <row r="108" spans="1:31">
      <c r="A108" t="s">
        <v>8</v>
      </c>
      <c r="B108" t="s">
        <v>9</v>
      </c>
      <c r="C108" t="s">
        <v>13</v>
      </c>
      <c r="D108" t="s">
        <v>28</v>
      </c>
      <c r="E108" t="s">
        <v>21</v>
      </c>
      <c r="F108" t="s">
        <v>12</v>
      </c>
      <c r="G108" t="s">
        <v>15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5.0000000000000001E-3</v>
      </c>
      <c r="O108">
        <v>2.5999999999999999E-3</v>
      </c>
      <c r="P108">
        <v>1.2999999999999999E-3</v>
      </c>
      <c r="T108">
        <v>2089748</v>
      </c>
      <c r="U108">
        <v>1813096</v>
      </c>
      <c r="V108">
        <v>1643732</v>
      </c>
      <c r="W108">
        <v>1512140</v>
      </c>
      <c r="X108">
        <v>1819497</v>
      </c>
      <c r="Y108">
        <v>2482280</v>
      </c>
      <c r="Z108">
        <v>1937751</v>
      </c>
      <c r="AA108">
        <v>1936340</v>
      </c>
      <c r="AB108">
        <v>1921901</v>
      </c>
      <c r="AC108" s="4">
        <v>6.6000000000000003E-2</v>
      </c>
      <c r="AD108" s="4">
        <v>0.86599999999999999</v>
      </c>
      <c r="AE108" s="4">
        <v>9</v>
      </c>
    </row>
    <row r="109" spans="1:31">
      <c r="A109" t="s">
        <v>8</v>
      </c>
      <c r="B109" t="s">
        <v>9</v>
      </c>
      <c r="C109" t="s">
        <v>13</v>
      </c>
      <c r="D109" t="s">
        <v>28</v>
      </c>
      <c r="E109" t="s">
        <v>22</v>
      </c>
      <c r="F109" t="s">
        <v>12</v>
      </c>
      <c r="G109" t="s">
        <v>15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T109">
        <v>59360</v>
      </c>
      <c r="U109">
        <v>45942</v>
      </c>
      <c r="V109">
        <v>43261</v>
      </c>
      <c r="W109">
        <v>20649</v>
      </c>
      <c r="X109">
        <v>20589</v>
      </c>
      <c r="Y109">
        <v>4038</v>
      </c>
      <c r="Z109">
        <v>274</v>
      </c>
      <c r="AA109">
        <v>31973</v>
      </c>
      <c r="AB109">
        <v>23268</v>
      </c>
      <c r="AC109" s="4" t="s">
        <v>106</v>
      </c>
      <c r="AD109" s="4" t="s">
        <v>106</v>
      </c>
      <c r="AE109" s="4">
        <v>9</v>
      </c>
    </row>
    <row r="110" spans="1:31">
      <c r="A110" t="s">
        <v>8</v>
      </c>
      <c r="B110" t="s">
        <v>9</v>
      </c>
      <c r="C110" t="s">
        <v>13</v>
      </c>
      <c r="D110" t="s">
        <v>29</v>
      </c>
      <c r="E110" t="s">
        <v>11</v>
      </c>
      <c r="F110" t="s">
        <v>12</v>
      </c>
      <c r="G110" t="s">
        <v>15</v>
      </c>
      <c r="H110">
        <v>0</v>
      </c>
      <c r="I110">
        <v>0</v>
      </c>
      <c r="J110">
        <v>0</v>
      </c>
      <c r="K110">
        <v>2.0000000000000001E-4</v>
      </c>
      <c r="L110">
        <v>0</v>
      </c>
      <c r="M110">
        <v>0</v>
      </c>
      <c r="N110">
        <v>0</v>
      </c>
      <c r="O110">
        <v>0</v>
      </c>
      <c r="P110">
        <v>0</v>
      </c>
      <c r="T110">
        <v>866666</v>
      </c>
      <c r="U110">
        <v>694716</v>
      </c>
      <c r="V110">
        <v>730810</v>
      </c>
      <c r="W110">
        <v>603091</v>
      </c>
      <c r="X110">
        <v>349914</v>
      </c>
      <c r="Y110">
        <v>68568</v>
      </c>
      <c r="Z110">
        <v>53082</v>
      </c>
      <c r="AA110">
        <v>0</v>
      </c>
      <c r="AB110">
        <v>0</v>
      </c>
      <c r="AC110" s="4">
        <v>0.16500000000000001</v>
      </c>
      <c r="AD110" s="4">
        <v>0.72399999999999998</v>
      </c>
      <c r="AE110" s="4">
        <v>7</v>
      </c>
    </row>
    <row r="111" spans="1:31">
      <c r="A111" t="s">
        <v>8</v>
      </c>
      <c r="B111" t="s">
        <v>9</v>
      </c>
      <c r="C111" t="s">
        <v>13</v>
      </c>
      <c r="D111" t="s">
        <v>29</v>
      </c>
      <c r="E111" t="s">
        <v>16</v>
      </c>
      <c r="F111" t="s">
        <v>12</v>
      </c>
      <c r="G111" t="s">
        <v>15</v>
      </c>
      <c r="H111">
        <v>0</v>
      </c>
      <c r="I111">
        <v>1.1999999999999999E-3</v>
      </c>
      <c r="J111">
        <v>5.0000000000000001E-4</v>
      </c>
      <c r="K111">
        <v>2.0000000000000001E-4</v>
      </c>
      <c r="L111">
        <v>0</v>
      </c>
      <c r="M111">
        <v>2.0000000000000001E-4</v>
      </c>
      <c r="N111">
        <v>0</v>
      </c>
      <c r="O111">
        <v>0</v>
      </c>
      <c r="P111">
        <v>0</v>
      </c>
      <c r="T111">
        <v>3766255</v>
      </c>
      <c r="U111">
        <v>4610314</v>
      </c>
      <c r="V111">
        <v>4185264</v>
      </c>
      <c r="W111">
        <v>3109683</v>
      </c>
      <c r="X111">
        <v>2800641</v>
      </c>
      <c r="Y111">
        <v>1354776</v>
      </c>
      <c r="Z111">
        <v>560729</v>
      </c>
      <c r="AA111">
        <v>144306</v>
      </c>
      <c r="AB111">
        <v>0</v>
      </c>
      <c r="AC111" s="4">
        <v>0.64100000000000001</v>
      </c>
      <c r="AD111" s="4">
        <v>8.6999999999999994E-2</v>
      </c>
      <c r="AE111" s="4">
        <v>8</v>
      </c>
    </row>
    <row r="112" spans="1:31">
      <c r="A112" t="s">
        <v>8</v>
      </c>
      <c r="B112" t="s">
        <v>9</v>
      </c>
      <c r="C112" t="s">
        <v>13</v>
      </c>
      <c r="D112" t="s">
        <v>29</v>
      </c>
      <c r="E112" t="s">
        <v>17</v>
      </c>
      <c r="F112" t="s">
        <v>12</v>
      </c>
      <c r="G112" t="s">
        <v>15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T112">
        <v>196852</v>
      </c>
      <c r="U112">
        <v>197407</v>
      </c>
      <c r="V112">
        <v>165644</v>
      </c>
      <c r="W112">
        <v>293823</v>
      </c>
      <c r="X112">
        <v>320785</v>
      </c>
      <c r="Y112">
        <v>417076</v>
      </c>
      <c r="Z112">
        <v>376332</v>
      </c>
      <c r="AA112">
        <v>440579</v>
      </c>
      <c r="AB112">
        <v>607650</v>
      </c>
      <c r="AC112" s="4" t="s">
        <v>106</v>
      </c>
      <c r="AD112" s="4" t="s">
        <v>106</v>
      </c>
      <c r="AE112" s="4">
        <v>9</v>
      </c>
    </row>
    <row r="113" spans="1:31">
      <c r="A113" t="s">
        <v>8</v>
      </c>
      <c r="B113" t="s">
        <v>9</v>
      </c>
      <c r="C113" t="s">
        <v>13</v>
      </c>
      <c r="D113" t="s">
        <v>29</v>
      </c>
      <c r="E113" t="s">
        <v>19</v>
      </c>
      <c r="F113" t="s">
        <v>12</v>
      </c>
      <c r="G113" t="s">
        <v>15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T113">
        <v>57163</v>
      </c>
      <c r="U113">
        <v>4350</v>
      </c>
      <c r="V113">
        <v>0</v>
      </c>
      <c r="W113">
        <v>7542</v>
      </c>
      <c r="X113">
        <v>1487</v>
      </c>
      <c r="Y113">
        <v>276674</v>
      </c>
      <c r="Z113">
        <v>620890</v>
      </c>
      <c r="AA113">
        <v>301689</v>
      </c>
      <c r="AB113">
        <v>156352</v>
      </c>
      <c r="AC113" s="4" t="s">
        <v>106</v>
      </c>
      <c r="AD113" s="4" t="s">
        <v>106</v>
      </c>
      <c r="AE113" s="4">
        <v>8</v>
      </c>
    </row>
    <row r="114" spans="1:31">
      <c r="A114" t="s">
        <v>8</v>
      </c>
      <c r="B114" t="s">
        <v>9</v>
      </c>
      <c r="C114" t="s">
        <v>13</v>
      </c>
      <c r="D114" t="s">
        <v>29</v>
      </c>
      <c r="E114" t="s">
        <v>20</v>
      </c>
      <c r="F114" t="s">
        <v>84</v>
      </c>
      <c r="G114" t="s">
        <v>15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6.2899999999999998E-2</v>
      </c>
      <c r="O114">
        <v>2.7799999999999998E-2</v>
      </c>
      <c r="P114">
        <v>1.14E-2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12245575</v>
      </c>
      <c r="AA114">
        <v>10444829</v>
      </c>
      <c r="AB114">
        <v>9986666</v>
      </c>
      <c r="AC114" s="4" t="s">
        <v>106</v>
      </c>
      <c r="AD114" s="4" t="s">
        <v>106</v>
      </c>
      <c r="AE114" s="4">
        <v>3</v>
      </c>
    </row>
    <row r="115" spans="1:31">
      <c r="A115" t="s">
        <v>8</v>
      </c>
      <c r="B115" t="s">
        <v>9</v>
      </c>
      <c r="C115" t="s">
        <v>13</v>
      </c>
      <c r="D115" t="s">
        <v>29</v>
      </c>
      <c r="E115" t="s">
        <v>20</v>
      </c>
      <c r="F115" t="s">
        <v>12</v>
      </c>
      <c r="G115" t="s">
        <v>15</v>
      </c>
      <c r="H115">
        <v>9.2999999999999992E-3</v>
      </c>
      <c r="I115">
        <v>1.24E-2</v>
      </c>
      <c r="J115">
        <v>1.2800000000000001E-2</v>
      </c>
      <c r="K115">
        <v>1.84E-2</v>
      </c>
      <c r="L115">
        <v>5.1900000000000002E-2</v>
      </c>
      <c r="M115">
        <v>0.12690000000000001</v>
      </c>
      <c r="N115">
        <v>0</v>
      </c>
      <c r="O115">
        <v>0</v>
      </c>
      <c r="P115">
        <v>0</v>
      </c>
      <c r="T115">
        <v>16080003</v>
      </c>
      <c r="U115">
        <v>12684328</v>
      </c>
      <c r="V115">
        <v>12158294</v>
      </c>
      <c r="W115">
        <v>11661338</v>
      </c>
      <c r="X115">
        <v>11022980</v>
      </c>
      <c r="Y115">
        <v>12176291</v>
      </c>
      <c r="Z115">
        <v>0</v>
      </c>
      <c r="AA115">
        <v>0</v>
      </c>
      <c r="AB115">
        <v>0</v>
      </c>
      <c r="AC115" s="4">
        <v>-0.32200000000000001</v>
      </c>
      <c r="AD115" s="4">
        <v>0.53300000000000003</v>
      </c>
      <c r="AE115" s="4">
        <v>6</v>
      </c>
    </row>
    <row r="116" spans="1:31">
      <c r="A116" t="s">
        <v>8</v>
      </c>
      <c r="B116" t="s">
        <v>9</v>
      </c>
      <c r="C116" t="s">
        <v>13</v>
      </c>
      <c r="D116" t="s">
        <v>29</v>
      </c>
      <c r="E116" t="s">
        <v>21</v>
      </c>
      <c r="F116" t="s">
        <v>108</v>
      </c>
      <c r="G116" t="s">
        <v>15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5.9999999999999995E-4</v>
      </c>
      <c r="P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97359</v>
      </c>
      <c r="AB116">
        <v>38429</v>
      </c>
      <c r="AC116" s="4" t="s">
        <v>106</v>
      </c>
      <c r="AD116" s="4" t="s">
        <v>106</v>
      </c>
      <c r="AE116" s="4">
        <v>2</v>
      </c>
    </row>
    <row r="117" spans="1:31">
      <c r="A117" t="s">
        <v>8</v>
      </c>
      <c r="B117" t="s">
        <v>9</v>
      </c>
      <c r="C117" t="s">
        <v>13</v>
      </c>
      <c r="D117" t="s">
        <v>29</v>
      </c>
      <c r="E117" t="s">
        <v>21</v>
      </c>
      <c r="F117" t="s">
        <v>84</v>
      </c>
      <c r="G117" t="s">
        <v>15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9.7999999999999997E-3</v>
      </c>
      <c r="O117">
        <v>9.1999999999999998E-3</v>
      </c>
      <c r="P117">
        <v>7.7000000000000002E-3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8344074</v>
      </c>
      <c r="AA117">
        <v>8205442</v>
      </c>
      <c r="AB117">
        <v>6768863</v>
      </c>
      <c r="AC117" s="4" t="s">
        <v>106</v>
      </c>
      <c r="AD117" s="4" t="s">
        <v>106</v>
      </c>
      <c r="AE117" s="4">
        <v>3</v>
      </c>
    </row>
    <row r="118" spans="1:31">
      <c r="A118" t="s">
        <v>8</v>
      </c>
      <c r="B118" t="s">
        <v>9</v>
      </c>
      <c r="C118" t="s">
        <v>13</v>
      </c>
      <c r="D118" t="s">
        <v>29</v>
      </c>
      <c r="E118" t="s">
        <v>21</v>
      </c>
      <c r="F118" t="s">
        <v>12</v>
      </c>
      <c r="G118" t="s">
        <v>15</v>
      </c>
      <c r="H118">
        <v>9.4000000000000004E-3</v>
      </c>
      <c r="I118">
        <v>6.0000000000000001E-3</v>
      </c>
      <c r="J118">
        <v>8.6E-3</v>
      </c>
      <c r="K118">
        <v>1.17E-2</v>
      </c>
      <c r="L118">
        <v>2.53E-2</v>
      </c>
      <c r="M118">
        <v>1.21E-2</v>
      </c>
      <c r="N118">
        <v>0</v>
      </c>
      <c r="O118">
        <v>0</v>
      </c>
      <c r="P118">
        <v>0</v>
      </c>
      <c r="T118">
        <v>10011344</v>
      </c>
      <c r="U118">
        <v>9486074</v>
      </c>
      <c r="V118">
        <v>9108230</v>
      </c>
      <c r="W118">
        <v>8677821</v>
      </c>
      <c r="X118">
        <v>8887263</v>
      </c>
      <c r="Y118">
        <v>9195955</v>
      </c>
      <c r="Z118">
        <v>0</v>
      </c>
      <c r="AA118">
        <v>0</v>
      </c>
      <c r="AB118">
        <v>0</v>
      </c>
      <c r="AC118" s="4">
        <v>-0.47099999999999997</v>
      </c>
      <c r="AD118" s="4">
        <v>0.34599999999999997</v>
      </c>
      <c r="AE118" s="4">
        <v>6</v>
      </c>
    </row>
    <row r="119" spans="1:31">
      <c r="A119" t="s">
        <v>8</v>
      </c>
      <c r="B119" t="s">
        <v>9</v>
      </c>
      <c r="C119" t="s">
        <v>13</v>
      </c>
      <c r="D119" t="s">
        <v>29</v>
      </c>
      <c r="E119" t="s">
        <v>22</v>
      </c>
      <c r="F119" t="s">
        <v>12</v>
      </c>
      <c r="G119" t="s">
        <v>15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T119">
        <v>6377</v>
      </c>
      <c r="U119">
        <v>5460</v>
      </c>
      <c r="V119">
        <v>2356</v>
      </c>
      <c r="W119">
        <v>116</v>
      </c>
      <c r="X119">
        <v>11896</v>
      </c>
      <c r="Y119">
        <v>0</v>
      </c>
      <c r="Z119">
        <v>33117</v>
      </c>
      <c r="AA119">
        <v>27524</v>
      </c>
      <c r="AB119">
        <v>0</v>
      </c>
      <c r="AC119" s="4" t="s">
        <v>106</v>
      </c>
      <c r="AD119" s="4" t="s">
        <v>106</v>
      </c>
      <c r="AE119" s="4">
        <v>7</v>
      </c>
    </row>
    <row r="120" spans="1:31">
      <c r="A120" t="s">
        <v>8</v>
      </c>
      <c r="B120" t="s">
        <v>9</v>
      </c>
      <c r="C120" t="s">
        <v>13</v>
      </c>
      <c r="D120" t="s">
        <v>30</v>
      </c>
      <c r="E120" t="s">
        <v>17</v>
      </c>
      <c r="F120" t="s">
        <v>12</v>
      </c>
      <c r="G120" t="s">
        <v>15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T120">
        <v>102519</v>
      </c>
      <c r="U120">
        <v>127286</v>
      </c>
      <c r="V120">
        <v>89748</v>
      </c>
      <c r="W120">
        <v>76409</v>
      </c>
      <c r="X120">
        <v>58618</v>
      </c>
      <c r="Y120">
        <v>96877</v>
      </c>
      <c r="Z120">
        <v>101209</v>
      </c>
      <c r="AA120">
        <v>67326</v>
      </c>
      <c r="AB120">
        <v>70682</v>
      </c>
      <c r="AC120" s="4" t="s">
        <v>106</v>
      </c>
      <c r="AD120" s="4" t="s">
        <v>106</v>
      </c>
      <c r="AE120" s="4">
        <v>9</v>
      </c>
    </row>
    <row r="121" spans="1:31">
      <c r="A121" t="s">
        <v>8</v>
      </c>
      <c r="B121" t="s">
        <v>9</v>
      </c>
      <c r="C121" t="s">
        <v>13</v>
      </c>
      <c r="D121" t="s">
        <v>30</v>
      </c>
      <c r="E121" t="s">
        <v>18</v>
      </c>
      <c r="F121" t="s">
        <v>12</v>
      </c>
      <c r="G121" t="s">
        <v>15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T121">
        <v>13801</v>
      </c>
      <c r="U121">
        <v>16206</v>
      </c>
      <c r="V121">
        <v>27824</v>
      </c>
      <c r="W121">
        <v>56771</v>
      </c>
      <c r="X121">
        <v>62309</v>
      </c>
      <c r="Y121">
        <v>63022</v>
      </c>
      <c r="Z121">
        <v>36250</v>
      </c>
      <c r="AA121">
        <v>21260</v>
      </c>
      <c r="AB121">
        <v>23899</v>
      </c>
      <c r="AC121" s="4" t="s">
        <v>106</v>
      </c>
      <c r="AD121" s="4" t="s">
        <v>106</v>
      </c>
      <c r="AE121" s="4">
        <v>9</v>
      </c>
    </row>
    <row r="122" spans="1:31">
      <c r="A122" t="s">
        <v>8</v>
      </c>
      <c r="B122" t="s">
        <v>9</v>
      </c>
      <c r="C122" t="s">
        <v>13</v>
      </c>
      <c r="D122" t="s">
        <v>30</v>
      </c>
      <c r="E122" t="s">
        <v>19</v>
      </c>
      <c r="F122" t="s">
        <v>12</v>
      </c>
      <c r="G122" t="s">
        <v>15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T122">
        <v>32305</v>
      </c>
      <c r="U122">
        <v>44221</v>
      </c>
      <c r="V122">
        <v>42904</v>
      </c>
      <c r="W122">
        <v>123481</v>
      </c>
      <c r="X122">
        <v>165019</v>
      </c>
      <c r="Y122">
        <v>53381</v>
      </c>
      <c r="Z122">
        <v>11352</v>
      </c>
      <c r="AA122">
        <v>6600</v>
      </c>
      <c r="AB122">
        <v>8580</v>
      </c>
      <c r="AC122" s="4" t="s">
        <v>106</v>
      </c>
      <c r="AD122" s="4" t="s">
        <v>106</v>
      </c>
      <c r="AE122" s="4">
        <v>9</v>
      </c>
    </row>
    <row r="123" spans="1:31">
      <c r="A123" t="s">
        <v>8</v>
      </c>
      <c r="B123" t="s">
        <v>9</v>
      </c>
      <c r="C123" t="s">
        <v>13</v>
      </c>
      <c r="D123" t="s">
        <v>30</v>
      </c>
      <c r="E123" t="s">
        <v>20</v>
      </c>
      <c r="F123" t="s">
        <v>12</v>
      </c>
      <c r="G123" t="s">
        <v>15</v>
      </c>
      <c r="H123">
        <v>5.9999999999999995E-4</v>
      </c>
      <c r="I123">
        <v>1E-3</v>
      </c>
      <c r="J123">
        <v>2.2000000000000001E-3</v>
      </c>
      <c r="K123">
        <v>2.3E-3</v>
      </c>
      <c r="L123">
        <v>3.3999999999999998E-3</v>
      </c>
      <c r="M123">
        <v>3.0700000000000002E-2</v>
      </c>
      <c r="N123">
        <v>6.9999999999999999E-4</v>
      </c>
      <c r="O123">
        <v>5.9999999999999995E-4</v>
      </c>
      <c r="P123">
        <v>2.0000000000000001E-4</v>
      </c>
      <c r="T123">
        <v>553332</v>
      </c>
      <c r="U123">
        <v>470803</v>
      </c>
      <c r="V123">
        <v>496754</v>
      </c>
      <c r="W123">
        <v>292520</v>
      </c>
      <c r="X123">
        <v>357841</v>
      </c>
      <c r="Y123">
        <v>426261</v>
      </c>
      <c r="Z123">
        <v>255594</v>
      </c>
      <c r="AA123">
        <v>207882</v>
      </c>
      <c r="AB123">
        <v>216991</v>
      </c>
      <c r="AC123" s="4">
        <v>0.20200000000000001</v>
      </c>
      <c r="AD123" s="4">
        <v>0.60199999999999998</v>
      </c>
      <c r="AE123" s="4">
        <v>9</v>
      </c>
    </row>
    <row r="124" spans="1:31">
      <c r="A124" t="s">
        <v>8</v>
      </c>
      <c r="B124" t="s">
        <v>9</v>
      </c>
      <c r="C124" t="s">
        <v>13</v>
      </c>
      <c r="D124" t="s">
        <v>30</v>
      </c>
      <c r="E124" t="s">
        <v>21</v>
      </c>
      <c r="F124" t="s">
        <v>12</v>
      </c>
      <c r="G124" t="s">
        <v>15</v>
      </c>
      <c r="H124">
        <v>1.4E-3</v>
      </c>
      <c r="I124">
        <v>0.02</v>
      </c>
      <c r="J124">
        <v>8.3999999999999995E-3</v>
      </c>
      <c r="K124">
        <v>8.8999999999999999E-3</v>
      </c>
      <c r="L124">
        <v>4.1999999999999997E-3</v>
      </c>
      <c r="M124">
        <v>2.8999999999999998E-3</v>
      </c>
      <c r="N124">
        <v>2.8E-3</v>
      </c>
      <c r="O124">
        <v>1.1000000000000001E-3</v>
      </c>
      <c r="P124">
        <v>6.9999999999999999E-4</v>
      </c>
      <c r="T124">
        <v>2123156</v>
      </c>
      <c r="U124">
        <v>1955220</v>
      </c>
      <c r="V124">
        <v>1972039</v>
      </c>
      <c r="W124">
        <v>2116735</v>
      </c>
      <c r="X124">
        <v>2055318</v>
      </c>
      <c r="Y124">
        <v>2100952</v>
      </c>
      <c r="Z124">
        <v>781107</v>
      </c>
      <c r="AA124">
        <v>661331</v>
      </c>
      <c r="AB124">
        <v>514449</v>
      </c>
      <c r="AC124" s="4">
        <v>0.44400000000000001</v>
      </c>
      <c r="AD124" s="4">
        <v>0.23100000000000001</v>
      </c>
      <c r="AE124" s="4">
        <v>9</v>
      </c>
    </row>
    <row r="125" spans="1:31">
      <c r="A125" t="s">
        <v>8</v>
      </c>
      <c r="B125" t="s">
        <v>9</v>
      </c>
      <c r="C125" t="s">
        <v>13</v>
      </c>
      <c r="D125" t="s">
        <v>30</v>
      </c>
      <c r="E125" t="s">
        <v>22</v>
      </c>
      <c r="F125" t="s">
        <v>12</v>
      </c>
      <c r="G125" t="s">
        <v>15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T125">
        <v>0</v>
      </c>
      <c r="U125">
        <v>3330</v>
      </c>
      <c r="V125">
        <v>1564</v>
      </c>
      <c r="W125">
        <v>588</v>
      </c>
      <c r="X125">
        <v>919</v>
      </c>
      <c r="Y125">
        <v>0</v>
      </c>
      <c r="Z125">
        <v>0</v>
      </c>
      <c r="AA125">
        <v>1986</v>
      </c>
      <c r="AB125">
        <v>0</v>
      </c>
      <c r="AC125" s="4" t="s">
        <v>106</v>
      </c>
      <c r="AD125" s="4" t="s">
        <v>106</v>
      </c>
      <c r="AE125" s="4">
        <v>5</v>
      </c>
    </row>
    <row r="126" spans="1:31">
      <c r="A126" t="s">
        <v>100</v>
      </c>
      <c r="H126" s="13">
        <v>6.0900000000000003E-2</v>
      </c>
      <c r="I126" s="13">
        <v>0.12130000000000002</v>
      </c>
      <c r="J126" s="13">
        <v>0.10340000000000001</v>
      </c>
      <c r="K126" s="13">
        <v>0.1469</v>
      </c>
      <c r="L126" s="13">
        <v>0.17969999999999997</v>
      </c>
      <c r="M126" s="13">
        <v>0.27030000000000004</v>
      </c>
      <c r="N126" s="13">
        <v>0.13980000000000001</v>
      </c>
      <c r="O126" s="13">
        <v>9.3100000000000016E-2</v>
      </c>
      <c r="P126" s="13">
        <v>3.9799999999999995E-2</v>
      </c>
      <c r="T126">
        <v>156186752</v>
      </c>
      <c r="U126">
        <v>148013808</v>
      </c>
      <c r="V126">
        <v>141637376</v>
      </c>
      <c r="W126">
        <v>135704267</v>
      </c>
      <c r="X126">
        <v>125662029</v>
      </c>
      <c r="Y126">
        <v>109466902</v>
      </c>
      <c r="Z126">
        <v>106559973</v>
      </c>
      <c r="AA126">
        <v>97314778</v>
      </c>
      <c r="AB126">
        <v>87365310</v>
      </c>
      <c r="AC126" s="5">
        <v>4.2000000000000003E-2</v>
      </c>
      <c r="AD126" s="3">
        <v>0.91500000000000004</v>
      </c>
      <c r="AE126" s="4">
        <v>9</v>
      </c>
    </row>
    <row r="127" spans="1:31">
      <c r="A127" t="s">
        <v>107</v>
      </c>
      <c r="H127">
        <v>6.7599999999999993E-2</v>
      </c>
      <c r="I127">
        <v>0.14149999999999999</v>
      </c>
      <c r="J127">
        <v>0.1293</v>
      </c>
      <c r="K127">
        <v>0.20319999999999999</v>
      </c>
      <c r="L127">
        <v>0.26860000000000001</v>
      </c>
      <c r="M127">
        <v>0.42899999999999999</v>
      </c>
      <c r="N127">
        <v>0.23219999999999999</v>
      </c>
      <c r="O127">
        <v>0.15970000000000001</v>
      </c>
      <c r="P127">
        <v>6.9599999999999995E-2</v>
      </c>
      <c r="AC127"/>
      <c r="AD127"/>
      <c r="AE127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G328"/>
  <sheetViews>
    <sheetView zoomScale="70" zoomScaleNormal="70" workbookViewId="0"/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28515625" customWidth="1"/>
    <col min="8" max="17" width="7.85546875" customWidth="1"/>
    <col min="18" max="18" width="4.140625" customWidth="1"/>
    <col min="19" max="19" width="14.5703125" customWidth="1"/>
    <col min="20" max="28" width="10.140625" customWidth="1"/>
    <col min="29" max="29" width="7.28515625" style="4" customWidth="1"/>
    <col min="30" max="30" width="6.140625" style="4" customWidth="1"/>
    <col min="31" max="31" width="4.42578125" style="4" customWidth="1"/>
    <col min="32" max="32" width="9.140625" style="4"/>
  </cols>
  <sheetData>
    <row r="1" spans="1:33">
      <c r="A1" s="2" t="s">
        <v>75</v>
      </c>
      <c r="M1" t="s">
        <v>34</v>
      </c>
      <c r="S1" s="2"/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S3" t="s">
        <v>2</v>
      </c>
    </row>
    <row r="4" spans="1:33">
      <c r="A4" t="s">
        <v>3</v>
      </c>
      <c r="N4" s="1"/>
      <c r="O4" s="1"/>
      <c r="P4" s="1"/>
      <c r="Q4" s="1"/>
      <c r="R4" s="1"/>
      <c r="S4" t="s">
        <v>6</v>
      </c>
      <c r="T4" s="2"/>
      <c r="Z4" s="1"/>
      <c r="AA4" s="1"/>
      <c r="AB4" s="1"/>
      <c r="AC4" s="6"/>
    </row>
    <row r="5" spans="1:33">
      <c r="A5" t="s">
        <v>5</v>
      </c>
      <c r="H5">
        <v>0.20100000000000001</v>
      </c>
      <c r="I5">
        <v>0.26300000000000001</v>
      </c>
      <c r="J5">
        <v>0.31</v>
      </c>
      <c r="K5">
        <v>0.51100000000000001</v>
      </c>
      <c r="L5">
        <v>0.39800000000000002</v>
      </c>
      <c r="M5">
        <v>0.22700000000000001</v>
      </c>
      <c r="N5">
        <v>0.20899999999999999</v>
      </c>
      <c r="O5">
        <v>0.23300000000000001</v>
      </c>
      <c r="P5" s="4">
        <v>0.29799999999999999</v>
      </c>
      <c r="S5" t="s">
        <v>1</v>
      </c>
      <c r="T5" s="7">
        <f>T320</f>
        <v>201832443</v>
      </c>
      <c r="U5" s="7">
        <f t="shared" ref="U5:AB5" si="0">U320</f>
        <v>193445959</v>
      </c>
      <c r="V5" s="7">
        <f t="shared" si="0"/>
        <v>183003718</v>
      </c>
      <c r="W5" s="7">
        <f t="shared" si="0"/>
        <v>171673635</v>
      </c>
      <c r="X5" s="7">
        <f t="shared" si="0"/>
        <v>157940851</v>
      </c>
      <c r="Y5" s="7">
        <f t="shared" si="0"/>
        <v>138533069</v>
      </c>
      <c r="Z5" s="7">
        <f t="shared" si="0"/>
        <v>138731004</v>
      </c>
      <c r="AA5" s="7">
        <f t="shared" si="0"/>
        <v>129084240</v>
      </c>
      <c r="AB5" s="7">
        <f t="shared" si="0"/>
        <v>116265868</v>
      </c>
      <c r="AC5" s="7"/>
    </row>
    <row r="6" spans="1:33">
      <c r="A6" t="s">
        <v>4</v>
      </c>
      <c r="N6">
        <f>ROUND((N5-M5)/M5,2)</f>
        <v>-0.08</v>
      </c>
      <c r="O6">
        <f t="shared" ref="O6:P6" si="1">ROUND((O5-N5)/N5,2)</f>
        <v>0.11</v>
      </c>
      <c r="P6">
        <f t="shared" si="1"/>
        <v>0.28000000000000003</v>
      </c>
      <c r="Z6">
        <f>ROUND((Z5-Y5)/Y5,2)</f>
        <v>0</v>
      </c>
      <c r="AA6">
        <f t="shared" ref="AA6:AB6" si="2">ROUND((AA5-Z5)/Z5,2)</f>
        <v>-7.0000000000000007E-2</v>
      </c>
      <c r="AB6">
        <f t="shared" si="2"/>
        <v>-0.1</v>
      </c>
    </row>
    <row r="7" spans="1:33">
      <c r="N7" s="2"/>
    </row>
    <row r="8" spans="1:33">
      <c r="S8" s="2" t="s">
        <v>31</v>
      </c>
      <c r="AD8" s="4" t="s">
        <v>50</v>
      </c>
      <c r="AE8"/>
      <c r="AF8"/>
    </row>
    <row r="9" spans="1:33">
      <c r="A9" s="2" t="s">
        <v>33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8</v>
      </c>
      <c r="B10" t="s">
        <v>9</v>
      </c>
      <c r="C10" t="s">
        <v>72</v>
      </c>
      <c r="F10" s="4"/>
      <c r="G10" t="s">
        <v>102</v>
      </c>
      <c r="H10" s="12">
        <v>1.4000000000000123E-3</v>
      </c>
      <c r="I10" s="12">
        <v>2.1100000000000008E-2</v>
      </c>
      <c r="J10" s="12">
        <v>2.090000000000003E-2</v>
      </c>
      <c r="K10" s="12">
        <v>3.0899999999999983E-2</v>
      </c>
      <c r="L10" s="12">
        <v>-6.5000000000000058E-3</v>
      </c>
      <c r="M10" s="12">
        <v>-1.0999999999999899E-3</v>
      </c>
      <c r="N10" s="12">
        <v>7.0000000000000062E-3</v>
      </c>
      <c r="O10" s="12">
        <v>-2.0399999999999946E-2</v>
      </c>
      <c r="P10" s="12">
        <v>5.7900000000000007E-2</v>
      </c>
    </row>
    <row r="11" spans="1:33">
      <c r="A11" t="s">
        <v>8</v>
      </c>
      <c r="B11" t="s">
        <v>9</v>
      </c>
      <c r="C11" t="s">
        <v>72</v>
      </c>
      <c r="D11" t="s">
        <v>10</v>
      </c>
      <c r="E11" t="s">
        <v>92</v>
      </c>
      <c r="F11" t="s">
        <v>12</v>
      </c>
      <c r="G11" t="s">
        <v>40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T11">
        <v>392355</v>
      </c>
      <c r="U11">
        <v>519024</v>
      </c>
      <c r="V11">
        <v>541764</v>
      </c>
      <c r="W11">
        <v>544421</v>
      </c>
      <c r="X11">
        <v>520113</v>
      </c>
      <c r="Y11">
        <v>509310</v>
      </c>
      <c r="Z11">
        <v>362845</v>
      </c>
      <c r="AA11">
        <v>496102</v>
      </c>
      <c r="AB11">
        <v>234169</v>
      </c>
      <c r="AC11">
        <v>0.183</v>
      </c>
      <c r="AD11">
        <v>0.63800000000000001</v>
      </c>
      <c r="AE11">
        <v>9</v>
      </c>
    </row>
    <row r="12" spans="1:33">
      <c r="A12" t="s">
        <v>8</v>
      </c>
      <c r="B12" t="s">
        <v>9</v>
      </c>
      <c r="C12" t="s">
        <v>72</v>
      </c>
      <c r="D12" t="s">
        <v>10</v>
      </c>
      <c r="E12" t="s">
        <v>92</v>
      </c>
      <c r="F12" t="s">
        <v>12</v>
      </c>
      <c r="G12" t="s">
        <v>15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T12">
        <v>392355</v>
      </c>
      <c r="U12">
        <v>519024</v>
      </c>
      <c r="V12">
        <v>541764</v>
      </c>
      <c r="W12">
        <v>544421</v>
      </c>
      <c r="X12">
        <v>520113</v>
      </c>
      <c r="Y12">
        <v>509310</v>
      </c>
      <c r="Z12">
        <v>362845</v>
      </c>
      <c r="AA12">
        <v>496102</v>
      </c>
      <c r="AB12">
        <v>234169</v>
      </c>
      <c r="AC12" t="s">
        <v>106</v>
      </c>
      <c r="AD12" t="s">
        <v>106</v>
      </c>
      <c r="AE12">
        <v>9</v>
      </c>
    </row>
    <row r="13" spans="1:33">
      <c r="A13" t="s">
        <v>8</v>
      </c>
      <c r="B13" t="s">
        <v>9</v>
      </c>
      <c r="C13" t="s">
        <v>72</v>
      </c>
      <c r="D13" t="s">
        <v>10</v>
      </c>
      <c r="E13" t="s">
        <v>92</v>
      </c>
      <c r="F13" t="s">
        <v>12</v>
      </c>
      <c r="G13" t="s">
        <v>14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T13">
        <v>392355</v>
      </c>
      <c r="U13">
        <v>519024</v>
      </c>
      <c r="V13">
        <v>541764</v>
      </c>
      <c r="W13">
        <v>544421</v>
      </c>
      <c r="X13">
        <v>520113</v>
      </c>
      <c r="Y13">
        <v>509310</v>
      </c>
      <c r="Z13">
        <v>362845</v>
      </c>
      <c r="AA13">
        <v>496102</v>
      </c>
      <c r="AB13">
        <v>234169</v>
      </c>
      <c r="AC13">
        <v>0.183</v>
      </c>
      <c r="AD13">
        <v>0.63800000000000001</v>
      </c>
      <c r="AE13">
        <v>9</v>
      </c>
    </row>
    <row r="14" spans="1:33">
      <c r="A14" t="s">
        <v>8</v>
      </c>
      <c r="B14" t="s">
        <v>9</v>
      </c>
      <c r="C14" t="s">
        <v>72</v>
      </c>
      <c r="D14" t="s">
        <v>10</v>
      </c>
      <c r="E14" t="s">
        <v>11</v>
      </c>
      <c r="F14" t="s">
        <v>12</v>
      </c>
      <c r="G14" t="s">
        <v>40</v>
      </c>
      <c r="H14">
        <v>6.9999999999999999E-4</v>
      </c>
      <c r="I14">
        <v>1E-3</v>
      </c>
      <c r="J14">
        <v>5.9999999999999995E-4</v>
      </c>
      <c r="K14">
        <v>6.9999999999999999E-4</v>
      </c>
      <c r="L14">
        <v>6.9999999999999999E-4</v>
      </c>
      <c r="M14">
        <v>2.9999999999999997E-4</v>
      </c>
      <c r="N14">
        <v>2.0000000000000001E-4</v>
      </c>
      <c r="O14">
        <v>2.0000000000000001E-4</v>
      </c>
      <c r="P14">
        <v>2.9999999999999997E-4</v>
      </c>
      <c r="T14">
        <v>1036595</v>
      </c>
      <c r="U14">
        <v>1439951</v>
      </c>
      <c r="V14">
        <v>1509759</v>
      </c>
      <c r="W14">
        <v>1333012</v>
      </c>
      <c r="X14">
        <v>1320169</v>
      </c>
      <c r="Y14">
        <v>987634</v>
      </c>
      <c r="Z14">
        <v>575501</v>
      </c>
      <c r="AA14">
        <v>486680</v>
      </c>
      <c r="AB14">
        <v>644908</v>
      </c>
      <c r="AC14">
        <v>0.85199999999999998</v>
      </c>
      <c r="AD14">
        <v>4.0000000000000001E-3</v>
      </c>
      <c r="AE14">
        <v>9</v>
      </c>
    </row>
    <row r="15" spans="1:33">
      <c r="A15" t="s">
        <v>8</v>
      </c>
      <c r="B15" t="s">
        <v>9</v>
      </c>
      <c r="C15" t="s">
        <v>72</v>
      </c>
      <c r="D15" t="s">
        <v>10</v>
      </c>
      <c r="E15" t="s">
        <v>11</v>
      </c>
      <c r="F15" t="s">
        <v>12</v>
      </c>
      <c r="G15" t="s">
        <v>15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T15">
        <v>1036595</v>
      </c>
      <c r="U15">
        <v>1439951</v>
      </c>
      <c r="V15">
        <v>1509759</v>
      </c>
      <c r="W15">
        <v>1333012</v>
      </c>
      <c r="X15">
        <v>1320169</v>
      </c>
      <c r="Y15">
        <v>987634</v>
      </c>
      <c r="Z15">
        <v>575501</v>
      </c>
      <c r="AA15">
        <v>486680</v>
      </c>
      <c r="AB15">
        <v>644908</v>
      </c>
      <c r="AC15">
        <v>0.14799999999999999</v>
      </c>
      <c r="AD15">
        <v>0.70299999999999996</v>
      </c>
      <c r="AE15">
        <v>9</v>
      </c>
    </row>
    <row r="16" spans="1:33">
      <c r="A16" t="s">
        <v>8</v>
      </c>
      <c r="B16" t="s">
        <v>9</v>
      </c>
      <c r="C16" t="s">
        <v>72</v>
      </c>
      <c r="D16" t="s">
        <v>10</v>
      </c>
      <c r="E16" t="s">
        <v>11</v>
      </c>
      <c r="F16" t="s">
        <v>12</v>
      </c>
      <c r="G16" t="s">
        <v>14</v>
      </c>
      <c r="H16">
        <v>6.9999999999999999E-4</v>
      </c>
      <c r="I16">
        <v>1E-3</v>
      </c>
      <c r="J16">
        <v>5.9999999999999995E-4</v>
      </c>
      <c r="K16">
        <v>6.9999999999999999E-4</v>
      </c>
      <c r="L16">
        <v>6.9999999999999999E-4</v>
      </c>
      <c r="M16">
        <v>2.9999999999999997E-4</v>
      </c>
      <c r="N16">
        <v>2.0000000000000001E-4</v>
      </c>
      <c r="O16">
        <v>2.0000000000000001E-4</v>
      </c>
      <c r="P16">
        <v>2.9999999999999997E-4</v>
      </c>
      <c r="T16">
        <v>1036595</v>
      </c>
      <c r="U16">
        <v>1439951</v>
      </c>
      <c r="V16">
        <v>1509759</v>
      </c>
      <c r="W16">
        <v>1333012</v>
      </c>
      <c r="X16">
        <v>1320169</v>
      </c>
      <c r="Y16">
        <v>987634</v>
      </c>
      <c r="Z16">
        <v>575501</v>
      </c>
      <c r="AA16">
        <v>486680</v>
      </c>
      <c r="AB16">
        <v>644908</v>
      </c>
      <c r="AC16">
        <v>0.85199999999999998</v>
      </c>
      <c r="AD16">
        <v>4.0000000000000001E-3</v>
      </c>
      <c r="AE16">
        <v>9</v>
      </c>
    </row>
    <row r="17" spans="1:31">
      <c r="A17" t="s">
        <v>8</v>
      </c>
      <c r="B17" t="s">
        <v>9</v>
      </c>
      <c r="C17" t="s">
        <v>72</v>
      </c>
      <c r="D17" t="s">
        <v>10</v>
      </c>
      <c r="E17" t="s">
        <v>16</v>
      </c>
      <c r="F17" t="s">
        <v>12</v>
      </c>
      <c r="G17" t="s">
        <v>40</v>
      </c>
      <c r="H17">
        <v>2.9999999999999997E-4</v>
      </c>
      <c r="I17">
        <v>2.9999999999999997E-4</v>
      </c>
      <c r="J17">
        <v>2.0000000000000001E-4</v>
      </c>
      <c r="K17">
        <v>1E-4</v>
      </c>
      <c r="L17">
        <v>1E-4</v>
      </c>
      <c r="M17">
        <v>1E-4</v>
      </c>
      <c r="N17">
        <v>1E-4</v>
      </c>
      <c r="O17">
        <v>1E-4</v>
      </c>
      <c r="P17">
        <v>4.0000000000000002E-4</v>
      </c>
      <c r="T17">
        <v>6824266</v>
      </c>
      <c r="U17">
        <v>6717425</v>
      </c>
      <c r="V17">
        <v>5952619</v>
      </c>
      <c r="W17">
        <v>6201205</v>
      </c>
      <c r="X17">
        <v>5891626</v>
      </c>
      <c r="Y17">
        <v>6228335</v>
      </c>
      <c r="Z17">
        <v>5531728</v>
      </c>
      <c r="AA17">
        <v>4368821</v>
      </c>
      <c r="AB17">
        <v>3470955</v>
      </c>
      <c r="AC17">
        <v>-0.249</v>
      </c>
      <c r="AD17">
        <v>0.51900000000000002</v>
      </c>
      <c r="AE17">
        <v>9</v>
      </c>
    </row>
    <row r="18" spans="1:31">
      <c r="A18" t="s">
        <v>8</v>
      </c>
      <c r="B18" t="s">
        <v>9</v>
      </c>
      <c r="C18" t="s">
        <v>72</v>
      </c>
      <c r="D18" t="s">
        <v>10</v>
      </c>
      <c r="E18" t="s">
        <v>16</v>
      </c>
      <c r="F18" t="s">
        <v>12</v>
      </c>
      <c r="G18" t="s">
        <v>15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1E-4</v>
      </c>
      <c r="T18">
        <v>6824266</v>
      </c>
      <c r="U18">
        <v>6717425</v>
      </c>
      <c r="V18">
        <v>5952619</v>
      </c>
      <c r="W18">
        <v>6201205</v>
      </c>
      <c r="X18">
        <v>5891626</v>
      </c>
      <c r="Y18">
        <v>6228335</v>
      </c>
      <c r="Z18">
        <v>5531728</v>
      </c>
      <c r="AA18">
        <v>4368821</v>
      </c>
      <c r="AB18">
        <v>3470955</v>
      </c>
      <c r="AC18">
        <v>-0.47599999999999998</v>
      </c>
      <c r="AD18">
        <v>0.19600000000000001</v>
      </c>
      <c r="AE18">
        <v>9</v>
      </c>
    </row>
    <row r="19" spans="1:31">
      <c r="A19" t="s">
        <v>8</v>
      </c>
      <c r="B19" t="s">
        <v>9</v>
      </c>
      <c r="C19" t="s">
        <v>72</v>
      </c>
      <c r="D19" t="s">
        <v>10</v>
      </c>
      <c r="E19" t="s">
        <v>16</v>
      </c>
      <c r="F19" t="s">
        <v>12</v>
      </c>
      <c r="G19" t="s">
        <v>14</v>
      </c>
      <c r="H19">
        <v>2.9999999999999997E-4</v>
      </c>
      <c r="I19">
        <v>2.9999999999999997E-4</v>
      </c>
      <c r="J19">
        <v>1E-4</v>
      </c>
      <c r="K19">
        <v>1E-4</v>
      </c>
      <c r="L19">
        <v>1E-4</v>
      </c>
      <c r="M19">
        <v>1E-4</v>
      </c>
      <c r="N19">
        <v>1E-4</v>
      </c>
      <c r="O19">
        <v>1E-4</v>
      </c>
      <c r="P19">
        <v>4.0000000000000002E-4</v>
      </c>
      <c r="T19">
        <v>6824266</v>
      </c>
      <c r="U19">
        <v>6717425</v>
      </c>
      <c r="V19">
        <v>5952619</v>
      </c>
      <c r="W19">
        <v>6201205</v>
      </c>
      <c r="X19">
        <v>5891626</v>
      </c>
      <c r="Y19">
        <v>6228335</v>
      </c>
      <c r="Z19">
        <v>5531728</v>
      </c>
      <c r="AA19">
        <v>4368821</v>
      </c>
      <c r="AB19">
        <v>3470955</v>
      </c>
      <c r="AC19">
        <v>-0.159</v>
      </c>
      <c r="AD19">
        <v>0.68300000000000005</v>
      </c>
      <c r="AE19">
        <v>9</v>
      </c>
    </row>
    <row r="20" spans="1:31">
      <c r="A20" t="s">
        <v>8</v>
      </c>
      <c r="B20" t="s">
        <v>9</v>
      </c>
      <c r="C20" t="s">
        <v>72</v>
      </c>
      <c r="D20" t="s">
        <v>10</v>
      </c>
      <c r="E20" t="s">
        <v>17</v>
      </c>
      <c r="F20" t="s">
        <v>12</v>
      </c>
      <c r="G20" t="s">
        <v>40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T20">
        <v>128220</v>
      </c>
      <c r="U20">
        <v>171233</v>
      </c>
      <c r="V20">
        <v>167853</v>
      </c>
      <c r="W20">
        <v>151507</v>
      </c>
      <c r="X20">
        <v>129532</v>
      </c>
      <c r="Y20">
        <v>168969</v>
      </c>
      <c r="Z20">
        <v>181261</v>
      </c>
      <c r="AA20">
        <v>196692</v>
      </c>
      <c r="AB20">
        <v>95383</v>
      </c>
      <c r="AC20" t="s">
        <v>106</v>
      </c>
      <c r="AD20" t="s">
        <v>106</v>
      </c>
      <c r="AE20">
        <v>9</v>
      </c>
    </row>
    <row r="21" spans="1:31">
      <c r="A21" t="s">
        <v>8</v>
      </c>
      <c r="B21" t="s">
        <v>9</v>
      </c>
      <c r="C21" t="s">
        <v>72</v>
      </c>
      <c r="D21" t="s">
        <v>10</v>
      </c>
      <c r="E21" t="s">
        <v>17</v>
      </c>
      <c r="F21" t="s">
        <v>12</v>
      </c>
      <c r="G21" t="s">
        <v>15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T21">
        <v>128220</v>
      </c>
      <c r="U21">
        <v>171233</v>
      </c>
      <c r="V21">
        <v>167853</v>
      </c>
      <c r="W21">
        <v>151507</v>
      </c>
      <c r="X21">
        <v>129532</v>
      </c>
      <c r="Y21">
        <v>168969</v>
      </c>
      <c r="Z21">
        <v>181261</v>
      </c>
      <c r="AA21">
        <v>196692</v>
      </c>
      <c r="AB21">
        <v>95383</v>
      </c>
      <c r="AC21" t="s">
        <v>106</v>
      </c>
      <c r="AD21" t="s">
        <v>106</v>
      </c>
      <c r="AE21">
        <v>9</v>
      </c>
    </row>
    <row r="22" spans="1:31">
      <c r="A22" t="s">
        <v>8</v>
      </c>
      <c r="B22" t="s">
        <v>9</v>
      </c>
      <c r="C22" t="s">
        <v>72</v>
      </c>
      <c r="D22" t="s">
        <v>10</v>
      </c>
      <c r="E22" t="s">
        <v>17</v>
      </c>
      <c r="F22" t="s">
        <v>12</v>
      </c>
      <c r="G22" t="s">
        <v>14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T22">
        <v>128220</v>
      </c>
      <c r="U22">
        <v>171233</v>
      </c>
      <c r="V22">
        <v>167853</v>
      </c>
      <c r="W22">
        <v>151507</v>
      </c>
      <c r="X22">
        <v>129532</v>
      </c>
      <c r="Y22">
        <v>168969</v>
      </c>
      <c r="Z22">
        <v>181261</v>
      </c>
      <c r="AA22">
        <v>196692</v>
      </c>
      <c r="AB22">
        <v>95383</v>
      </c>
      <c r="AC22" t="s">
        <v>106</v>
      </c>
      <c r="AD22" t="s">
        <v>106</v>
      </c>
      <c r="AE22">
        <v>9</v>
      </c>
    </row>
    <row r="23" spans="1:31">
      <c r="A23" t="s">
        <v>8</v>
      </c>
      <c r="B23" t="s">
        <v>9</v>
      </c>
      <c r="C23" t="s">
        <v>72</v>
      </c>
      <c r="D23" t="s">
        <v>10</v>
      </c>
      <c r="E23" t="s">
        <v>94</v>
      </c>
      <c r="F23" t="s">
        <v>12</v>
      </c>
      <c r="G23" t="s">
        <v>40</v>
      </c>
      <c r="H23">
        <v>1E-4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T23">
        <v>549116</v>
      </c>
      <c r="U23">
        <v>0</v>
      </c>
      <c r="V23">
        <v>5967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 t="s">
        <v>106</v>
      </c>
      <c r="AD23" t="s">
        <v>106</v>
      </c>
      <c r="AE23">
        <v>2</v>
      </c>
    </row>
    <row r="24" spans="1:31">
      <c r="A24" t="s">
        <v>8</v>
      </c>
      <c r="B24" t="s">
        <v>9</v>
      </c>
      <c r="C24" t="s">
        <v>72</v>
      </c>
      <c r="D24" t="s">
        <v>10</v>
      </c>
      <c r="E24" t="s">
        <v>94</v>
      </c>
      <c r="F24" t="s">
        <v>12</v>
      </c>
      <c r="G24" t="s">
        <v>15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T24">
        <v>549116</v>
      </c>
      <c r="U24">
        <v>0</v>
      </c>
      <c r="V24">
        <v>5967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 t="s">
        <v>106</v>
      </c>
      <c r="AD24" t="s">
        <v>106</v>
      </c>
      <c r="AE24">
        <v>2</v>
      </c>
    </row>
    <row r="25" spans="1:31">
      <c r="A25" t="s">
        <v>8</v>
      </c>
      <c r="B25" t="s">
        <v>9</v>
      </c>
      <c r="C25" t="s">
        <v>72</v>
      </c>
      <c r="D25" t="s">
        <v>10</v>
      </c>
      <c r="E25" t="s">
        <v>94</v>
      </c>
      <c r="F25" t="s">
        <v>12</v>
      </c>
      <c r="G25" t="s">
        <v>14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T25">
        <v>549116</v>
      </c>
      <c r="U25">
        <v>0</v>
      </c>
      <c r="V25">
        <v>5967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 t="s">
        <v>106</v>
      </c>
      <c r="AD25" t="s">
        <v>106</v>
      </c>
      <c r="AE25">
        <v>2</v>
      </c>
    </row>
    <row r="26" spans="1:31">
      <c r="A26" t="s">
        <v>8</v>
      </c>
      <c r="B26" t="s">
        <v>9</v>
      </c>
      <c r="C26" t="s">
        <v>72</v>
      </c>
      <c r="D26" t="s">
        <v>10</v>
      </c>
      <c r="E26" t="s">
        <v>20</v>
      </c>
      <c r="F26" t="s">
        <v>12</v>
      </c>
      <c r="G26" t="s">
        <v>40</v>
      </c>
      <c r="H26">
        <v>0</v>
      </c>
      <c r="I26">
        <v>0</v>
      </c>
      <c r="J26">
        <v>0</v>
      </c>
      <c r="K26">
        <v>0</v>
      </c>
      <c r="L26">
        <v>2.0000000000000001E-4</v>
      </c>
      <c r="M26">
        <v>0</v>
      </c>
      <c r="N26">
        <v>2.0000000000000001E-4</v>
      </c>
      <c r="O26">
        <v>0</v>
      </c>
      <c r="P26">
        <v>0</v>
      </c>
      <c r="T26">
        <v>0</v>
      </c>
      <c r="U26">
        <v>1989</v>
      </c>
      <c r="V26">
        <v>0</v>
      </c>
      <c r="W26">
        <v>0</v>
      </c>
      <c r="X26">
        <v>161520</v>
      </c>
      <c r="Y26">
        <v>201379</v>
      </c>
      <c r="Z26">
        <v>220428</v>
      </c>
      <c r="AA26">
        <v>220777</v>
      </c>
      <c r="AB26">
        <v>129741</v>
      </c>
      <c r="AC26">
        <v>0.47199999999999998</v>
      </c>
      <c r="AD26">
        <v>0.34399999999999997</v>
      </c>
      <c r="AE26">
        <v>6</v>
      </c>
    </row>
    <row r="27" spans="1:31">
      <c r="A27" t="s">
        <v>8</v>
      </c>
      <c r="B27" t="s">
        <v>9</v>
      </c>
      <c r="C27" t="s">
        <v>72</v>
      </c>
      <c r="D27" t="s">
        <v>10</v>
      </c>
      <c r="E27" t="s">
        <v>20</v>
      </c>
      <c r="F27" t="s">
        <v>12</v>
      </c>
      <c r="G27" t="s">
        <v>15</v>
      </c>
      <c r="H27">
        <v>0</v>
      </c>
      <c r="I27">
        <v>0</v>
      </c>
      <c r="J27">
        <v>0</v>
      </c>
      <c r="K27">
        <v>0</v>
      </c>
      <c r="L27">
        <v>1E-4</v>
      </c>
      <c r="M27">
        <v>0</v>
      </c>
      <c r="N27">
        <v>0</v>
      </c>
      <c r="O27">
        <v>0</v>
      </c>
      <c r="P27">
        <v>0</v>
      </c>
      <c r="T27">
        <v>0</v>
      </c>
      <c r="U27">
        <v>1989</v>
      </c>
      <c r="V27">
        <v>0</v>
      </c>
      <c r="W27">
        <v>0</v>
      </c>
      <c r="X27">
        <v>161520</v>
      </c>
      <c r="Y27">
        <v>201379</v>
      </c>
      <c r="Z27">
        <v>220428</v>
      </c>
      <c r="AA27">
        <v>220777</v>
      </c>
      <c r="AB27">
        <v>129741</v>
      </c>
      <c r="AC27">
        <v>0.23100000000000001</v>
      </c>
      <c r="AD27">
        <v>0.65900000000000003</v>
      </c>
      <c r="AE27">
        <v>6</v>
      </c>
    </row>
    <row r="28" spans="1:31">
      <c r="A28" t="s">
        <v>8</v>
      </c>
      <c r="B28" t="s">
        <v>9</v>
      </c>
      <c r="C28" t="s">
        <v>72</v>
      </c>
      <c r="D28" t="s">
        <v>10</v>
      </c>
      <c r="E28" t="s">
        <v>20</v>
      </c>
      <c r="F28" t="s">
        <v>12</v>
      </c>
      <c r="G28" t="s">
        <v>14</v>
      </c>
      <c r="H28">
        <v>0</v>
      </c>
      <c r="I28">
        <v>0</v>
      </c>
      <c r="J28">
        <v>0</v>
      </c>
      <c r="K28">
        <v>0</v>
      </c>
      <c r="L28">
        <v>1E-4</v>
      </c>
      <c r="M28">
        <v>0</v>
      </c>
      <c r="N28">
        <v>2.0000000000000001E-4</v>
      </c>
      <c r="O28">
        <v>0</v>
      </c>
      <c r="P28">
        <v>0</v>
      </c>
      <c r="T28">
        <v>0</v>
      </c>
      <c r="U28">
        <v>1989</v>
      </c>
      <c r="V28">
        <v>0</v>
      </c>
      <c r="W28">
        <v>0</v>
      </c>
      <c r="X28">
        <v>161520</v>
      </c>
      <c r="Y28">
        <v>201379</v>
      </c>
      <c r="Z28">
        <v>220428</v>
      </c>
      <c r="AA28">
        <v>220777</v>
      </c>
      <c r="AB28">
        <v>129741</v>
      </c>
      <c r="AC28">
        <v>0.53800000000000003</v>
      </c>
      <c r="AD28">
        <v>0.27100000000000002</v>
      </c>
      <c r="AE28">
        <v>6</v>
      </c>
    </row>
    <row r="29" spans="1:31">
      <c r="A29" t="s">
        <v>8</v>
      </c>
      <c r="B29" t="s">
        <v>9</v>
      </c>
      <c r="C29" t="s">
        <v>72</v>
      </c>
      <c r="D29" t="s">
        <v>10</v>
      </c>
      <c r="E29" t="s">
        <v>21</v>
      </c>
      <c r="F29" t="s">
        <v>12</v>
      </c>
      <c r="G29" t="s">
        <v>40</v>
      </c>
      <c r="H29">
        <v>0</v>
      </c>
      <c r="I29">
        <v>0</v>
      </c>
      <c r="J29">
        <v>0</v>
      </c>
      <c r="K29">
        <v>0</v>
      </c>
      <c r="L29">
        <v>1E-4</v>
      </c>
      <c r="M29">
        <v>1E-4</v>
      </c>
      <c r="N29">
        <v>0</v>
      </c>
      <c r="O29">
        <v>0</v>
      </c>
      <c r="P29">
        <v>0</v>
      </c>
      <c r="T29">
        <v>0</v>
      </c>
      <c r="U29">
        <v>546386</v>
      </c>
      <c r="V29">
        <v>354543</v>
      </c>
      <c r="W29">
        <v>390268</v>
      </c>
      <c r="X29">
        <v>312570</v>
      </c>
      <c r="Y29">
        <v>441190</v>
      </c>
      <c r="Z29">
        <v>553209</v>
      </c>
      <c r="AA29">
        <v>638857</v>
      </c>
      <c r="AB29">
        <v>600864</v>
      </c>
      <c r="AC29">
        <v>-0.39700000000000002</v>
      </c>
      <c r="AD29">
        <v>0.33</v>
      </c>
      <c r="AE29">
        <v>8</v>
      </c>
    </row>
    <row r="30" spans="1:31">
      <c r="A30" t="s">
        <v>8</v>
      </c>
      <c r="B30" t="s">
        <v>9</v>
      </c>
      <c r="C30" t="s">
        <v>72</v>
      </c>
      <c r="D30" t="s">
        <v>10</v>
      </c>
      <c r="E30" t="s">
        <v>21</v>
      </c>
      <c r="F30" t="s">
        <v>12</v>
      </c>
      <c r="G30" t="s">
        <v>15</v>
      </c>
      <c r="H30">
        <v>0</v>
      </c>
      <c r="I30">
        <v>0</v>
      </c>
      <c r="J30">
        <v>0</v>
      </c>
      <c r="K30">
        <v>0</v>
      </c>
      <c r="L30">
        <v>1E-4</v>
      </c>
      <c r="M30">
        <v>0</v>
      </c>
      <c r="N30">
        <v>0</v>
      </c>
      <c r="O30">
        <v>0</v>
      </c>
      <c r="P30">
        <v>0</v>
      </c>
      <c r="T30">
        <v>0</v>
      </c>
      <c r="U30">
        <v>546386</v>
      </c>
      <c r="V30">
        <v>354543</v>
      </c>
      <c r="W30">
        <v>390268</v>
      </c>
      <c r="X30">
        <v>312570</v>
      </c>
      <c r="Y30">
        <v>441190</v>
      </c>
      <c r="Z30">
        <v>553209</v>
      </c>
      <c r="AA30">
        <v>638857</v>
      </c>
      <c r="AB30">
        <v>600864</v>
      </c>
      <c r="AC30">
        <v>-0.61099999999999999</v>
      </c>
      <c r="AD30">
        <v>0.108</v>
      </c>
      <c r="AE30">
        <v>8</v>
      </c>
    </row>
    <row r="31" spans="1:31">
      <c r="A31" t="s">
        <v>8</v>
      </c>
      <c r="B31" t="s">
        <v>9</v>
      </c>
      <c r="C31" t="s">
        <v>72</v>
      </c>
      <c r="D31" t="s">
        <v>10</v>
      </c>
      <c r="E31" t="s">
        <v>21</v>
      </c>
      <c r="F31" t="s">
        <v>12</v>
      </c>
      <c r="G31" t="s">
        <v>14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T31">
        <v>0</v>
      </c>
      <c r="U31">
        <v>546386</v>
      </c>
      <c r="V31">
        <v>354543</v>
      </c>
      <c r="W31">
        <v>390268</v>
      </c>
      <c r="X31">
        <v>312570</v>
      </c>
      <c r="Y31">
        <v>441190</v>
      </c>
      <c r="Z31">
        <v>553209</v>
      </c>
      <c r="AA31">
        <v>638857</v>
      </c>
      <c r="AB31">
        <v>600864</v>
      </c>
      <c r="AC31">
        <v>4.4999999999999998E-2</v>
      </c>
      <c r="AD31">
        <v>0.91500000000000004</v>
      </c>
      <c r="AE31">
        <v>8</v>
      </c>
    </row>
    <row r="32" spans="1:31">
      <c r="A32" t="s">
        <v>8</v>
      </c>
      <c r="B32" t="s">
        <v>9</v>
      </c>
      <c r="C32" t="s">
        <v>72</v>
      </c>
      <c r="D32" t="s">
        <v>23</v>
      </c>
      <c r="E32" t="s">
        <v>92</v>
      </c>
      <c r="F32" t="s">
        <v>12</v>
      </c>
      <c r="G32" t="s">
        <v>40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T32">
        <v>6426101</v>
      </c>
      <c r="U32">
        <v>6212126</v>
      </c>
      <c r="V32">
        <v>6201722</v>
      </c>
      <c r="W32">
        <v>6162892</v>
      </c>
      <c r="X32">
        <v>6435155</v>
      </c>
      <c r="Y32">
        <v>6211260</v>
      </c>
      <c r="Z32">
        <v>6179394</v>
      </c>
      <c r="AA32">
        <v>5519854</v>
      </c>
      <c r="AB32">
        <v>3901659</v>
      </c>
      <c r="AC32" t="s">
        <v>106</v>
      </c>
      <c r="AD32" t="s">
        <v>106</v>
      </c>
      <c r="AE32">
        <v>9</v>
      </c>
    </row>
    <row r="33" spans="1:31">
      <c r="A33" t="s">
        <v>8</v>
      </c>
      <c r="B33" t="s">
        <v>9</v>
      </c>
      <c r="C33" t="s">
        <v>72</v>
      </c>
      <c r="D33" t="s">
        <v>23</v>
      </c>
      <c r="E33" t="s">
        <v>92</v>
      </c>
      <c r="F33" t="s">
        <v>12</v>
      </c>
      <c r="G33" t="s">
        <v>15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T33">
        <v>6426101</v>
      </c>
      <c r="U33">
        <v>6212126</v>
      </c>
      <c r="V33">
        <v>6201722</v>
      </c>
      <c r="W33">
        <v>6162892</v>
      </c>
      <c r="X33">
        <v>6435155</v>
      </c>
      <c r="Y33">
        <v>6211260</v>
      </c>
      <c r="Z33">
        <v>6179394</v>
      </c>
      <c r="AA33">
        <v>5519854</v>
      </c>
      <c r="AB33">
        <v>3901659</v>
      </c>
      <c r="AC33" t="s">
        <v>106</v>
      </c>
      <c r="AD33" t="s">
        <v>106</v>
      </c>
      <c r="AE33">
        <v>9</v>
      </c>
    </row>
    <row r="34" spans="1:31">
      <c r="A34" t="s">
        <v>8</v>
      </c>
      <c r="B34" t="s">
        <v>9</v>
      </c>
      <c r="C34" t="s">
        <v>72</v>
      </c>
      <c r="D34" t="s">
        <v>23</v>
      </c>
      <c r="E34" t="s">
        <v>92</v>
      </c>
      <c r="F34" t="s">
        <v>12</v>
      </c>
      <c r="G34" t="s">
        <v>14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T34">
        <v>6426101</v>
      </c>
      <c r="U34">
        <v>6212126</v>
      </c>
      <c r="V34">
        <v>6201722</v>
      </c>
      <c r="W34">
        <v>6162892</v>
      </c>
      <c r="X34">
        <v>6435155</v>
      </c>
      <c r="Y34">
        <v>6211260</v>
      </c>
      <c r="Z34">
        <v>6179394</v>
      </c>
      <c r="AA34">
        <v>5519854</v>
      </c>
      <c r="AB34">
        <v>3901659</v>
      </c>
      <c r="AC34" t="s">
        <v>106</v>
      </c>
      <c r="AD34" t="s">
        <v>106</v>
      </c>
      <c r="AE34">
        <v>9</v>
      </c>
    </row>
    <row r="35" spans="1:31">
      <c r="A35" t="s">
        <v>8</v>
      </c>
      <c r="B35" t="s">
        <v>9</v>
      </c>
      <c r="C35" t="s">
        <v>72</v>
      </c>
      <c r="D35" t="s">
        <v>23</v>
      </c>
      <c r="E35" t="s">
        <v>11</v>
      </c>
      <c r="F35" t="s">
        <v>12</v>
      </c>
      <c r="G35" t="s">
        <v>40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T35">
        <v>47736</v>
      </c>
      <c r="U35">
        <v>31698</v>
      </c>
      <c r="V35">
        <v>2128</v>
      </c>
      <c r="W35">
        <v>53986</v>
      </c>
      <c r="X35">
        <v>30297</v>
      </c>
      <c r="Y35">
        <v>17674</v>
      </c>
      <c r="Z35">
        <v>0</v>
      </c>
      <c r="AA35">
        <v>884</v>
      </c>
      <c r="AB35">
        <v>1535</v>
      </c>
      <c r="AC35">
        <v>0.27900000000000003</v>
      </c>
      <c r="AD35">
        <v>0.503</v>
      </c>
      <c r="AE35">
        <v>8</v>
      </c>
    </row>
    <row r="36" spans="1:31">
      <c r="A36" t="s">
        <v>8</v>
      </c>
      <c r="B36" t="s">
        <v>9</v>
      </c>
      <c r="C36" t="s">
        <v>72</v>
      </c>
      <c r="D36" t="s">
        <v>23</v>
      </c>
      <c r="E36" t="s">
        <v>11</v>
      </c>
      <c r="F36" t="s">
        <v>12</v>
      </c>
      <c r="G36" t="s">
        <v>15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T36">
        <v>47736</v>
      </c>
      <c r="U36">
        <v>31698</v>
      </c>
      <c r="V36">
        <v>2128</v>
      </c>
      <c r="W36">
        <v>53986</v>
      </c>
      <c r="X36">
        <v>30297</v>
      </c>
      <c r="Y36">
        <v>17674</v>
      </c>
      <c r="Z36">
        <v>0</v>
      </c>
      <c r="AA36">
        <v>884</v>
      </c>
      <c r="AB36">
        <v>1535</v>
      </c>
      <c r="AC36" t="s">
        <v>106</v>
      </c>
      <c r="AD36" t="s">
        <v>106</v>
      </c>
      <c r="AE36">
        <v>8</v>
      </c>
    </row>
    <row r="37" spans="1:31">
      <c r="A37" t="s">
        <v>8</v>
      </c>
      <c r="B37" t="s">
        <v>9</v>
      </c>
      <c r="C37" t="s">
        <v>72</v>
      </c>
      <c r="D37" t="s">
        <v>23</v>
      </c>
      <c r="E37" t="s">
        <v>11</v>
      </c>
      <c r="F37" t="s">
        <v>12</v>
      </c>
      <c r="G37" t="s">
        <v>14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T37">
        <v>47736</v>
      </c>
      <c r="U37">
        <v>31698</v>
      </c>
      <c r="V37">
        <v>2128</v>
      </c>
      <c r="W37">
        <v>53986</v>
      </c>
      <c r="X37">
        <v>30297</v>
      </c>
      <c r="Y37">
        <v>17674</v>
      </c>
      <c r="Z37">
        <v>0</v>
      </c>
      <c r="AA37">
        <v>884</v>
      </c>
      <c r="AB37">
        <v>1535</v>
      </c>
      <c r="AC37">
        <v>0.27900000000000003</v>
      </c>
      <c r="AD37">
        <v>0.503</v>
      </c>
      <c r="AE37">
        <v>8</v>
      </c>
    </row>
    <row r="38" spans="1:31">
      <c r="A38" t="s">
        <v>8</v>
      </c>
      <c r="B38" t="s">
        <v>9</v>
      </c>
      <c r="C38" t="s">
        <v>72</v>
      </c>
      <c r="D38" t="s">
        <v>23</v>
      </c>
      <c r="E38" t="s">
        <v>16</v>
      </c>
      <c r="F38" t="s">
        <v>12</v>
      </c>
      <c r="G38" t="s">
        <v>40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T38">
        <v>1669870</v>
      </c>
      <c r="U38">
        <v>2080593</v>
      </c>
      <c r="V38">
        <v>2212397</v>
      </c>
      <c r="W38">
        <v>1927398</v>
      </c>
      <c r="X38">
        <v>1590823</v>
      </c>
      <c r="Y38">
        <v>1464163</v>
      </c>
      <c r="Z38">
        <v>1666322</v>
      </c>
      <c r="AA38">
        <v>1801775</v>
      </c>
      <c r="AB38">
        <v>1240530</v>
      </c>
      <c r="AC38">
        <v>9.9000000000000005E-2</v>
      </c>
      <c r="AD38">
        <v>0.79900000000000004</v>
      </c>
      <c r="AE38">
        <v>9</v>
      </c>
    </row>
    <row r="39" spans="1:31">
      <c r="A39" t="s">
        <v>8</v>
      </c>
      <c r="B39" t="s">
        <v>9</v>
      </c>
      <c r="C39" t="s">
        <v>72</v>
      </c>
      <c r="D39" t="s">
        <v>23</v>
      </c>
      <c r="E39" t="s">
        <v>16</v>
      </c>
      <c r="F39" t="s">
        <v>12</v>
      </c>
      <c r="G39" t="s">
        <v>15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T39">
        <v>1669870</v>
      </c>
      <c r="U39">
        <v>2080593</v>
      </c>
      <c r="V39">
        <v>2212397</v>
      </c>
      <c r="W39">
        <v>1927398</v>
      </c>
      <c r="X39">
        <v>1590823</v>
      </c>
      <c r="Y39">
        <v>1464163</v>
      </c>
      <c r="Z39">
        <v>1666322</v>
      </c>
      <c r="AA39">
        <v>1801775</v>
      </c>
      <c r="AB39">
        <v>1240530</v>
      </c>
      <c r="AC39" t="s">
        <v>106</v>
      </c>
      <c r="AD39" t="s">
        <v>106</v>
      </c>
      <c r="AE39">
        <v>9</v>
      </c>
    </row>
    <row r="40" spans="1:31">
      <c r="A40" t="s">
        <v>8</v>
      </c>
      <c r="B40" t="s">
        <v>9</v>
      </c>
      <c r="C40" t="s">
        <v>72</v>
      </c>
      <c r="D40" t="s">
        <v>23</v>
      </c>
      <c r="E40" t="s">
        <v>16</v>
      </c>
      <c r="F40" t="s">
        <v>12</v>
      </c>
      <c r="G40" t="s">
        <v>14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T40">
        <v>1669870</v>
      </c>
      <c r="U40">
        <v>2080593</v>
      </c>
      <c r="V40">
        <v>2212397</v>
      </c>
      <c r="W40">
        <v>1927398</v>
      </c>
      <c r="X40">
        <v>1590823</v>
      </c>
      <c r="Y40">
        <v>1464163</v>
      </c>
      <c r="Z40">
        <v>1666322</v>
      </c>
      <c r="AA40">
        <v>1801775</v>
      </c>
      <c r="AB40">
        <v>1240530</v>
      </c>
      <c r="AC40">
        <v>9.9000000000000005E-2</v>
      </c>
      <c r="AD40">
        <v>0.79900000000000004</v>
      </c>
      <c r="AE40">
        <v>9</v>
      </c>
    </row>
    <row r="41" spans="1:31">
      <c r="A41" t="s">
        <v>8</v>
      </c>
      <c r="B41" t="s">
        <v>9</v>
      </c>
      <c r="C41" t="s">
        <v>72</v>
      </c>
      <c r="D41" t="s">
        <v>23</v>
      </c>
      <c r="E41" t="s">
        <v>98</v>
      </c>
      <c r="F41" t="s">
        <v>12</v>
      </c>
      <c r="G41" t="s">
        <v>40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T41">
        <v>0</v>
      </c>
      <c r="U41">
        <v>0</v>
      </c>
      <c r="V41">
        <v>0</v>
      </c>
      <c r="W41">
        <v>436</v>
      </c>
      <c r="X41">
        <v>0</v>
      </c>
      <c r="Y41">
        <v>0</v>
      </c>
      <c r="Z41">
        <v>0</v>
      </c>
      <c r="AA41">
        <v>0</v>
      </c>
      <c r="AB41">
        <v>0</v>
      </c>
      <c r="AC41" t="s">
        <v>106</v>
      </c>
      <c r="AD41" t="s">
        <v>106</v>
      </c>
      <c r="AE41">
        <v>1</v>
      </c>
    </row>
    <row r="42" spans="1:31">
      <c r="A42" t="s">
        <v>8</v>
      </c>
      <c r="B42" t="s">
        <v>9</v>
      </c>
      <c r="C42" t="s">
        <v>72</v>
      </c>
      <c r="D42" t="s">
        <v>23</v>
      </c>
      <c r="E42" t="s">
        <v>98</v>
      </c>
      <c r="F42" t="s">
        <v>12</v>
      </c>
      <c r="G42" t="s">
        <v>15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T42">
        <v>0</v>
      </c>
      <c r="U42">
        <v>0</v>
      </c>
      <c r="V42">
        <v>0</v>
      </c>
      <c r="W42">
        <v>436</v>
      </c>
      <c r="X42">
        <v>0</v>
      </c>
      <c r="Y42">
        <v>0</v>
      </c>
      <c r="Z42">
        <v>0</v>
      </c>
      <c r="AA42">
        <v>0</v>
      </c>
      <c r="AB42">
        <v>0</v>
      </c>
      <c r="AC42" t="s">
        <v>106</v>
      </c>
      <c r="AD42" t="s">
        <v>106</v>
      </c>
      <c r="AE42">
        <v>1</v>
      </c>
    </row>
    <row r="43" spans="1:31">
      <c r="A43" t="s">
        <v>8</v>
      </c>
      <c r="B43" t="s">
        <v>9</v>
      </c>
      <c r="C43" t="s">
        <v>72</v>
      </c>
      <c r="D43" t="s">
        <v>23</v>
      </c>
      <c r="E43" t="s">
        <v>98</v>
      </c>
      <c r="F43" t="s">
        <v>12</v>
      </c>
      <c r="G43" t="s">
        <v>14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T43">
        <v>0</v>
      </c>
      <c r="U43">
        <v>0</v>
      </c>
      <c r="V43">
        <v>0</v>
      </c>
      <c r="W43">
        <v>436</v>
      </c>
      <c r="X43">
        <v>0</v>
      </c>
      <c r="Y43">
        <v>0</v>
      </c>
      <c r="Z43">
        <v>0</v>
      </c>
      <c r="AA43">
        <v>0</v>
      </c>
      <c r="AB43">
        <v>0</v>
      </c>
      <c r="AC43" t="s">
        <v>106</v>
      </c>
      <c r="AD43" t="s">
        <v>106</v>
      </c>
      <c r="AE43">
        <v>1</v>
      </c>
    </row>
    <row r="44" spans="1:31">
      <c r="A44" t="s">
        <v>8</v>
      </c>
      <c r="B44" t="s">
        <v>9</v>
      </c>
      <c r="C44" t="s">
        <v>72</v>
      </c>
      <c r="D44" t="s">
        <v>23</v>
      </c>
      <c r="E44" t="s">
        <v>17</v>
      </c>
      <c r="F44" t="s">
        <v>12</v>
      </c>
      <c r="G44" t="s">
        <v>40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1E-4</v>
      </c>
      <c r="P44">
        <v>1E-4</v>
      </c>
      <c r="T44">
        <v>191424</v>
      </c>
      <c r="U44">
        <v>163665</v>
      </c>
      <c r="V44">
        <v>273203</v>
      </c>
      <c r="W44">
        <v>236585</v>
      </c>
      <c r="X44">
        <v>152633</v>
      </c>
      <c r="Y44">
        <v>281182</v>
      </c>
      <c r="Z44">
        <v>235144</v>
      </c>
      <c r="AA44">
        <v>276024</v>
      </c>
      <c r="AB44">
        <v>225797</v>
      </c>
      <c r="AC44">
        <v>0.33</v>
      </c>
      <c r="AD44">
        <v>0.38500000000000001</v>
      </c>
      <c r="AE44">
        <v>9</v>
      </c>
    </row>
    <row r="45" spans="1:31">
      <c r="A45" t="s">
        <v>8</v>
      </c>
      <c r="B45" t="s">
        <v>9</v>
      </c>
      <c r="C45" t="s">
        <v>72</v>
      </c>
      <c r="D45" t="s">
        <v>23</v>
      </c>
      <c r="E45" t="s">
        <v>17</v>
      </c>
      <c r="F45" t="s">
        <v>12</v>
      </c>
      <c r="G45" t="s">
        <v>15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T45">
        <v>191424</v>
      </c>
      <c r="U45">
        <v>163665</v>
      </c>
      <c r="V45">
        <v>273203</v>
      </c>
      <c r="W45">
        <v>236585</v>
      </c>
      <c r="X45">
        <v>152633</v>
      </c>
      <c r="Y45">
        <v>281182</v>
      </c>
      <c r="Z45">
        <v>235144</v>
      </c>
      <c r="AA45">
        <v>276024</v>
      </c>
      <c r="AB45">
        <v>225797</v>
      </c>
      <c r="AC45">
        <v>-0.27200000000000002</v>
      </c>
      <c r="AD45">
        <v>0.48</v>
      </c>
      <c r="AE45">
        <v>9</v>
      </c>
    </row>
    <row r="46" spans="1:31">
      <c r="A46" t="s">
        <v>8</v>
      </c>
      <c r="B46" t="s">
        <v>9</v>
      </c>
      <c r="C46" t="s">
        <v>72</v>
      </c>
      <c r="D46" t="s">
        <v>23</v>
      </c>
      <c r="E46" t="s">
        <v>17</v>
      </c>
      <c r="F46" t="s">
        <v>12</v>
      </c>
      <c r="G46" t="s">
        <v>14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1E-4</v>
      </c>
      <c r="P46">
        <v>1E-4</v>
      </c>
      <c r="T46">
        <v>191424</v>
      </c>
      <c r="U46">
        <v>163665</v>
      </c>
      <c r="V46">
        <v>273203</v>
      </c>
      <c r="W46">
        <v>236585</v>
      </c>
      <c r="X46">
        <v>152633</v>
      </c>
      <c r="Y46">
        <v>281182</v>
      </c>
      <c r="Z46">
        <v>235144</v>
      </c>
      <c r="AA46">
        <v>276024</v>
      </c>
      <c r="AB46">
        <v>225797</v>
      </c>
      <c r="AC46">
        <v>0.33800000000000002</v>
      </c>
      <c r="AD46">
        <v>0.374</v>
      </c>
      <c r="AE46">
        <v>9</v>
      </c>
    </row>
    <row r="47" spans="1:31">
      <c r="A47" t="s">
        <v>8</v>
      </c>
      <c r="B47" t="s">
        <v>9</v>
      </c>
      <c r="C47" t="s">
        <v>72</v>
      </c>
      <c r="D47" t="s">
        <v>23</v>
      </c>
      <c r="E47" t="s">
        <v>94</v>
      </c>
      <c r="F47" t="s">
        <v>12</v>
      </c>
      <c r="G47" t="s">
        <v>40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T47">
        <v>109150</v>
      </c>
      <c r="U47">
        <v>78875</v>
      </c>
      <c r="V47">
        <v>10782</v>
      </c>
      <c r="W47">
        <v>48072</v>
      </c>
      <c r="X47">
        <v>14680</v>
      </c>
      <c r="Y47">
        <v>44061</v>
      </c>
      <c r="Z47">
        <v>88148</v>
      </c>
      <c r="AA47">
        <v>116073</v>
      </c>
      <c r="AB47">
        <v>101740</v>
      </c>
      <c r="AC47">
        <v>0.38700000000000001</v>
      </c>
      <c r="AD47">
        <v>0.30399999999999999</v>
      </c>
      <c r="AE47">
        <v>9</v>
      </c>
    </row>
    <row r="48" spans="1:31">
      <c r="A48" t="s">
        <v>8</v>
      </c>
      <c r="B48" t="s">
        <v>9</v>
      </c>
      <c r="C48" t="s">
        <v>72</v>
      </c>
      <c r="D48" t="s">
        <v>23</v>
      </c>
      <c r="E48" t="s">
        <v>94</v>
      </c>
      <c r="F48" t="s">
        <v>12</v>
      </c>
      <c r="G48" t="s">
        <v>15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T48">
        <v>109150</v>
      </c>
      <c r="U48">
        <v>78875</v>
      </c>
      <c r="V48">
        <v>10782</v>
      </c>
      <c r="W48">
        <v>48072</v>
      </c>
      <c r="X48">
        <v>14680</v>
      </c>
      <c r="Y48">
        <v>44061</v>
      </c>
      <c r="Z48">
        <v>88148</v>
      </c>
      <c r="AA48">
        <v>116073</v>
      </c>
      <c r="AB48">
        <v>101740</v>
      </c>
      <c r="AC48">
        <v>0.38700000000000001</v>
      </c>
      <c r="AD48">
        <v>0.30399999999999999</v>
      </c>
      <c r="AE48">
        <v>9</v>
      </c>
    </row>
    <row r="49" spans="1:31">
      <c r="A49" t="s">
        <v>8</v>
      </c>
      <c r="B49" t="s">
        <v>9</v>
      </c>
      <c r="C49" t="s">
        <v>72</v>
      </c>
      <c r="D49" t="s">
        <v>23</v>
      </c>
      <c r="E49" t="s">
        <v>94</v>
      </c>
      <c r="F49" t="s">
        <v>12</v>
      </c>
      <c r="G49" t="s">
        <v>14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T49">
        <v>109150</v>
      </c>
      <c r="U49">
        <v>78875</v>
      </c>
      <c r="V49">
        <v>10782</v>
      </c>
      <c r="W49">
        <v>48072</v>
      </c>
      <c r="X49">
        <v>14680</v>
      </c>
      <c r="Y49">
        <v>44061</v>
      </c>
      <c r="Z49">
        <v>88148</v>
      </c>
      <c r="AA49">
        <v>116073</v>
      </c>
      <c r="AB49">
        <v>101740</v>
      </c>
      <c r="AC49">
        <v>0.38700000000000001</v>
      </c>
      <c r="AD49">
        <v>0.30399999999999999</v>
      </c>
      <c r="AE49">
        <v>9</v>
      </c>
    </row>
    <row r="50" spans="1:31">
      <c r="A50" t="s">
        <v>8</v>
      </c>
      <c r="B50" t="s">
        <v>9</v>
      </c>
      <c r="C50" t="s">
        <v>72</v>
      </c>
      <c r="D50" t="s">
        <v>23</v>
      </c>
      <c r="E50" t="s">
        <v>95</v>
      </c>
      <c r="F50" t="s">
        <v>12</v>
      </c>
      <c r="G50" t="s">
        <v>40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T50">
        <v>1735237</v>
      </c>
      <c r="U50">
        <v>1667926</v>
      </c>
      <c r="V50">
        <v>1742195</v>
      </c>
      <c r="W50">
        <v>1437273</v>
      </c>
      <c r="X50">
        <v>654151</v>
      </c>
      <c r="Y50">
        <v>680308</v>
      </c>
      <c r="Z50">
        <v>605615</v>
      </c>
      <c r="AA50">
        <v>642517</v>
      </c>
      <c r="AB50">
        <v>931868</v>
      </c>
      <c r="AC50">
        <v>0.61899999999999999</v>
      </c>
      <c r="AD50">
        <v>7.4999999999999997E-2</v>
      </c>
      <c r="AE50">
        <v>9</v>
      </c>
    </row>
    <row r="51" spans="1:31">
      <c r="A51" t="s">
        <v>8</v>
      </c>
      <c r="B51" t="s">
        <v>9</v>
      </c>
      <c r="C51" t="s">
        <v>72</v>
      </c>
      <c r="D51" t="s">
        <v>23</v>
      </c>
      <c r="E51" t="s">
        <v>95</v>
      </c>
      <c r="F51" t="s">
        <v>12</v>
      </c>
      <c r="G51" t="s">
        <v>15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T51">
        <v>1735237</v>
      </c>
      <c r="U51">
        <v>1667926</v>
      </c>
      <c r="V51">
        <v>1742195</v>
      </c>
      <c r="W51">
        <v>1437273</v>
      </c>
      <c r="X51">
        <v>654151</v>
      </c>
      <c r="Y51">
        <v>680308</v>
      </c>
      <c r="Z51">
        <v>605615</v>
      </c>
      <c r="AA51">
        <v>642517</v>
      </c>
      <c r="AB51">
        <v>931868</v>
      </c>
      <c r="AC51" t="s">
        <v>106</v>
      </c>
      <c r="AD51" t="s">
        <v>106</v>
      </c>
      <c r="AE51">
        <v>9</v>
      </c>
    </row>
    <row r="52" spans="1:31">
      <c r="A52" t="s">
        <v>8</v>
      </c>
      <c r="B52" t="s">
        <v>9</v>
      </c>
      <c r="C52" t="s">
        <v>72</v>
      </c>
      <c r="D52" t="s">
        <v>23</v>
      </c>
      <c r="E52" t="s">
        <v>95</v>
      </c>
      <c r="F52" t="s">
        <v>12</v>
      </c>
      <c r="G52" t="s">
        <v>14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T52">
        <v>1735237</v>
      </c>
      <c r="U52">
        <v>1667926</v>
      </c>
      <c r="V52">
        <v>1742195</v>
      </c>
      <c r="W52">
        <v>1437273</v>
      </c>
      <c r="X52">
        <v>654151</v>
      </c>
      <c r="Y52">
        <v>680308</v>
      </c>
      <c r="Z52">
        <v>605615</v>
      </c>
      <c r="AA52">
        <v>642517</v>
      </c>
      <c r="AB52">
        <v>931868</v>
      </c>
      <c r="AC52">
        <v>0.61899999999999999</v>
      </c>
      <c r="AD52">
        <v>7.4999999999999997E-2</v>
      </c>
      <c r="AE52">
        <v>9</v>
      </c>
    </row>
    <row r="53" spans="1:31">
      <c r="A53" t="s">
        <v>8</v>
      </c>
      <c r="B53" t="s">
        <v>9</v>
      </c>
      <c r="C53" t="s">
        <v>72</v>
      </c>
      <c r="D53" t="s">
        <v>23</v>
      </c>
      <c r="E53" t="s">
        <v>20</v>
      </c>
      <c r="F53" t="s">
        <v>41</v>
      </c>
      <c r="G53" t="s">
        <v>40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4.0000000000000002E-4</v>
      </c>
      <c r="O53">
        <v>5.0000000000000001E-4</v>
      </c>
      <c r="P53">
        <v>8.0000000000000004E-4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927872</v>
      </c>
      <c r="AA53">
        <v>918707</v>
      </c>
      <c r="AB53">
        <v>846030</v>
      </c>
      <c r="AC53" t="s">
        <v>106</v>
      </c>
      <c r="AD53" t="s">
        <v>106</v>
      </c>
      <c r="AE53">
        <v>3</v>
      </c>
    </row>
    <row r="54" spans="1:31">
      <c r="A54" t="s">
        <v>8</v>
      </c>
      <c r="B54" t="s">
        <v>9</v>
      </c>
      <c r="C54" t="s">
        <v>72</v>
      </c>
      <c r="D54" t="s">
        <v>23</v>
      </c>
      <c r="E54" t="s">
        <v>20</v>
      </c>
      <c r="F54" t="s">
        <v>41</v>
      </c>
      <c r="G54" t="s">
        <v>15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4.0000000000000002E-4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927872</v>
      </c>
      <c r="AA54">
        <v>918707</v>
      </c>
      <c r="AB54">
        <v>846030</v>
      </c>
      <c r="AC54" t="s">
        <v>106</v>
      </c>
      <c r="AD54" t="s">
        <v>106</v>
      </c>
      <c r="AE54">
        <v>3</v>
      </c>
    </row>
    <row r="55" spans="1:31">
      <c r="A55" t="s">
        <v>8</v>
      </c>
      <c r="B55" t="s">
        <v>9</v>
      </c>
      <c r="C55" t="s">
        <v>72</v>
      </c>
      <c r="D55" t="s">
        <v>23</v>
      </c>
      <c r="E55" t="s">
        <v>20</v>
      </c>
      <c r="F55" t="s">
        <v>41</v>
      </c>
      <c r="G55" t="s">
        <v>14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4.0000000000000002E-4</v>
      </c>
      <c r="O55">
        <v>5.0000000000000001E-4</v>
      </c>
      <c r="P55">
        <v>4.0000000000000002E-4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927872</v>
      </c>
      <c r="AA55">
        <v>918707</v>
      </c>
      <c r="AB55">
        <v>846030</v>
      </c>
      <c r="AC55" t="s">
        <v>106</v>
      </c>
      <c r="AD55" t="s">
        <v>106</v>
      </c>
      <c r="AE55">
        <v>3</v>
      </c>
    </row>
    <row r="56" spans="1:31">
      <c r="A56" t="s">
        <v>8</v>
      </c>
      <c r="B56" t="s">
        <v>9</v>
      </c>
      <c r="C56" t="s">
        <v>72</v>
      </c>
      <c r="D56" t="s">
        <v>23</v>
      </c>
      <c r="E56" t="s">
        <v>20</v>
      </c>
      <c r="F56" t="s">
        <v>12</v>
      </c>
      <c r="G56" t="s">
        <v>40</v>
      </c>
      <c r="H56">
        <v>6.0000000000000001E-3</v>
      </c>
      <c r="I56">
        <v>5.8999999999999999E-3</v>
      </c>
      <c r="J56">
        <v>4.7000000000000002E-3</v>
      </c>
      <c r="K56">
        <v>1.0699999999999999E-2</v>
      </c>
      <c r="L56">
        <v>1.17E-2</v>
      </c>
      <c r="M56">
        <v>2.8E-3</v>
      </c>
      <c r="N56">
        <v>3.8E-3</v>
      </c>
      <c r="O56">
        <v>3.8E-3</v>
      </c>
      <c r="P56">
        <v>4.3E-3</v>
      </c>
      <c r="T56">
        <v>1895838</v>
      </c>
      <c r="U56">
        <v>1719696</v>
      </c>
      <c r="V56">
        <v>2166578</v>
      </c>
      <c r="W56">
        <v>2436727</v>
      </c>
      <c r="X56">
        <v>2041064</v>
      </c>
      <c r="Y56">
        <v>1774792</v>
      </c>
      <c r="Z56">
        <v>891953</v>
      </c>
      <c r="AA56">
        <v>912558</v>
      </c>
      <c r="AB56">
        <v>805546</v>
      </c>
      <c r="AC56">
        <v>0.623</v>
      </c>
      <c r="AD56">
        <v>7.2999999999999995E-2</v>
      </c>
      <c r="AE56">
        <v>9</v>
      </c>
    </row>
    <row r="57" spans="1:31">
      <c r="A57" t="s">
        <v>8</v>
      </c>
      <c r="B57" t="s">
        <v>9</v>
      </c>
      <c r="C57" t="s">
        <v>72</v>
      </c>
      <c r="D57" t="s">
        <v>23</v>
      </c>
      <c r="E57" t="s">
        <v>20</v>
      </c>
      <c r="F57" t="s">
        <v>12</v>
      </c>
      <c r="G57" t="s">
        <v>15</v>
      </c>
      <c r="H57">
        <v>1.2999999999999999E-3</v>
      </c>
      <c r="I57">
        <v>8.0000000000000004E-4</v>
      </c>
      <c r="J57">
        <v>4.0000000000000002E-4</v>
      </c>
      <c r="K57">
        <v>2.5000000000000001E-3</v>
      </c>
      <c r="L57">
        <v>5.3E-3</v>
      </c>
      <c r="M57">
        <v>2.9999999999999997E-4</v>
      </c>
      <c r="N57">
        <v>4.0000000000000002E-4</v>
      </c>
      <c r="O57">
        <v>2.0000000000000001E-4</v>
      </c>
      <c r="P57">
        <v>4.0000000000000002E-4</v>
      </c>
      <c r="T57">
        <v>1895838</v>
      </c>
      <c r="U57">
        <v>1719696</v>
      </c>
      <c r="V57">
        <v>2166578</v>
      </c>
      <c r="W57">
        <v>2436727</v>
      </c>
      <c r="X57">
        <v>2041064</v>
      </c>
      <c r="Y57">
        <v>1774792</v>
      </c>
      <c r="Z57">
        <v>891953</v>
      </c>
      <c r="AA57">
        <v>912558</v>
      </c>
      <c r="AB57">
        <v>805546</v>
      </c>
      <c r="AC57">
        <v>0.502</v>
      </c>
      <c r="AD57">
        <v>0.16800000000000001</v>
      </c>
      <c r="AE57">
        <v>9</v>
      </c>
    </row>
    <row r="58" spans="1:31">
      <c r="A58" t="s">
        <v>8</v>
      </c>
      <c r="B58" t="s">
        <v>9</v>
      </c>
      <c r="C58" t="s">
        <v>72</v>
      </c>
      <c r="D58" t="s">
        <v>23</v>
      </c>
      <c r="E58" t="s">
        <v>20</v>
      </c>
      <c r="F58" t="s">
        <v>12</v>
      </c>
      <c r="G58" t="s">
        <v>14</v>
      </c>
      <c r="H58">
        <v>4.7999999999999996E-3</v>
      </c>
      <c r="I58">
        <v>5.1999999999999998E-3</v>
      </c>
      <c r="J58">
        <v>4.3E-3</v>
      </c>
      <c r="K58">
        <v>8.2000000000000007E-3</v>
      </c>
      <c r="L58">
        <v>6.4000000000000003E-3</v>
      </c>
      <c r="M58">
        <v>2.5000000000000001E-3</v>
      </c>
      <c r="N58">
        <v>3.3999999999999998E-3</v>
      </c>
      <c r="O58">
        <v>3.7000000000000002E-3</v>
      </c>
      <c r="P58">
        <v>3.8999999999999998E-3</v>
      </c>
      <c r="T58">
        <v>1895838</v>
      </c>
      <c r="U58">
        <v>1719696</v>
      </c>
      <c r="V58">
        <v>2166578</v>
      </c>
      <c r="W58">
        <v>2436727</v>
      </c>
      <c r="X58">
        <v>2041064</v>
      </c>
      <c r="Y58">
        <v>1774792</v>
      </c>
      <c r="Z58">
        <v>891953</v>
      </c>
      <c r="AA58">
        <v>912558</v>
      </c>
      <c r="AB58">
        <v>805546</v>
      </c>
      <c r="AC58">
        <v>0.64600000000000002</v>
      </c>
      <c r="AD58">
        <v>0.06</v>
      </c>
      <c r="AE58">
        <v>9</v>
      </c>
    </row>
    <row r="59" spans="1:31">
      <c r="A59" t="s">
        <v>8</v>
      </c>
      <c r="B59" t="s">
        <v>9</v>
      </c>
      <c r="C59" t="s">
        <v>72</v>
      </c>
      <c r="D59" t="s">
        <v>23</v>
      </c>
      <c r="E59" t="s">
        <v>21</v>
      </c>
      <c r="F59" t="s">
        <v>41</v>
      </c>
      <c r="G59" t="s">
        <v>40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2420</v>
      </c>
      <c r="AA59">
        <v>39820</v>
      </c>
      <c r="AB59">
        <v>31020</v>
      </c>
      <c r="AC59" t="s">
        <v>106</v>
      </c>
      <c r="AD59" t="s">
        <v>106</v>
      </c>
      <c r="AE59">
        <v>3</v>
      </c>
    </row>
    <row r="60" spans="1:31">
      <c r="A60" t="s">
        <v>8</v>
      </c>
      <c r="B60" t="s">
        <v>9</v>
      </c>
      <c r="C60" t="s">
        <v>72</v>
      </c>
      <c r="D60" t="s">
        <v>23</v>
      </c>
      <c r="E60" t="s">
        <v>21</v>
      </c>
      <c r="F60" t="s">
        <v>41</v>
      </c>
      <c r="G60" t="s">
        <v>15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2420</v>
      </c>
      <c r="AA60">
        <v>39820</v>
      </c>
      <c r="AB60">
        <v>31020</v>
      </c>
      <c r="AC60" t="s">
        <v>106</v>
      </c>
      <c r="AD60" t="s">
        <v>106</v>
      </c>
      <c r="AE60">
        <v>3</v>
      </c>
    </row>
    <row r="61" spans="1:31">
      <c r="A61" t="s">
        <v>8</v>
      </c>
      <c r="B61" t="s">
        <v>9</v>
      </c>
      <c r="C61" t="s">
        <v>72</v>
      </c>
      <c r="D61" t="s">
        <v>23</v>
      </c>
      <c r="E61" t="s">
        <v>21</v>
      </c>
      <c r="F61" t="s">
        <v>41</v>
      </c>
      <c r="G61" t="s">
        <v>14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2420</v>
      </c>
      <c r="AA61">
        <v>39820</v>
      </c>
      <c r="AB61">
        <v>31020</v>
      </c>
      <c r="AC61" t="s">
        <v>106</v>
      </c>
      <c r="AD61" t="s">
        <v>106</v>
      </c>
      <c r="AE61">
        <v>3</v>
      </c>
    </row>
    <row r="62" spans="1:31">
      <c r="A62" t="s">
        <v>8</v>
      </c>
      <c r="B62" t="s">
        <v>9</v>
      </c>
      <c r="C62" t="s">
        <v>72</v>
      </c>
      <c r="D62" t="s">
        <v>23</v>
      </c>
      <c r="E62" t="s">
        <v>21</v>
      </c>
      <c r="F62" t="s">
        <v>12</v>
      </c>
      <c r="G62" t="s">
        <v>40</v>
      </c>
      <c r="H62">
        <v>5.0000000000000001E-4</v>
      </c>
      <c r="I62">
        <v>2.0000000000000001E-4</v>
      </c>
      <c r="J62">
        <v>1E-4</v>
      </c>
      <c r="K62">
        <v>2.9999999999999997E-4</v>
      </c>
      <c r="L62">
        <v>1E-4</v>
      </c>
      <c r="M62">
        <v>0</v>
      </c>
      <c r="N62">
        <v>0</v>
      </c>
      <c r="O62">
        <v>0</v>
      </c>
      <c r="P62">
        <v>0</v>
      </c>
      <c r="T62">
        <v>1040874</v>
      </c>
      <c r="U62">
        <v>905330</v>
      </c>
      <c r="V62">
        <v>704404</v>
      </c>
      <c r="W62">
        <v>771597</v>
      </c>
      <c r="X62">
        <v>680681</v>
      </c>
      <c r="Y62">
        <v>457259</v>
      </c>
      <c r="Z62">
        <v>471414</v>
      </c>
      <c r="AA62">
        <v>424525</v>
      </c>
      <c r="AB62">
        <v>410357</v>
      </c>
      <c r="AC62">
        <v>0.89800000000000002</v>
      </c>
      <c r="AD62">
        <v>1E-3</v>
      </c>
      <c r="AE62">
        <v>9</v>
      </c>
    </row>
    <row r="63" spans="1:31">
      <c r="A63" t="s">
        <v>8</v>
      </c>
      <c r="B63" t="s">
        <v>9</v>
      </c>
      <c r="C63" t="s">
        <v>72</v>
      </c>
      <c r="D63" t="s">
        <v>23</v>
      </c>
      <c r="E63" t="s">
        <v>21</v>
      </c>
      <c r="F63" t="s">
        <v>12</v>
      </c>
      <c r="G63" t="s">
        <v>15</v>
      </c>
      <c r="H63">
        <v>2.0000000000000001E-4</v>
      </c>
      <c r="I63">
        <v>0</v>
      </c>
      <c r="J63">
        <v>0</v>
      </c>
      <c r="K63">
        <v>2.0000000000000001E-4</v>
      </c>
      <c r="L63">
        <v>1E-4</v>
      </c>
      <c r="M63">
        <v>0</v>
      </c>
      <c r="N63">
        <v>0</v>
      </c>
      <c r="O63">
        <v>0</v>
      </c>
      <c r="P63">
        <v>0</v>
      </c>
      <c r="T63">
        <v>1040874</v>
      </c>
      <c r="U63">
        <v>905330</v>
      </c>
      <c r="V63">
        <v>704404</v>
      </c>
      <c r="W63">
        <v>771597</v>
      </c>
      <c r="X63">
        <v>680681</v>
      </c>
      <c r="Y63">
        <v>457259</v>
      </c>
      <c r="Z63">
        <v>471414</v>
      </c>
      <c r="AA63">
        <v>424525</v>
      </c>
      <c r="AB63">
        <v>410357</v>
      </c>
      <c r="AC63">
        <v>0.755</v>
      </c>
      <c r="AD63">
        <v>1.9E-2</v>
      </c>
      <c r="AE63">
        <v>9</v>
      </c>
    </row>
    <row r="64" spans="1:31">
      <c r="A64" t="s">
        <v>8</v>
      </c>
      <c r="B64" t="s">
        <v>9</v>
      </c>
      <c r="C64" t="s">
        <v>72</v>
      </c>
      <c r="D64" t="s">
        <v>23</v>
      </c>
      <c r="E64" t="s">
        <v>21</v>
      </c>
      <c r="F64" t="s">
        <v>12</v>
      </c>
      <c r="G64" t="s">
        <v>14</v>
      </c>
      <c r="H64">
        <v>2.9999999999999997E-4</v>
      </c>
      <c r="I64">
        <v>1E-4</v>
      </c>
      <c r="J64">
        <v>0</v>
      </c>
      <c r="K64">
        <v>1E-4</v>
      </c>
      <c r="L64">
        <v>0</v>
      </c>
      <c r="M64">
        <v>0</v>
      </c>
      <c r="N64">
        <v>0</v>
      </c>
      <c r="O64">
        <v>0</v>
      </c>
      <c r="P64">
        <v>0</v>
      </c>
      <c r="T64">
        <v>1040874</v>
      </c>
      <c r="U64">
        <v>905330</v>
      </c>
      <c r="V64">
        <v>704404</v>
      </c>
      <c r="W64">
        <v>771597</v>
      </c>
      <c r="X64">
        <v>680681</v>
      </c>
      <c r="Y64">
        <v>457259</v>
      </c>
      <c r="Z64">
        <v>471414</v>
      </c>
      <c r="AA64">
        <v>424525</v>
      </c>
      <c r="AB64">
        <v>410357</v>
      </c>
      <c r="AC64">
        <v>0.88400000000000001</v>
      </c>
      <c r="AD64">
        <v>2E-3</v>
      </c>
      <c r="AE64">
        <v>9</v>
      </c>
    </row>
    <row r="65" spans="1:31">
      <c r="A65" t="s">
        <v>8</v>
      </c>
      <c r="B65" t="s">
        <v>9</v>
      </c>
      <c r="C65" t="s">
        <v>72</v>
      </c>
      <c r="D65" t="s">
        <v>25</v>
      </c>
      <c r="E65" t="s">
        <v>92</v>
      </c>
      <c r="F65" t="s">
        <v>12</v>
      </c>
      <c r="G65" t="s">
        <v>40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T65">
        <v>939807</v>
      </c>
      <c r="U65">
        <v>833899</v>
      </c>
      <c r="V65">
        <v>772877</v>
      </c>
      <c r="W65">
        <v>704537</v>
      </c>
      <c r="X65">
        <v>944602</v>
      </c>
      <c r="Y65">
        <v>990405</v>
      </c>
      <c r="Z65">
        <v>1041045</v>
      </c>
      <c r="AA65">
        <v>944206</v>
      </c>
      <c r="AB65">
        <v>583866</v>
      </c>
      <c r="AC65" t="s">
        <v>106</v>
      </c>
      <c r="AD65" t="s">
        <v>106</v>
      </c>
      <c r="AE65">
        <v>9</v>
      </c>
    </row>
    <row r="66" spans="1:31">
      <c r="A66" t="s">
        <v>8</v>
      </c>
      <c r="B66" t="s">
        <v>9</v>
      </c>
      <c r="C66" t="s">
        <v>72</v>
      </c>
      <c r="D66" t="s">
        <v>25</v>
      </c>
      <c r="E66" t="s">
        <v>92</v>
      </c>
      <c r="F66" t="s">
        <v>12</v>
      </c>
      <c r="G66" t="s">
        <v>15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T66">
        <v>939807</v>
      </c>
      <c r="U66">
        <v>833899</v>
      </c>
      <c r="V66">
        <v>772877</v>
      </c>
      <c r="W66">
        <v>704537</v>
      </c>
      <c r="X66">
        <v>944602</v>
      </c>
      <c r="Y66">
        <v>990405</v>
      </c>
      <c r="Z66">
        <v>1041045</v>
      </c>
      <c r="AA66">
        <v>944206</v>
      </c>
      <c r="AB66">
        <v>583866</v>
      </c>
      <c r="AC66" t="s">
        <v>106</v>
      </c>
      <c r="AD66" t="s">
        <v>106</v>
      </c>
      <c r="AE66">
        <v>9</v>
      </c>
    </row>
    <row r="67" spans="1:31">
      <c r="A67" t="s">
        <v>8</v>
      </c>
      <c r="B67" t="s">
        <v>9</v>
      </c>
      <c r="C67" t="s">
        <v>72</v>
      </c>
      <c r="D67" t="s">
        <v>25</v>
      </c>
      <c r="E67" t="s">
        <v>92</v>
      </c>
      <c r="F67" t="s">
        <v>12</v>
      </c>
      <c r="G67" t="s">
        <v>14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T67">
        <v>939807</v>
      </c>
      <c r="U67">
        <v>833899</v>
      </c>
      <c r="V67">
        <v>772877</v>
      </c>
      <c r="W67">
        <v>704537</v>
      </c>
      <c r="X67">
        <v>944602</v>
      </c>
      <c r="Y67">
        <v>990405</v>
      </c>
      <c r="Z67">
        <v>1041045</v>
      </c>
      <c r="AA67">
        <v>944206</v>
      </c>
      <c r="AB67">
        <v>583866</v>
      </c>
      <c r="AC67" t="s">
        <v>106</v>
      </c>
      <c r="AD67" t="s">
        <v>106</v>
      </c>
      <c r="AE67">
        <v>9</v>
      </c>
    </row>
    <row r="68" spans="1:31">
      <c r="A68" t="s">
        <v>8</v>
      </c>
      <c r="B68" t="s">
        <v>9</v>
      </c>
      <c r="C68" t="s">
        <v>72</v>
      </c>
      <c r="D68" t="s">
        <v>25</v>
      </c>
      <c r="E68" t="s">
        <v>11</v>
      </c>
      <c r="F68" t="s">
        <v>12</v>
      </c>
      <c r="G68" t="s">
        <v>40</v>
      </c>
      <c r="H68">
        <v>2.0000000000000001E-4</v>
      </c>
      <c r="I68">
        <v>1E-4</v>
      </c>
      <c r="J68">
        <v>1E-4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T68">
        <v>1498917</v>
      </c>
      <c r="U68">
        <v>1366044</v>
      </c>
      <c r="V68">
        <v>1316858</v>
      </c>
      <c r="W68">
        <v>788891</v>
      </c>
      <c r="X68">
        <v>856617</v>
      </c>
      <c r="Y68">
        <v>449199</v>
      </c>
      <c r="Z68">
        <v>413427</v>
      </c>
      <c r="AA68">
        <v>569744</v>
      </c>
      <c r="AB68">
        <v>433062</v>
      </c>
      <c r="AC68">
        <v>0.89600000000000002</v>
      </c>
      <c r="AD68">
        <v>1E-3</v>
      </c>
      <c r="AE68">
        <v>9</v>
      </c>
    </row>
    <row r="69" spans="1:31">
      <c r="A69" t="s">
        <v>8</v>
      </c>
      <c r="B69" t="s">
        <v>9</v>
      </c>
      <c r="C69" t="s">
        <v>72</v>
      </c>
      <c r="D69" t="s">
        <v>25</v>
      </c>
      <c r="E69" t="s">
        <v>11</v>
      </c>
      <c r="F69" t="s">
        <v>12</v>
      </c>
      <c r="G69" t="s">
        <v>15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T69">
        <v>1498917</v>
      </c>
      <c r="U69">
        <v>1366044</v>
      </c>
      <c r="V69">
        <v>1316858</v>
      </c>
      <c r="W69">
        <v>788891</v>
      </c>
      <c r="X69">
        <v>856617</v>
      </c>
      <c r="Y69">
        <v>449199</v>
      </c>
      <c r="Z69">
        <v>413427</v>
      </c>
      <c r="AA69">
        <v>569744</v>
      </c>
      <c r="AB69">
        <v>433062</v>
      </c>
      <c r="AC69" t="s">
        <v>106</v>
      </c>
      <c r="AD69" t="s">
        <v>106</v>
      </c>
      <c r="AE69">
        <v>9</v>
      </c>
    </row>
    <row r="70" spans="1:31">
      <c r="A70" t="s">
        <v>8</v>
      </c>
      <c r="B70" t="s">
        <v>9</v>
      </c>
      <c r="C70" t="s">
        <v>72</v>
      </c>
      <c r="D70" t="s">
        <v>25</v>
      </c>
      <c r="E70" t="s">
        <v>11</v>
      </c>
      <c r="F70" t="s">
        <v>12</v>
      </c>
      <c r="G70" t="s">
        <v>14</v>
      </c>
      <c r="H70">
        <v>2.0000000000000001E-4</v>
      </c>
      <c r="I70">
        <v>1E-4</v>
      </c>
      <c r="J70">
        <v>1E-4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T70">
        <v>1498917</v>
      </c>
      <c r="U70">
        <v>1366044</v>
      </c>
      <c r="V70">
        <v>1316858</v>
      </c>
      <c r="W70">
        <v>788891</v>
      </c>
      <c r="X70">
        <v>856617</v>
      </c>
      <c r="Y70">
        <v>449199</v>
      </c>
      <c r="Z70">
        <v>413427</v>
      </c>
      <c r="AA70">
        <v>569744</v>
      </c>
      <c r="AB70">
        <v>433062</v>
      </c>
      <c r="AC70">
        <v>0.89600000000000002</v>
      </c>
      <c r="AD70">
        <v>1E-3</v>
      </c>
      <c r="AE70">
        <v>9</v>
      </c>
    </row>
    <row r="71" spans="1:31">
      <c r="A71" t="s">
        <v>8</v>
      </c>
      <c r="B71" t="s">
        <v>9</v>
      </c>
      <c r="C71" t="s">
        <v>72</v>
      </c>
      <c r="D71" t="s">
        <v>25</v>
      </c>
      <c r="E71" t="s">
        <v>16</v>
      </c>
      <c r="F71" t="s">
        <v>12</v>
      </c>
      <c r="G71" t="s">
        <v>40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T71">
        <v>116717</v>
      </c>
      <c r="U71">
        <v>87890</v>
      </c>
      <c r="V71">
        <v>100871</v>
      </c>
      <c r="W71">
        <v>92798</v>
      </c>
      <c r="X71">
        <v>104694</v>
      </c>
      <c r="Y71">
        <v>39730</v>
      </c>
      <c r="Z71">
        <v>78215</v>
      </c>
      <c r="AA71">
        <v>3678</v>
      </c>
      <c r="AB71">
        <v>440</v>
      </c>
      <c r="AC71">
        <v>0.316</v>
      </c>
      <c r="AD71">
        <v>0.40799999999999997</v>
      </c>
      <c r="AE71">
        <v>9</v>
      </c>
    </row>
    <row r="72" spans="1:31">
      <c r="A72" t="s">
        <v>8</v>
      </c>
      <c r="B72" t="s">
        <v>9</v>
      </c>
      <c r="C72" t="s">
        <v>72</v>
      </c>
      <c r="D72" t="s">
        <v>25</v>
      </c>
      <c r="E72" t="s">
        <v>16</v>
      </c>
      <c r="F72" t="s">
        <v>12</v>
      </c>
      <c r="G72" t="s">
        <v>15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T72">
        <v>116717</v>
      </c>
      <c r="U72">
        <v>87890</v>
      </c>
      <c r="V72">
        <v>100871</v>
      </c>
      <c r="W72">
        <v>92798</v>
      </c>
      <c r="X72">
        <v>104694</v>
      </c>
      <c r="Y72">
        <v>39730</v>
      </c>
      <c r="Z72">
        <v>78215</v>
      </c>
      <c r="AA72">
        <v>3678</v>
      </c>
      <c r="AB72">
        <v>440</v>
      </c>
      <c r="AC72">
        <v>0.26900000000000002</v>
      </c>
      <c r="AD72">
        <v>0.48499999999999999</v>
      </c>
      <c r="AE72">
        <v>9</v>
      </c>
    </row>
    <row r="73" spans="1:31">
      <c r="A73" t="s">
        <v>8</v>
      </c>
      <c r="B73" t="s">
        <v>9</v>
      </c>
      <c r="C73" t="s">
        <v>72</v>
      </c>
      <c r="D73" t="s">
        <v>25</v>
      </c>
      <c r="E73" t="s">
        <v>16</v>
      </c>
      <c r="F73" t="s">
        <v>12</v>
      </c>
      <c r="G73" t="s">
        <v>14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T73">
        <v>116717</v>
      </c>
      <c r="U73">
        <v>87890</v>
      </c>
      <c r="V73">
        <v>100871</v>
      </c>
      <c r="W73">
        <v>92798</v>
      </c>
      <c r="X73">
        <v>104694</v>
      </c>
      <c r="Y73">
        <v>39730</v>
      </c>
      <c r="Z73">
        <v>78215</v>
      </c>
      <c r="AA73">
        <v>3678</v>
      </c>
      <c r="AB73">
        <v>440</v>
      </c>
      <c r="AC73">
        <v>0.32700000000000001</v>
      </c>
      <c r="AD73">
        <v>0.39</v>
      </c>
      <c r="AE73">
        <v>9</v>
      </c>
    </row>
    <row r="74" spans="1:31">
      <c r="A74" t="s">
        <v>8</v>
      </c>
      <c r="B74" t="s">
        <v>9</v>
      </c>
      <c r="C74" t="s">
        <v>72</v>
      </c>
      <c r="D74" t="s">
        <v>25</v>
      </c>
      <c r="E74" t="s">
        <v>98</v>
      </c>
      <c r="F74" t="s">
        <v>12</v>
      </c>
      <c r="G74" t="s">
        <v>40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T74">
        <v>7932</v>
      </c>
      <c r="U74">
        <v>0</v>
      </c>
      <c r="V74">
        <v>0</v>
      </c>
      <c r="W74">
        <v>71</v>
      </c>
      <c r="X74">
        <v>0</v>
      </c>
      <c r="Y74">
        <v>0</v>
      </c>
      <c r="Z74">
        <v>177</v>
      </c>
      <c r="AA74">
        <v>0</v>
      </c>
      <c r="AB74">
        <v>104</v>
      </c>
      <c r="AC74" t="s">
        <v>106</v>
      </c>
      <c r="AD74" t="s">
        <v>106</v>
      </c>
      <c r="AE74">
        <v>4</v>
      </c>
    </row>
    <row r="75" spans="1:31">
      <c r="A75" t="s">
        <v>8</v>
      </c>
      <c r="B75" t="s">
        <v>9</v>
      </c>
      <c r="C75" t="s">
        <v>72</v>
      </c>
      <c r="D75" t="s">
        <v>25</v>
      </c>
      <c r="E75" t="s">
        <v>98</v>
      </c>
      <c r="F75" t="s">
        <v>12</v>
      </c>
      <c r="G75" t="s">
        <v>15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T75">
        <v>7932</v>
      </c>
      <c r="U75">
        <v>0</v>
      </c>
      <c r="V75">
        <v>0</v>
      </c>
      <c r="W75">
        <v>71</v>
      </c>
      <c r="X75">
        <v>0</v>
      </c>
      <c r="Y75">
        <v>0</v>
      </c>
      <c r="Z75">
        <v>177</v>
      </c>
      <c r="AA75">
        <v>0</v>
      </c>
      <c r="AB75">
        <v>104</v>
      </c>
      <c r="AC75" t="s">
        <v>106</v>
      </c>
      <c r="AD75" t="s">
        <v>106</v>
      </c>
      <c r="AE75">
        <v>4</v>
      </c>
    </row>
    <row r="76" spans="1:31">
      <c r="A76" t="s">
        <v>8</v>
      </c>
      <c r="B76" t="s">
        <v>9</v>
      </c>
      <c r="C76" t="s">
        <v>72</v>
      </c>
      <c r="D76" t="s">
        <v>25</v>
      </c>
      <c r="E76" t="s">
        <v>98</v>
      </c>
      <c r="F76" t="s">
        <v>12</v>
      </c>
      <c r="G76" t="s">
        <v>14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T76">
        <v>7932</v>
      </c>
      <c r="U76">
        <v>0</v>
      </c>
      <c r="V76">
        <v>0</v>
      </c>
      <c r="W76">
        <v>71</v>
      </c>
      <c r="X76">
        <v>0</v>
      </c>
      <c r="Y76">
        <v>0</v>
      </c>
      <c r="Z76">
        <v>177</v>
      </c>
      <c r="AA76">
        <v>0</v>
      </c>
      <c r="AB76">
        <v>104</v>
      </c>
      <c r="AC76" t="s">
        <v>106</v>
      </c>
      <c r="AD76" t="s">
        <v>106</v>
      </c>
      <c r="AE76">
        <v>4</v>
      </c>
    </row>
    <row r="77" spans="1:31">
      <c r="A77" t="s">
        <v>8</v>
      </c>
      <c r="B77" t="s">
        <v>9</v>
      </c>
      <c r="C77" t="s">
        <v>72</v>
      </c>
      <c r="D77" t="s">
        <v>25</v>
      </c>
      <c r="E77" t="s">
        <v>99</v>
      </c>
      <c r="F77" t="s">
        <v>12</v>
      </c>
      <c r="G77" t="s">
        <v>40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T77">
        <v>738950</v>
      </c>
      <c r="U77">
        <v>680003</v>
      </c>
      <c r="V77">
        <v>519533</v>
      </c>
      <c r="W77">
        <v>383751</v>
      </c>
      <c r="X77">
        <v>438304</v>
      </c>
      <c r="Y77">
        <v>358259</v>
      </c>
      <c r="Z77">
        <v>390531</v>
      </c>
      <c r="AA77">
        <v>263639</v>
      </c>
      <c r="AB77">
        <v>396732</v>
      </c>
      <c r="AC77" t="s">
        <v>106</v>
      </c>
      <c r="AD77" t="s">
        <v>106</v>
      </c>
      <c r="AE77">
        <v>9</v>
      </c>
    </row>
    <row r="78" spans="1:31">
      <c r="A78" t="s">
        <v>8</v>
      </c>
      <c r="B78" t="s">
        <v>9</v>
      </c>
      <c r="C78" t="s">
        <v>72</v>
      </c>
      <c r="D78" t="s">
        <v>25</v>
      </c>
      <c r="E78" t="s">
        <v>99</v>
      </c>
      <c r="F78" t="s">
        <v>12</v>
      </c>
      <c r="G78" t="s">
        <v>15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T78">
        <v>738950</v>
      </c>
      <c r="U78">
        <v>680003</v>
      </c>
      <c r="V78">
        <v>519533</v>
      </c>
      <c r="W78">
        <v>383751</v>
      </c>
      <c r="X78">
        <v>438304</v>
      </c>
      <c r="Y78">
        <v>358259</v>
      </c>
      <c r="Z78">
        <v>390531</v>
      </c>
      <c r="AA78">
        <v>263639</v>
      </c>
      <c r="AB78">
        <v>396732</v>
      </c>
      <c r="AC78" t="s">
        <v>106</v>
      </c>
      <c r="AD78" t="s">
        <v>106</v>
      </c>
      <c r="AE78">
        <v>9</v>
      </c>
    </row>
    <row r="79" spans="1:31">
      <c r="A79" t="s">
        <v>8</v>
      </c>
      <c r="B79" t="s">
        <v>9</v>
      </c>
      <c r="C79" t="s">
        <v>72</v>
      </c>
      <c r="D79" t="s">
        <v>25</v>
      </c>
      <c r="E79" t="s">
        <v>99</v>
      </c>
      <c r="F79" t="s">
        <v>12</v>
      </c>
      <c r="G79" t="s">
        <v>14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T79">
        <v>738950</v>
      </c>
      <c r="U79">
        <v>680003</v>
      </c>
      <c r="V79">
        <v>519533</v>
      </c>
      <c r="W79">
        <v>383751</v>
      </c>
      <c r="X79">
        <v>438304</v>
      </c>
      <c r="Y79">
        <v>358259</v>
      </c>
      <c r="Z79">
        <v>390531</v>
      </c>
      <c r="AA79">
        <v>263639</v>
      </c>
      <c r="AB79">
        <v>396732</v>
      </c>
      <c r="AC79" t="s">
        <v>106</v>
      </c>
      <c r="AD79" t="s">
        <v>106</v>
      </c>
      <c r="AE79">
        <v>9</v>
      </c>
    </row>
    <row r="80" spans="1:31">
      <c r="A80" t="s">
        <v>8</v>
      </c>
      <c r="B80" t="s">
        <v>9</v>
      </c>
      <c r="C80" t="s">
        <v>72</v>
      </c>
      <c r="D80" t="s">
        <v>25</v>
      </c>
      <c r="E80" t="s">
        <v>17</v>
      </c>
      <c r="F80" t="s">
        <v>12</v>
      </c>
      <c r="G80" t="s">
        <v>40</v>
      </c>
      <c r="H80">
        <v>8.9999999999999998E-4</v>
      </c>
      <c r="I80">
        <v>5.9999999999999995E-4</v>
      </c>
      <c r="J80">
        <v>5.0000000000000001E-4</v>
      </c>
      <c r="K80">
        <v>6.9999999999999999E-4</v>
      </c>
      <c r="L80">
        <v>4.0000000000000002E-4</v>
      </c>
      <c r="M80">
        <v>2.0000000000000001E-4</v>
      </c>
      <c r="N80">
        <v>2.0000000000000001E-4</v>
      </c>
      <c r="O80">
        <v>2.9999999999999997E-4</v>
      </c>
      <c r="P80">
        <v>2.9999999999999997E-4</v>
      </c>
      <c r="T80">
        <v>2556357</v>
      </c>
      <c r="U80">
        <v>2503663</v>
      </c>
      <c r="V80">
        <v>2355996</v>
      </c>
      <c r="W80">
        <v>2086597</v>
      </c>
      <c r="X80">
        <v>1234706</v>
      </c>
      <c r="Y80">
        <v>1328785</v>
      </c>
      <c r="Z80">
        <v>1475494</v>
      </c>
      <c r="AA80">
        <v>1567471</v>
      </c>
      <c r="AB80">
        <v>1443100</v>
      </c>
      <c r="AC80">
        <v>0.86799999999999999</v>
      </c>
      <c r="AD80">
        <v>2E-3</v>
      </c>
      <c r="AE80">
        <v>9</v>
      </c>
    </row>
    <row r="81" spans="1:31">
      <c r="A81" t="s">
        <v>8</v>
      </c>
      <c r="B81" t="s">
        <v>9</v>
      </c>
      <c r="C81" t="s">
        <v>72</v>
      </c>
      <c r="D81" t="s">
        <v>25</v>
      </c>
      <c r="E81" t="s">
        <v>17</v>
      </c>
      <c r="F81" t="s">
        <v>12</v>
      </c>
      <c r="G81" t="s">
        <v>15</v>
      </c>
      <c r="H81">
        <v>2.9999999999999997E-4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T81">
        <v>2556357</v>
      </c>
      <c r="U81">
        <v>2503663</v>
      </c>
      <c r="V81">
        <v>2355996</v>
      </c>
      <c r="W81">
        <v>2086597</v>
      </c>
      <c r="X81">
        <v>1234706</v>
      </c>
      <c r="Y81">
        <v>1328785</v>
      </c>
      <c r="Z81">
        <v>1475494</v>
      </c>
      <c r="AA81">
        <v>1567471</v>
      </c>
      <c r="AB81">
        <v>1443100</v>
      </c>
      <c r="AC81">
        <v>0.505</v>
      </c>
      <c r="AD81">
        <v>0.16600000000000001</v>
      </c>
      <c r="AE81">
        <v>9</v>
      </c>
    </row>
    <row r="82" spans="1:31">
      <c r="A82" t="s">
        <v>8</v>
      </c>
      <c r="B82" t="s">
        <v>9</v>
      </c>
      <c r="C82" t="s">
        <v>72</v>
      </c>
      <c r="D82" t="s">
        <v>25</v>
      </c>
      <c r="E82" t="s">
        <v>17</v>
      </c>
      <c r="F82" t="s">
        <v>12</v>
      </c>
      <c r="G82" t="s">
        <v>14</v>
      </c>
      <c r="H82">
        <v>6.9999999999999999E-4</v>
      </c>
      <c r="I82">
        <v>5.9999999999999995E-4</v>
      </c>
      <c r="J82">
        <v>5.0000000000000001E-4</v>
      </c>
      <c r="K82">
        <v>6.9999999999999999E-4</v>
      </c>
      <c r="L82">
        <v>4.0000000000000002E-4</v>
      </c>
      <c r="M82">
        <v>2.0000000000000001E-4</v>
      </c>
      <c r="N82">
        <v>2.0000000000000001E-4</v>
      </c>
      <c r="O82">
        <v>2.9999999999999997E-4</v>
      </c>
      <c r="P82">
        <v>2.9999999999999997E-4</v>
      </c>
      <c r="T82">
        <v>2556357</v>
      </c>
      <c r="U82">
        <v>2503663</v>
      </c>
      <c r="V82">
        <v>2355996</v>
      </c>
      <c r="W82">
        <v>2086597</v>
      </c>
      <c r="X82">
        <v>1234706</v>
      </c>
      <c r="Y82">
        <v>1328785</v>
      </c>
      <c r="Z82">
        <v>1475494</v>
      </c>
      <c r="AA82">
        <v>1567471</v>
      </c>
      <c r="AB82">
        <v>1443100</v>
      </c>
      <c r="AC82">
        <v>0.86799999999999999</v>
      </c>
      <c r="AD82">
        <v>2E-3</v>
      </c>
      <c r="AE82">
        <v>9</v>
      </c>
    </row>
    <row r="83" spans="1:31">
      <c r="A83" t="s">
        <v>8</v>
      </c>
      <c r="B83" t="s">
        <v>9</v>
      </c>
      <c r="C83" t="s">
        <v>72</v>
      </c>
      <c r="D83" t="s">
        <v>25</v>
      </c>
      <c r="E83" t="s">
        <v>18</v>
      </c>
      <c r="F83" t="s">
        <v>12</v>
      </c>
      <c r="G83" t="s">
        <v>40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T83">
        <v>143427</v>
      </c>
      <c r="U83">
        <v>246854</v>
      </c>
      <c r="V83">
        <v>240716</v>
      </c>
      <c r="W83">
        <v>184802</v>
      </c>
      <c r="X83">
        <v>98425</v>
      </c>
      <c r="Y83">
        <v>126223</v>
      </c>
      <c r="Z83">
        <v>197308</v>
      </c>
      <c r="AA83">
        <v>178830</v>
      </c>
      <c r="AB83">
        <v>223000</v>
      </c>
      <c r="AC83">
        <v>0.61899999999999999</v>
      </c>
      <c r="AD83">
        <v>7.5999999999999998E-2</v>
      </c>
      <c r="AE83">
        <v>9</v>
      </c>
    </row>
    <row r="84" spans="1:31">
      <c r="A84" t="s">
        <v>8</v>
      </c>
      <c r="B84" t="s">
        <v>9</v>
      </c>
      <c r="C84" t="s">
        <v>72</v>
      </c>
      <c r="D84" t="s">
        <v>25</v>
      </c>
      <c r="E84" t="s">
        <v>18</v>
      </c>
      <c r="F84" t="s">
        <v>12</v>
      </c>
      <c r="G84" t="s">
        <v>15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T84">
        <v>143427</v>
      </c>
      <c r="U84">
        <v>246854</v>
      </c>
      <c r="V84">
        <v>240716</v>
      </c>
      <c r="W84">
        <v>184802</v>
      </c>
      <c r="X84">
        <v>98425</v>
      </c>
      <c r="Y84">
        <v>126223</v>
      </c>
      <c r="Z84">
        <v>197308</v>
      </c>
      <c r="AA84">
        <v>178830</v>
      </c>
      <c r="AB84">
        <v>223000</v>
      </c>
      <c r="AC84" t="s">
        <v>106</v>
      </c>
      <c r="AD84" t="s">
        <v>106</v>
      </c>
      <c r="AE84">
        <v>9</v>
      </c>
    </row>
    <row r="85" spans="1:31">
      <c r="A85" t="s">
        <v>8</v>
      </c>
      <c r="B85" t="s">
        <v>9</v>
      </c>
      <c r="C85" t="s">
        <v>72</v>
      </c>
      <c r="D85" t="s">
        <v>25</v>
      </c>
      <c r="E85" t="s">
        <v>18</v>
      </c>
      <c r="F85" t="s">
        <v>12</v>
      </c>
      <c r="G85" t="s">
        <v>14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T85">
        <v>143427</v>
      </c>
      <c r="U85">
        <v>246854</v>
      </c>
      <c r="V85">
        <v>240716</v>
      </c>
      <c r="W85">
        <v>184802</v>
      </c>
      <c r="X85">
        <v>98425</v>
      </c>
      <c r="Y85">
        <v>126223</v>
      </c>
      <c r="Z85">
        <v>197308</v>
      </c>
      <c r="AA85">
        <v>178830</v>
      </c>
      <c r="AB85">
        <v>223000</v>
      </c>
      <c r="AC85">
        <v>0.61899999999999999</v>
      </c>
      <c r="AD85">
        <v>7.5999999999999998E-2</v>
      </c>
      <c r="AE85">
        <v>9</v>
      </c>
    </row>
    <row r="86" spans="1:31">
      <c r="A86" t="s">
        <v>8</v>
      </c>
      <c r="B86" t="s">
        <v>9</v>
      </c>
      <c r="C86" t="s">
        <v>72</v>
      </c>
      <c r="D86" t="s">
        <v>25</v>
      </c>
      <c r="E86" t="s">
        <v>19</v>
      </c>
      <c r="F86" t="s">
        <v>12</v>
      </c>
      <c r="G86" t="s">
        <v>40</v>
      </c>
      <c r="H86">
        <v>1E-4</v>
      </c>
      <c r="I86">
        <v>0</v>
      </c>
      <c r="J86">
        <v>1E-4</v>
      </c>
      <c r="K86">
        <v>2.9999999999999997E-4</v>
      </c>
      <c r="L86">
        <v>0</v>
      </c>
      <c r="M86">
        <v>0</v>
      </c>
      <c r="N86">
        <v>0</v>
      </c>
      <c r="O86">
        <v>2.0000000000000001E-4</v>
      </c>
      <c r="P86">
        <v>1E-4</v>
      </c>
      <c r="T86">
        <v>128989</v>
      </c>
      <c r="U86">
        <v>85345</v>
      </c>
      <c r="V86">
        <v>44687</v>
      </c>
      <c r="W86">
        <v>45289</v>
      </c>
      <c r="X86">
        <v>18078</v>
      </c>
      <c r="Y86">
        <v>27772</v>
      </c>
      <c r="Z86">
        <v>30722</v>
      </c>
      <c r="AA86">
        <v>48293</v>
      </c>
      <c r="AB86">
        <v>62587</v>
      </c>
      <c r="AC86">
        <v>0.28399999999999997</v>
      </c>
      <c r="AD86">
        <v>0.45900000000000002</v>
      </c>
      <c r="AE86">
        <v>9</v>
      </c>
    </row>
    <row r="87" spans="1:31">
      <c r="A87" t="s">
        <v>8</v>
      </c>
      <c r="B87" t="s">
        <v>9</v>
      </c>
      <c r="C87" t="s">
        <v>72</v>
      </c>
      <c r="D87" t="s">
        <v>25</v>
      </c>
      <c r="E87" t="s">
        <v>19</v>
      </c>
      <c r="F87" t="s">
        <v>12</v>
      </c>
      <c r="G87" t="s">
        <v>15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T87">
        <v>128989</v>
      </c>
      <c r="U87">
        <v>85345</v>
      </c>
      <c r="V87">
        <v>44687</v>
      </c>
      <c r="W87">
        <v>45289</v>
      </c>
      <c r="X87">
        <v>18078</v>
      </c>
      <c r="Y87">
        <v>27772</v>
      </c>
      <c r="Z87">
        <v>30722</v>
      </c>
      <c r="AA87">
        <v>48293</v>
      </c>
      <c r="AB87">
        <v>62587</v>
      </c>
      <c r="AC87" t="s">
        <v>106</v>
      </c>
      <c r="AD87" t="s">
        <v>106</v>
      </c>
      <c r="AE87">
        <v>9</v>
      </c>
    </row>
    <row r="88" spans="1:31">
      <c r="A88" t="s">
        <v>8</v>
      </c>
      <c r="B88" t="s">
        <v>9</v>
      </c>
      <c r="C88" t="s">
        <v>72</v>
      </c>
      <c r="D88" t="s">
        <v>25</v>
      </c>
      <c r="E88" t="s">
        <v>19</v>
      </c>
      <c r="F88" t="s">
        <v>12</v>
      </c>
      <c r="G88" t="s">
        <v>14</v>
      </c>
      <c r="H88">
        <v>1E-4</v>
      </c>
      <c r="I88">
        <v>0</v>
      </c>
      <c r="J88">
        <v>1E-4</v>
      </c>
      <c r="K88">
        <v>2.9999999999999997E-4</v>
      </c>
      <c r="L88">
        <v>0</v>
      </c>
      <c r="M88">
        <v>0</v>
      </c>
      <c r="N88">
        <v>0</v>
      </c>
      <c r="O88">
        <v>2.0000000000000001E-4</v>
      </c>
      <c r="P88">
        <v>1E-4</v>
      </c>
      <c r="T88">
        <v>128989</v>
      </c>
      <c r="U88">
        <v>85345</v>
      </c>
      <c r="V88">
        <v>44687</v>
      </c>
      <c r="W88">
        <v>45289</v>
      </c>
      <c r="X88">
        <v>18078</v>
      </c>
      <c r="Y88">
        <v>27772</v>
      </c>
      <c r="Z88">
        <v>30722</v>
      </c>
      <c r="AA88">
        <v>48293</v>
      </c>
      <c r="AB88">
        <v>62587</v>
      </c>
      <c r="AC88">
        <v>0.28399999999999997</v>
      </c>
      <c r="AD88">
        <v>0.45900000000000002</v>
      </c>
      <c r="AE88">
        <v>9</v>
      </c>
    </row>
    <row r="89" spans="1:31">
      <c r="A89" t="s">
        <v>8</v>
      </c>
      <c r="B89" t="s">
        <v>9</v>
      </c>
      <c r="C89" t="s">
        <v>72</v>
      </c>
      <c r="D89" t="s">
        <v>25</v>
      </c>
      <c r="E89" t="s">
        <v>12</v>
      </c>
      <c r="F89" t="s">
        <v>12</v>
      </c>
      <c r="G89" t="s">
        <v>40</v>
      </c>
      <c r="H89">
        <v>0</v>
      </c>
      <c r="I89">
        <v>0</v>
      </c>
      <c r="J89">
        <v>0</v>
      </c>
      <c r="K89">
        <v>1E-4</v>
      </c>
      <c r="L89">
        <v>0</v>
      </c>
      <c r="M89">
        <v>0</v>
      </c>
      <c r="N89">
        <v>0</v>
      </c>
      <c r="O89">
        <v>0</v>
      </c>
      <c r="P89">
        <v>0</v>
      </c>
      <c r="T89">
        <v>237970</v>
      </c>
      <c r="U89">
        <v>186725</v>
      </c>
      <c r="V89">
        <v>218454</v>
      </c>
      <c r="W89">
        <v>246960</v>
      </c>
      <c r="X89">
        <v>663031</v>
      </c>
      <c r="Y89">
        <v>483403</v>
      </c>
      <c r="Z89">
        <v>535362</v>
      </c>
      <c r="AA89">
        <v>77474</v>
      </c>
      <c r="AB89">
        <v>146197</v>
      </c>
      <c r="AC89">
        <v>-0.27100000000000002</v>
      </c>
      <c r="AD89">
        <v>0.48099999999999998</v>
      </c>
      <c r="AE89">
        <v>9</v>
      </c>
    </row>
    <row r="90" spans="1:31">
      <c r="A90" t="s">
        <v>8</v>
      </c>
      <c r="B90" t="s">
        <v>9</v>
      </c>
      <c r="C90" t="s">
        <v>72</v>
      </c>
      <c r="D90" t="s">
        <v>25</v>
      </c>
      <c r="E90" t="s">
        <v>12</v>
      </c>
      <c r="F90" t="s">
        <v>12</v>
      </c>
      <c r="G90" t="s">
        <v>15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T90">
        <v>237970</v>
      </c>
      <c r="U90">
        <v>186725</v>
      </c>
      <c r="V90">
        <v>218454</v>
      </c>
      <c r="W90">
        <v>246960</v>
      </c>
      <c r="X90">
        <v>663031</v>
      </c>
      <c r="Y90">
        <v>483403</v>
      </c>
      <c r="Z90">
        <v>535362</v>
      </c>
      <c r="AA90">
        <v>77474</v>
      </c>
      <c r="AB90">
        <v>146197</v>
      </c>
      <c r="AC90" t="s">
        <v>106</v>
      </c>
      <c r="AD90" t="s">
        <v>106</v>
      </c>
      <c r="AE90">
        <v>9</v>
      </c>
    </row>
    <row r="91" spans="1:31">
      <c r="A91" t="s">
        <v>8</v>
      </c>
      <c r="B91" t="s">
        <v>9</v>
      </c>
      <c r="C91" t="s">
        <v>72</v>
      </c>
      <c r="D91" t="s">
        <v>25</v>
      </c>
      <c r="E91" t="s">
        <v>12</v>
      </c>
      <c r="F91" t="s">
        <v>12</v>
      </c>
      <c r="G91" t="s">
        <v>14</v>
      </c>
      <c r="H91">
        <v>0</v>
      </c>
      <c r="I91">
        <v>0</v>
      </c>
      <c r="J91">
        <v>0</v>
      </c>
      <c r="K91">
        <v>1E-4</v>
      </c>
      <c r="L91">
        <v>0</v>
      </c>
      <c r="M91">
        <v>0</v>
      </c>
      <c r="N91">
        <v>0</v>
      </c>
      <c r="O91">
        <v>0</v>
      </c>
      <c r="P91">
        <v>0</v>
      </c>
      <c r="T91">
        <v>237970</v>
      </c>
      <c r="U91">
        <v>186725</v>
      </c>
      <c r="V91">
        <v>218454</v>
      </c>
      <c r="W91">
        <v>246960</v>
      </c>
      <c r="X91">
        <v>663031</v>
      </c>
      <c r="Y91">
        <v>483403</v>
      </c>
      <c r="Z91">
        <v>535362</v>
      </c>
      <c r="AA91">
        <v>77474</v>
      </c>
      <c r="AB91">
        <v>146197</v>
      </c>
      <c r="AC91">
        <v>-0.27100000000000002</v>
      </c>
      <c r="AD91">
        <v>0.48099999999999998</v>
      </c>
      <c r="AE91">
        <v>9</v>
      </c>
    </row>
    <row r="92" spans="1:31">
      <c r="A92" t="s">
        <v>8</v>
      </c>
      <c r="B92" t="s">
        <v>9</v>
      </c>
      <c r="C92" t="s">
        <v>72</v>
      </c>
      <c r="D92" t="s">
        <v>25</v>
      </c>
      <c r="E92" t="s">
        <v>94</v>
      </c>
      <c r="F92" t="s">
        <v>12</v>
      </c>
      <c r="G92" t="s">
        <v>40</v>
      </c>
      <c r="H92">
        <v>1E-3</v>
      </c>
      <c r="I92">
        <v>5.9999999999999995E-4</v>
      </c>
      <c r="J92">
        <v>2.9999999999999997E-4</v>
      </c>
      <c r="K92">
        <v>1.6999999999999999E-3</v>
      </c>
      <c r="L92">
        <v>4.0000000000000002E-4</v>
      </c>
      <c r="M92">
        <v>2.0000000000000001E-4</v>
      </c>
      <c r="N92">
        <v>1E-4</v>
      </c>
      <c r="O92">
        <v>1E-4</v>
      </c>
      <c r="P92">
        <v>1E-4</v>
      </c>
      <c r="T92">
        <v>10233501</v>
      </c>
      <c r="U92">
        <v>9613859</v>
      </c>
      <c r="V92">
        <v>5710576</v>
      </c>
      <c r="W92">
        <v>5918359</v>
      </c>
      <c r="X92">
        <v>3883452</v>
      </c>
      <c r="Y92">
        <v>5871178</v>
      </c>
      <c r="Z92">
        <v>6317444</v>
      </c>
      <c r="AA92">
        <v>5540793</v>
      </c>
      <c r="AB92">
        <v>5884277</v>
      </c>
      <c r="AC92">
        <v>0.30299999999999999</v>
      </c>
      <c r="AD92">
        <v>0.42799999999999999</v>
      </c>
      <c r="AE92">
        <v>9</v>
      </c>
    </row>
    <row r="93" spans="1:31">
      <c r="A93" t="s">
        <v>8</v>
      </c>
      <c r="B93" t="s">
        <v>9</v>
      </c>
      <c r="C93" t="s">
        <v>72</v>
      </c>
      <c r="D93" t="s">
        <v>25</v>
      </c>
      <c r="E93" t="s">
        <v>94</v>
      </c>
      <c r="F93" t="s">
        <v>12</v>
      </c>
      <c r="G93" t="s">
        <v>15</v>
      </c>
      <c r="H93">
        <v>2.9999999999999997E-4</v>
      </c>
      <c r="I93">
        <v>1E-4</v>
      </c>
      <c r="J93">
        <v>1E-4</v>
      </c>
      <c r="K93">
        <v>5.9999999999999995E-4</v>
      </c>
      <c r="L93">
        <v>2.0000000000000001E-4</v>
      </c>
      <c r="M93">
        <v>1E-4</v>
      </c>
      <c r="N93">
        <v>0</v>
      </c>
      <c r="O93">
        <v>1E-4</v>
      </c>
      <c r="P93">
        <v>0</v>
      </c>
      <c r="T93">
        <v>10233501</v>
      </c>
      <c r="U93">
        <v>9613859</v>
      </c>
      <c r="V93">
        <v>5710576</v>
      </c>
      <c r="W93">
        <v>5918359</v>
      </c>
      <c r="X93">
        <v>3883452</v>
      </c>
      <c r="Y93">
        <v>5871178</v>
      </c>
      <c r="Z93">
        <v>6317444</v>
      </c>
      <c r="AA93">
        <v>5540793</v>
      </c>
      <c r="AB93">
        <v>5884277</v>
      </c>
      <c r="AC93">
        <v>0.14099999999999999</v>
      </c>
      <c r="AD93">
        <v>0.71799999999999997</v>
      </c>
      <c r="AE93">
        <v>9</v>
      </c>
    </row>
    <row r="94" spans="1:31">
      <c r="A94" t="s">
        <v>8</v>
      </c>
      <c r="B94" t="s">
        <v>9</v>
      </c>
      <c r="C94" t="s">
        <v>72</v>
      </c>
      <c r="D94" t="s">
        <v>25</v>
      </c>
      <c r="E94" t="s">
        <v>94</v>
      </c>
      <c r="F94" t="s">
        <v>12</v>
      </c>
      <c r="G94" t="s">
        <v>14</v>
      </c>
      <c r="H94">
        <v>6.9999999999999999E-4</v>
      </c>
      <c r="I94">
        <v>4.0000000000000002E-4</v>
      </c>
      <c r="J94">
        <v>1E-4</v>
      </c>
      <c r="K94">
        <v>1.1000000000000001E-3</v>
      </c>
      <c r="L94">
        <v>2.0000000000000001E-4</v>
      </c>
      <c r="M94">
        <v>1E-4</v>
      </c>
      <c r="N94">
        <v>1E-4</v>
      </c>
      <c r="O94">
        <v>0</v>
      </c>
      <c r="P94">
        <v>1E-4</v>
      </c>
      <c r="T94">
        <v>10233501</v>
      </c>
      <c r="U94">
        <v>9613859</v>
      </c>
      <c r="V94">
        <v>5710576</v>
      </c>
      <c r="W94">
        <v>5918359</v>
      </c>
      <c r="X94">
        <v>3883452</v>
      </c>
      <c r="Y94">
        <v>5871178</v>
      </c>
      <c r="Z94">
        <v>6317444</v>
      </c>
      <c r="AA94">
        <v>5540793</v>
      </c>
      <c r="AB94">
        <v>5884277</v>
      </c>
      <c r="AC94">
        <v>0.38600000000000001</v>
      </c>
      <c r="AD94">
        <v>0.30499999999999999</v>
      </c>
      <c r="AE94">
        <v>9</v>
      </c>
    </row>
    <row r="95" spans="1:31">
      <c r="A95" t="s">
        <v>8</v>
      </c>
      <c r="B95" t="s">
        <v>9</v>
      </c>
      <c r="C95" t="s">
        <v>72</v>
      </c>
      <c r="D95" t="s">
        <v>25</v>
      </c>
      <c r="E95" t="s">
        <v>95</v>
      </c>
      <c r="F95" t="s">
        <v>12</v>
      </c>
      <c r="G95" t="s">
        <v>40</v>
      </c>
      <c r="H95">
        <v>2.0000000000000001E-4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1E-4</v>
      </c>
      <c r="T95">
        <v>6099613</v>
      </c>
      <c r="U95">
        <v>6069492</v>
      </c>
      <c r="V95">
        <v>5026676</v>
      </c>
      <c r="W95">
        <v>4933879</v>
      </c>
      <c r="X95">
        <v>4228674</v>
      </c>
      <c r="Y95">
        <v>2561730</v>
      </c>
      <c r="Z95">
        <v>2992182</v>
      </c>
      <c r="AA95">
        <v>3995534</v>
      </c>
      <c r="AB95">
        <v>3596601</v>
      </c>
      <c r="AC95">
        <v>0.58599999999999997</v>
      </c>
      <c r="AD95">
        <v>9.7000000000000003E-2</v>
      </c>
      <c r="AE95">
        <v>9</v>
      </c>
    </row>
    <row r="96" spans="1:31">
      <c r="A96" t="s">
        <v>8</v>
      </c>
      <c r="B96" t="s">
        <v>9</v>
      </c>
      <c r="C96" t="s">
        <v>72</v>
      </c>
      <c r="D96" t="s">
        <v>25</v>
      </c>
      <c r="E96" t="s">
        <v>95</v>
      </c>
      <c r="F96" t="s">
        <v>12</v>
      </c>
      <c r="G96" t="s">
        <v>15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T96">
        <v>6099613</v>
      </c>
      <c r="U96">
        <v>6069492</v>
      </c>
      <c r="V96">
        <v>5026676</v>
      </c>
      <c r="W96">
        <v>4933879</v>
      </c>
      <c r="X96">
        <v>4228674</v>
      </c>
      <c r="Y96">
        <v>2561730</v>
      </c>
      <c r="Z96">
        <v>2992182</v>
      </c>
      <c r="AA96">
        <v>3995534</v>
      </c>
      <c r="AB96">
        <v>3596601</v>
      </c>
      <c r="AC96" t="s">
        <v>106</v>
      </c>
      <c r="AD96" t="s">
        <v>106</v>
      </c>
      <c r="AE96">
        <v>9</v>
      </c>
    </row>
    <row r="97" spans="1:31">
      <c r="A97" t="s">
        <v>8</v>
      </c>
      <c r="B97" t="s">
        <v>9</v>
      </c>
      <c r="C97" t="s">
        <v>72</v>
      </c>
      <c r="D97" t="s">
        <v>25</v>
      </c>
      <c r="E97" t="s">
        <v>95</v>
      </c>
      <c r="F97" t="s">
        <v>12</v>
      </c>
      <c r="G97" t="s">
        <v>14</v>
      </c>
      <c r="H97">
        <v>2.0000000000000001E-4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1E-4</v>
      </c>
      <c r="T97">
        <v>6099613</v>
      </c>
      <c r="U97">
        <v>6069492</v>
      </c>
      <c r="V97">
        <v>5026676</v>
      </c>
      <c r="W97">
        <v>4933879</v>
      </c>
      <c r="X97">
        <v>4228674</v>
      </c>
      <c r="Y97">
        <v>2561730</v>
      </c>
      <c r="Z97">
        <v>2992182</v>
      </c>
      <c r="AA97">
        <v>3995534</v>
      </c>
      <c r="AB97">
        <v>3596601</v>
      </c>
      <c r="AC97">
        <v>0.58599999999999997</v>
      </c>
      <c r="AD97">
        <v>9.7000000000000003E-2</v>
      </c>
      <c r="AE97">
        <v>9</v>
      </c>
    </row>
    <row r="98" spans="1:31">
      <c r="A98" t="s">
        <v>8</v>
      </c>
      <c r="B98" t="s">
        <v>9</v>
      </c>
      <c r="C98" t="s">
        <v>72</v>
      </c>
      <c r="D98" t="s">
        <v>25</v>
      </c>
      <c r="E98" t="s">
        <v>96</v>
      </c>
      <c r="F98" t="s">
        <v>12</v>
      </c>
      <c r="G98" t="s">
        <v>40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T98">
        <v>3225</v>
      </c>
      <c r="U98">
        <v>8168</v>
      </c>
      <c r="V98">
        <v>4644</v>
      </c>
      <c r="W98">
        <v>4760</v>
      </c>
      <c r="X98">
        <v>29362</v>
      </c>
      <c r="Y98">
        <v>20435</v>
      </c>
      <c r="Z98">
        <v>8219</v>
      </c>
      <c r="AA98">
        <v>8460</v>
      </c>
      <c r="AB98">
        <v>6205</v>
      </c>
      <c r="AC98" t="s">
        <v>106</v>
      </c>
      <c r="AD98" t="s">
        <v>106</v>
      </c>
      <c r="AE98">
        <v>9</v>
      </c>
    </row>
    <row r="99" spans="1:31">
      <c r="A99" t="s">
        <v>8</v>
      </c>
      <c r="B99" t="s">
        <v>9</v>
      </c>
      <c r="C99" t="s">
        <v>72</v>
      </c>
      <c r="D99" t="s">
        <v>25</v>
      </c>
      <c r="E99" t="s">
        <v>96</v>
      </c>
      <c r="F99" t="s">
        <v>12</v>
      </c>
      <c r="G99" t="s">
        <v>15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T99">
        <v>3225</v>
      </c>
      <c r="U99">
        <v>8168</v>
      </c>
      <c r="V99">
        <v>4644</v>
      </c>
      <c r="W99">
        <v>4760</v>
      </c>
      <c r="X99">
        <v>29362</v>
      </c>
      <c r="Y99">
        <v>20435</v>
      </c>
      <c r="Z99">
        <v>8219</v>
      </c>
      <c r="AA99">
        <v>8460</v>
      </c>
      <c r="AB99">
        <v>6205</v>
      </c>
      <c r="AC99" t="s">
        <v>106</v>
      </c>
      <c r="AD99" t="s">
        <v>106</v>
      </c>
      <c r="AE99">
        <v>9</v>
      </c>
    </row>
    <row r="100" spans="1:31">
      <c r="A100" t="s">
        <v>8</v>
      </c>
      <c r="B100" t="s">
        <v>9</v>
      </c>
      <c r="C100" t="s">
        <v>72</v>
      </c>
      <c r="D100" t="s">
        <v>25</v>
      </c>
      <c r="E100" t="s">
        <v>96</v>
      </c>
      <c r="F100" t="s">
        <v>12</v>
      </c>
      <c r="G100" t="s">
        <v>14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T100">
        <v>3225</v>
      </c>
      <c r="U100">
        <v>8168</v>
      </c>
      <c r="V100">
        <v>4644</v>
      </c>
      <c r="W100">
        <v>4760</v>
      </c>
      <c r="X100">
        <v>29362</v>
      </c>
      <c r="Y100">
        <v>20435</v>
      </c>
      <c r="Z100">
        <v>8219</v>
      </c>
      <c r="AA100">
        <v>8460</v>
      </c>
      <c r="AB100">
        <v>6205</v>
      </c>
      <c r="AC100" t="s">
        <v>106</v>
      </c>
      <c r="AD100" t="s">
        <v>106</v>
      </c>
      <c r="AE100">
        <v>9</v>
      </c>
    </row>
    <row r="101" spans="1:31">
      <c r="A101" t="s">
        <v>8</v>
      </c>
      <c r="B101" t="s">
        <v>9</v>
      </c>
      <c r="C101" t="s">
        <v>72</v>
      </c>
      <c r="D101" t="s">
        <v>25</v>
      </c>
      <c r="E101" t="s">
        <v>20</v>
      </c>
      <c r="F101" t="s">
        <v>12</v>
      </c>
      <c r="G101" t="s">
        <v>40</v>
      </c>
      <c r="H101">
        <v>1.09E-2</v>
      </c>
      <c r="I101">
        <v>1.14E-2</v>
      </c>
      <c r="J101">
        <v>1.01E-2</v>
      </c>
      <c r="K101">
        <v>1.35E-2</v>
      </c>
      <c r="L101">
        <v>9.5999999999999992E-3</v>
      </c>
      <c r="M101">
        <v>5.7999999999999996E-3</v>
      </c>
      <c r="N101">
        <v>6.4999999999999997E-3</v>
      </c>
      <c r="O101">
        <v>9.1999999999999998E-3</v>
      </c>
      <c r="P101">
        <v>1.1599999999999999E-2</v>
      </c>
      <c r="T101">
        <v>8054769</v>
      </c>
      <c r="U101">
        <v>7154017</v>
      </c>
      <c r="V101">
        <v>7853341</v>
      </c>
      <c r="W101">
        <v>7402801</v>
      </c>
      <c r="X101">
        <v>5385763</v>
      </c>
      <c r="Y101">
        <v>5347921</v>
      </c>
      <c r="Z101">
        <v>5120432</v>
      </c>
      <c r="AA101">
        <v>4972090</v>
      </c>
      <c r="AB101">
        <v>4582610</v>
      </c>
      <c r="AC101">
        <v>0.498</v>
      </c>
      <c r="AD101">
        <v>0.17199999999999999</v>
      </c>
      <c r="AE101">
        <v>9</v>
      </c>
    </row>
    <row r="102" spans="1:31">
      <c r="A102" t="s">
        <v>8</v>
      </c>
      <c r="B102" t="s">
        <v>9</v>
      </c>
      <c r="C102" t="s">
        <v>72</v>
      </c>
      <c r="D102" t="s">
        <v>25</v>
      </c>
      <c r="E102" t="s">
        <v>20</v>
      </c>
      <c r="F102" t="s">
        <v>12</v>
      </c>
      <c r="G102" t="s">
        <v>15</v>
      </c>
      <c r="H102">
        <v>2.8E-3</v>
      </c>
      <c r="I102">
        <v>3.0999999999999999E-3</v>
      </c>
      <c r="J102">
        <v>2.8E-3</v>
      </c>
      <c r="K102">
        <v>3.2000000000000002E-3</v>
      </c>
      <c r="L102">
        <v>2.8E-3</v>
      </c>
      <c r="M102">
        <v>1.1000000000000001E-3</v>
      </c>
      <c r="N102">
        <v>6.9999999999999999E-4</v>
      </c>
      <c r="O102">
        <v>6.9999999999999999E-4</v>
      </c>
      <c r="P102">
        <v>4.0000000000000002E-4</v>
      </c>
      <c r="T102">
        <v>8054769</v>
      </c>
      <c r="U102">
        <v>7154017</v>
      </c>
      <c r="V102">
        <v>7853341</v>
      </c>
      <c r="W102">
        <v>7402801</v>
      </c>
      <c r="X102">
        <v>5385763</v>
      </c>
      <c r="Y102">
        <v>5347921</v>
      </c>
      <c r="Z102">
        <v>5120432</v>
      </c>
      <c r="AA102">
        <v>4972090</v>
      </c>
      <c r="AB102">
        <v>4582610</v>
      </c>
      <c r="AC102">
        <v>0.84099999999999997</v>
      </c>
      <c r="AD102">
        <v>5.0000000000000001E-3</v>
      </c>
      <c r="AE102">
        <v>9</v>
      </c>
    </row>
    <row r="103" spans="1:31">
      <c r="A103" t="s">
        <v>8</v>
      </c>
      <c r="B103" t="s">
        <v>9</v>
      </c>
      <c r="C103" t="s">
        <v>72</v>
      </c>
      <c r="D103" t="s">
        <v>25</v>
      </c>
      <c r="E103" t="s">
        <v>20</v>
      </c>
      <c r="F103" t="s">
        <v>12</v>
      </c>
      <c r="G103" t="s">
        <v>14</v>
      </c>
      <c r="H103">
        <v>8.0999999999999996E-3</v>
      </c>
      <c r="I103">
        <v>8.3000000000000001E-3</v>
      </c>
      <c r="J103">
        <v>7.3000000000000001E-3</v>
      </c>
      <c r="K103">
        <v>1.03E-2</v>
      </c>
      <c r="L103">
        <v>6.7999999999999996E-3</v>
      </c>
      <c r="M103">
        <v>4.7999999999999996E-3</v>
      </c>
      <c r="N103">
        <v>5.7999999999999996E-3</v>
      </c>
      <c r="O103">
        <v>8.6E-3</v>
      </c>
      <c r="P103">
        <v>1.12E-2</v>
      </c>
      <c r="T103">
        <v>8054769</v>
      </c>
      <c r="U103">
        <v>7154017</v>
      </c>
      <c r="V103">
        <v>7853341</v>
      </c>
      <c r="W103">
        <v>7402801</v>
      </c>
      <c r="X103">
        <v>5385763</v>
      </c>
      <c r="Y103">
        <v>5347921</v>
      </c>
      <c r="Z103">
        <v>5120432</v>
      </c>
      <c r="AA103">
        <v>4972090</v>
      </c>
      <c r="AB103">
        <v>4582610</v>
      </c>
      <c r="AC103">
        <v>0.106</v>
      </c>
      <c r="AD103">
        <v>0.78600000000000003</v>
      </c>
      <c r="AE103">
        <v>9</v>
      </c>
    </row>
    <row r="104" spans="1:31">
      <c r="A104" t="s">
        <v>8</v>
      </c>
      <c r="B104" t="s">
        <v>9</v>
      </c>
      <c r="C104" t="s">
        <v>72</v>
      </c>
      <c r="D104" t="s">
        <v>25</v>
      </c>
      <c r="E104" t="s">
        <v>21</v>
      </c>
      <c r="F104" t="s">
        <v>12</v>
      </c>
      <c r="G104" t="s">
        <v>40</v>
      </c>
      <c r="H104">
        <v>5.1000000000000004E-3</v>
      </c>
      <c r="I104">
        <v>5.7000000000000002E-3</v>
      </c>
      <c r="J104">
        <v>3.2000000000000002E-3</v>
      </c>
      <c r="K104">
        <v>0.01</v>
      </c>
      <c r="L104">
        <v>7.1999999999999998E-3</v>
      </c>
      <c r="M104">
        <v>5.1000000000000004E-3</v>
      </c>
      <c r="N104">
        <v>4.1000000000000003E-3</v>
      </c>
      <c r="O104">
        <v>3.3E-3</v>
      </c>
      <c r="P104">
        <v>4.3E-3</v>
      </c>
      <c r="T104">
        <v>7650904</v>
      </c>
      <c r="U104">
        <v>8088391</v>
      </c>
      <c r="V104">
        <v>5913518</v>
      </c>
      <c r="W104">
        <v>4689098</v>
      </c>
      <c r="X104">
        <v>3433945</v>
      </c>
      <c r="Y104">
        <v>3310190</v>
      </c>
      <c r="Z104">
        <v>3394115</v>
      </c>
      <c r="AA104">
        <v>3199997</v>
      </c>
      <c r="AB104">
        <v>3317731</v>
      </c>
      <c r="AC104">
        <v>5.5E-2</v>
      </c>
      <c r="AD104">
        <v>0.88900000000000001</v>
      </c>
      <c r="AE104">
        <v>9</v>
      </c>
    </row>
    <row r="105" spans="1:31">
      <c r="A105" t="s">
        <v>8</v>
      </c>
      <c r="B105" t="s">
        <v>9</v>
      </c>
      <c r="C105" t="s">
        <v>72</v>
      </c>
      <c r="D105" t="s">
        <v>25</v>
      </c>
      <c r="E105" t="s">
        <v>21</v>
      </c>
      <c r="F105" t="s">
        <v>12</v>
      </c>
      <c r="G105" t="s">
        <v>15</v>
      </c>
      <c r="H105">
        <v>1.8E-3</v>
      </c>
      <c r="I105">
        <v>2.3999999999999998E-3</v>
      </c>
      <c r="J105">
        <v>1.6000000000000001E-3</v>
      </c>
      <c r="K105">
        <v>6.1000000000000004E-3</v>
      </c>
      <c r="L105">
        <v>3.8999999999999998E-3</v>
      </c>
      <c r="M105">
        <v>2.7000000000000001E-3</v>
      </c>
      <c r="N105">
        <v>1.6999999999999999E-3</v>
      </c>
      <c r="O105">
        <v>1.6000000000000001E-3</v>
      </c>
      <c r="P105">
        <v>1.1999999999999999E-3</v>
      </c>
      <c r="T105">
        <v>7650904</v>
      </c>
      <c r="U105">
        <v>8088391</v>
      </c>
      <c r="V105">
        <v>5913518</v>
      </c>
      <c r="W105">
        <v>4689098</v>
      </c>
      <c r="X105">
        <v>3433945</v>
      </c>
      <c r="Y105">
        <v>3310190</v>
      </c>
      <c r="Z105">
        <v>3394115</v>
      </c>
      <c r="AA105">
        <v>3199997</v>
      </c>
      <c r="AB105">
        <v>3317731</v>
      </c>
      <c r="AC105">
        <v>-5.8999999999999997E-2</v>
      </c>
      <c r="AD105">
        <v>0.88</v>
      </c>
      <c r="AE105">
        <v>9</v>
      </c>
    </row>
    <row r="106" spans="1:31">
      <c r="A106" t="s">
        <v>8</v>
      </c>
      <c r="B106" t="s">
        <v>9</v>
      </c>
      <c r="C106" t="s">
        <v>72</v>
      </c>
      <c r="D106" t="s">
        <v>25</v>
      </c>
      <c r="E106" t="s">
        <v>21</v>
      </c>
      <c r="F106" t="s">
        <v>12</v>
      </c>
      <c r="G106" t="s">
        <v>14</v>
      </c>
      <c r="H106">
        <v>3.3E-3</v>
      </c>
      <c r="I106">
        <v>3.2000000000000002E-3</v>
      </c>
      <c r="J106">
        <v>1.6000000000000001E-3</v>
      </c>
      <c r="K106">
        <v>3.8999999999999998E-3</v>
      </c>
      <c r="L106">
        <v>3.3E-3</v>
      </c>
      <c r="M106">
        <v>2.3999999999999998E-3</v>
      </c>
      <c r="N106">
        <v>2.3999999999999998E-3</v>
      </c>
      <c r="O106">
        <v>1.6999999999999999E-3</v>
      </c>
      <c r="P106">
        <v>3.0999999999999999E-3</v>
      </c>
      <c r="T106">
        <v>7650904</v>
      </c>
      <c r="U106">
        <v>8088391</v>
      </c>
      <c r="V106">
        <v>5913518</v>
      </c>
      <c r="W106">
        <v>4689098</v>
      </c>
      <c r="X106">
        <v>3433945</v>
      </c>
      <c r="Y106">
        <v>3310190</v>
      </c>
      <c r="Z106">
        <v>3394115</v>
      </c>
      <c r="AA106">
        <v>3199997</v>
      </c>
      <c r="AB106">
        <v>3317731</v>
      </c>
      <c r="AC106">
        <v>0.26200000000000001</v>
      </c>
      <c r="AD106">
        <v>0.495</v>
      </c>
      <c r="AE106">
        <v>9</v>
      </c>
    </row>
    <row r="107" spans="1:31">
      <c r="A107" t="s">
        <v>8</v>
      </c>
      <c r="B107" t="s">
        <v>9</v>
      </c>
      <c r="C107" t="s">
        <v>72</v>
      </c>
      <c r="D107" t="s">
        <v>25</v>
      </c>
      <c r="E107" t="s">
        <v>22</v>
      </c>
      <c r="F107" t="s">
        <v>12</v>
      </c>
      <c r="G107" t="s">
        <v>40</v>
      </c>
      <c r="H107">
        <v>5.9999999999999995E-4</v>
      </c>
      <c r="I107">
        <v>4.0000000000000002E-4</v>
      </c>
      <c r="J107">
        <v>2.9999999999999997E-4</v>
      </c>
      <c r="K107">
        <v>2.5999999999999999E-3</v>
      </c>
      <c r="L107">
        <v>0</v>
      </c>
      <c r="M107">
        <v>5.9999999999999995E-4</v>
      </c>
      <c r="N107">
        <v>0</v>
      </c>
      <c r="O107">
        <v>0</v>
      </c>
      <c r="P107">
        <v>0</v>
      </c>
      <c r="T107">
        <v>3276080</v>
      </c>
      <c r="U107">
        <v>3226366</v>
      </c>
      <c r="V107">
        <v>2586161</v>
      </c>
      <c r="W107">
        <v>1822500</v>
      </c>
      <c r="X107">
        <v>846368</v>
      </c>
      <c r="Y107">
        <v>939474</v>
      </c>
      <c r="Z107">
        <v>607063</v>
      </c>
      <c r="AA107">
        <v>1077111</v>
      </c>
      <c r="AB107">
        <v>334898</v>
      </c>
      <c r="AC107">
        <v>0.26200000000000001</v>
      </c>
      <c r="AD107">
        <v>0.496</v>
      </c>
      <c r="AE107">
        <v>9</v>
      </c>
    </row>
    <row r="108" spans="1:31">
      <c r="A108" t="s">
        <v>8</v>
      </c>
      <c r="B108" t="s">
        <v>9</v>
      </c>
      <c r="C108" t="s">
        <v>72</v>
      </c>
      <c r="D108" t="s">
        <v>25</v>
      </c>
      <c r="E108" t="s">
        <v>22</v>
      </c>
      <c r="F108" t="s">
        <v>12</v>
      </c>
      <c r="G108" t="s">
        <v>15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T108">
        <v>3276080</v>
      </c>
      <c r="U108">
        <v>3226366</v>
      </c>
      <c r="V108">
        <v>2586161</v>
      </c>
      <c r="W108">
        <v>1822500</v>
      </c>
      <c r="X108">
        <v>846368</v>
      </c>
      <c r="Y108">
        <v>939474</v>
      </c>
      <c r="Z108">
        <v>607063</v>
      </c>
      <c r="AA108">
        <v>1077111</v>
      </c>
      <c r="AB108">
        <v>334898</v>
      </c>
      <c r="AC108">
        <v>0.64200000000000002</v>
      </c>
      <c r="AD108">
        <v>6.2E-2</v>
      </c>
      <c r="AE108">
        <v>9</v>
      </c>
    </row>
    <row r="109" spans="1:31">
      <c r="A109" t="s">
        <v>8</v>
      </c>
      <c r="B109" t="s">
        <v>9</v>
      </c>
      <c r="C109" t="s">
        <v>72</v>
      </c>
      <c r="D109" t="s">
        <v>25</v>
      </c>
      <c r="E109" t="s">
        <v>22</v>
      </c>
      <c r="F109" t="s">
        <v>12</v>
      </c>
      <c r="G109" t="s">
        <v>14</v>
      </c>
      <c r="H109">
        <v>5.9999999999999995E-4</v>
      </c>
      <c r="I109">
        <v>4.0000000000000002E-4</v>
      </c>
      <c r="J109">
        <v>2.9999999999999997E-4</v>
      </c>
      <c r="K109">
        <v>2.5999999999999999E-3</v>
      </c>
      <c r="L109">
        <v>0</v>
      </c>
      <c r="M109">
        <v>5.9999999999999995E-4</v>
      </c>
      <c r="N109">
        <v>0</v>
      </c>
      <c r="O109">
        <v>0</v>
      </c>
      <c r="P109">
        <v>0</v>
      </c>
      <c r="T109">
        <v>3276080</v>
      </c>
      <c r="U109">
        <v>3226366</v>
      </c>
      <c r="V109">
        <v>2586161</v>
      </c>
      <c r="W109">
        <v>1822500</v>
      </c>
      <c r="X109">
        <v>846368</v>
      </c>
      <c r="Y109">
        <v>939474</v>
      </c>
      <c r="Z109">
        <v>607063</v>
      </c>
      <c r="AA109">
        <v>1077111</v>
      </c>
      <c r="AB109">
        <v>334898</v>
      </c>
      <c r="AC109">
        <v>0.25800000000000001</v>
      </c>
      <c r="AD109">
        <v>0.503</v>
      </c>
      <c r="AE109">
        <v>9</v>
      </c>
    </row>
    <row r="110" spans="1:31">
      <c r="A110" t="s">
        <v>8</v>
      </c>
      <c r="B110" t="s">
        <v>9</v>
      </c>
      <c r="C110" t="s">
        <v>72</v>
      </c>
      <c r="D110" t="s">
        <v>25</v>
      </c>
      <c r="E110" t="s">
        <v>44</v>
      </c>
      <c r="F110" t="s">
        <v>12</v>
      </c>
      <c r="G110" t="s">
        <v>40</v>
      </c>
      <c r="H110">
        <v>2.0000000000000001E-4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1E-4</v>
      </c>
      <c r="P110">
        <v>2.0000000000000001E-4</v>
      </c>
      <c r="T110" t="s">
        <v>106</v>
      </c>
      <c r="U110" t="s">
        <v>106</v>
      </c>
      <c r="V110" t="s">
        <v>106</v>
      </c>
      <c r="W110" t="s">
        <v>106</v>
      </c>
      <c r="X110" t="s">
        <v>106</v>
      </c>
      <c r="Y110" t="s">
        <v>106</v>
      </c>
      <c r="Z110" t="s">
        <v>106</v>
      </c>
      <c r="AA110" t="s">
        <v>106</v>
      </c>
      <c r="AB110" t="s">
        <v>106</v>
      </c>
      <c r="AC110" t="s">
        <v>106</v>
      </c>
      <c r="AD110" t="s">
        <v>106</v>
      </c>
      <c r="AE110">
        <v>0</v>
      </c>
    </row>
    <row r="111" spans="1:31">
      <c r="A111" t="s">
        <v>8</v>
      </c>
      <c r="B111" t="s">
        <v>9</v>
      </c>
      <c r="C111" t="s">
        <v>72</v>
      </c>
      <c r="D111" t="s">
        <v>25</v>
      </c>
      <c r="E111" t="s">
        <v>44</v>
      </c>
      <c r="F111" t="s">
        <v>12</v>
      </c>
      <c r="G111" t="s">
        <v>15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T111" t="s">
        <v>106</v>
      </c>
      <c r="U111" t="s">
        <v>106</v>
      </c>
      <c r="V111" t="s">
        <v>106</v>
      </c>
      <c r="W111" t="s">
        <v>106</v>
      </c>
      <c r="X111" t="s">
        <v>106</v>
      </c>
      <c r="Y111" t="s">
        <v>106</v>
      </c>
      <c r="Z111" t="s">
        <v>106</v>
      </c>
      <c r="AA111" t="s">
        <v>106</v>
      </c>
      <c r="AB111" t="s">
        <v>106</v>
      </c>
      <c r="AC111" t="s">
        <v>106</v>
      </c>
      <c r="AD111" t="s">
        <v>106</v>
      </c>
      <c r="AE111">
        <v>0</v>
      </c>
    </row>
    <row r="112" spans="1:31">
      <c r="A112" t="s">
        <v>8</v>
      </c>
      <c r="B112" t="s">
        <v>9</v>
      </c>
      <c r="C112" t="s">
        <v>72</v>
      </c>
      <c r="D112" t="s">
        <v>25</v>
      </c>
      <c r="E112" t="s">
        <v>44</v>
      </c>
      <c r="F112" t="s">
        <v>12</v>
      </c>
      <c r="G112" t="s">
        <v>14</v>
      </c>
      <c r="H112">
        <v>2.0000000000000001E-4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2.0000000000000001E-4</v>
      </c>
      <c r="T112" t="s">
        <v>106</v>
      </c>
      <c r="U112" t="s">
        <v>106</v>
      </c>
      <c r="V112" t="s">
        <v>106</v>
      </c>
      <c r="W112" t="s">
        <v>106</v>
      </c>
      <c r="X112" t="s">
        <v>106</v>
      </c>
      <c r="Y112" t="s">
        <v>106</v>
      </c>
      <c r="Z112" t="s">
        <v>106</v>
      </c>
      <c r="AA112" t="s">
        <v>106</v>
      </c>
      <c r="AB112" t="s">
        <v>106</v>
      </c>
      <c r="AC112" t="s">
        <v>106</v>
      </c>
      <c r="AD112" t="s">
        <v>106</v>
      </c>
      <c r="AE112">
        <v>0</v>
      </c>
    </row>
    <row r="113" spans="1:31">
      <c r="A113" t="s">
        <v>8</v>
      </c>
      <c r="B113" t="s">
        <v>9</v>
      </c>
      <c r="C113" t="s">
        <v>72</v>
      </c>
      <c r="D113" t="s">
        <v>37</v>
      </c>
      <c r="E113" t="s">
        <v>92</v>
      </c>
      <c r="F113" t="s">
        <v>12</v>
      </c>
      <c r="G113" t="s">
        <v>40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T113">
        <v>616804</v>
      </c>
      <c r="U113">
        <v>376869</v>
      </c>
      <c r="V113">
        <v>372475</v>
      </c>
      <c r="W113">
        <v>196837</v>
      </c>
      <c r="X113">
        <v>366833</v>
      </c>
      <c r="Y113">
        <v>361104</v>
      </c>
      <c r="Z113">
        <v>517798</v>
      </c>
      <c r="AA113">
        <v>476966</v>
      </c>
      <c r="AB113">
        <v>153483</v>
      </c>
      <c r="AC113">
        <v>0.60399999999999998</v>
      </c>
      <c r="AD113">
        <v>8.5000000000000006E-2</v>
      </c>
      <c r="AE113">
        <v>9</v>
      </c>
    </row>
    <row r="114" spans="1:31">
      <c r="A114" t="s">
        <v>8</v>
      </c>
      <c r="B114" t="s">
        <v>9</v>
      </c>
      <c r="C114" t="s">
        <v>72</v>
      </c>
      <c r="D114" t="s">
        <v>37</v>
      </c>
      <c r="E114" t="s">
        <v>92</v>
      </c>
      <c r="F114" t="s">
        <v>12</v>
      </c>
      <c r="G114" t="s">
        <v>15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T114">
        <v>616804</v>
      </c>
      <c r="U114">
        <v>376869</v>
      </c>
      <c r="V114">
        <v>372475</v>
      </c>
      <c r="W114">
        <v>196837</v>
      </c>
      <c r="X114">
        <v>366833</v>
      </c>
      <c r="Y114">
        <v>361104</v>
      </c>
      <c r="Z114">
        <v>517798</v>
      </c>
      <c r="AA114">
        <v>476966</v>
      </c>
      <c r="AB114">
        <v>153483</v>
      </c>
      <c r="AC114" t="s">
        <v>106</v>
      </c>
      <c r="AD114" t="s">
        <v>106</v>
      </c>
      <c r="AE114">
        <v>9</v>
      </c>
    </row>
    <row r="115" spans="1:31">
      <c r="A115" t="s">
        <v>8</v>
      </c>
      <c r="B115" t="s">
        <v>9</v>
      </c>
      <c r="C115" t="s">
        <v>72</v>
      </c>
      <c r="D115" t="s">
        <v>37</v>
      </c>
      <c r="E115" t="s">
        <v>92</v>
      </c>
      <c r="F115" t="s">
        <v>12</v>
      </c>
      <c r="G115" t="s">
        <v>14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T115">
        <v>616804</v>
      </c>
      <c r="U115">
        <v>376869</v>
      </c>
      <c r="V115">
        <v>372475</v>
      </c>
      <c r="W115">
        <v>196837</v>
      </c>
      <c r="X115">
        <v>366833</v>
      </c>
      <c r="Y115">
        <v>361104</v>
      </c>
      <c r="Z115">
        <v>517798</v>
      </c>
      <c r="AA115">
        <v>476966</v>
      </c>
      <c r="AB115">
        <v>153483</v>
      </c>
      <c r="AC115">
        <v>0.60399999999999998</v>
      </c>
      <c r="AD115">
        <v>8.5000000000000006E-2</v>
      </c>
      <c r="AE115">
        <v>9</v>
      </c>
    </row>
    <row r="116" spans="1:31">
      <c r="A116" t="s">
        <v>8</v>
      </c>
      <c r="B116" t="s">
        <v>9</v>
      </c>
      <c r="C116" t="s">
        <v>72</v>
      </c>
      <c r="D116" t="s">
        <v>37</v>
      </c>
      <c r="E116" t="s">
        <v>11</v>
      </c>
      <c r="F116" t="s">
        <v>12</v>
      </c>
      <c r="G116" t="s">
        <v>40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T116">
        <v>1060810</v>
      </c>
      <c r="U116">
        <v>671129</v>
      </c>
      <c r="V116">
        <v>618160</v>
      </c>
      <c r="W116">
        <v>1321240</v>
      </c>
      <c r="X116">
        <v>305837</v>
      </c>
      <c r="Y116">
        <v>228530</v>
      </c>
      <c r="Z116">
        <v>265710</v>
      </c>
      <c r="AA116">
        <v>202684</v>
      </c>
      <c r="AB116">
        <v>169873</v>
      </c>
      <c r="AC116">
        <v>0.67800000000000005</v>
      </c>
      <c r="AD116">
        <v>4.4999999999999998E-2</v>
      </c>
      <c r="AE116">
        <v>9</v>
      </c>
    </row>
    <row r="117" spans="1:31">
      <c r="A117" t="s">
        <v>8</v>
      </c>
      <c r="B117" t="s">
        <v>9</v>
      </c>
      <c r="C117" t="s">
        <v>72</v>
      </c>
      <c r="D117" t="s">
        <v>37</v>
      </c>
      <c r="E117" t="s">
        <v>11</v>
      </c>
      <c r="F117" t="s">
        <v>12</v>
      </c>
      <c r="G117" t="s">
        <v>15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T117">
        <v>1060810</v>
      </c>
      <c r="U117">
        <v>671129</v>
      </c>
      <c r="V117">
        <v>618160</v>
      </c>
      <c r="W117">
        <v>1321240</v>
      </c>
      <c r="X117">
        <v>305837</v>
      </c>
      <c r="Y117">
        <v>228530</v>
      </c>
      <c r="Z117">
        <v>265710</v>
      </c>
      <c r="AA117">
        <v>202684</v>
      </c>
      <c r="AB117">
        <v>169873</v>
      </c>
      <c r="AC117" t="s">
        <v>106</v>
      </c>
      <c r="AD117" t="s">
        <v>106</v>
      </c>
      <c r="AE117">
        <v>9</v>
      </c>
    </row>
    <row r="118" spans="1:31">
      <c r="A118" t="s">
        <v>8</v>
      </c>
      <c r="B118" t="s">
        <v>9</v>
      </c>
      <c r="C118" t="s">
        <v>72</v>
      </c>
      <c r="D118" t="s">
        <v>37</v>
      </c>
      <c r="E118" t="s">
        <v>11</v>
      </c>
      <c r="F118" t="s">
        <v>12</v>
      </c>
      <c r="G118" t="s">
        <v>14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T118">
        <v>1060810</v>
      </c>
      <c r="U118">
        <v>671129</v>
      </c>
      <c r="V118">
        <v>618160</v>
      </c>
      <c r="W118">
        <v>1321240</v>
      </c>
      <c r="X118">
        <v>305837</v>
      </c>
      <c r="Y118">
        <v>228530</v>
      </c>
      <c r="Z118">
        <v>265710</v>
      </c>
      <c r="AA118">
        <v>202684</v>
      </c>
      <c r="AB118">
        <v>169873</v>
      </c>
      <c r="AC118">
        <v>0.67800000000000005</v>
      </c>
      <c r="AD118">
        <v>4.4999999999999998E-2</v>
      </c>
      <c r="AE118">
        <v>9</v>
      </c>
    </row>
    <row r="119" spans="1:31">
      <c r="A119" t="s">
        <v>8</v>
      </c>
      <c r="B119" t="s">
        <v>9</v>
      </c>
      <c r="C119" t="s">
        <v>72</v>
      </c>
      <c r="D119" t="s">
        <v>37</v>
      </c>
      <c r="E119" t="s">
        <v>16</v>
      </c>
      <c r="F119" t="s">
        <v>12</v>
      </c>
      <c r="G119" t="s">
        <v>40</v>
      </c>
      <c r="H119">
        <v>1E-4</v>
      </c>
      <c r="I119">
        <v>1E-4</v>
      </c>
      <c r="J119">
        <v>1E-4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T119">
        <v>3572791</v>
      </c>
      <c r="U119">
        <v>4230884</v>
      </c>
      <c r="V119">
        <v>4470070</v>
      </c>
      <c r="W119">
        <v>3333673</v>
      </c>
      <c r="X119">
        <v>3576089</v>
      </c>
      <c r="Y119">
        <v>2343694</v>
      </c>
      <c r="Z119">
        <v>2891909</v>
      </c>
      <c r="AA119">
        <v>3528678</v>
      </c>
      <c r="AB119">
        <v>2942307</v>
      </c>
      <c r="AC119">
        <v>0.67600000000000005</v>
      </c>
      <c r="AD119">
        <v>4.4999999999999998E-2</v>
      </c>
      <c r="AE119">
        <v>9</v>
      </c>
    </row>
    <row r="120" spans="1:31">
      <c r="A120" t="s">
        <v>8</v>
      </c>
      <c r="B120" t="s">
        <v>9</v>
      </c>
      <c r="C120" t="s">
        <v>72</v>
      </c>
      <c r="D120" t="s">
        <v>37</v>
      </c>
      <c r="E120" t="s">
        <v>16</v>
      </c>
      <c r="F120" t="s">
        <v>12</v>
      </c>
      <c r="G120" t="s">
        <v>15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T120">
        <v>3572791</v>
      </c>
      <c r="U120">
        <v>4230884</v>
      </c>
      <c r="V120">
        <v>4470070</v>
      </c>
      <c r="W120">
        <v>3333673</v>
      </c>
      <c r="X120">
        <v>3576089</v>
      </c>
      <c r="Y120">
        <v>2343694</v>
      </c>
      <c r="Z120">
        <v>2891909</v>
      </c>
      <c r="AA120">
        <v>3528678</v>
      </c>
      <c r="AB120">
        <v>2942307</v>
      </c>
      <c r="AC120">
        <v>0.69599999999999995</v>
      </c>
      <c r="AD120">
        <v>3.6999999999999998E-2</v>
      </c>
      <c r="AE120">
        <v>9</v>
      </c>
    </row>
    <row r="121" spans="1:31">
      <c r="A121" t="s">
        <v>8</v>
      </c>
      <c r="B121" t="s">
        <v>9</v>
      </c>
      <c r="C121" t="s">
        <v>72</v>
      </c>
      <c r="D121" t="s">
        <v>37</v>
      </c>
      <c r="E121" t="s">
        <v>16</v>
      </c>
      <c r="F121" t="s">
        <v>12</v>
      </c>
      <c r="G121" t="s">
        <v>14</v>
      </c>
      <c r="H121">
        <v>1E-4</v>
      </c>
      <c r="I121">
        <v>1E-4</v>
      </c>
      <c r="J121">
        <v>1E-4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T121">
        <v>3572791</v>
      </c>
      <c r="U121">
        <v>4230884</v>
      </c>
      <c r="V121">
        <v>4470070</v>
      </c>
      <c r="W121">
        <v>3333673</v>
      </c>
      <c r="X121">
        <v>3576089</v>
      </c>
      <c r="Y121">
        <v>2343694</v>
      </c>
      <c r="Z121">
        <v>2891909</v>
      </c>
      <c r="AA121">
        <v>3528678</v>
      </c>
      <c r="AB121">
        <v>2942307</v>
      </c>
      <c r="AC121">
        <v>0.65500000000000003</v>
      </c>
      <c r="AD121">
        <v>5.6000000000000001E-2</v>
      </c>
      <c r="AE121">
        <v>9</v>
      </c>
    </row>
    <row r="122" spans="1:31">
      <c r="A122" t="s">
        <v>8</v>
      </c>
      <c r="B122" t="s">
        <v>9</v>
      </c>
      <c r="C122" t="s">
        <v>72</v>
      </c>
      <c r="D122" t="s">
        <v>37</v>
      </c>
      <c r="E122" t="s">
        <v>17</v>
      </c>
      <c r="F122" t="s">
        <v>12</v>
      </c>
      <c r="G122" t="s">
        <v>40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T122">
        <v>342138</v>
      </c>
      <c r="U122">
        <v>362508</v>
      </c>
      <c r="V122">
        <v>308493</v>
      </c>
      <c r="W122">
        <v>311045</v>
      </c>
      <c r="X122">
        <v>182202</v>
      </c>
      <c r="Y122">
        <v>75938</v>
      </c>
      <c r="Z122">
        <v>188216</v>
      </c>
      <c r="AA122">
        <v>211651</v>
      </c>
      <c r="AB122">
        <v>252170</v>
      </c>
      <c r="AC122">
        <v>1.6E-2</v>
      </c>
      <c r="AD122">
        <v>0.96799999999999997</v>
      </c>
      <c r="AE122">
        <v>9</v>
      </c>
    </row>
    <row r="123" spans="1:31">
      <c r="A123" t="s">
        <v>8</v>
      </c>
      <c r="B123" t="s">
        <v>9</v>
      </c>
      <c r="C123" t="s">
        <v>72</v>
      </c>
      <c r="D123" t="s">
        <v>37</v>
      </c>
      <c r="E123" t="s">
        <v>17</v>
      </c>
      <c r="F123" t="s">
        <v>12</v>
      </c>
      <c r="G123" t="s">
        <v>15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T123">
        <v>342138</v>
      </c>
      <c r="U123">
        <v>362508</v>
      </c>
      <c r="V123">
        <v>308493</v>
      </c>
      <c r="W123">
        <v>311045</v>
      </c>
      <c r="X123">
        <v>182202</v>
      </c>
      <c r="Y123">
        <v>75938</v>
      </c>
      <c r="Z123">
        <v>188216</v>
      </c>
      <c r="AA123">
        <v>211651</v>
      </c>
      <c r="AB123">
        <v>252170</v>
      </c>
      <c r="AC123" t="s">
        <v>106</v>
      </c>
      <c r="AD123" t="s">
        <v>106</v>
      </c>
      <c r="AE123">
        <v>9</v>
      </c>
    </row>
    <row r="124" spans="1:31">
      <c r="A124" t="s">
        <v>8</v>
      </c>
      <c r="B124" t="s">
        <v>9</v>
      </c>
      <c r="C124" t="s">
        <v>72</v>
      </c>
      <c r="D124" t="s">
        <v>37</v>
      </c>
      <c r="E124" t="s">
        <v>17</v>
      </c>
      <c r="F124" t="s">
        <v>12</v>
      </c>
      <c r="G124" t="s">
        <v>14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T124">
        <v>342138</v>
      </c>
      <c r="U124">
        <v>362508</v>
      </c>
      <c r="V124">
        <v>308493</v>
      </c>
      <c r="W124">
        <v>311045</v>
      </c>
      <c r="X124">
        <v>182202</v>
      </c>
      <c r="Y124">
        <v>75938</v>
      </c>
      <c r="Z124">
        <v>188216</v>
      </c>
      <c r="AA124">
        <v>211651</v>
      </c>
      <c r="AB124">
        <v>252170</v>
      </c>
      <c r="AC124">
        <v>1.6E-2</v>
      </c>
      <c r="AD124">
        <v>0.96799999999999997</v>
      </c>
      <c r="AE124">
        <v>9</v>
      </c>
    </row>
    <row r="125" spans="1:31">
      <c r="A125" t="s">
        <v>8</v>
      </c>
      <c r="B125" t="s">
        <v>9</v>
      </c>
      <c r="C125" t="s">
        <v>72</v>
      </c>
      <c r="D125" t="s">
        <v>37</v>
      </c>
      <c r="E125" t="s">
        <v>18</v>
      </c>
      <c r="F125" t="s">
        <v>12</v>
      </c>
      <c r="G125" t="s">
        <v>40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T125">
        <v>12387</v>
      </c>
      <c r="U125">
        <v>10306</v>
      </c>
      <c r="V125">
        <v>14525</v>
      </c>
      <c r="W125">
        <v>17181</v>
      </c>
      <c r="X125">
        <v>10999</v>
      </c>
      <c r="Y125">
        <v>22498</v>
      </c>
      <c r="Z125">
        <v>18440</v>
      </c>
      <c r="AA125">
        <v>25367</v>
      </c>
      <c r="AB125">
        <v>20026</v>
      </c>
      <c r="AC125" t="s">
        <v>106</v>
      </c>
      <c r="AD125" t="s">
        <v>106</v>
      </c>
      <c r="AE125">
        <v>9</v>
      </c>
    </row>
    <row r="126" spans="1:31">
      <c r="A126" t="s">
        <v>8</v>
      </c>
      <c r="B126" t="s">
        <v>9</v>
      </c>
      <c r="C126" t="s">
        <v>72</v>
      </c>
      <c r="D126" t="s">
        <v>37</v>
      </c>
      <c r="E126" t="s">
        <v>18</v>
      </c>
      <c r="F126" t="s">
        <v>12</v>
      </c>
      <c r="G126" t="s">
        <v>15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T126">
        <v>12387</v>
      </c>
      <c r="U126">
        <v>10306</v>
      </c>
      <c r="V126">
        <v>14525</v>
      </c>
      <c r="W126">
        <v>17181</v>
      </c>
      <c r="X126">
        <v>10999</v>
      </c>
      <c r="Y126">
        <v>22498</v>
      </c>
      <c r="Z126">
        <v>18440</v>
      </c>
      <c r="AA126">
        <v>25367</v>
      </c>
      <c r="AB126">
        <v>20026</v>
      </c>
      <c r="AC126" t="s">
        <v>106</v>
      </c>
      <c r="AD126" t="s">
        <v>106</v>
      </c>
      <c r="AE126">
        <v>9</v>
      </c>
    </row>
    <row r="127" spans="1:31">
      <c r="A127" t="s">
        <v>8</v>
      </c>
      <c r="B127" t="s">
        <v>9</v>
      </c>
      <c r="C127" t="s">
        <v>72</v>
      </c>
      <c r="D127" t="s">
        <v>37</v>
      </c>
      <c r="E127" t="s">
        <v>18</v>
      </c>
      <c r="F127" t="s">
        <v>12</v>
      </c>
      <c r="G127" t="s">
        <v>14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T127">
        <v>12387</v>
      </c>
      <c r="U127">
        <v>10306</v>
      </c>
      <c r="V127">
        <v>14525</v>
      </c>
      <c r="W127">
        <v>17181</v>
      </c>
      <c r="X127">
        <v>10999</v>
      </c>
      <c r="Y127">
        <v>22498</v>
      </c>
      <c r="Z127">
        <v>18440</v>
      </c>
      <c r="AA127">
        <v>25367</v>
      </c>
      <c r="AB127">
        <v>20026</v>
      </c>
      <c r="AC127" t="s">
        <v>106</v>
      </c>
      <c r="AD127" t="s">
        <v>106</v>
      </c>
      <c r="AE127">
        <v>9</v>
      </c>
    </row>
    <row r="128" spans="1:31">
      <c r="A128" t="s">
        <v>8</v>
      </c>
      <c r="B128" t="s">
        <v>9</v>
      </c>
      <c r="C128" t="s">
        <v>72</v>
      </c>
      <c r="D128" t="s">
        <v>37</v>
      </c>
      <c r="E128" t="s">
        <v>19</v>
      </c>
      <c r="F128" t="s">
        <v>12</v>
      </c>
      <c r="G128" t="s">
        <v>40</v>
      </c>
      <c r="H128">
        <v>0</v>
      </c>
      <c r="I128">
        <v>0</v>
      </c>
      <c r="J128">
        <v>1E-4</v>
      </c>
      <c r="K128">
        <v>2.0000000000000001E-4</v>
      </c>
      <c r="L128">
        <v>0</v>
      </c>
      <c r="M128">
        <v>0</v>
      </c>
      <c r="N128">
        <v>0</v>
      </c>
      <c r="O128">
        <v>0</v>
      </c>
      <c r="P128">
        <v>0</v>
      </c>
      <c r="T128">
        <v>147068</v>
      </c>
      <c r="U128">
        <v>115019</v>
      </c>
      <c r="V128">
        <v>182590</v>
      </c>
      <c r="W128">
        <v>95139</v>
      </c>
      <c r="X128">
        <v>53675</v>
      </c>
      <c r="Y128">
        <v>45863</v>
      </c>
      <c r="Z128">
        <v>42923</v>
      </c>
      <c r="AA128">
        <v>57724</v>
      </c>
      <c r="AB128">
        <v>44458</v>
      </c>
      <c r="AC128">
        <v>0.33600000000000002</v>
      </c>
      <c r="AD128">
        <v>0.377</v>
      </c>
      <c r="AE128">
        <v>9</v>
      </c>
    </row>
    <row r="129" spans="1:31">
      <c r="A129" t="s">
        <v>8</v>
      </c>
      <c r="B129" t="s">
        <v>9</v>
      </c>
      <c r="C129" t="s">
        <v>72</v>
      </c>
      <c r="D129" t="s">
        <v>37</v>
      </c>
      <c r="E129" t="s">
        <v>19</v>
      </c>
      <c r="F129" t="s">
        <v>12</v>
      </c>
      <c r="G129" t="s">
        <v>15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T129">
        <v>147068</v>
      </c>
      <c r="U129">
        <v>115019</v>
      </c>
      <c r="V129">
        <v>182590</v>
      </c>
      <c r="W129">
        <v>95139</v>
      </c>
      <c r="X129">
        <v>53675</v>
      </c>
      <c r="Y129">
        <v>45863</v>
      </c>
      <c r="Z129">
        <v>42923</v>
      </c>
      <c r="AA129">
        <v>57724</v>
      </c>
      <c r="AB129">
        <v>44458</v>
      </c>
      <c r="AC129" t="s">
        <v>106</v>
      </c>
      <c r="AD129" t="s">
        <v>106</v>
      </c>
      <c r="AE129">
        <v>9</v>
      </c>
    </row>
    <row r="130" spans="1:31">
      <c r="A130" t="s">
        <v>8</v>
      </c>
      <c r="B130" t="s">
        <v>9</v>
      </c>
      <c r="C130" t="s">
        <v>72</v>
      </c>
      <c r="D130" t="s">
        <v>37</v>
      </c>
      <c r="E130" t="s">
        <v>19</v>
      </c>
      <c r="F130" t="s">
        <v>12</v>
      </c>
      <c r="G130" t="s">
        <v>14</v>
      </c>
      <c r="H130">
        <v>0</v>
      </c>
      <c r="I130">
        <v>0</v>
      </c>
      <c r="J130">
        <v>1E-4</v>
      </c>
      <c r="K130">
        <v>2.0000000000000001E-4</v>
      </c>
      <c r="L130">
        <v>0</v>
      </c>
      <c r="M130">
        <v>0</v>
      </c>
      <c r="N130">
        <v>0</v>
      </c>
      <c r="O130">
        <v>0</v>
      </c>
      <c r="P130">
        <v>0</v>
      </c>
      <c r="T130">
        <v>147068</v>
      </c>
      <c r="U130">
        <v>115019</v>
      </c>
      <c r="V130">
        <v>182590</v>
      </c>
      <c r="W130">
        <v>95139</v>
      </c>
      <c r="X130">
        <v>53675</v>
      </c>
      <c r="Y130">
        <v>45863</v>
      </c>
      <c r="Z130">
        <v>42923</v>
      </c>
      <c r="AA130">
        <v>57724</v>
      </c>
      <c r="AB130">
        <v>44458</v>
      </c>
      <c r="AC130">
        <v>0.33600000000000002</v>
      </c>
      <c r="AD130">
        <v>0.377</v>
      </c>
      <c r="AE130">
        <v>9</v>
      </c>
    </row>
    <row r="131" spans="1:31">
      <c r="A131" t="s">
        <v>8</v>
      </c>
      <c r="B131" t="s">
        <v>9</v>
      </c>
      <c r="C131" t="s">
        <v>72</v>
      </c>
      <c r="D131" t="s">
        <v>37</v>
      </c>
      <c r="E131" t="s">
        <v>94</v>
      </c>
      <c r="F131" t="s">
        <v>12</v>
      </c>
      <c r="G131" t="s">
        <v>40</v>
      </c>
      <c r="H131">
        <v>0</v>
      </c>
      <c r="I131">
        <v>0</v>
      </c>
      <c r="J131">
        <v>1E-4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1E-4</v>
      </c>
      <c r="T131">
        <v>21751</v>
      </c>
      <c r="U131">
        <v>71009</v>
      </c>
      <c r="V131">
        <v>205188</v>
      </c>
      <c r="W131">
        <v>234755</v>
      </c>
      <c r="X131">
        <v>25843</v>
      </c>
      <c r="Y131">
        <v>53290</v>
      </c>
      <c r="Z131">
        <v>20314</v>
      </c>
      <c r="AA131">
        <v>15400</v>
      </c>
      <c r="AB131">
        <v>182326</v>
      </c>
      <c r="AC131">
        <v>0.53600000000000003</v>
      </c>
      <c r="AD131">
        <v>0.13700000000000001</v>
      </c>
      <c r="AE131">
        <v>9</v>
      </c>
    </row>
    <row r="132" spans="1:31">
      <c r="A132" t="s">
        <v>8</v>
      </c>
      <c r="B132" t="s">
        <v>9</v>
      </c>
      <c r="C132" t="s">
        <v>72</v>
      </c>
      <c r="D132" t="s">
        <v>37</v>
      </c>
      <c r="E132" t="s">
        <v>94</v>
      </c>
      <c r="F132" t="s">
        <v>12</v>
      </c>
      <c r="G132" t="s">
        <v>15</v>
      </c>
      <c r="H132">
        <v>0</v>
      </c>
      <c r="I132">
        <v>0</v>
      </c>
      <c r="J132">
        <v>1E-4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T132">
        <v>21751</v>
      </c>
      <c r="U132">
        <v>71009</v>
      </c>
      <c r="V132">
        <v>205188</v>
      </c>
      <c r="W132">
        <v>234755</v>
      </c>
      <c r="X132">
        <v>25843</v>
      </c>
      <c r="Y132">
        <v>53290</v>
      </c>
      <c r="Z132">
        <v>20314</v>
      </c>
      <c r="AA132">
        <v>15400</v>
      </c>
      <c r="AB132">
        <v>182326</v>
      </c>
      <c r="AC132">
        <v>0.54600000000000004</v>
      </c>
      <c r="AD132">
        <v>0.128</v>
      </c>
      <c r="AE132">
        <v>9</v>
      </c>
    </row>
    <row r="133" spans="1:31">
      <c r="A133" t="s">
        <v>8</v>
      </c>
      <c r="B133" t="s">
        <v>9</v>
      </c>
      <c r="C133" t="s">
        <v>72</v>
      </c>
      <c r="D133" t="s">
        <v>37</v>
      </c>
      <c r="E133" t="s">
        <v>94</v>
      </c>
      <c r="F133" t="s">
        <v>12</v>
      </c>
      <c r="G133" t="s">
        <v>14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T133">
        <v>21751</v>
      </c>
      <c r="U133">
        <v>71009</v>
      </c>
      <c r="V133">
        <v>205188</v>
      </c>
      <c r="W133">
        <v>234755</v>
      </c>
      <c r="X133">
        <v>25843</v>
      </c>
      <c r="Y133">
        <v>53290</v>
      </c>
      <c r="Z133">
        <v>20314</v>
      </c>
      <c r="AA133">
        <v>15400</v>
      </c>
      <c r="AB133">
        <v>182326</v>
      </c>
      <c r="AC133">
        <v>0.46100000000000002</v>
      </c>
      <c r="AD133">
        <v>0.21199999999999999</v>
      </c>
      <c r="AE133">
        <v>9</v>
      </c>
    </row>
    <row r="134" spans="1:31">
      <c r="A134" t="s">
        <v>8</v>
      </c>
      <c r="B134" t="s">
        <v>9</v>
      </c>
      <c r="C134" t="s">
        <v>72</v>
      </c>
      <c r="D134" t="s">
        <v>37</v>
      </c>
      <c r="E134" t="s">
        <v>96</v>
      </c>
      <c r="F134" t="s">
        <v>12</v>
      </c>
      <c r="G134" t="s">
        <v>40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T134">
        <v>1777397</v>
      </c>
      <c r="U134">
        <v>1622481</v>
      </c>
      <c r="V134">
        <v>1674995</v>
      </c>
      <c r="W134">
        <v>1561894</v>
      </c>
      <c r="X134">
        <v>1716972</v>
      </c>
      <c r="Y134">
        <v>1537759</v>
      </c>
      <c r="Z134">
        <v>1458846</v>
      </c>
      <c r="AA134">
        <v>1495974</v>
      </c>
      <c r="AB134">
        <v>1610174</v>
      </c>
      <c r="AC134">
        <v>0.61499999999999999</v>
      </c>
      <c r="AD134">
        <v>7.8E-2</v>
      </c>
      <c r="AE134">
        <v>9</v>
      </c>
    </row>
    <row r="135" spans="1:31">
      <c r="A135" t="s">
        <v>8</v>
      </c>
      <c r="B135" t="s">
        <v>9</v>
      </c>
      <c r="C135" t="s">
        <v>72</v>
      </c>
      <c r="D135" t="s">
        <v>37</v>
      </c>
      <c r="E135" t="s">
        <v>96</v>
      </c>
      <c r="F135" t="s">
        <v>12</v>
      </c>
      <c r="G135" t="s">
        <v>15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T135">
        <v>1777397</v>
      </c>
      <c r="U135">
        <v>1622481</v>
      </c>
      <c r="V135">
        <v>1674995</v>
      </c>
      <c r="W135">
        <v>1561894</v>
      </c>
      <c r="X135">
        <v>1716972</v>
      </c>
      <c r="Y135">
        <v>1537759</v>
      </c>
      <c r="Z135">
        <v>1458846</v>
      </c>
      <c r="AA135">
        <v>1495974</v>
      </c>
      <c r="AB135">
        <v>1610174</v>
      </c>
      <c r="AC135" t="s">
        <v>106</v>
      </c>
      <c r="AD135" t="s">
        <v>106</v>
      </c>
      <c r="AE135">
        <v>9</v>
      </c>
    </row>
    <row r="136" spans="1:31">
      <c r="A136" t="s">
        <v>8</v>
      </c>
      <c r="B136" t="s">
        <v>9</v>
      </c>
      <c r="C136" t="s">
        <v>72</v>
      </c>
      <c r="D136" t="s">
        <v>37</v>
      </c>
      <c r="E136" t="s">
        <v>96</v>
      </c>
      <c r="F136" t="s">
        <v>12</v>
      </c>
      <c r="G136" t="s">
        <v>14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T136">
        <v>1777397</v>
      </c>
      <c r="U136">
        <v>1622481</v>
      </c>
      <c r="V136">
        <v>1674995</v>
      </c>
      <c r="W136">
        <v>1561894</v>
      </c>
      <c r="X136">
        <v>1716972</v>
      </c>
      <c r="Y136">
        <v>1537759</v>
      </c>
      <c r="Z136">
        <v>1458846</v>
      </c>
      <c r="AA136">
        <v>1495974</v>
      </c>
      <c r="AB136">
        <v>1610174</v>
      </c>
      <c r="AC136">
        <v>0.61499999999999999</v>
      </c>
      <c r="AD136">
        <v>7.8E-2</v>
      </c>
      <c r="AE136">
        <v>9</v>
      </c>
    </row>
    <row r="137" spans="1:31">
      <c r="A137" t="s">
        <v>8</v>
      </c>
      <c r="B137" t="s">
        <v>9</v>
      </c>
      <c r="C137" t="s">
        <v>72</v>
      </c>
      <c r="D137" t="s">
        <v>37</v>
      </c>
      <c r="E137" t="s">
        <v>20</v>
      </c>
      <c r="F137" t="s">
        <v>24</v>
      </c>
      <c r="G137" t="s">
        <v>40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6.4000000000000003E-3</v>
      </c>
      <c r="O137">
        <v>9.7000000000000003E-3</v>
      </c>
      <c r="P137">
        <v>1.0800000000000001E-2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2145727</v>
      </c>
      <c r="AA137">
        <v>2110555</v>
      </c>
      <c r="AB137">
        <v>2142321</v>
      </c>
      <c r="AC137" t="s">
        <v>106</v>
      </c>
      <c r="AD137" t="s">
        <v>106</v>
      </c>
      <c r="AE137">
        <v>3</v>
      </c>
    </row>
    <row r="138" spans="1:31">
      <c r="A138" t="s">
        <v>8</v>
      </c>
      <c r="B138" t="s">
        <v>9</v>
      </c>
      <c r="C138" t="s">
        <v>72</v>
      </c>
      <c r="D138" t="s">
        <v>37</v>
      </c>
      <c r="E138" t="s">
        <v>20</v>
      </c>
      <c r="F138" t="s">
        <v>24</v>
      </c>
      <c r="G138" t="s">
        <v>15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2.9999999999999997E-4</v>
      </c>
      <c r="O138">
        <v>5.9999999999999995E-4</v>
      </c>
      <c r="P138">
        <v>1.2999999999999999E-3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2145727</v>
      </c>
      <c r="AA138">
        <v>2110555</v>
      </c>
      <c r="AB138">
        <v>2142321</v>
      </c>
      <c r="AC138" t="s">
        <v>106</v>
      </c>
      <c r="AD138" t="s">
        <v>106</v>
      </c>
      <c r="AE138">
        <v>3</v>
      </c>
    </row>
    <row r="139" spans="1:31">
      <c r="A139" t="s">
        <v>8</v>
      </c>
      <c r="B139" t="s">
        <v>9</v>
      </c>
      <c r="C139" t="s">
        <v>72</v>
      </c>
      <c r="D139" t="s">
        <v>37</v>
      </c>
      <c r="E139" t="s">
        <v>20</v>
      </c>
      <c r="F139" t="s">
        <v>24</v>
      </c>
      <c r="G139" t="s">
        <v>14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6.0000000000000001E-3</v>
      </c>
      <c r="O139">
        <v>9.1000000000000004E-3</v>
      </c>
      <c r="P139">
        <v>9.4999999999999998E-3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2145727</v>
      </c>
      <c r="AA139">
        <v>2110555</v>
      </c>
      <c r="AB139">
        <v>2142321</v>
      </c>
      <c r="AC139" t="s">
        <v>106</v>
      </c>
      <c r="AD139" t="s">
        <v>106</v>
      </c>
      <c r="AE139">
        <v>3</v>
      </c>
    </row>
    <row r="140" spans="1:31">
      <c r="A140" t="s">
        <v>8</v>
      </c>
      <c r="B140" t="s">
        <v>9</v>
      </c>
      <c r="C140" t="s">
        <v>72</v>
      </c>
      <c r="D140" t="s">
        <v>37</v>
      </c>
      <c r="E140" t="s">
        <v>20</v>
      </c>
      <c r="F140" t="s">
        <v>12</v>
      </c>
      <c r="G140" t="s">
        <v>40</v>
      </c>
      <c r="H140">
        <v>4.7999999999999996E-3</v>
      </c>
      <c r="I140">
        <v>4.4000000000000003E-3</v>
      </c>
      <c r="J140">
        <v>3.3E-3</v>
      </c>
      <c r="K140">
        <v>3.0999999999999999E-3</v>
      </c>
      <c r="L140">
        <v>7.4999999999999997E-3</v>
      </c>
      <c r="M140">
        <v>7.0000000000000001E-3</v>
      </c>
      <c r="N140">
        <v>0</v>
      </c>
      <c r="O140">
        <v>0</v>
      </c>
      <c r="P140">
        <v>0</v>
      </c>
      <c r="T140">
        <v>2375456</v>
      </c>
      <c r="U140">
        <v>1498089</v>
      </c>
      <c r="V140">
        <v>1256186</v>
      </c>
      <c r="W140">
        <v>1824680</v>
      </c>
      <c r="X140">
        <v>1501767</v>
      </c>
      <c r="Y140">
        <v>1851664</v>
      </c>
      <c r="Z140">
        <v>0</v>
      </c>
      <c r="AA140">
        <v>0</v>
      </c>
      <c r="AB140">
        <v>0</v>
      </c>
      <c r="AC140">
        <v>8.1000000000000003E-2</v>
      </c>
      <c r="AD140">
        <v>0.878</v>
      </c>
      <c r="AE140">
        <v>6</v>
      </c>
    </row>
    <row r="141" spans="1:31">
      <c r="A141" t="s">
        <v>8</v>
      </c>
      <c r="B141" t="s">
        <v>9</v>
      </c>
      <c r="C141" t="s">
        <v>72</v>
      </c>
      <c r="D141" t="s">
        <v>37</v>
      </c>
      <c r="E141" t="s">
        <v>20</v>
      </c>
      <c r="F141" t="s">
        <v>12</v>
      </c>
      <c r="G141" t="s">
        <v>15</v>
      </c>
      <c r="H141">
        <v>8.9999999999999998E-4</v>
      </c>
      <c r="I141">
        <v>5.9999999999999995E-4</v>
      </c>
      <c r="J141">
        <v>2.9999999999999997E-4</v>
      </c>
      <c r="K141">
        <v>1E-4</v>
      </c>
      <c r="L141">
        <v>1.1000000000000001E-3</v>
      </c>
      <c r="M141">
        <v>5.9999999999999995E-4</v>
      </c>
      <c r="N141">
        <v>0</v>
      </c>
      <c r="O141">
        <v>0</v>
      </c>
      <c r="P141">
        <v>0</v>
      </c>
      <c r="T141">
        <v>2375456</v>
      </c>
      <c r="U141">
        <v>1498089</v>
      </c>
      <c r="V141">
        <v>1256186</v>
      </c>
      <c r="W141">
        <v>1824680</v>
      </c>
      <c r="X141">
        <v>1501767</v>
      </c>
      <c r="Y141">
        <v>1851664</v>
      </c>
      <c r="Z141">
        <v>0</v>
      </c>
      <c r="AA141">
        <v>0</v>
      </c>
      <c r="AB141">
        <v>0</v>
      </c>
      <c r="AC141">
        <v>0.27700000000000002</v>
      </c>
      <c r="AD141">
        <v>0.59599999999999997</v>
      </c>
      <c r="AE141">
        <v>6</v>
      </c>
    </row>
    <row r="142" spans="1:31">
      <c r="A142" t="s">
        <v>8</v>
      </c>
      <c r="B142" t="s">
        <v>9</v>
      </c>
      <c r="C142" t="s">
        <v>72</v>
      </c>
      <c r="D142" t="s">
        <v>37</v>
      </c>
      <c r="E142" t="s">
        <v>20</v>
      </c>
      <c r="F142" t="s">
        <v>12</v>
      </c>
      <c r="G142" t="s">
        <v>14</v>
      </c>
      <c r="H142">
        <v>3.8999999999999998E-3</v>
      </c>
      <c r="I142">
        <v>3.8E-3</v>
      </c>
      <c r="J142">
        <v>3.0999999999999999E-3</v>
      </c>
      <c r="K142">
        <v>3.0000000000000001E-3</v>
      </c>
      <c r="L142">
        <v>6.4000000000000003E-3</v>
      </c>
      <c r="M142">
        <v>6.3E-3</v>
      </c>
      <c r="N142">
        <v>0</v>
      </c>
      <c r="O142">
        <v>0</v>
      </c>
      <c r="P142">
        <v>0</v>
      </c>
      <c r="T142">
        <v>2375456</v>
      </c>
      <c r="U142">
        <v>1498089</v>
      </c>
      <c r="V142">
        <v>1256186</v>
      </c>
      <c r="W142">
        <v>1824680</v>
      </c>
      <c r="X142">
        <v>1501767</v>
      </c>
      <c r="Y142">
        <v>1851664</v>
      </c>
      <c r="Z142">
        <v>0</v>
      </c>
      <c r="AA142">
        <v>0</v>
      </c>
      <c r="AB142">
        <v>0</v>
      </c>
      <c r="AC142">
        <v>0.03</v>
      </c>
      <c r="AD142">
        <v>0.95399999999999996</v>
      </c>
      <c r="AE142">
        <v>6</v>
      </c>
    </row>
    <row r="143" spans="1:31">
      <c r="A143" t="s">
        <v>8</v>
      </c>
      <c r="B143" t="s">
        <v>9</v>
      </c>
      <c r="C143" t="s">
        <v>72</v>
      </c>
      <c r="D143" t="s">
        <v>37</v>
      </c>
      <c r="E143" t="s">
        <v>21</v>
      </c>
      <c r="F143" t="s">
        <v>24</v>
      </c>
      <c r="G143" t="s">
        <v>40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2.2000000000000001E-3</v>
      </c>
      <c r="O143">
        <v>2.3999999999999998E-3</v>
      </c>
      <c r="P143">
        <v>3.7000000000000002E-3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1910232</v>
      </c>
      <c r="AA143">
        <v>1720025</v>
      </c>
      <c r="AB143">
        <v>1620355</v>
      </c>
      <c r="AC143" t="s">
        <v>106</v>
      </c>
      <c r="AD143" t="s">
        <v>106</v>
      </c>
      <c r="AE143">
        <v>3</v>
      </c>
    </row>
    <row r="144" spans="1:31">
      <c r="A144" t="s">
        <v>8</v>
      </c>
      <c r="B144" t="s">
        <v>9</v>
      </c>
      <c r="C144" t="s">
        <v>72</v>
      </c>
      <c r="D144" t="s">
        <v>37</v>
      </c>
      <c r="E144" t="s">
        <v>21</v>
      </c>
      <c r="F144" t="s">
        <v>24</v>
      </c>
      <c r="G144" t="s">
        <v>15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1E-3</v>
      </c>
      <c r="O144">
        <v>1.1999999999999999E-3</v>
      </c>
      <c r="P144">
        <v>2.3E-3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1910232</v>
      </c>
      <c r="AA144">
        <v>1720025</v>
      </c>
      <c r="AB144">
        <v>1620355</v>
      </c>
      <c r="AC144" t="s">
        <v>106</v>
      </c>
      <c r="AD144" t="s">
        <v>106</v>
      </c>
      <c r="AE144">
        <v>3</v>
      </c>
    </row>
    <row r="145" spans="1:31">
      <c r="A145" t="s">
        <v>8</v>
      </c>
      <c r="B145" t="s">
        <v>9</v>
      </c>
      <c r="C145" t="s">
        <v>72</v>
      </c>
      <c r="D145" t="s">
        <v>37</v>
      </c>
      <c r="E145" t="s">
        <v>21</v>
      </c>
      <c r="F145" t="s">
        <v>24</v>
      </c>
      <c r="G145" t="s">
        <v>14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1.1999999999999999E-3</v>
      </c>
      <c r="O145">
        <v>1.1999999999999999E-3</v>
      </c>
      <c r="P145">
        <v>1.4E-3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1910232</v>
      </c>
      <c r="AA145">
        <v>1720025</v>
      </c>
      <c r="AB145">
        <v>1620355</v>
      </c>
      <c r="AC145" t="s">
        <v>106</v>
      </c>
      <c r="AD145" t="s">
        <v>106</v>
      </c>
      <c r="AE145">
        <v>3</v>
      </c>
    </row>
    <row r="146" spans="1:31">
      <c r="A146" t="s">
        <v>8</v>
      </c>
      <c r="B146" t="s">
        <v>9</v>
      </c>
      <c r="C146" t="s">
        <v>72</v>
      </c>
      <c r="D146" t="s">
        <v>37</v>
      </c>
      <c r="E146" t="s">
        <v>21</v>
      </c>
      <c r="F146" t="s">
        <v>12</v>
      </c>
      <c r="G146" t="s">
        <v>40</v>
      </c>
      <c r="H146">
        <v>1.8E-3</v>
      </c>
      <c r="I146">
        <v>1.8E-3</v>
      </c>
      <c r="J146">
        <v>1.4E-3</v>
      </c>
      <c r="K146">
        <v>3.0999999999999999E-3</v>
      </c>
      <c r="L146">
        <v>3.0000000000000001E-3</v>
      </c>
      <c r="M146">
        <v>2E-3</v>
      </c>
      <c r="N146">
        <v>0</v>
      </c>
      <c r="O146">
        <v>0</v>
      </c>
      <c r="P146">
        <v>0</v>
      </c>
      <c r="T146">
        <v>2098696</v>
      </c>
      <c r="U146">
        <v>1976703</v>
      </c>
      <c r="V146">
        <v>2187597</v>
      </c>
      <c r="W146">
        <v>1892451</v>
      </c>
      <c r="X146">
        <v>1769650</v>
      </c>
      <c r="Y146">
        <v>1959629</v>
      </c>
      <c r="Z146">
        <v>0</v>
      </c>
      <c r="AA146">
        <v>0</v>
      </c>
      <c r="AB146">
        <v>0</v>
      </c>
      <c r="AC146">
        <v>-0.872</v>
      </c>
      <c r="AD146">
        <v>2.4E-2</v>
      </c>
      <c r="AE146">
        <v>6</v>
      </c>
    </row>
    <row r="147" spans="1:31">
      <c r="A147" t="s">
        <v>8</v>
      </c>
      <c r="B147" t="s">
        <v>9</v>
      </c>
      <c r="C147" t="s">
        <v>72</v>
      </c>
      <c r="D147" t="s">
        <v>37</v>
      </c>
      <c r="E147" t="s">
        <v>21</v>
      </c>
      <c r="F147" t="s">
        <v>12</v>
      </c>
      <c r="G147" t="s">
        <v>15</v>
      </c>
      <c r="H147">
        <v>6.9999999999999999E-4</v>
      </c>
      <c r="I147">
        <v>5.0000000000000001E-4</v>
      </c>
      <c r="J147">
        <v>2.0000000000000001E-4</v>
      </c>
      <c r="K147">
        <v>1.1000000000000001E-3</v>
      </c>
      <c r="L147">
        <v>1.1000000000000001E-3</v>
      </c>
      <c r="M147">
        <v>5.9999999999999995E-4</v>
      </c>
      <c r="N147">
        <v>0</v>
      </c>
      <c r="O147">
        <v>0</v>
      </c>
      <c r="P147">
        <v>0</v>
      </c>
      <c r="T147">
        <v>2098696</v>
      </c>
      <c r="U147">
        <v>1976703</v>
      </c>
      <c r="V147">
        <v>2187597</v>
      </c>
      <c r="W147">
        <v>1892451</v>
      </c>
      <c r="X147">
        <v>1769650</v>
      </c>
      <c r="Y147">
        <v>1959629</v>
      </c>
      <c r="Z147">
        <v>0</v>
      </c>
      <c r="AA147">
        <v>0</v>
      </c>
      <c r="AB147">
        <v>0</v>
      </c>
      <c r="AC147">
        <v>-0.82699999999999996</v>
      </c>
      <c r="AD147">
        <v>4.2000000000000003E-2</v>
      </c>
      <c r="AE147">
        <v>6</v>
      </c>
    </row>
    <row r="148" spans="1:31">
      <c r="A148" t="s">
        <v>8</v>
      </c>
      <c r="B148" t="s">
        <v>9</v>
      </c>
      <c r="C148" t="s">
        <v>72</v>
      </c>
      <c r="D148" t="s">
        <v>37</v>
      </c>
      <c r="E148" t="s">
        <v>21</v>
      </c>
      <c r="F148" t="s">
        <v>12</v>
      </c>
      <c r="G148" t="s">
        <v>14</v>
      </c>
      <c r="H148">
        <v>1.1000000000000001E-3</v>
      </c>
      <c r="I148">
        <v>1.2999999999999999E-3</v>
      </c>
      <c r="J148">
        <v>1.1999999999999999E-3</v>
      </c>
      <c r="K148">
        <v>2E-3</v>
      </c>
      <c r="L148">
        <v>1.9E-3</v>
      </c>
      <c r="M148">
        <v>1.4E-3</v>
      </c>
      <c r="N148">
        <v>0</v>
      </c>
      <c r="O148">
        <v>0</v>
      </c>
      <c r="P148">
        <v>0</v>
      </c>
      <c r="T148">
        <v>2098696</v>
      </c>
      <c r="U148">
        <v>1976703</v>
      </c>
      <c r="V148">
        <v>2187597</v>
      </c>
      <c r="W148">
        <v>1892451</v>
      </c>
      <c r="X148">
        <v>1769650</v>
      </c>
      <c r="Y148">
        <v>1959629</v>
      </c>
      <c r="Z148">
        <v>0</v>
      </c>
      <c r="AA148">
        <v>0</v>
      </c>
      <c r="AB148">
        <v>0</v>
      </c>
      <c r="AC148">
        <v>-0.84299999999999997</v>
      </c>
      <c r="AD148">
        <v>3.5000000000000003E-2</v>
      </c>
      <c r="AE148">
        <v>6</v>
      </c>
    </row>
    <row r="149" spans="1:31">
      <c r="A149" t="s">
        <v>8</v>
      </c>
      <c r="B149" t="s">
        <v>9</v>
      </c>
      <c r="C149" t="s">
        <v>72</v>
      </c>
      <c r="D149" t="s">
        <v>37</v>
      </c>
      <c r="E149" t="s">
        <v>22</v>
      </c>
      <c r="F149" t="s">
        <v>12</v>
      </c>
      <c r="G149" t="s">
        <v>40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T149">
        <v>2075</v>
      </c>
      <c r="U149">
        <v>7840</v>
      </c>
      <c r="V149">
        <v>3315</v>
      </c>
      <c r="W149">
        <v>6360</v>
      </c>
      <c r="X149">
        <v>1472</v>
      </c>
      <c r="Y149">
        <v>492</v>
      </c>
      <c r="Z149">
        <v>82</v>
      </c>
      <c r="AA149">
        <v>718</v>
      </c>
      <c r="AB149">
        <v>621</v>
      </c>
      <c r="AC149" t="s">
        <v>106</v>
      </c>
      <c r="AD149" t="s">
        <v>106</v>
      </c>
      <c r="AE149">
        <v>9</v>
      </c>
    </row>
    <row r="150" spans="1:31">
      <c r="A150" t="s">
        <v>8</v>
      </c>
      <c r="B150" t="s">
        <v>9</v>
      </c>
      <c r="C150" t="s">
        <v>72</v>
      </c>
      <c r="D150" t="s">
        <v>37</v>
      </c>
      <c r="E150" t="s">
        <v>22</v>
      </c>
      <c r="F150" t="s">
        <v>12</v>
      </c>
      <c r="G150" t="s">
        <v>15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T150">
        <v>2075</v>
      </c>
      <c r="U150">
        <v>7840</v>
      </c>
      <c r="V150">
        <v>3315</v>
      </c>
      <c r="W150">
        <v>6360</v>
      </c>
      <c r="X150">
        <v>1472</v>
      </c>
      <c r="Y150">
        <v>492</v>
      </c>
      <c r="Z150">
        <v>82</v>
      </c>
      <c r="AA150">
        <v>718</v>
      </c>
      <c r="AB150">
        <v>621</v>
      </c>
      <c r="AC150" t="s">
        <v>106</v>
      </c>
      <c r="AD150" t="s">
        <v>106</v>
      </c>
      <c r="AE150">
        <v>9</v>
      </c>
    </row>
    <row r="151" spans="1:31">
      <c r="A151" t="s">
        <v>8</v>
      </c>
      <c r="B151" t="s">
        <v>9</v>
      </c>
      <c r="C151" t="s">
        <v>72</v>
      </c>
      <c r="D151" t="s">
        <v>37</v>
      </c>
      <c r="E151" t="s">
        <v>22</v>
      </c>
      <c r="F151" t="s">
        <v>12</v>
      </c>
      <c r="G151" t="s">
        <v>14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T151">
        <v>2075</v>
      </c>
      <c r="U151">
        <v>7840</v>
      </c>
      <c r="V151">
        <v>3315</v>
      </c>
      <c r="W151">
        <v>6360</v>
      </c>
      <c r="X151">
        <v>1472</v>
      </c>
      <c r="Y151">
        <v>492</v>
      </c>
      <c r="Z151">
        <v>82</v>
      </c>
      <c r="AA151">
        <v>718</v>
      </c>
      <c r="AB151">
        <v>621</v>
      </c>
      <c r="AC151" t="s">
        <v>106</v>
      </c>
      <c r="AD151" t="s">
        <v>106</v>
      </c>
      <c r="AE151">
        <v>9</v>
      </c>
    </row>
    <row r="152" spans="1:31">
      <c r="A152" t="s">
        <v>8</v>
      </c>
      <c r="B152" t="s">
        <v>9</v>
      </c>
      <c r="C152" t="s">
        <v>72</v>
      </c>
      <c r="D152" t="s">
        <v>37</v>
      </c>
      <c r="E152" t="s">
        <v>44</v>
      </c>
      <c r="F152" t="s">
        <v>12</v>
      </c>
      <c r="G152" t="s">
        <v>40</v>
      </c>
      <c r="H152">
        <v>1E-4</v>
      </c>
      <c r="I152">
        <v>1E-4</v>
      </c>
      <c r="J152">
        <v>1E-4</v>
      </c>
      <c r="K152">
        <v>4.0000000000000002E-4</v>
      </c>
      <c r="L152">
        <v>1.8E-3</v>
      </c>
      <c r="M152">
        <v>8.0000000000000004E-4</v>
      </c>
      <c r="N152">
        <v>4.0000000000000002E-4</v>
      </c>
      <c r="O152">
        <v>3.73E-2</v>
      </c>
      <c r="P152">
        <v>1.1000000000000001E-3</v>
      </c>
      <c r="T152" t="s">
        <v>106</v>
      </c>
      <c r="U152" t="s">
        <v>106</v>
      </c>
      <c r="V152" t="s">
        <v>106</v>
      </c>
      <c r="W152" t="s">
        <v>106</v>
      </c>
      <c r="X152" t="s">
        <v>106</v>
      </c>
      <c r="Y152" t="s">
        <v>106</v>
      </c>
      <c r="Z152" t="s">
        <v>106</v>
      </c>
      <c r="AA152" t="s">
        <v>106</v>
      </c>
      <c r="AB152" t="s">
        <v>106</v>
      </c>
      <c r="AC152" t="s">
        <v>106</v>
      </c>
      <c r="AD152" t="s">
        <v>106</v>
      </c>
      <c r="AE152">
        <v>0</v>
      </c>
    </row>
    <row r="153" spans="1:31">
      <c r="A153" t="s">
        <v>8</v>
      </c>
      <c r="B153" t="s">
        <v>9</v>
      </c>
      <c r="C153" t="s">
        <v>72</v>
      </c>
      <c r="D153" t="s">
        <v>37</v>
      </c>
      <c r="E153" t="s">
        <v>44</v>
      </c>
      <c r="F153" t="s">
        <v>12</v>
      </c>
      <c r="G153" t="s">
        <v>15</v>
      </c>
      <c r="H153">
        <v>0</v>
      </c>
      <c r="I153">
        <v>0</v>
      </c>
      <c r="J153">
        <v>0</v>
      </c>
      <c r="K153">
        <v>0</v>
      </c>
      <c r="L153">
        <v>2.0000000000000001E-4</v>
      </c>
      <c r="M153">
        <v>0</v>
      </c>
      <c r="N153">
        <v>1E-4</v>
      </c>
      <c r="O153">
        <v>3.6499999999999998E-2</v>
      </c>
      <c r="P153">
        <v>1E-4</v>
      </c>
      <c r="T153" t="s">
        <v>106</v>
      </c>
      <c r="U153" t="s">
        <v>106</v>
      </c>
      <c r="V153" t="s">
        <v>106</v>
      </c>
      <c r="W153" t="s">
        <v>106</v>
      </c>
      <c r="X153" t="s">
        <v>106</v>
      </c>
      <c r="Y153" t="s">
        <v>106</v>
      </c>
      <c r="Z153" t="s">
        <v>106</v>
      </c>
      <c r="AA153" t="s">
        <v>106</v>
      </c>
      <c r="AB153" t="s">
        <v>106</v>
      </c>
      <c r="AC153" t="s">
        <v>106</v>
      </c>
      <c r="AD153" t="s">
        <v>106</v>
      </c>
      <c r="AE153">
        <v>0</v>
      </c>
    </row>
    <row r="154" spans="1:31">
      <c r="A154" t="s">
        <v>8</v>
      </c>
      <c r="B154" t="s">
        <v>9</v>
      </c>
      <c r="C154" t="s">
        <v>72</v>
      </c>
      <c r="D154" t="s">
        <v>37</v>
      </c>
      <c r="E154" t="s">
        <v>44</v>
      </c>
      <c r="F154" t="s">
        <v>12</v>
      </c>
      <c r="G154" t="s">
        <v>14</v>
      </c>
      <c r="H154">
        <v>1E-4</v>
      </c>
      <c r="I154">
        <v>1E-4</v>
      </c>
      <c r="J154">
        <v>1E-4</v>
      </c>
      <c r="K154">
        <v>4.0000000000000002E-4</v>
      </c>
      <c r="L154">
        <v>1.6000000000000001E-3</v>
      </c>
      <c r="M154">
        <v>8.0000000000000004E-4</v>
      </c>
      <c r="N154">
        <v>2.9999999999999997E-4</v>
      </c>
      <c r="O154">
        <v>8.0000000000000004E-4</v>
      </c>
      <c r="P154">
        <v>8.9999999999999998E-4</v>
      </c>
      <c r="T154" t="s">
        <v>106</v>
      </c>
      <c r="U154" t="s">
        <v>106</v>
      </c>
      <c r="V154" t="s">
        <v>106</v>
      </c>
      <c r="W154" t="s">
        <v>106</v>
      </c>
      <c r="X154" t="s">
        <v>106</v>
      </c>
      <c r="Y154" t="s">
        <v>106</v>
      </c>
      <c r="Z154" t="s">
        <v>106</v>
      </c>
      <c r="AA154" t="s">
        <v>106</v>
      </c>
      <c r="AB154" t="s">
        <v>106</v>
      </c>
      <c r="AC154" t="s">
        <v>106</v>
      </c>
      <c r="AD154" t="s">
        <v>106</v>
      </c>
      <c r="AE154">
        <v>0</v>
      </c>
    </row>
    <row r="155" spans="1:31">
      <c r="A155" t="s">
        <v>8</v>
      </c>
      <c r="B155" t="s">
        <v>9</v>
      </c>
      <c r="C155" t="s">
        <v>72</v>
      </c>
      <c r="D155" t="s">
        <v>26</v>
      </c>
      <c r="E155" t="s">
        <v>99</v>
      </c>
      <c r="F155" t="s">
        <v>12</v>
      </c>
      <c r="G155" t="s">
        <v>40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T155">
        <v>342949</v>
      </c>
      <c r="U155">
        <v>426736</v>
      </c>
      <c r="V155">
        <v>2984712</v>
      </c>
      <c r="W155">
        <v>418391</v>
      </c>
      <c r="X155">
        <v>424220</v>
      </c>
      <c r="Y155">
        <v>261365</v>
      </c>
      <c r="Z155">
        <v>261365</v>
      </c>
      <c r="AA155">
        <v>163222</v>
      </c>
      <c r="AB155">
        <v>385995</v>
      </c>
      <c r="AC155" t="s">
        <v>106</v>
      </c>
      <c r="AD155" t="s">
        <v>106</v>
      </c>
      <c r="AE155">
        <v>9</v>
      </c>
    </row>
    <row r="156" spans="1:31">
      <c r="A156" t="s">
        <v>8</v>
      </c>
      <c r="B156" t="s">
        <v>9</v>
      </c>
      <c r="C156" t="s">
        <v>72</v>
      </c>
      <c r="D156" t="s">
        <v>26</v>
      </c>
      <c r="E156" t="s">
        <v>99</v>
      </c>
      <c r="F156" t="s">
        <v>12</v>
      </c>
      <c r="G156" t="s">
        <v>15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T156">
        <v>342949</v>
      </c>
      <c r="U156">
        <v>426736</v>
      </c>
      <c r="V156">
        <v>2984712</v>
      </c>
      <c r="W156">
        <v>418391</v>
      </c>
      <c r="X156">
        <v>424220</v>
      </c>
      <c r="Y156">
        <v>261365</v>
      </c>
      <c r="Z156">
        <v>261365</v>
      </c>
      <c r="AA156">
        <v>163222</v>
      </c>
      <c r="AB156">
        <v>385995</v>
      </c>
      <c r="AC156" t="s">
        <v>106</v>
      </c>
      <c r="AD156" t="s">
        <v>106</v>
      </c>
      <c r="AE156">
        <v>9</v>
      </c>
    </row>
    <row r="157" spans="1:31">
      <c r="A157" t="s">
        <v>8</v>
      </c>
      <c r="B157" t="s">
        <v>9</v>
      </c>
      <c r="C157" t="s">
        <v>72</v>
      </c>
      <c r="D157" t="s">
        <v>26</v>
      </c>
      <c r="E157" t="s">
        <v>99</v>
      </c>
      <c r="F157" t="s">
        <v>12</v>
      </c>
      <c r="G157" t="s">
        <v>14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T157">
        <v>342949</v>
      </c>
      <c r="U157">
        <v>426736</v>
      </c>
      <c r="V157">
        <v>2984712</v>
      </c>
      <c r="W157">
        <v>418391</v>
      </c>
      <c r="X157">
        <v>424220</v>
      </c>
      <c r="Y157">
        <v>261365</v>
      </c>
      <c r="Z157">
        <v>261365</v>
      </c>
      <c r="AA157">
        <v>163222</v>
      </c>
      <c r="AB157">
        <v>385995</v>
      </c>
      <c r="AC157" t="s">
        <v>106</v>
      </c>
      <c r="AD157" t="s">
        <v>106</v>
      </c>
      <c r="AE157">
        <v>9</v>
      </c>
    </row>
    <row r="158" spans="1:31">
      <c r="A158" t="s">
        <v>8</v>
      </c>
      <c r="B158" t="s">
        <v>9</v>
      </c>
      <c r="C158" t="s">
        <v>72</v>
      </c>
      <c r="D158" t="s">
        <v>26</v>
      </c>
      <c r="E158" t="s">
        <v>17</v>
      </c>
      <c r="F158" t="s">
        <v>12</v>
      </c>
      <c r="G158" t="s">
        <v>40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T158">
        <v>622444</v>
      </c>
      <c r="U158">
        <v>406304</v>
      </c>
      <c r="V158">
        <v>289076</v>
      </c>
      <c r="W158">
        <v>332356</v>
      </c>
      <c r="X158">
        <v>448038</v>
      </c>
      <c r="Y158">
        <v>198741</v>
      </c>
      <c r="Z158">
        <v>197488</v>
      </c>
      <c r="AA158">
        <v>100810</v>
      </c>
      <c r="AB158">
        <v>52988</v>
      </c>
      <c r="AC158" t="s">
        <v>106</v>
      </c>
      <c r="AD158" t="s">
        <v>106</v>
      </c>
      <c r="AE158">
        <v>9</v>
      </c>
    </row>
    <row r="159" spans="1:31">
      <c r="A159" t="s">
        <v>8</v>
      </c>
      <c r="B159" t="s">
        <v>9</v>
      </c>
      <c r="C159" t="s">
        <v>72</v>
      </c>
      <c r="D159" t="s">
        <v>26</v>
      </c>
      <c r="E159" t="s">
        <v>17</v>
      </c>
      <c r="F159" t="s">
        <v>12</v>
      </c>
      <c r="G159" t="s">
        <v>15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T159">
        <v>622444</v>
      </c>
      <c r="U159">
        <v>406304</v>
      </c>
      <c r="V159">
        <v>289076</v>
      </c>
      <c r="W159">
        <v>332356</v>
      </c>
      <c r="X159">
        <v>448038</v>
      </c>
      <c r="Y159">
        <v>198741</v>
      </c>
      <c r="Z159">
        <v>197488</v>
      </c>
      <c r="AA159">
        <v>100810</v>
      </c>
      <c r="AB159">
        <v>52988</v>
      </c>
      <c r="AC159" t="s">
        <v>106</v>
      </c>
      <c r="AD159" t="s">
        <v>106</v>
      </c>
      <c r="AE159">
        <v>9</v>
      </c>
    </row>
    <row r="160" spans="1:31">
      <c r="A160" t="s">
        <v>8</v>
      </c>
      <c r="B160" t="s">
        <v>9</v>
      </c>
      <c r="C160" t="s">
        <v>72</v>
      </c>
      <c r="D160" t="s">
        <v>26</v>
      </c>
      <c r="E160" t="s">
        <v>17</v>
      </c>
      <c r="F160" t="s">
        <v>12</v>
      </c>
      <c r="G160" t="s">
        <v>14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T160">
        <v>622444</v>
      </c>
      <c r="U160">
        <v>406304</v>
      </c>
      <c r="V160">
        <v>289076</v>
      </c>
      <c r="W160">
        <v>332356</v>
      </c>
      <c r="X160">
        <v>448038</v>
      </c>
      <c r="Y160">
        <v>198741</v>
      </c>
      <c r="Z160">
        <v>197488</v>
      </c>
      <c r="AA160">
        <v>100810</v>
      </c>
      <c r="AB160">
        <v>52988</v>
      </c>
      <c r="AC160" t="s">
        <v>106</v>
      </c>
      <c r="AD160" t="s">
        <v>106</v>
      </c>
      <c r="AE160">
        <v>9</v>
      </c>
    </row>
    <row r="161" spans="1:31">
      <c r="A161" t="s">
        <v>8</v>
      </c>
      <c r="B161" t="s">
        <v>9</v>
      </c>
      <c r="C161" t="s">
        <v>72</v>
      </c>
      <c r="D161" t="s">
        <v>26</v>
      </c>
      <c r="E161" t="s">
        <v>18</v>
      </c>
      <c r="F161" t="s">
        <v>12</v>
      </c>
      <c r="G161" t="s">
        <v>40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T161">
        <v>3383987</v>
      </c>
      <c r="U161">
        <v>3426003</v>
      </c>
      <c r="V161">
        <v>4121419</v>
      </c>
      <c r="W161">
        <v>5467522</v>
      </c>
      <c r="X161">
        <v>5292713</v>
      </c>
      <c r="Y161">
        <v>3621742</v>
      </c>
      <c r="Z161">
        <v>3617988</v>
      </c>
      <c r="AA161">
        <v>2431158</v>
      </c>
      <c r="AB161">
        <v>2529724</v>
      </c>
      <c r="AC161">
        <v>-0.68600000000000005</v>
      </c>
      <c r="AD161">
        <v>4.1000000000000002E-2</v>
      </c>
      <c r="AE161">
        <v>9</v>
      </c>
    </row>
    <row r="162" spans="1:31">
      <c r="A162" t="s">
        <v>8</v>
      </c>
      <c r="B162" t="s">
        <v>9</v>
      </c>
      <c r="C162" t="s">
        <v>72</v>
      </c>
      <c r="D162" t="s">
        <v>26</v>
      </c>
      <c r="E162" t="s">
        <v>18</v>
      </c>
      <c r="F162" t="s">
        <v>12</v>
      </c>
      <c r="G162" t="s">
        <v>15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T162">
        <v>3383987</v>
      </c>
      <c r="U162">
        <v>3426003</v>
      </c>
      <c r="V162">
        <v>4121419</v>
      </c>
      <c r="W162">
        <v>5467522</v>
      </c>
      <c r="X162">
        <v>5292713</v>
      </c>
      <c r="Y162">
        <v>3621742</v>
      </c>
      <c r="Z162">
        <v>3617988</v>
      </c>
      <c r="AA162">
        <v>2431158</v>
      </c>
      <c r="AB162">
        <v>2529724</v>
      </c>
      <c r="AC162" t="s">
        <v>106</v>
      </c>
      <c r="AD162" t="s">
        <v>106</v>
      </c>
      <c r="AE162">
        <v>9</v>
      </c>
    </row>
    <row r="163" spans="1:31">
      <c r="A163" t="s">
        <v>8</v>
      </c>
      <c r="B163" t="s">
        <v>9</v>
      </c>
      <c r="C163" t="s">
        <v>72</v>
      </c>
      <c r="D163" t="s">
        <v>26</v>
      </c>
      <c r="E163" t="s">
        <v>18</v>
      </c>
      <c r="F163" t="s">
        <v>12</v>
      </c>
      <c r="G163" t="s">
        <v>14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T163">
        <v>3383987</v>
      </c>
      <c r="U163">
        <v>3426003</v>
      </c>
      <c r="V163">
        <v>4121419</v>
      </c>
      <c r="W163">
        <v>5467522</v>
      </c>
      <c r="X163">
        <v>5292713</v>
      </c>
      <c r="Y163">
        <v>3621742</v>
      </c>
      <c r="Z163">
        <v>3617988</v>
      </c>
      <c r="AA163">
        <v>2431158</v>
      </c>
      <c r="AB163">
        <v>2529724</v>
      </c>
      <c r="AC163">
        <v>-0.68600000000000005</v>
      </c>
      <c r="AD163">
        <v>4.1000000000000002E-2</v>
      </c>
      <c r="AE163">
        <v>9</v>
      </c>
    </row>
    <row r="164" spans="1:31">
      <c r="A164" t="s">
        <v>8</v>
      </c>
      <c r="B164" t="s">
        <v>9</v>
      </c>
      <c r="C164" t="s">
        <v>72</v>
      </c>
      <c r="D164" t="s">
        <v>26</v>
      </c>
      <c r="E164" t="s">
        <v>19</v>
      </c>
      <c r="F164" t="s">
        <v>12</v>
      </c>
      <c r="G164" t="s">
        <v>40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T164">
        <v>144804</v>
      </c>
      <c r="U164">
        <v>163370</v>
      </c>
      <c r="V164">
        <v>97311</v>
      </c>
      <c r="W164">
        <v>114742</v>
      </c>
      <c r="X164">
        <v>162573</v>
      </c>
      <c r="Y164">
        <v>216282</v>
      </c>
      <c r="Z164">
        <v>216282</v>
      </c>
      <c r="AA164">
        <v>166766</v>
      </c>
      <c r="AB164">
        <v>94156</v>
      </c>
      <c r="AC164" t="s">
        <v>106</v>
      </c>
      <c r="AD164" t="s">
        <v>106</v>
      </c>
      <c r="AE164">
        <v>9</v>
      </c>
    </row>
    <row r="165" spans="1:31">
      <c r="A165" t="s">
        <v>8</v>
      </c>
      <c r="B165" t="s">
        <v>9</v>
      </c>
      <c r="C165" t="s">
        <v>72</v>
      </c>
      <c r="D165" t="s">
        <v>26</v>
      </c>
      <c r="E165" t="s">
        <v>19</v>
      </c>
      <c r="F165" t="s">
        <v>12</v>
      </c>
      <c r="G165" t="s">
        <v>15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T165">
        <v>144804</v>
      </c>
      <c r="U165">
        <v>163370</v>
      </c>
      <c r="V165">
        <v>97311</v>
      </c>
      <c r="W165">
        <v>114742</v>
      </c>
      <c r="X165">
        <v>162573</v>
      </c>
      <c r="Y165">
        <v>216282</v>
      </c>
      <c r="Z165">
        <v>216282</v>
      </c>
      <c r="AA165">
        <v>166766</v>
      </c>
      <c r="AB165">
        <v>94156</v>
      </c>
      <c r="AC165" t="s">
        <v>106</v>
      </c>
      <c r="AD165" t="s">
        <v>106</v>
      </c>
      <c r="AE165">
        <v>9</v>
      </c>
    </row>
    <row r="166" spans="1:31">
      <c r="A166" t="s">
        <v>8</v>
      </c>
      <c r="B166" t="s">
        <v>9</v>
      </c>
      <c r="C166" t="s">
        <v>72</v>
      </c>
      <c r="D166" t="s">
        <v>26</v>
      </c>
      <c r="E166" t="s">
        <v>19</v>
      </c>
      <c r="F166" t="s">
        <v>12</v>
      </c>
      <c r="G166" t="s">
        <v>14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T166">
        <v>144804</v>
      </c>
      <c r="U166">
        <v>163370</v>
      </c>
      <c r="V166">
        <v>97311</v>
      </c>
      <c r="W166">
        <v>114742</v>
      </c>
      <c r="X166">
        <v>162573</v>
      </c>
      <c r="Y166">
        <v>216282</v>
      </c>
      <c r="Z166">
        <v>216282</v>
      </c>
      <c r="AA166">
        <v>166766</v>
      </c>
      <c r="AB166">
        <v>94156</v>
      </c>
      <c r="AC166" t="s">
        <v>106</v>
      </c>
      <c r="AD166" t="s">
        <v>106</v>
      </c>
      <c r="AE166">
        <v>9</v>
      </c>
    </row>
    <row r="167" spans="1:31">
      <c r="A167" t="s">
        <v>8</v>
      </c>
      <c r="B167" t="s">
        <v>9</v>
      </c>
      <c r="C167" t="s">
        <v>72</v>
      </c>
      <c r="D167" t="s">
        <v>26</v>
      </c>
      <c r="E167" t="s">
        <v>94</v>
      </c>
      <c r="F167" t="s">
        <v>12</v>
      </c>
      <c r="G167" t="s">
        <v>40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T167">
        <v>298339</v>
      </c>
      <c r="U167">
        <v>636070</v>
      </c>
      <c r="V167">
        <v>1036891</v>
      </c>
      <c r="W167">
        <v>460154</v>
      </c>
      <c r="X167">
        <v>231101</v>
      </c>
      <c r="Y167">
        <v>191204</v>
      </c>
      <c r="Z167">
        <v>192634</v>
      </c>
      <c r="AA167">
        <v>153569</v>
      </c>
      <c r="AB167">
        <v>159997</v>
      </c>
      <c r="AC167">
        <v>0.755</v>
      </c>
      <c r="AD167">
        <v>1.9E-2</v>
      </c>
      <c r="AE167">
        <v>9</v>
      </c>
    </row>
    <row r="168" spans="1:31">
      <c r="A168" t="s">
        <v>8</v>
      </c>
      <c r="B168" t="s">
        <v>9</v>
      </c>
      <c r="C168" t="s">
        <v>72</v>
      </c>
      <c r="D168" t="s">
        <v>26</v>
      </c>
      <c r="E168" t="s">
        <v>94</v>
      </c>
      <c r="F168" t="s">
        <v>12</v>
      </c>
      <c r="G168" t="s">
        <v>15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T168">
        <v>298339</v>
      </c>
      <c r="U168">
        <v>636070</v>
      </c>
      <c r="V168">
        <v>1036891</v>
      </c>
      <c r="W168">
        <v>460154</v>
      </c>
      <c r="X168">
        <v>231101</v>
      </c>
      <c r="Y168">
        <v>191204</v>
      </c>
      <c r="Z168">
        <v>192634</v>
      </c>
      <c r="AA168">
        <v>153569</v>
      </c>
      <c r="AB168">
        <v>159997</v>
      </c>
      <c r="AC168">
        <v>0.35799999999999998</v>
      </c>
      <c r="AD168">
        <v>0.34399999999999997</v>
      </c>
      <c r="AE168">
        <v>9</v>
      </c>
    </row>
    <row r="169" spans="1:31">
      <c r="A169" t="s">
        <v>8</v>
      </c>
      <c r="B169" t="s">
        <v>9</v>
      </c>
      <c r="C169" t="s">
        <v>72</v>
      </c>
      <c r="D169" t="s">
        <v>26</v>
      </c>
      <c r="E169" t="s">
        <v>94</v>
      </c>
      <c r="F169" t="s">
        <v>12</v>
      </c>
      <c r="G169" t="s">
        <v>14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T169">
        <v>298339</v>
      </c>
      <c r="U169">
        <v>636070</v>
      </c>
      <c r="V169">
        <v>1036891</v>
      </c>
      <c r="W169">
        <v>460154</v>
      </c>
      <c r="X169">
        <v>231101</v>
      </c>
      <c r="Y169">
        <v>191204</v>
      </c>
      <c r="Z169">
        <v>192634</v>
      </c>
      <c r="AA169">
        <v>153569</v>
      </c>
      <c r="AB169">
        <v>159997</v>
      </c>
      <c r="AC169">
        <v>0.84</v>
      </c>
      <c r="AD169">
        <v>5.0000000000000001E-3</v>
      </c>
      <c r="AE169">
        <v>9</v>
      </c>
    </row>
    <row r="170" spans="1:31">
      <c r="A170" t="s">
        <v>8</v>
      </c>
      <c r="B170" t="s">
        <v>9</v>
      </c>
      <c r="C170" t="s">
        <v>72</v>
      </c>
      <c r="D170" t="s">
        <v>26</v>
      </c>
      <c r="E170" t="s">
        <v>95</v>
      </c>
      <c r="F170" t="s">
        <v>12</v>
      </c>
      <c r="G170" t="s">
        <v>40</v>
      </c>
      <c r="H170">
        <v>0</v>
      </c>
      <c r="I170">
        <v>0</v>
      </c>
      <c r="J170">
        <v>0</v>
      </c>
      <c r="K170">
        <v>1E-4</v>
      </c>
      <c r="L170">
        <v>0</v>
      </c>
      <c r="M170">
        <v>0</v>
      </c>
      <c r="N170">
        <v>0</v>
      </c>
      <c r="O170">
        <v>0</v>
      </c>
      <c r="P170">
        <v>0</v>
      </c>
      <c r="T170">
        <v>2415518</v>
      </c>
      <c r="U170">
        <v>2943442</v>
      </c>
      <c r="V170">
        <v>3349014</v>
      </c>
      <c r="W170">
        <v>3533202</v>
      </c>
      <c r="X170">
        <v>2930465</v>
      </c>
      <c r="Y170">
        <v>2157846</v>
      </c>
      <c r="Z170">
        <v>2157568</v>
      </c>
      <c r="AA170">
        <v>1224046</v>
      </c>
      <c r="AB170">
        <v>943507</v>
      </c>
      <c r="AC170">
        <v>0.55200000000000005</v>
      </c>
      <c r="AD170">
        <v>0.123</v>
      </c>
      <c r="AE170">
        <v>9</v>
      </c>
    </row>
    <row r="171" spans="1:31">
      <c r="A171" t="s">
        <v>8</v>
      </c>
      <c r="B171" t="s">
        <v>9</v>
      </c>
      <c r="C171" t="s">
        <v>72</v>
      </c>
      <c r="D171" t="s">
        <v>26</v>
      </c>
      <c r="E171" t="s">
        <v>95</v>
      </c>
      <c r="F171" t="s">
        <v>12</v>
      </c>
      <c r="G171" t="s">
        <v>15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T171">
        <v>2415518</v>
      </c>
      <c r="U171">
        <v>2943442</v>
      </c>
      <c r="V171">
        <v>3349014</v>
      </c>
      <c r="W171">
        <v>3533202</v>
      </c>
      <c r="X171">
        <v>2930465</v>
      </c>
      <c r="Y171">
        <v>2157846</v>
      </c>
      <c r="Z171">
        <v>2157568</v>
      </c>
      <c r="AA171">
        <v>1224046</v>
      </c>
      <c r="AB171">
        <v>943507</v>
      </c>
      <c r="AC171" t="s">
        <v>106</v>
      </c>
      <c r="AD171" t="s">
        <v>106</v>
      </c>
      <c r="AE171">
        <v>9</v>
      </c>
    </row>
    <row r="172" spans="1:31">
      <c r="A172" t="s">
        <v>8</v>
      </c>
      <c r="B172" t="s">
        <v>9</v>
      </c>
      <c r="C172" t="s">
        <v>72</v>
      </c>
      <c r="D172" t="s">
        <v>26</v>
      </c>
      <c r="E172" t="s">
        <v>95</v>
      </c>
      <c r="F172" t="s">
        <v>12</v>
      </c>
      <c r="G172" t="s">
        <v>14</v>
      </c>
      <c r="H172">
        <v>0</v>
      </c>
      <c r="I172">
        <v>0</v>
      </c>
      <c r="J172">
        <v>0</v>
      </c>
      <c r="K172">
        <v>1E-4</v>
      </c>
      <c r="L172">
        <v>0</v>
      </c>
      <c r="M172">
        <v>0</v>
      </c>
      <c r="N172">
        <v>0</v>
      </c>
      <c r="O172">
        <v>0</v>
      </c>
      <c r="P172">
        <v>0</v>
      </c>
      <c r="T172">
        <v>2415518</v>
      </c>
      <c r="U172">
        <v>2943442</v>
      </c>
      <c r="V172">
        <v>3349014</v>
      </c>
      <c r="W172">
        <v>3533202</v>
      </c>
      <c r="X172">
        <v>2930465</v>
      </c>
      <c r="Y172">
        <v>2157846</v>
      </c>
      <c r="Z172">
        <v>2157568</v>
      </c>
      <c r="AA172">
        <v>1224046</v>
      </c>
      <c r="AB172">
        <v>943507</v>
      </c>
      <c r="AC172">
        <v>0.55200000000000005</v>
      </c>
      <c r="AD172">
        <v>0.123</v>
      </c>
      <c r="AE172">
        <v>9</v>
      </c>
    </row>
    <row r="173" spans="1:31">
      <c r="A173" t="s">
        <v>8</v>
      </c>
      <c r="B173" t="s">
        <v>9</v>
      </c>
      <c r="C173" t="s">
        <v>72</v>
      </c>
      <c r="D173" t="s">
        <v>26</v>
      </c>
      <c r="E173" t="s">
        <v>20</v>
      </c>
      <c r="F173" t="s">
        <v>113</v>
      </c>
      <c r="G173" t="s">
        <v>40</v>
      </c>
      <c r="H173">
        <v>4.8999999999999998E-3</v>
      </c>
      <c r="I173">
        <v>2.8999999999999998E-3</v>
      </c>
      <c r="J173">
        <v>2.7000000000000001E-3</v>
      </c>
      <c r="K173">
        <v>7.0000000000000001E-3</v>
      </c>
      <c r="L173">
        <v>4.1999999999999997E-3</v>
      </c>
      <c r="M173">
        <v>3.7000000000000002E-3</v>
      </c>
      <c r="N173">
        <v>2.8999999999999998E-3</v>
      </c>
      <c r="O173">
        <v>5.0000000000000001E-4</v>
      </c>
      <c r="P173">
        <v>5.0000000000000001E-4</v>
      </c>
      <c r="T173">
        <v>3485216</v>
      </c>
      <c r="U173">
        <v>2348974</v>
      </c>
      <c r="V173">
        <v>1961936</v>
      </c>
      <c r="W173">
        <v>2724981</v>
      </c>
      <c r="X173">
        <v>2642190</v>
      </c>
      <c r="Y173">
        <v>2787798</v>
      </c>
      <c r="Z173">
        <v>2696190</v>
      </c>
      <c r="AA173">
        <v>2004742</v>
      </c>
      <c r="AB173">
        <v>1841280</v>
      </c>
      <c r="AC173">
        <v>0.72899999999999998</v>
      </c>
      <c r="AD173">
        <v>2.5999999999999999E-2</v>
      </c>
      <c r="AE173">
        <v>9</v>
      </c>
    </row>
    <row r="174" spans="1:31">
      <c r="A174" t="s">
        <v>8</v>
      </c>
      <c r="B174" t="s">
        <v>9</v>
      </c>
      <c r="C174" t="s">
        <v>72</v>
      </c>
      <c r="D174" t="s">
        <v>26</v>
      </c>
      <c r="E174" t="s">
        <v>20</v>
      </c>
      <c r="F174" t="s">
        <v>113</v>
      </c>
      <c r="G174" t="s">
        <v>15</v>
      </c>
      <c r="H174">
        <v>1.6000000000000001E-3</v>
      </c>
      <c r="I174">
        <v>5.9999999999999995E-4</v>
      </c>
      <c r="J174">
        <v>2.9999999999999997E-4</v>
      </c>
      <c r="K174">
        <v>2.5999999999999999E-3</v>
      </c>
      <c r="L174">
        <v>2.3999999999999998E-3</v>
      </c>
      <c r="M174">
        <v>1E-3</v>
      </c>
      <c r="N174">
        <v>2.9999999999999997E-4</v>
      </c>
      <c r="O174">
        <v>0</v>
      </c>
      <c r="P174">
        <v>1E-4</v>
      </c>
      <c r="T174">
        <v>3485216</v>
      </c>
      <c r="U174">
        <v>2348974</v>
      </c>
      <c r="V174">
        <v>1961936</v>
      </c>
      <c r="W174">
        <v>2724981</v>
      </c>
      <c r="X174">
        <v>2642190</v>
      </c>
      <c r="Y174">
        <v>2787798</v>
      </c>
      <c r="Z174">
        <v>2696190</v>
      </c>
      <c r="AA174">
        <v>2004742</v>
      </c>
      <c r="AB174">
        <v>1841280</v>
      </c>
      <c r="AC174">
        <v>0.62</v>
      </c>
      <c r="AD174">
        <v>7.4999999999999997E-2</v>
      </c>
      <c r="AE174">
        <v>9</v>
      </c>
    </row>
    <row r="175" spans="1:31">
      <c r="A175" t="s">
        <v>8</v>
      </c>
      <c r="B175" t="s">
        <v>9</v>
      </c>
      <c r="C175" t="s">
        <v>72</v>
      </c>
      <c r="D175" t="s">
        <v>26</v>
      </c>
      <c r="E175" t="s">
        <v>20</v>
      </c>
      <c r="F175" t="s">
        <v>113</v>
      </c>
      <c r="G175" t="s">
        <v>14</v>
      </c>
      <c r="H175">
        <v>3.3E-3</v>
      </c>
      <c r="I175">
        <v>2.3E-3</v>
      </c>
      <c r="J175">
        <v>2.3999999999999998E-3</v>
      </c>
      <c r="K175">
        <v>4.4000000000000003E-3</v>
      </c>
      <c r="L175">
        <v>1.8E-3</v>
      </c>
      <c r="M175">
        <v>2.8E-3</v>
      </c>
      <c r="N175">
        <v>2.5000000000000001E-3</v>
      </c>
      <c r="O175">
        <v>5.0000000000000001E-4</v>
      </c>
      <c r="P175">
        <v>4.0000000000000002E-4</v>
      </c>
      <c r="T175">
        <v>3485216</v>
      </c>
      <c r="U175">
        <v>2348974</v>
      </c>
      <c r="V175">
        <v>1961936</v>
      </c>
      <c r="W175">
        <v>2724981</v>
      </c>
      <c r="X175">
        <v>2642190</v>
      </c>
      <c r="Y175">
        <v>2787798</v>
      </c>
      <c r="Z175">
        <v>2696190</v>
      </c>
      <c r="AA175">
        <v>2004742</v>
      </c>
      <c r="AB175">
        <v>1841280</v>
      </c>
      <c r="AC175">
        <v>0.69899999999999995</v>
      </c>
      <c r="AD175">
        <v>3.5999999999999997E-2</v>
      </c>
      <c r="AE175">
        <v>9</v>
      </c>
    </row>
    <row r="176" spans="1:31">
      <c r="A176" t="s">
        <v>8</v>
      </c>
      <c r="B176" t="s">
        <v>9</v>
      </c>
      <c r="C176" t="s">
        <v>72</v>
      </c>
      <c r="D176" t="s">
        <v>26</v>
      </c>
      <c r="E176" t="s">
        <v>21</v>
      </c>
      <c r="F176" t="s">
        <v>113</v>
      </c>
      <c r="G176" t="s">
        <v>40</v>
      </c>
      <c r="H176">
        <v>1E-4</v>
      </c>
      <c r="I176">
        <v>0</v>
      </c>
      <c r="J176">
        <v>1E-4</v>
      </c>
      <c r="K176">
        <v>2.0000000000000001E-4</v>
      </c>
      <c r="L176">
        <v>1.17E-2</v>
      </c>
      <c r="M176">
        <v>1.6999999999999999E-3</v>
      </c>
      <c r="N176">
        <v>4.0000000000000002E-4</v>
      </c>
      <c r="O176">
        <v>1.8E-3</v>
      </c>
      <c r="P176">
        <v>1.3299999999999999E-2</v>
      </c>
      <c r="T176">
        <v>14154807</v>
      </c>
      <c r="U176">
        <v>14841436</v>
      </c>
      <c r="V176">
        <v>13427913</v>
      </c>
      <c r="W176">
        <v>15043571</v>
      </c>
      <c r="X176">
        <v>14787652</v>
      </c>
      <c r="Y176">
        <v>12000527</v>
      </c>
      <c r="Z176">
        <v>11759062</v>
      </c>
      <c r="AA176">
        <v>8070194</v>
      </c>
      <c r="AB176">
        <v>7727033</v>
      </c>
      <c r="AC176">
        <v>-0.35499999999999998</v>
      </c>
      <c r="AD176">
        <v>0.34899999999999998</v>
      </c>
      <c r="AE176">
        <v>9</v>
      </c>
    </row>
    <row r="177" spans="1:31">
      <c r="A177" t="s">
        <v>8</v>
      </c>
      <c r="B177" t="s">
        <v>9</v>
      </c>
      <c r="C177" t="s">
        <v>72</v>
      </c>
      <c r="D177" t="s">
        <v>26</v>
      </c>
      <c r="E177" t="s">
        <v>21</v>
      </c>
      <c r="F177" t="s">
        <v>113</v>
      </c>
      <c r="G177" t="s">
        <v>15</v>
      </c>
      <c r="H177">
        <v>0</v>
      </c>
      <c r="I177">
        <v>0</v>
      </c>
      <c r="J177">
        <v>0</v>
      </c>
      <c r="K177">
        <v>2.0000000000000001E-4</v>
      </c>
      <c r="L177">
        <v>1.0500000000000001E-2</v>
      </c>
      <c r="M177">
        <v>1.2999999999999999E-3</v>
      </c>
      <c r="N177">
        <v>1E-4</v>
      </c>
      <c r="O177">
        <v>1E-3</v>
      </c>
      <c r="P177">
        <v>3.3E-3</v>
      </c>
      <c r="T177">
        <v>14154807</v>
      </c>
      <c r="U177">
        <v>14841436</v>
      </c>
      <c r="V177">
        <v>13427913</v>
      </c>
      <c r="W177">
        <v>15043571</v>
      </c>
      <c r="X177">
        <v>14787652</v>
      </c>
      <c r="Y177">
        <v>12000527</v>
      </c>
      <c r="Z177">
        <v>11759062</v>
      </c>
      <c r="AA177">
        <v>8070194</v>
      </c>
      <c r="AB177">
        <v>7727033</v>
      </c>
      <c r="AC177">
        <v>6.5000000000000002E-2</v>
      </c>
      <c r="AD177">
        <v>0.86799999999999999</v>
      </c>
      <c r="AE177">
        <v>9</v>
      </c>
    </row>
    <row r="178" spans="1:31">
      <c r="A178" t="s">
        <v>8</v>
      </c>
      <c r="B178" t="s">
        <v>9</v>
      </c>
      <c r="C178" t="s">
        <v>72</v>
      </c>
      <c r="D178" t="s">
        <v>26</v>
      </c>
      <c r="E178" t="s">
        <v>21</v>
      </c>
      <c r="F178" t="s">
        <v>113</v>
      </c>
      <c r="G178" t="s">
        <v>14</v>
      </c>
      <c r="H178">
        <v>1E-4</v>
      </c>
      <c r="I178">
        <v>0</v>
      </c>
      <c r="J178">
        <v>0</v>
      </c>
      <c r="K178">
        <v>1E-4</v>
      </c>
      <c r="L178">
        <v>1.2999999999999999E-3</v>
      </c>
      <c r="M178">
        <v>4.0000000000000002E-4</v>
      </c>
      <c r="N178">
        <v>4.0000000000000002E-4</v>
      </c>
      <c r="O178">
        <v>8.0000000000000004E-4</v>
      </c>
      <c r="P178">
        <v>0.01</v>
      </c>
      <c r="T178">
        <v>14154807</v>
      </c>
      <c r="U178">
        <v>14841436</v>
      </c>
      <c r="V178">
        <v>13427913</v>
      </c>
      <c r="W178">
        <v>15043571</v>
      </c>
      <c r="X178">
        <v>14787652</v>
      </c>
      <c r="Y178">
        <v>12000527</v>
      </c>
      <c r="Z178">
        <v>11759062</v>
      </c>
      <c r="AA178">
        <v>8070194</v>
      </c>
      <c r="AB178">
        <v>7727033</v>
      </c>
      <c r="AC178">
        <v>-0.64800000000000002</v>
      </c>
      <c r="AD178">
        <v>5.8999999999999997E-2</v>
      </c>
      <c r="AE178">
        <v>9</v>
      </c>
    </row>
    <row r="179" spans="1:31">
      <c r="A179" t="s">
        <v>8</v>
      </c>
      <c r="B179" t="s">
        <v>9</v>
      </c>
      <c r="C179" t="s">
        <v>72</v>
      </c>
      <c r="D179" t="s">
        <v>26</v>
      </c>
      <c r="E179" t="s">
        <v>22</v>
      </c>
      <c r="F179" t="s">
        <v>12</v>
      </c>
      <c r="G179" t="s">
        <v>40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T179">
        <v>76197</v>
      </c>
      <c r="U179">
        <v>81511</v>
      </c>
      <c r="V179">
        <v>106826</v>
      </c>
      <c r="W179">
        <v>115612</v>
      </c>
      <c r="X179">
        <v>138596</v>
      </c>
      <c r="Y179">
        <v>67827</v>
      </c>
      <c r="Z179">
        <v>66507</v>
      </c>
      <c r="AA179">
        <v>148174</v>
      </c>
      <c r="AB179">
        <v>125135</v>
      </c>
      <c r="AC179">
        <v>0.54600000000000004</v>
      </c>
      <c r="AD179">
        <v>0.128</v>
      </c>
      <c r="AE179">
        <v>9</v>
      </c>
    </row>
    <row r="180" spans="1:31">
      <c r="A180" t="s">
        <v>8</v>
      </c>
      <c r="B180" t="s">
        <v>9</v>
      </c>
      <c r="C180" t="s">
        <v>72</v>
      </c>
      <c r="D180" t="s">
        <v>26</v>
      </c>
      <c r="E180" t="s">
        <v>22</v>
      </c>
      <c r="F180" t="s">
        <v>12</v>
      </c>
      <c r="G180" t="s">
        <v>15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T180">
        <v>76197</v>
      </c>
      <c r="U180">
        <v>81511</v>
      </c>
      <c r="V180">
        <v>106826</v>
      </c>
      <c r="W180">
        <v>115612</v>
      </c>
      <c r="X180">
        <v>138596</v>
      </c>
      <c r="Y180">
        <v>67827</v>
      </c>
      <c r="Z180">
        <v>66507</v>
      </c>
      <c r="AA180">
        <v>148174</v>
      </c>
      <c r="AB180">
        <v>125135</v>
      </c>
      <c r="AC180" t="s">
        <v>106</v>
      </c>
      <c r="AD180" t="s">
        <v>106</v>
      </c>
      <c r="AE180">
        <v>9</v>
      </c>
    </row>
    <row r="181" spans="1:31">
      <c r="A181" t="s">
        <v>8</v>
      </c>
      <c r="B181" t="s">
        <v>9</v>
      </c>
      <c r="C181" t="s">
        <v>72</v>
      </c>
      <c r="D181" t="s">
        <v>26</v>
      </c>
      <c r="E181" t="s">
        <v>22</v>
      </c>
      <c r="F181" t="s">
        <v>12</v>
      </c>
      <c r="G181" t="s">
        <v>14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T181">
        <v>76197</v>
      </c>
      <c r="U181">
        <v>81511</v>
      </c>
      <c r="V181">
        <v>106826</v>
      </c>
      <c r="W181">
        <v>115612</v>
      </c>
      <c r="X181">
        <v>138596</v>
      </c>
      <c r="Y181">
        <v>67827</v>
      </c>
      <c r="Z181">
        <v>66507</v>
      </c>
      <c r="AA181">
        <v>148174</v>
      </c>
      <c r="AB181">
        <v>125135</v>
      </c>
      <c r="AC181">
        <v>0.54600000000000004</v>
      </c>
      <c r="AD181">
        <v>0.128</v>
      </c>
      <c r="AE181">
        <v>9</v>
      </c>
    </row>
    <row r="182" spans="1:31">
      <c r="A182" t="s">
        <v>8</v>
      </c>
      <c r="B182" t="s">
        <v>9</v>
      </c>
      <c r="C182" t="s">
        <v>72</v>
      </c>
      <c r="D182" t="s">
        <v>38</v>
      </c>
      <c r="E182" t="s">
        <v>16</v>
      </c>
      <c r="F182" t="s">
        <v>12</v>
      </c>
      <c r="G182" t="s">
        <v>40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T182">
        <v>5180</v>
      </c>
      <c r="U182">
        <v>14375</v>
      </c>
      <c r="V182">
        <v>10346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 t="s">
        <v>106</v>
      </c>
      <c r="AD182" t="s">
        <v>106</v>
      </c>
      <c r="AE182">
        <v>3</v>
      </c>
    </row>
    <row r="183" spans="1:31">
      <c r="A183" t="s">
        <v>8</v>
      </c>
      <c r="B183" t="s">
        <v>9</v>
      </c>
      <c r="C183" t="s">
        <v>72</v>
      </c>
      <c r="D183" t="s">
        <v>38</v>
      </c>
      <c r="E183" t="s">
        <v>16</v>
      </c>
      <c r="F183" t="s">
        <v>12</v>
      </c>
      <c r="G183" t="s">
        <v>15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T183">
        <v>5180</v>
      </c>
      <c r="U183">
        <v>14375</v>
      </c>
      <c r="V183">
        <v>10346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 t="s">
        <v>106</v>
      </c>
      <c r="AD183" t="s">
        <v>106</v>
      </c>
      <c r="AE183">
        <v>3</v>
      </c>
    </row>
    <row r="184" spans="1:31">
      <c r="A184" t="s">
        <v>8</v>
      </c>
      <c r="B184" t="s">
        <v>9</v>
      </c>
      <c r="C184" t="s">
        <v>72</v>
      </c>
      <c r="D184" t="s">
        <v>38</v>
      </c>
      <c r="E184" t="s">
        <v>16</v>
      </c>
      <c r="F184" t="s">
        <v>12</v>
      </c>
      <c r="G184" t="s">
        <v>14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T184">
        <v>5180</v>
      </c>
      <c r="U184">
        <v>14375</v>
      </c>
      <c r="V184">
        <v>10346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 t="s">
        <v>106</v>
      </c>
      <c r="AD184" t="s">
        <v>106</v>
      </c>
      <c r="AE184">
        <v>3</v>
      </c>
    </row>
    <row r="185" spans="1:31">
      <c r="A185" t="s">
        <v>8</v>
      </c>
      <c r="B185" t="s">
        <v>9</v>
      </c>
      <c r="C185" t="s">
        <v>72</v>
      </c>
      <c r="D185" t="s">
        <v>27</v>
      </c>
      <c r="E185" t="s">
        <v>20</v>
      </c>
      <c r="F185" t="s">
        <v>12</v>
      </c>
      <c r="G185" t="s">
        <v>40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T185">
        <v>1847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 t="s">
        <v>106</v>
      </c>
      <c r="AD185" t="s">
        <v>106</v>
      </c>
      <c r="AE185">
        <v>1</v>
      </c>
    </row>
    <row r="186" spans="1:31">
      <c r="A186" t="s">
        <v>8</v>
      </c>
      <c r="B186" t="s">
        <v>9</v>
      </c>
      <c r="C186" t="s">
        <v>72</v>
      </c>
      <c r="D186" t="s">
        <v>27</v>
      </c>
      <c r="E186" t="s">
        <v>20</v>
      </c>
      <c r="F186" t="s">
        <v>12</v>
      </c>
      <c r="G186" t="s">
        <v>15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T186">
        <v>1847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 t="s">
        <v>106</v>
      </c>
      <c r="AD186" t="s">
        <v>106</v>
      </c>
      <c r="AE186">
        <v>1</v>
      </c>
    </row>
    <row r="187" spans="1:31">
      <c r="A187" t="s">
        <v>8</v>
      </c>
      <c r="B187" t="s">
        <v>9</v>
      </c>
      <c r="C187" t="s">
        <v>72</v>
      </c>
      <c r="D187" t="s">
        <v>27</v>
      </c>
      <c r="E187" t="s">
        <v>20</v>
      </c>
      <c r="F187" t="s">
        <v>12</v>
      </c>
      <c r="G187" t="s">
        <v>14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T187">
        <v>1847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 t="s">
        <v>106</v>
      </c>
      <c r="AD187" t="s">
        <v>106</v>
      </c>
      <c r="AE187">
        <v>1</v>
      </c>
    </row>
    <row r="188" spans="1:31">
      <c r="A188" t="s">
        <v>8</v>
      </c>
      <c r="B188" t="s">
        <v>9</v>
      </c>
      <c r="C188" t="s">
        <v>72</v>
      </c>
      <c r="D188" t="s">
        <v>27</v>
      </c>
      <c r="E188" t="s">
        <v>21</v>
      </c>
      <c r="F188" t="s">
        <v>12</v>
      </c>
      <c r="G188" t="s">
        <v>40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T188">
        <v>54</v>
      </c>
      <c r="U188">
        <v>884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 t="s">
        <v>106</v>
      </c>
      <c r="AD188" t="s">
        <v>106</v>
      </c>
      <c r="AE188">
        <v>2</v>
      </c>
    </row>
    <row r="189" spans="1:31">
      <c r="A189" t="s">
        <v>8</v>
      </c>
      <c r="B189" t="s">
        <v>9</v>
      </c>
      <c r="C189" t="s">
        <v>72</v>
      </c>
      <c r="D189" t="s">
        <v>27</v>
      </c>
      <c r="E189" t="s">
        <v>21</v>
      </c>
      <c r="F189" t="s">
        <v>12</v>
      </c>
      <c r="G189" t="s">
        <v>15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T189">
        <v>54</v>
      </c>
      <c r="U189">
        <v>884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 t="s">
        <v>106</v>
      </c>
      <c r="AD189" t="s">
        <v>106</v>
      </c>
      <c r="AE189">
        <v>2</v>
      </c>
    </row>
    <row r="190" spans="1:31">
      <c r="A190" t="s">
        <v>8</v>
      </c>
      <c r="B190" t="s">
        <v>9</v>
      </c>
      <c r="C190" t="s">
        <v>72</v>
      </c>
      <c r="D190" t="s">
        <v>27</v>
      </c>
      <c r="E190" t="s">
        <v>21</v>
      </c>
      <c r="F190" t="s">
        <v>12</v>
      </c>
      <c r="G190" t="s">
        <v>14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T190">
        <v>54</v>
      </c>
      <c r="U190">
        <v>884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 t="s">
        <v>106</v>
      </c>
      <c r="AD190" t="s">
        <v>106</v>
      </c>
      <c r="AE190">
        <v>2</v>
      </c>
    </row>
    <row r="191" spans="1:31">
      <c r="A191" t="s">
        <v>8</v>
      </c>
      <c r="B191" t="s">
        <v>9</v>
      </c>
      <c r="C191" t="s">
        <v>72</v>
      </c>
      <c r="D191" t="s">
        <v>39</v>
      </c>
      <c r="E191" t="s">
        <v>11</v>
      </c>
      <c r="F191" t="s">
        <v>12</v>
      </c>
      <c r="G191" t="s">
        <v>40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T191">
        <v>965239</v>
      </c>
      <c r="U191">
        <v>543305</v>
      </c>
      <c r="V191">
        <v>36825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 t="s">
        <v>106</v>
      </c>
      <c r="AD191" t="s">
        <v>106</v>
      </c>
      <c r="AE191">
        <v>3</v>
      </c>
    </row>
    <row r="192" spans="1:31">
      <c r="A192" t="s">
        <v>8</v>
      </c>
      <c r="B192" t="s">
        <v>9</v>
      </c>
      <c r="C192" t="s">
        <v>72</v>
      </c>
      <c r="D192" t="s">
        <v>39</v>
      </c>
      <c r="E192" t="s">
        <v>11</v>
      </c>
      <c r="F192" t="s">
        <v>12</v>
      </c>
      <c r="G192" t="s">
        <v>15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T192">
        <v>965239</v>
      </c>
      <c r="U192">
        <v>543305</v>
      </c>
      <c r="V192">
        <v>36825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 t="s">
        <v>106</v>
      </c>
      <c r="AD192" t="s">
        <v>106</v>
      </c>
      <c r="AE192">
        <v>3</v>
      </c>
    </row>
    <row r="193" spans="1:31">
      <c r="A193" t="s">
        <v>8</v>
      </c>
      <c r="B193" t="s">
        <v>9</v>
      </c>
      <c r="C193" t="s">
        <v>72</v>
      </c>
      <c r="D193" t="s">
        <v>39</v>
      </c>
      <c r="E193" t="s">
        <v>11</v>
      </c>
      <c r="F193" t="s">
        <v>12</v>
      </c>
      <c r="G193" t="s">
        <v>14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T193">
        <v>965239</v>
      </c>
      <c r="U193">
        <v>543305</v>
      </c>
      <c r="V193">
        <v>36825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 t="s">
        <v>106</v>
      </c>
      <c r="AD193" t="s">
        <v>106</v>
      </c>
      <c r="AE193">
        <v>3</v>
      </c>
    </row>
    <row r="194" spans="1:31">
      <c r="A194" t="s">
        <v>8</v>
      </c>
      <c r="B194" t="s">
        <v>9</v>
      </c>
      <c r="C194" t="s">
        <v>72</v>
      </c>
      <c r="D194" t="s">
        <v>39</v>
      </c>
      <c r="E194" t="s">
        <v>16</v>
      </c>
      <c r="F194" t="s">
        <v>12</v>
      </c>
      <c r="G194" t="s">
        <v>40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T194">
        <v>20350</v>
      </c>
      <c r="U194">
        <v>47517</v>
      </c>
      <c r="V194">
        <v>16785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 t="s">
        <v>106</v>
      </c>
      <c r="AD194" t="s">
        <v>106</v>
      </c>
      <c r="AE194">
        <v>3</v>
      </c>
    </row>
    <row r="195" spans="1:31">
      <c r="A195" t="s">
        <v>8</v>
      </c>
      <c r="B195" t="s">
        <v>9</v>
      </c>
      <c r="C195" t="s">
        <v>72</v>
      </c>
      <c r="D195" t="s">
        <v>39</v>
      </c>
      <c r="E195" t="s">
        <v>16</v>
      </c>
      <c r="F195" t="s">
        <v>12</v>
      </c>
      <c r="G195" t="s">
        <v>15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T195">
        <v>20350</v>
      </c>
      <c r="U195">
        <v>47517</v>
      </c>
      <c r="V195">
        <v>16785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 t="s">
        <v>106</v>
      </c>
      <c r="AD195" t="s">
        <v>106</v>
      </c>
      <c r="AE195">
        <v>3</v>
      </c>
    </row>
    <row r="196" spans="1:31">
      <c r="A196" t="s">
        <v>8</v>
      </c>
      <c r="B196" t="s">
        <v>9</v>
      </c>
      <c r="C196" t="s">
        <v>72</v>
      </c>
      <c r="D196" t="s">
        <v>39</v>
      </c>
      <c r="E196" t="s">
        <v>16</v>
      </c>
      <c r="F196" t="s">
        <v>12</v>
      </c>
      <c r="G196" t="s">
        <v>14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T196">
        <v>20350</v>
      </c>
      <c r="U196">
        <v>47517</v>
      </c>
      <c r="V196">
        <v>16785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 t="s">
        <v>106</v>
      </c>
      <c r="AD196" t="s">
        <v>106</v>
      </c>
      <c r="AE196">
        <v>3</v>
      </c>
    </row>
    <row r="197" spans="1:31">
      <c r="A197" t="s">
        <v>8</v>
      </c>
      <c r="B197" t="s">
        <v>9</v>
      </c>
      <c r="C197" t="s">
        <v>72</v>
      </c>
      <c r="D197" t="s">
        <v>39</v>
      </c>
      <c r="E197" t="s">
        <v>99</v>
      </c>
      <c r="F197" t="s">
        <v>12</v>
      </c>
      <c r="G197" t="s">
        <v>40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T197">
        <v>0</v>
      </c>
      <c r="U197">
        <v>0</v>
      </c>
      <c r="V197">
        <v>259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 t="s">
        <v>106</v>
      </c>
      <c r="AD197" t="s">
        <v>106</v>
      </c>
      <c r="AE197">
        <v>1</v>
      </c>
    </row>
    <row r="198" spans="1:31">
      <c r="A198" t="s">
        <v>8</v>
      </c>
      <c r="B198" t="s">
        <v>9</v>
      </c>
      <c r="C198" t="s">
        <v>72</v>
      </c>
      <c r="D198" t="s">
        <v>39</v>
      </c>
      <c r="E198" t="s">
        <v>99</v>
      </c>
      <c r="F198" t="s">
        <v>12</v>
      </c>
      <c r="G198" t="s">
        <v>15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T198">
        <v>0</v>
      </c>
      <c r="U198">
        <v>0</v>
      </c>
      <c r="V198">
        <v>259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 t="s">
        <v>106</v>
      </c>
      <c r="AD198" t="s">
        <v>106</v>
      </c>
      <c r="AE198">
        <v>1</v>
      </c>
    </row>
    <row r="199" spans="1:31">
      <c r="A199" t="s">
        <v>8</v>
      </c>
      <c r="B199" t="s">
        <v>9</v>
      </c>
      <c r="C199" t="s">
        <v>72</v>
      </c>
      <c r="D199" t="s">
        <v>39</v>
      </c>
      <c r="E199" t="s">
        <v>99</v>
      </c>
      <c r="F199" t="s">
        <v>12</v>
      </c>
      <c r="G199" t="s">
        <v>14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T199">
        <v>0</v>
      </c>
      <c r="U199">
        <v>0</v>
      </c>
      <c r="V199">
        <v>259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 t="s">
        <v>106</v>
      </c>
      <c r="AD199" t="s">
        <v>106</v>
      </c>
      <c r="AE199">
        <v>1</v>
      </c>
    </row>
    <row r="200" spans="1:31">
      <c r="A200" t="s">
        <v>8</v>
      </c>
      <c r="B200" t="s">
        <v>9</v>
      </c>
      <c r="C200" t="s">
        <v>72</v>
      </c>
      <c r="D200" t="s">
        <v>39</v>
      </c>
      <c r="E200" t="s">
        <v>94</v>
      </c>
      <c r="F200" t="s">
        <v>12</v>
      </c>
      <c r="G200" t="s">
        <v>40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T200">
        <v>0</v>
      </c>
      <c r="U200">
        <v>0</v>
      </c>
      <c r="V200">
        <v>0</v>
      </c>
      <c r="W200">
        <v>272</v>
      </c>
      <c r="X200">
        <v>6494</v>
      </c>
      <c r="Y200">
        <v>1472</v>
      </c>
      <c r="Z200">
        <v>0</v>
      </c>
      <c r="AA200">
        <v>20470</v>
      </c>
      <c r="AB200">
        <v>1434</v>
      </c>
      <c r="AC200">
        <v>-0.30499999999999999</v>
      </c>
      <c r="AD200">
        <v>0.61799999999999999</v>
      </c>
      <c r="AE200">
        <v>5</v>
      </c>
    </row>
    <row r="201" spans="1:31">
      <c r="A201" t="s">
        <v>8</v>
      </c>
      <c r="B201" t="s">
        <v>9</v>
      </c>
      <c r="C201" t="s">
        <v>72</v>
      </c>
      <c r="D201" t="s">
        <v>39</v>
      </c>
      <c r="E201" t="s">
        <v>94</v>
      </c>
      <c r="F201" t="s">
        <v>12</v>
      </c>
      <c r="G201" t="s">
        <v>15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T201">
        <v>0</v>
      </c>
      <c r="U201">
        <v>0</v>
      </c>
      <c r="V201">
        <v>0</v>
      </c>
      <c r="W201">
        <v>272</v>
      </c>
      <c r="X201">
        <v>6494</v>
      </c>
      <c r="Y201">
        <v>1472</v>
      </c>
      <c r="Z201">
        <v>0</v>
      </c>
      <c r="AA201">
        <v>20470</v>
      </c>
      <c r="AB201">
        <v>1434</v>
      </c>
      <c r="AC201">
        <v>-0.30499999999999999</v>
      </c>
      <c r="AD201">
        <v>0.61799999999999999</v>
      </c>
      <c r="AE201">
        <v>5</v>
      </c>
    </row>
    <row r="202" spans="1:31">
      <c r="A202" t="s">
        <v>8</v>
      </c>
      <c r="B202" t="s">
        <v>9</v>
      </c>
      <c r="C202" t="s">
        <v>72</v>
      </c>
      <c r="D202" t="s">
        <v>39</v>
      </c>
      <c r="E202" t="s">
        <v>94</v>
      </c>
      <c r="F202" t="s">
        <v>12</v>
      </c>
      <c r="G202" t="s">
        <v>14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T202">
        <v>0</v>
      </c>
      <c r="U202">
        <v>0</v>
      </c>
      <c r="V202">
        <v>0</v>
      </c>
      <c r="W202">
        <v>272</v>
      </c>
      <c r="X202">
        <v>6494</v>
      </c>
      <c r="Y202">
        <v>1472</v>
      </c>
      <c r="Z202">
        <v>0</v>
      </c>
      <c r="AA202">
        <v>20470</v>
      </c>
      <c r="AB202">
        <v>1434</v>
      </c>
      <c r="AC202">
        <v>-0.30499999999999999</v>
      </c>
      <c r="AD202">
        <v>0.61799999999999999</v>
      </c>
      <c r="AE202">
        <v>5</v>
      </c>
    </row>
    <row r="203" spans="1:31">
      <c r="A203" t="s">
        <v>8</v>
      </c>
      <c r="B203" t="s">
        <v>9</v>
      </c>
      <c r="C203" t="s">
        <v>72</v>
      </c>
      <c r="D203" t="s">
        <v>39</v>
      </c>
      <c r="E203" t="s">
        <v>20</v>
      </c>
      <c r="F203" t="s">
        <v>24</v>
      </c>
      <c r="G203" t="s">
        <v>40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2.8E-3</v>
      </c>
      <c r="O203">
        <v>2.5999999999999999E-3</v>
      </c>
      <c r="P203">
        <v>2.3999999999999998E-3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56140</v>
      </c>
      <c r="AA203">
        <v>29360</v>
      </c>
      <c r="AB203">
        <v>33246</v>
      </c>
      <c r="AC203" t="s">
        <v>106</v>
      </c>
      <c r="AD203" t="s">
        <v>106</v>
      </c>
      <c r="AE203">
        <v>3</v>
      </c>
    </row>
    <row r="204" spans="1:31">
      <c r="A204" t="s">
        <v>8</v>
      </c>
      <c r="B204" t="s">
        <v>9</v>
      </c>
      <c r="C204" t="s">
        <v>72</v>
      </c>
      <c r="D204" t="s">
        <v>39</v>
      </c>
      <c r="E204" t="s">
        <v>20</v>
      </c>
      <c r="F204" t="s">
        <v>24</v>
      </c>
      <c r="G204" t="s">
        <v>15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4.0000000000000002E-4</v>
      </c>
      <c r="O204">
        <v>2.9999999999999997E-4</v>
      </c>
      <c r="P204">
        <v>2.9999999999999997E-4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56140</v>
      </c>
      <c r="AA204">
        <v>29360</v>
      </c>
      <c r="AB204">
        <v>33246</v>
      </c>
      <c r="AC204" t="s">
        <v>106</v>
      </c>
      <c r="AD204" t="s">
        <v>106</v>
      </c>
      <c r="AE204">
        <v>3</v>
      </c>
    </row>
    <row r="205" spans="1:31">
      <c r="A205" t="s">
        <v>8</v>
      </c>
      <c r="B205" t="s">
        <v>9</v>
      </c>
      <c r="C205" t="s">
        <v>72</v>
      </c>
      <c r="D205" t="s">
        <v>39</v>
      </c>
      <c r="E205" t="s">
        <v>20</v>
      </c>
      <c r="F205" t="s">
        <v>24</v>
      </c>
      <c r="G205" t="s">
        <v>14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2.3999999999999998E-3</v>
      </c>
      <c r="O205">
        <v>2.3E-3</v>
      </c>
      <c r="P205">
        <v>2.0999999999999999E-3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56140</v>
      </c>
      <c r="AA205">
        <v>29360</v>
      </c>
      <c r="AB205">
        <v>33246</v>
      </c>
      <c r="AC205" t="s">
        <v>106</v>
      </c>
      <c r="AD205" t="s">
        <v>106</v>
      </c>
      <c r="AE205">
        <v>3</v>
      </c>
    </row>
    <row r="206" spans="1:31">
      <c r="A206" t="s">
        <v>8</v>
      </c>
      <c r="B206" t="s">
        <v>9</v>
      </c>
      <c r="C206" t="s">
        <v>72</v>
      </c>
      <c r="D206" t="s">
        <v>39</v>
      </c>
      <c r="E206" t="s">
        <v>20</v>
      </c>
      <c r="F206" t="s">
        <v>12</v>
      </c>
      <c r="G206" t="s">
        <v>40</v>
      </c>
      <c r="H206">
        <v>0</v>
      </c>
      <c r="I206">
        <v>4.0000000000000002E-4</v>
      </c>
      <c r="J206">
        <v>2.5000000000000001E-3</v>
      </c>
      <c r="K206">
        <v>1.9E-3</v>
      </c>
      <c r="L206">
        <v>2.8999999999999998E-3</v>
      </c>
      <c r="M206">
        <v>2.0999999999999999E-3</v>
      </c>
      <c r="N206">
        <v>0</v>
      </c>
      <c r="O206">
        <v>0</v>
      </c>
      <c r="P206">
        <v>0</v>
      </c>
      <c r="T206">
        <v>0</v>
      </c>
      <c r="U206">
        <v>16948</v>
      </c>
      <c r="V206">
        <v>70711</v>
      </c>
      <c r="W206">
        <v>51951</v>
      </c>
      <c r="X206">
        <v>61460</v>
      </c>
      <c r="Y206">
        <v>49104</v>
      </c>
      <c r="Z206">
        <v>0</v>
      </c>
      <c r="AA206">
        <v>0</v>
      </c>
      <c r="AB206">
        <v>0</v>
      </c>
      <c r="AC206">
        <v>0.94499999999999995</v>
      </c>
      <c r="AD206">
        <v>1.6E-2</v>
      </c>
      <c r="AE206">
        <v>5</v>
      </c>
    </row>
    <row r="207" spans="1:31">
      <c r="A207" t="s">
        <v>8</v>
      </c>
      <c r="B207" t="s">
        <v>9</v>
      </c>
      <c r="C207" t="s">
        <v>72</v>
      </c>
      <c r="D207" t="s">
        <v>39</v>
      </c>
      <c r="E207" t="s">
        <v>20</v>
      </c>
      <c r="F207" t="s">
        <v>12</v>
      </c>
      <c r="G207" t="s">
        <v>15</v>
      </c>
      <c r="H207">
        <v>0</v>
      </c>
      <c r="I207">
        <v>1E-4</v>
      </c>
      <c r="J207">
        <v>2.0000000000000001E-4</v>
      </c>
      <c r="K207">
        <v>4.0000000000000002E-4</v>
      </c>
      <c r="L207">
        <v>1.5E-3</v>
      </c>
      <c r="M207">
        <v>5.0000000000000001E-4</v>
      </c>
      <c r="N207">
        <v>0</v>
      </c>
      <c r="O207">
        <v>0</v>
      </c>
      <c r="P207">
        <v>0</v>
      </c>
      <c r="T207">
        <v>0</v>
      </c>
      <c r="U207">
        <v>16948</v>
      </c>
      <c r="V207">
        <v>70711</v>
      </c>
      <c r="W207">
        <v>51951</v>
      </c>
      <c r="X207">
        <v>61460</v>
      </c>
      <c r="Y207">
        <v>49104</v>
      </c>
      <c r="Z207">
        <v>0</v>
      </c>
      <c r="AA207">
        <v>0</v>
      </c>
      <c r="AB207">
        <v>0</v>
      </c>
      <c r="AC207">
        <v>0.44600000000000001</v>
      </c>
      <c r="AD207">
        <v>0.45200000000000001</v>
      </c>
      <c r="AE207">
        <v>5</v>
      </c>
    </row>
    <row r="208" spans="1:31">
      <c r="A208" t="s">
        <v>8</v>
      </c>
      <c r="B208" t="s">
        <v>9</v>
      </c>
      <c r="C208" t="s">
        <v>72</v>
      </c>
      <c r="D208" t="s">
        <v>39</v>
      </c>
      <c r="E208" t="s">
        <v>20</v>
      </c>
      <c r="F208" t="s">
        <v>12</v>
      </c>
      <c r="G208" t="s">
        <v>14</v>
      </c>
      <c r="H208">
        <v>0</v>
      </c>
      <c r="I208">
        <v>2.9999999999999997E-4</v>
      </c>
      <c r="J208">
        <v>2.2000000000000001E-3</v>
      </c>
      <c r="K208">
        <v>1.5E-3</v>
      </c>
      <c r="L208">
        <v>1.4E-3</v>
      </c>
      <c r="M208">
        <v>1.6000000000000001E-3</v>
      </c>
      <c r="N208">
        <v>0</v>
      </c>
      <c r="O208">
        <v>0</v>
      </c>
      <c r="P208">
        <v>0</v>
      </c>
      <c r="T208">
        <v>0</v>
      </c>
      <c r="U208">
        <v>16948</v>
      </c>
      <c r="V208">
        <v>70711</v>
      </c>
      <c r="W208">
        <v>51951</v>
      </c>
      <c r="X208">
        <v>61460</v>
      </c>
      <c r="Y208">
        <v>49104</v>
      </c>
      <c r="Z208">
        <v>0</v>
      </c>
      <c r="AA208">
        <v>0</v>
      </c>
      <c r="AB208">
        <v>0</v>
      </c>
      <c r="AC208">
        <v>0.94099999999999995</v>
      </c>
      <c r="AD208">
        <v>1.7000000000000001E-2</v>
      </c>
      <c r="AE208">
        <v>5</v>
      </c>
    </row>
    <row r="209" spans="1:31">
      <c r="A209" t="s">
        <v>8</v>
      </c>
      <c r="B209" t="s">
        <v>9</v>
      </c>
      <c r="C209" t="s">
        <v>72</v>
      </c>
      <c r="D209" t="s">
        <v>39</v>
      </c>
      <c r="E209" t="s">
        <v>21</v>
      </c>
      <c r="F209" t="s">
        <v>24</v>
      </c>
      <c r="G209" t="s">
        <v>40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1.1999999999999999E-3</v>
      </c>
      <c r="O209">
        <v>1.6000000000000001E-3</v>
      </c>
      <c r="P209">
        <v>1.2999999999999999E-3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385631</v>
      </c>
      <c r="AA209">
        <v>398496</v>
      </c>
      <c r="AB209">
        <v>273858</v>
      </c>
      <c r="AC209" t="s">
        <v>106</v>
      </c>
      <c r="AD209" t="s">
        <v>106</v>
      </c>
      <c r="AE209">
        <v>3</v>
      </c>
    </row>
    <row r="210" spans="1:31">
      <c r="A210" t="s">
        <v>8</v>
      </c>
      <c r="B210" t="s">
        <v>9</v>
      </c>
      <c r="C210" t="s">
        <v>72</v>
      </c>
      <c r="D210" t="s">
        <v>39</v>
      </c>
      <c r="E210" t="s">
        <v>21</v>
      </c>
      <c r="F210" t="s">
        <v>24</v>
      </c>
      <c r="G210" t="s">
        <v>15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6.9999999999999999E-4</v>
      </c>
      <c r="O210">
        <v>1E-3</v>
      </c>
      <c r="P210">
        <v>8.9999999999999998E-4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385631</v>
      </c>
      <c r="AA210">
        <v>398496</v>
      </c>
      <c r="AB210">
        <v>273858</v>
      </c>
      <c r="AC210" t="s">
        <v>106</v>
      </c>
      <c r="AD210" t="s">
        <v>106</v>
      </c>
      <c r="AE210">
        <v>3</v>
      </c>
    </row>
    <row r="211" spans="1:31">
      <c r="A211" t="s">
        <v>8</v>
      </c>
      <c r="B211" t="s">
        <v>9</v>
      </c>
      <c r="C211" t="s">
        <v>72</v>
      </c>
      <c r="D211" t="s">
        <v>39</v>
      </c>
      <c r="E211" t="s">
        <v>21</v>
      </c>
      <c r="F211" t="s">
        <v>24</v>
      </c>
      <c r="G211" t="s">
        <v>14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4.0000000000000002E-4</v>
      </c>
      <c r="O211">
        <v>5.0000000000000001E-4</v>
      </c>
      <c r="P211">
        <v>4.0000000000000002E-4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385631</v>
      </c>
      <c r="AA211">
        <v>398496</v>
      </c>
      <c r="AB211">
        <v>273858</v>
      </c>
      <c r="AC211" t="s">
        <v>106</v>
      </c>
      <c r="AD211" t="s">
        <v>106</v>
      </c>
      <c r="AE211">
        <v>3</v>
      </c>
    </row>
    <row r="212" spans="1:31">
      <c r="A212" t="s">
        <v>8</v>
      </c>
      <c r="B212" t="s">
        <v>9</v>
      </c>
      <c r="C212" t="s">
        <v>72</v>
      </c>
      <c r="D212" t="s">
        <v>39</v>
      </c>
      <c r="E212" t="s">
        <v>21</v>
      </c>
      <c r="F212" t="s">
        <v>12</v>
      </c>
      <c r="G212" t="s">
        <v>40</v>
      </c>
      <c r="H212">
        <v>0</v>
      </c>
      <c r="I212">
        <v>0</v>
      </c>
      <c r="J212">
        <v>2.9999999999999997E-4</v>
      </c>
      <c r="K212">
        <v>1.8E-3</v>
      </c>
      <c r="L212">
        <v>2.5999999999999999E-3</v>
      </c>
      <c r="M212">
        <v>1E-3</v>
      </c>
      <c r="N212">
        <v>0</v>
      </c>
      <c r="O212">
        <v>0</v>
      </c>
      <c r="P212">
        <v>0</v>
      </c>
      <c r="T212">
        <v>6784</v>
      </c>
      <c r="U212">
        <v>12440</v>
      </c>
      <c r="V212">
        <v>221904</v>
      </c>
      <c r="W212">
        <v>532885</v>
      </c>
      <c r="X212">
        <v>758972</v>
      </c>
      <c r="Y212">
        <v>409182</v>
      </c>
      <c r="Z212">
        <v>0</v>
      </c>
      <c r="AA212">
        <v>0</v>
      </c>
      <c r="AB212">
        <v>0</v>
      </c>
      <c r="AC212">
        <v>0.98</v>
      </c>
      <c r="AD212">
        <v>1E-3</v>
      </c>
      <c r="AE212">
        <v>6</v>
      </c>
    </row>
    <row r="213" spans="1:31">
      <c r="A213" t="s">
        <v>8</v>
      </c>
      <c r="B213" t="s">
        <v>9</v>
      </c>
      <c r="C213" t="s">
        <v>72</v>
      </c>
      <c r="D213" t="s">
        <v>39</v>
      </c>
      <c r="E213" t="s">
        <v>21</v>
      </c>
      <c r="F213" t="s">
        <v>12</v>
      </c>
      <c r="G213" t="s">
        <v>15</v>
      </c>
      <c r="H213">
        <v>0</v>
      </c>
      <c r="I213">
        <v>0</v>
      </c>
      <c r="J213">
        <v>1E-4</v>
      </c>
      <c r="K213">
        <v>1.1999999999999999E-3</v>
      </c>
      <c r="L213">
        <v>1.8E-3</v>
      </c>
      <c r="M213">
        <v>5.9999999999999995E-4</v>
      </c>
      <c r="N213">
        <v>0</v>
      </c>
      <c r="O213">
        <v>0</v>
      </c>
      <c r="P213">
        <v>0</v>
      </c>
      <c r="T213">
        <v>6784</v>
      </c>
      <c r="U213">
        <v>12440</v>
      </c>
      <c r="V213">
        <v>221904</v>
      </c>
      <c r="W213">
        <v>532885</v>
      </c>
      <c r="X213">
        <v>758972</v>
      </c>
      <c r="Y213">
        <v>409182</v>
      </c>
      <c r="Z213">
        <v>0</v>
      </c>
      <c r="AA213">
        <v>0</v>
      </c>
      <c r="AB213">
        <v>0</v>
      </c>
      <c r="AC213">
        <v>0.96199999999999997</v>
      </c>
      <c r="AD213">
        <v>2E-3</v>
      </c>
      <c r="AE213">
        <v>6</v>
      </c>
    </row>
    <row r="214" spans="1:31">
      <c r="A214" t="s">
        <v>8</v>
      </c>
      <c r="B214" t="s">
        <v>9</v>
      </c>
      <c r="C214" t="s">
        <v>72</v>
      </c>
      <c r="D214" t="s">
        <v>39</v>
      </c>
      <c r="E214" t="s">
        <v>21</v>
      </c>
      <c r="F214" t="s">
        <v>12</v>
      </c>
      <c r="G214" t="s">
        <v>14</v>
      </c>
      <c r="H214">
        <v>0</v>
      </c>
      <c r="I214">
        <v>0</v>
      </c>
      <c r="J214">
        <v>2.0000000000000001E-4</v>
      </c>
      <c r="K214">
        <v>5.9999999999999995E-4</v>
      </c>
      <c r="L214">
        <v>8.0000000000000004E-4</v>
      </c>
      <c r="M214">
        <v>4.0000000000000002E-4</v>
      </c>
      <c r="N214">
        <v>0</v>
      </c>
      <c r="O214">
        <v>0</v>
      </c>
      <c r="P214">
        <v>0</v>
      </c>
      <c r="T214">
        <v>6784</v>
      </c>
      <c r="U214">
        <v>12440</v>
      </c>
      <c r="V214">
        <v>221904</v>
      </c>
      <c r="W214">
        <v>532885</v>
      </c>
      <c r="X214">
        <v>758972</v>
      </c>
      <c r="Y214">
        <v>409182</v>
      </c>
      <c r="Z214">
        <v>0</v>
      </c>
      <c r="AA214">
        <v>0</v>
      </c>
      <c r="AB214">
        <v>0</v>
      </c>
      <c r="AC214">
        <v>0.999</v>
      </c>
      <c r="AD214">
        <v>0</v>
      </c>
      <c r="AE214">
        <v>6</v>
      </c>
    </row>
    <row r="215" spans="1:31">
      <c r="A215" t="s">
        <v>8</v>
      </c>
      <c r="B215" t="s">
        <v>9</v>
      </c>
      <c r="C215" t="s">
        <v>72</v>
      </c>
      <c r="D215" t="s">
        <v>39</v>
      </c>
      <c r="E215" t="s">
        <v>44</v>
      </c>
      <c r="F215" t="s">
        <v>12</v>
      </c>
      <c r="G215" t="s">
        <v>40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T215" t="s">
        <v>106</v>
      </c>
      <c r="U215" t="s">
        <v>106</v>
      </c>
      <c r="V215" t="s">
        <v>106</v>
      </c>
      <c r="W215" t="s">
        <v>106</v>
      </c>
      <c r="X215" t="s">
        <v>106</v>
      </c>
      <c r="Y215" t="s">
        <v>106</v>
      </c>
      <c r="Z215" t="s">
        <v>106</v>
      </c>
      <c r="AA215" t="s">
        <v>106</v>
      </c>
      <c r="AB215" t="s">
        <v>106</v>
      </c>
      <c r="AC215" t="s">
        <v>106</v>
      </c>
      <c r="AD215" t="s">
        <v>106</v>
      </c>
      <c r="AE215">
        <v>0</v>
      </c>
    </row>
    <row r="216" spans="1:31">
      <c r="A216" t="s">
        <v>8</v>
      </c>
      <c r="B216" t="s">
        <v>9</v>
      </c>
      <c r="C216" t="s">
        <v>72</v>
      </c>
      <c r="D216" t="s">
        <v>39</v>
      </c>
      <c r="E216" t="s">
        <v>44</v>
      </c>
      <c r="F216" t="s">
        <v>12</v>
      </c>
      <c r="G216" t="s">
        <v>15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T216" t="s">
        <v>106</v>
      </c>
      <c r="U216" t="s">
        <v>106</v>
      </c>
      <c r="V216" t="s">
        <v>106</v>
      </c>
      <c r="W216" t="s">
        <v>106</v>
      </c>
      <c r="X216" t="s">
        <v>106</v>
      </c>
      <c r="Y216" t="s">
        <v>106</v>
      </c>
      <c r="Z216" t="s">
        <v>106</v>
      </c>
      <c r="AA216" t="s">
        <v>106</v>
      </c>
      <c r="AB216" t="s">
        <v>106</v>
      </c>
      <c r="AC216" t="s">
        <v>106</v>
      </c>
      <c r="AD216" t="s">
        <v>106</v>
      </c>
      <c r="AE216">
        <v>0</v>
      </c>
    </row>
    <row r="217" spans="1:31">
      <c r="A217" t="s">
        <v>8</v>
      </c>
      <c r="B217" t="s">
        <v>9</v>
      </c>
      <c r="C217" t="s">
        <v>72</v>
      </c>
      <c r="D217" t="s">
        <v>39</v>
      </c>
      <c r="E217" t="s">
        <v>44</v>
      </c>
      <c r="F217" t="s">
        <v>12</v>
      </c>
      <c r="G217" t="s">
        <v>14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T217" t="s">
        <v>106</v>
      </c>
      <c r="U217" t="s">
        <v>106</v>
      </c>
      <c r="V217" t="s">
        <v>106</v>
      </c>
      <c r="W217" t="s">
        <v>106</v>
      </c>
      <c r="X217" t="s">
        <v>106</v>
      </c>
      <c r="Y217" t="s">
        <v>106</v>
      </c>
      <c r="Z217" t="s">
        <v>106</v>
      </c>
      <c r="AA217" t="s">
        <v>106</v>
      </c>
      <c r="AB217" t="s">
        <v>106</v>
      </c>
      <c r="AC217" t="s">
        <v>106</v>
      </c>
      <c r="AD217" t="s">
        <v>106</v>
      </c>
      <c r="AE217">
        <v>0</v>
      </c>
    </row>
    <row r="218" spans="1:31">
      <c r="A218" t="s">
        <v>8</v>
      </c>
      <c r="B218" t="s">
        <v>9</v>
      </c>
      <c r="C218" t="s">
        <v>72</v>
      </c>
      <c r="D218" t="s">
        <v>28</v>
      </c>
      <c r="E218" t="s">
        <v>11</v>
      </c>
      <c r="F218" t="s">
        <v>12</v>
      </c>
      <c r="G218" t="s">
        <v>40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T218">
        <v>625182</v>
      </c>
      <c r="U218">
        <v>814723</v>
      </c>
      <c r="V218">
        <v>856823</v>
      </c>
      <c r="W218">
        <v>1598963</v>
      </c>
      <c r="X218">
        <v>828513</v>
      </c>
      <c r="Y218">
        <v>392987</v>
      </c>
      <c r="Z218">
        <v>439835</v>
      </c>
      <c r="AA218">
        <v>488309</v>
      </c>
      <c r="AB218">
        <v>308958</v>
      </c>
      <c r="AC218" t="s">
        <v>106</v>
      </c>
      <c r="AD218" t="s">
        <v>106</v>
      </c>
      <c r="AE218">
        <v>9</v>
      </c>
    </row>
    <row r="219" spans="1:31">
      <c r="A219" t="s">
        <v>8</v>
      </c>
      <c r="B219" t="s">
        <v>9</v>
      </c>
      <c r="C219" t="s">
        <v>72</v>
      </c>
      <c r="D219" t="s">
        <v>28</v>
      </c>
      <c r="E219" t="s">
        <v>11</v>
      </c>
      <c r="F219" t="s">
        <v>12</v>
      </c>
      <c r="G219" t="s">
        <v>15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T219">
        <v>625182</v>
      </c>
      <c r="U219">
        <v>814723</v>
      </c>
      <c r="V219">
        <v>856823</v>
      </c>
      <c r="W219">
        <v>1598963</v>
      </c>
      <c r="X219">
        <v>828513</v>
      </c>
      <c r="Y219">
        <v>392987</v>
      </c>
      <c r="Z219">
        <v>439835</v>
      </c>
      <c r="AA219">
        <v>488309</v>
      </c>
      <c r="AB219">
        <v>308958</v>
      </c>
      <c r="AC219" t="s">
        <v>106</v>
      </c>
      <c r="AD219" t="s">
        <v>106</v>
      </c>
      <c r="AE219">
        <v>9</v>
      </c>
    </row>
    <row r="220" spans="1:31">
      <c r="A220" t="s">
        <v>8</v>
      </c>
      <c r="B220" t="s">
        <v>9</v>
      </c>
      <c r="C220" t="s">
        <v>72</v>
      </c>
      <c r="D220" t="s">
        <v>28</v>
      </c>
      <c r="E220" t="s">
        <v>11</v>
      </c>
      <c r="F220" t="s">
        <v>12</v>
      </c>
      <c r="G220" t="s">
        <v>14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T220">
        <v>625182</v>
      </c>
      <c r="U220">
        <v>814723</v>
      </c>
      <c r="V220">
        <v>856823</v>
      </c>
      <c r="W220">
        <v>1598963</v>
      </c>
      <c r="X220">
        <v>828513</v>
      </c>
      <c r="Y220">
        <v>392987</v>
      </c>
      <c r="Z220">
        <v>439835</v>
      </c>
      <c r="AA220">
        <v>488309</v>
      </c>
      <c r="AB220">
        <v>308958</v>
      </c>
      <c r="AC220" t="s">
        <v>106</v>
      </c>
      <c r="AD220" t="s">
        <v>106</v>
      </c>
      <c r="AE220">
        <v>9</v>
      </c>
    </row>
    <row r="221" spans="1:31">
      <c r="A221" t="s">
        <v>8</v>
      </c>
      <c r="B221" t="s">
        <v>9</v>
      </c>
      <c r="C221" t="s">
        <v>72</v>
      </c>
      <c r="D221" t="s">
        <v>28</v>
      </c>
      <c r="E221" t="s">
        <v>16</v>
      </c>
      <c r="F221" t="s">
        <v>12</v>
      </c>
      <c r="G221" t="s">
        <v>40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T221">
        <v>48469166</v>
      </c>
      <c r="U221">
        <v>45326214</v>
      </c>
      <c r="V221">
        <v>45000599</v>
      </c>
      <c r="W221">
        <v>39370689</v>
      </c>
      <c r="X221">
        <v>38450313</v>
      </c>
      <c r="Y221">
        <v>27720830</v>
      </c>
      <c r="Z221">
        <v>28729727</v>
      </c>
      <c r="AA221">
        <v>28648855</v>
      </c>
      <c r="AB221">
        <v>25777844</v>
      </c>
      <c r="AC221">
        <v>-0.45200000000000001</v>
      </c>
      <c r="AD221">
        <v>0.222</v>
      </c>
      <c r="AE221">
        <v>9</v>
      </c>
    </row>
    <row r="222" spans="1:31">
      <c r="A222" t="s">
        <v>8</v>
      </c>
      <c r="B222" t="s">
        <v>9</v>
      </c>
      <c r="C222" t="s">
        <v>72</v>
      </c>
      <c r="D222" t="s">
        <v>28</v>
      </c>
      <c r="E222" t="s">
        <v>16</v>
      </c>
      <c r="F222" t="s">
        <v>12</v>
      </c>
      <c r="G222" t="s">
        <v>15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T222">
        <v>48469166</v>
      </c>
      <c r="U222">
        <v>45326214</v>
      </c>
      <c r="V222">
        <v>45000599</v>
      </c>
      <c r="W222">
        <v>39370689</v>
      </c>
      <c r="X222">
        <v>38450313</v>
      </c>
      <c r="Y222">
        <v>27720830</v>
      </c>
      <c r="Z222">
        <v>28729727</v>
      </c>
      <c r="AA222">
        <v>28648855</v>
      </c>
      <c r="AB222">
        <v>25777844</v>
      </c>
      <c r="AC222" t="s">
        <v>106</v>
      </c>
      <c r="AD222" t="s">
        <v>106</v>
      </c>
      <c r="AE222">
        <v>9</v>
      </c>
    </row>
    <row r="223" spans="1:31">
      <c r="A223" t="s">
        <v>8</v>
      </c>
      <c r="B223" t="s">
        <v>9</v>
      </c>
      <c r="C223" t="s">
        <v>72</v>
      </c>
      <c r="D223" t="s">
        <v>28</v>
      </c>
      <c r="E223" t="s">
        <v>16</v>
      </c>
      <c r="F223" t="s">
        <v>12</v>
      </c>
      <c r="G223" t="s">
        <v>14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T223">
        <v>48469166</v>
      </c>
      <c r="U223">
        <v>45326214</v>
      </c>
      <c r="V223">
        <v>45000599</v>
      </c>
      <c r="W223">
        <v>39370689</v>
      </c>
      <c r="X223">
        <v>38450313</v>
      </c>
      <c r="Y223">
        <v>27720830</v>
      </c>
      <c r="Z223">
        <v>28729727</v>
      </c>
      <c r="AA223">
        <v>28648855</v>
      </c>
      <c r="AB223">
        <v>25777844</v>
      </c>
      <c r="AC223">
        <v>-0.45200000000000001</v>
      </c>
      <c r="AD223">
        <v>0.222</v>
      </c>
      <c r="AE223">
        <v>9</v>
      </c>
    </row>
    <row r="224" spans="1:31">
      <c r="A224" t="s">
        <v>8</v>
      </c>
      <c r="B224" t="s">
        <v>9</v>
      </c>
      <c r="C224" t="s">
        <v>72</v>
      </c>
      <c r="D224" t="s">
        <v>28</v>
      </c>
      <c r="E224" t="s">
        <v>98</v>
      </c>
      <c r="F224" t="s">
        <v>12</v>
      </c>
      <c r="G224" t="s">
        <v>40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T224">
        <v>1323</v>
      </c>
      <c r="U224">
        <v>0</v>
      </c>
      <c r="V224">
        <v>0</v>
      </c>
      <c r="W224">
        <v>0</v>
      </c>
      <c r="X224">
        <v>1835</v>
      </c>
      <c r="Y224">
        <v>2708</v>
      </c>
      <c r="Z224">
        <v>13382</v>
      </c>
      <c r="AA224">
        <v>38466</v>
      </c>
      <c r="AB224">
        <v>0</v>
      </c>
      <c r="AC224" t="s">
        <v>106</v>
      </c>
      <c r="AD224" t="s">
        <v>106</v>
      </c>
      <c r="AE224">
        <v>5</v>
      </c>
    </row>
    <row r="225" spans="1:31">
      <c r="A225" t="s">
        <v>8</v>
      </c>
      <c r="B225" t="s">
        <v>9</v>
      </c>
      <c r="C225" t="s">
        <v>72</v>
      </c>
      <c r="D225" t="s">
        <v>28</v>
      </c>
      <c r="E225" t="s">
        <v>98</v>
      </c>
      <c r="F225" t="s">
        <v>12</v>
      </c>
      <c r="G225" t="s">
        <v>15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T225">
        <v>1323</v>
      </c>
      <c r="U225">
        <v>0</v>
      </c>
      <c r="V225">
        <v>0</v>
      </c>
      <c r="W225">
        <v>0</v>
      </c>
      <c r="X225">
        <v>1835</v>
      </c>
      <c r="Y225">
        <v>2708</v>
      </c>
      <c r="Z225">
        <v>13382</v>
      </c>
      <c r="AA225">
        <v>38466</v>
      </c>
      <c r="AB225">
        <v>0</v>
      </c>
      <c r="AC225" t="s">
        <v>106</v>
      </c>
      <c r="AD225" t="s">
        <v>106</v>
      </c>
      <c r="AE225">
        <v>5</v>
      </c>
    </row>
    <row r="226" spans="1:31">
      <c r="A226" t="s">
        <v>8</v>
      </c>
      <c r="B226" t="s">
        <v>9</v>
      </c>
      <c r="C226" t="s">
        <v>72</v>
      </c>
      <c r="D226" t="s">
        <v>28</v>
      </c>
      <c r="E226" t="s">
        <v>98</v>
      </c>
      <c r="F226" t="s">
        <v>12</v>
      </c>
      <c r="G226" t="s">
        <v>14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T226">
        <v>1323</v>
      </c>
      <c r="U226">
        <v>0</v>
      </c>
      <c r="V226">
        <v>0</v>
      </c>
      <c r="W226">
        <v>0</v>
      </c>
      <c r="X226">
        <v>1835</v>
      </c>
      <c r="Y226">
        <v>2708</v>
      </c>
      <c r="Z226">
        <v>13382</v>
      </c>
      <c r="AA226">
        <v>38466</v>
      </c>
      <c r="AB226">
        <v>0</v>
      </c>
      <c r="AC226" t="s">
        <v>106</v>
      </c>
      <c r="AD226" t="s">
        <v>106</v>
      </c>
      <c r="AE226">
        <v>5</v>
      </c>
    </row>
    <row r="227" spans="1:31">
      <c r="A227" t="s">
        <v>8</v>
      </c>
      <c r="B227" t="s">
        <v>9</v>
      </c>
      <c r="C227" t="s">
        <v>72</v>
      </c>
      <c r="D227" t="s">
        <v>28</v>
      </c>
      <c r="E227" t="s">
        <v>17</v>
      </c>
      <c r="F227" t="s">
        <v>12</v>
      </c>
      <c r="G227" t="s">
        <v>40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T227">
        <v>460895</v>
      </c>
      <c r="U227">
        <v>416025</v>
      </c>
      <c r="V227">
        <v>387945</v>
      </c>
      <c r="W227">
        <v>512022</v>
      </c>
      <c r="X227">
        <v>521697</v>
      </c>
      <c r="Y227">
        <v>507733</v>
      </c>
      <c r="Z227">
        <v>419797</v>
      </c>
      <c r="AA227">
        <v>357091</v>
      </c>
      <c r="AB227">
        <v>316070</v>
      </c>
      <c r="AC227" t="s">
        <v>106</v>
      </c>
      <c r="AD227" t="s">
        <v>106</v>
      </c>
      <c r="AE227">
        <v>9</v>
      </c>
    </row>
    <row r="228" spans="1:31">
      <c r="A228" t="s">
        <v>8</v>
      </c>
      <c r="B228" t="s">
        <v>9</v>
      </c>
      <c r="C228" t="s">
        <v>72</v>
      </c>
      <c r="D228" t="s">
        <v>28</v>
      </c>
      <c r="E228" t="s">
        <v>17</v>
      </c>
      <c r="F228" t="s">
        <v>12</v>
      </c>
      <c r="G228" t="s">
        <v>15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T228">
        <v>460895</v>
      </c>
      <c r="U228">
        <v>416025</v>
      </c>
      <c r="V228">
        <v>387945</v>
      </c>
      <c r="W228">
        <v>512022</v>
      </c>
      <c r="X228">
        <v>521697</v>
      </c>
      <c r="Y228">
        <v>507733</v>
      </c>
      <c r="Z228">
        <v>419797</v>
      </c>
      <c r="AA228">
        <v>357091</v>
      </c>
      <c r="AB228">
        <v>316070</v>
      </c>
      <c r="AC228" t="s">
        <v>106</v>
      </c>
      <c r="AD228" t="s">
        <v>106</v>
      </c>
      <c r="AE228">
        <v>9</v>
      </c>
    </row>
    <row r="229" spans="1:31">
      <c r="A229" t="s">
        <v>8</v>
      </c>
      <c r="B229" t="s">
        <v>9</v>
      </c>
      <c r="C229" t="s">
        <v>72</v>
      </c>
      <c r="D229" t="s">
        <v>28</v>
      </c>
      <c r="E229" t="s">
        <v>17</v>
      </c>
      <c r="F229" t="s">
        <v>12</v>
      </c>
      <c r="G229" t="s">
        <v>14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T229">
        <v>460895</v>
      </c>
      <c r="U229">
        <v>416025</v>
      </c>
      <c r="V229">
        <v>387945</v>
      </c>
      <c r="W229">
        <v>512022</v>
      </c>
      <c r="X229">
        <v>521697</v>
      </c>
      <c r="Y229">
        <v>507733</v>
      </c>
      <c r="Z229">
        <v>419797</v>
      </c>
      <c r="AA229">
        <v>357091</v>
      </c>
      <c r="AB229">
        <v>316070</v>
      </c>
      <c r="AC229" t="s">
        <v>106</v>
      </c>
      <c r="AD229" t="s">
        <v>106</v>
      </c>
      <c r="AE229">
        <v>9</v>
      </c>
    </row>
    <row r="230" spans="1:31">
      <c r="A230" t="s">
        <v>8</v>
      </c>
      <c r="B230" t="s">
        <v>9</v>
      </c>
      <c r="C230" t="s">
        <v>72</v>
      </c>
      <c r="D230" t="s">
        <v>28</v>
      </c>
      <c r="E230" t="s">
        <v>95</v>
      </c>
      <c r="F230" t="s">
        <v>12</v>
      </c>
      <c r="G230" t="s">
        <v>40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T230">
        <v>7265643</v>
      </c>
      <c r="U230">
        <v>7287993</v>
      </c>
      <c r="V230">
        <v>6056808</v>
      </c>
      <c r="W230">
        <v>5042706</v>
      </c>
      <c r="X230">
        <v>4965880</v>
      </c>
      <c r="Y230">
        <v>2954450</v>
      </c>
      <c r="Z230">
        <v>3051481</v>
      </c>
      <c r="AA230">
        <v>2522113</v>
      </c>
      <c r="AB230">
        <v>2242925</v>
      </c>
      <c r="AC230" t="s">
        <v>106</v>
      </c>
      <c r="AD230" t="s">
        <v>106</v>
      </c>
      <c r="AE230">
        <v>9</v>
      </c>
    </row>
    <row r="231" spans="1:31">
      <c r="A231" t="s">
        <v>8</v>
      </c>
      <c r="B231" t="s">
        <v>9</v>
      </c>
      <c r="C231" t="s">
        <v>72</v>
      </c>
      <c r="D231" t="s">
        <v>28</v>
      </c>
      <c r="E231" t="s">
        <v>95</v>
      </c>
      <c r="F231" t="s">
        <v>12</v>
      </c>
      <c r="G231" t="s">
        <v>15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T231">
        <v>7265643</v>
      </c>
      <c r="U231">
        <v>7287993</v>
      </c>
      <c r="V231">
        <v>6056808</v>
      </c>
      <c r="W231">
        <v>5042706</v>
      </c>
      <c r="X231">
        <v>4965880</v>
      </c>
      <c r="Y231">
        <v>2954450</v>
      </c>
      <c r="Z231">
        <v>3051481</v>
      </c>
      <c r="AA231">
        <v>2522113</v>
      </c>
      <c r="AB231">
        <v>2242925</v>
      </c>
      <c r="AC231" t="s">
        <v>106</v>
      </c>
      <c r="AD231" t="s">
        <v>106</v>
      </c>
      <c r="AE231">
        <v>9</v>
      </c>
    </row>
    <row r="232" spans="1:31">
      <c r="A232" t="s">
        <v>8</v>
      </c>
      <c r="B232" t="s">
        <v>9</v>
      </c>
      <c r="C232" t="s">
        <v>72</v>
      </c>
      <c r="D232" t="s">
        <v>28</v>
      </c>
      <c r="E232" t="s">
        <v>95</v>
      </c>
      <c r="F232" t="s">
        <v>12</v>
      </c>
      <c r="G232" t="s">
        <v>14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T232">
        <v>7265643</v>
      </c>
      <c r="U232">
        <v>7287993</v>
      </c>
      <c r="V232">
        <v>6056808</v>
      </c>
      <c r="W232">
        <v>5042706</v>
      </c>
      <c r="X232">
        <v>4965880</v>
      </c>
      <c r="Y232">
        <v>2954450</v>
      </c>
      <c r="Z232">
        <v>3051481</v>
      </c>
      <c r="AA232">
        <v>2522113</v>
      </c>
      <c r="AB232">
        <v>2242925</v>
      </c>
      <c r="AC232" t="s">
        <v>106</v>
      </c>
      <c r="AD232" t="s">
        <v>106</v>
      </c>
      <c r="AE232">
        <v>9</v>
      </c>
    </row>
    <row r="233" spans="1:31">
      <c r="A233" t="s">
        <v>8</v>
      </c>
      <c r="B233" t="s">
        <v>9</v>
      </c>
      <c r="C233" t="s">
        <v>72</v>
      </c>
      <c r="D233" t="s">
        <v>28</v>
      </c>
      <c r="E233" t="s">
        <v>20</v>
      </c>
      <c r="F233" t="s">
        <v>12</v>
      </c>
      <c r="G233" t="s">
        <v>40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1E-4</v>
      </c>
      <c r="O233">
        <v>2.0000000000000001E-4</v>
      </c>
      <c r="P233">
        <v>4.0000000000000002E-4</v>
      </c>
      <c r="T233">
        <v>689783</v>
      </c>
      <c r="U233">
        <v>593232</v>
      </c>
      <c r="V233">
        <v>547564</v>
      </c>
      <c r="W233">
        <v>532260</v>
      </c>
      <c r="X233">
        <v>648039</v>
      </c>
      <c r="Y233">
        <v>1411644</v>
      </c>
      <c r="Z233">
        <v>1323312</v>
      </c>
      <c r="AA233">
        <v>1415882</v>
      </c>
      <c r="AB233">
        <v>1176692</v>
      </c>
      <c r="AC233">
        <v>0.55200000000000005</v>
      </c>
      <c r="AD233">
        <v>0.123</v>
      </c>
      <c r="AE233">
        <v>9</v>
      </c>
    </row>
    <row r="234" spans="1:31">
      <c r="A234" t="s">
        <v>8</v>
      </c>
      <c r="B234" t="s">
        <v>9</v>
      </c>
      <c r="C234" t="s">
        <v>72</v>
      </c>
      <c r="D234" t="s">
        <v>28</v>
      </c>
      <c r="E234" t="s">
        <v>20</v>
      </c>
      <c r="F234" t="s">
        <v>12</v>
      </c>
      <c r="G234" t="s">
        <v>15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T234">
        <v>689783</v>
      </c>
      <c r="U234">
        <v>593232</v>
      </c>
      <c r="V234">
        <v>547564</v>
      </c>
      <c r="W234">
        <v>532260</v>
      </c>
      <c r="X234">
        <v>648039</v>
      </c>
      <c r="Y234">
        <v>1411644</v>
      </c>
      <c r="Z234">
        <v>1323312</v>
      </c>
      <c r="AA234">
        <v>1415882</v>
      </c>
      <c r="AB234">
        <v>1176692</v>
      </c>
      <c r="AC234">
        <v>0.57499999999999996</v>
      </c>
      <c r="AD234">
        <v>0.105</v>
      </c>
      <c r="AE234">
        <v>9</v>
      </c>
    </row>
    <row r="235" spans="1:31">
      <c r="A235" t="s">
        <v>8</v>
      </c>
      <c r="B235" t="s">
        <v>9</v>
      </c>
      <c r="C235" t="s">
        <v>72</v>
      </c>
      <c r="D235" t="s">
        <v>28</v>
      </c>
      <c r="E235" t="s">
        <v>20</v>
      </c>
      <c r="F235" t="s">
        <v>12</v>
      </c>
      <c r="G235" t="s">
        <v>14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1E-4</v>
      </c>
      <c r="O235">
        <v>2.0000000000000001E-4</v>
      </c>
      <c r="P235">
        <v>4.0000000000000002E-4</v>
      </c>
      <c r="T235">
        <v>689783</v>
      </c>
      <c r="U235">
        <v>593232</v>
      </c>
      <c r="V235">
        <v>547564</v>
      </c>
      <c r="W235">
        <v>532260</v>
      </c>
      <c r="X235">
        <v>648039</v>
      </c>
      <c r="Y235">
        <v>1411644</v>
      </c>
      <c r="Z235">
        <v>1323312</v>
      </c>
      <c r="AA235">
        <v>1415882</v>
      </c>
      <c r="AB235">
        <v>1176692</v>
      </c>
      <c r="AC235">
        <v>0.54800000000000004</v>
      </c>
      <c r="AD235">
        <v>0.127</v>
      </c>
      <c r="AE235">
        <v>9</v>
      </c>
    </row>
    <row r="236" spans="1:31">
      <c r="A236" t="s">
        <v>8</v>
      </c>
      <c r="B236" t="s">
        <v>9</v>
      </c>
      <c r="C236" t="s">
        <v>72</v>
      </c>
      <c r="D236" t="s">
        <v>28</v>
      </c>
      <c r="E236" t="s">
        <v>21</v>
      </c>
      <c r="F236" t="s">
        <v>12</v>
      </c>
      <c r="G236" t="s">
        <v>40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1E-4</v>
      </c>
      <c r="P236">
        <v>0</v>
      </c>
      <c r="T236">
        <v>2089748</v>
      </c>
      <c r="U236">
        <v>1813096</v>
      </c>
      <c r="V236">
        <v>1643732</v>
      </c>
      <c r="W236">
        <v>1512140</v>
      </c>
      <c r="X236">
        <v>1819497</v>
      </c>
      <c r="Y236">
        <v>2482280</v>
      </c>
      <c r="Z236">
        <v>1937751</v>
      </c>
      <c r="AA236">
        <v>1936340</v>
      </c>
      <c r="AB236">
        <v>1921901</v>
      </c>
      <c r="AC236">
        <v>4.9000000000000002E-2</v>
      </c>
      <c r="AD236">
        <v>0.90100000000000002</v>
      </c>
      <c r="AE236">
        <v>9</v>
      </c>
    </row>
    <row r="237" spans="1:31">
      <c r="A237" t="s">
        <v>8</v>
      </c>
      <c r="B237" t="s">
        <v>9</v>
      </c>
      <c r="C237" t="s">
        <v>72</v>
      </c>
      <c r="D237" t="s">
        <v>28</v>
      </c>
      <c r="E237" t="s">
        <v>21</v>
      </c>
      <c r="F237" t="s">
        <v>12</v>
      </c>
      <c r="G237" t="s">
        <v>15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T237">
        <v>2089748</v>
      </c>
      <c r="U237">
        <v>1813096</v>
      </c>
      <c r="V237">
        <v>1643732</v>
      </c>
      <c r="W237">
        <v>1512140</v>
      </c>
      <c r="X237">
        <v>1819497</v>
      </c>
      <c r="Y237">
        <v>2482280</v>
      </c>
      <c r="Z237">
        <v>1937751</v>
      </c>
      <c r="AA237">
        <v>1936340</v>
      </c>
      <c r="AB237">
        <v>1921901</v>
      </c>
      <c r="AC237">
        <v>4.8000000000000001E-2</v>
      </c>
      <c r="AD237">
        <v>0.90300000000000002</v>
      </c>
      <c r="AE237">
        <v>9</v>
      </c>
    </row>
    <row r="238" spans="1:31">
      <c r="A238" t="s">
        <v>8</v>
      </c>
      <c r="B238" t="s">
        <v>9</v>
      </c>
      <c r="C238" t="s">
        <v>72</v>
      </c>
      <c r="D238" t="s">
        <v>28</v>
      </c>
      <c r="E238" t="s">
        <v>21</v>
      </c>
      <c r="F238" t="s">
        <v>12</v>
      </c>
      <c r="G238" t="s">
        <v>14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T238">
        <v>2089748</v>
      </c>
      <c r="U238">
        <v>1813096</v>
      </c>
      <c r="V238">
        <v>1643732</v>
      </c>
      <c r="W238">
        <v>1512140</v>
      </c>
      <c r="X238">
        <v>1819497</v>
      </c>
      <c r="Y238">
        <v>2482280</v>
      </c>
      <c r="Z238">
        <v>1937751</v>
      </c>
      <c r="AA238">
        <v>1936340</v>
      </c>
      <c r="AB238">
        <v>1921901</v>
      </c>
      <c r="AC238">
        <v>4.9000000000000002E-2</v>
      </c>
      <c r="AD238">
        <v>0.90100000000000002</v>
      </c>
      <c r="AE238">
        <v>9</v>
      </c>
    </row>
    <row r="239" spans="1:31">
      <c r="A239" t="s">
        <v>8</v>
      </c>
      <c r="B239" t="s">
        <v>9</v>
      </c>
      <c r="C239" t="s">
        <v>72</v>
      </c>
      <c r="D239" t="s">
        <v>29</v>
      </c>
      <c r="E239" t="s">
        <v>92</v>
      </c>
      <c r="F239" t="s">
        <v>12</v>
      </c>
      <c r="G239" t="s">
        <v>40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T239">
        <v>1200</v>
      </c>
      <c r="U239">
        <v>31950</v>
      </c>
      <c r="V239">
        <v>8952</v>
      </c>
      <c r="W239">
        <v>8987</v>
      </c>
      <c r="X239">
        <v>6110</v>
      </c>
      <c r="Y239">
        <v>884</v>
      </c>
      <c r="Z239">
        <v>0</v>
      </c>
      <c r="AA239">
        <v>0</v>
      </c>
      <c r="AB239">
        <v>0</v>
      </c>
      <c r="AC239" t="s">
        <v>106</v>
      </c>
      <c r="AD239" t="s">
        <v>106</v>
      </c>
      <c r="AE239">
        <v>6</v>
      </c>
    </row>
    <row r="240" spans="1:31">
      <c r="A240" t="s">
        <v>8</v>
      </c>
      <c r="B240" t="s">
        <v>9</v>
      </c>
      <c r="C240" t="s">
        <v>72</v>
      </c>
      <c r="D240" t="s">
        <v>29</v>
      </c>
      <c r="E240" t="s">
        <v>92</v>
      </c>
      <c r="F240" t="s">
        <v>12</v>
      </c>
      <c r="G240" t="s">
        <v>15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T240">
        <v>1200</v>
      </c>
      <c r="U240">
        <v>31950</v>
      </c>
      <c r="V240">
        <v>8952</v>
      </c>
      <c r="W240">
        <v>8987</v>
      </c>
      <c r="X240">
        <v>6110</v>
      </c>
      <c r="Y240">
        <v>884</v>
      </c>
      <c r="Z240">
        <v>0</v>
      </c>
      <c r="AA240">
        <v>0</v>
      </c>
      <c r="AB240">
        <v>0</v>
      </c>
      <c r="AC240" t="s">
        <v>106</v>
      </c>
      <c r="AD240" t="s">
        <v>106</v>
      </c>
      <c r="AE240">
        <v>6</v>
      </c>
    </row>
    <row r="241" spans="1:31">
      <c r="A241" t="s">
        <v>8</v>
      </c>
      <c r="B241" t="s">
        <v>9</v>
      </c>
      <c r="C241" t="s">
        <v>72</v>
      </c>
      <c r="D241" t="s">
        <v>29</v>
      </c>
      <c r="E241" t="s">
        <v>92</v>
      </c>
      <c r="F241" t="s">
        <v>12</v>
      </c>
      <c r="G241" t="s">
        <v>14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T241">
        <v>1200</v>
      </c>
      <c r="U241">
        <v>31950</v>
      </c>
      <c r="V241">
        <v>8952</v>
      </c>
      <c r="W241">
        <v>8987</v>
      </c>
      <c r="X241">
        <v>6110</v>
      </c>
      <c r="Y241">
        <v>884</v>
      </c>
      <c r="Z241">
        <v>0</v>
      </c>
      <c r="AA241">
        <v>0</v>
      </c>
      <c r="AB241">
        <v>0</v>
      </c>
      <c r="AC241" t="s">
        <v>106</v>
      </c>
      <c r="AD241" t="s">
        <v>106</v>
      </c>
      <c r="AE241">
        <v>6</v>
      </c>
    </row>
    <row r="242" spans="1:31">
      <c r="A242" t="s">
        <v>8</v>
      </c>
      <c r="B242" t="s">
        <v>9</v>
      </c>
      <c r="C242" t="s">
        <v>72</v>
      </c>
      <c r="D242" t="s">
        <v>29</v>
      </c>
      <c r="E242" t="s">
        <v>11</v>
      </c>
      <c r="F242" t="s">
        <v>12</v>
      </c>
      <c r="G242" t="s">
        <v>40</v>
      </c>
      <c r="H242">
        <v>1E-4</v>
      </c>
      <c r="I242">
        <v>1E-4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T242">
        <v>866666</v>
      </c>
      <c r="U242">
        <v>694716</v>
      </c>
      <c r="V242">
        <v>730810</v>
      </c>
      <c r="W242">
        <v>603091</v>
      </c>
      <c r="X242">
        <v>349914</v>
      </c>
      <c r="Y242">
        <v>68568</v>
      </c>
      <c r="Z242">
        <v>53082</v>
      </c>
      <c r="AA242">
        <v>0</v>
      </c>
      <c r="AB242">
        <v>0</v>
      </c>
      <c r="AC242">
        <v>0.59</v>
      </c>
      <c r="AD242">
        <v>0.16300000000000001</v>
      </c>
      <c r="AE242">
        <v>7</v>
      </c>
    </row>
    <row r="243" spans="1:31">
      <c r="A243" t="s">
        <v>8</v>
      </c>
      <c r="B243" t="s">
        <v>9</v>
      </c>
      <c r="C243" t="s">
        <v>72</v>
      </c>
      <c r="D243" t="s">
        <v>29</v>
      </c>
      <c r="E243" t="s">
        <v>11</v>
      </c>
      <c r="F243" t="s">
        <v>12</v>
      </c>
      <c r="G243" t="s">
        <v>15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T243">
        <v>866666</v>
      </c>
      <c r="U243">
        <v>694716</v>
      </c>
      <c r="V243">
        <v>730810</v>
      </c>
      <c r="W243">
        <v>603091</v>
      </c>
      <c r="X243">
        <v>349914</v>
      </c>
      <c r="Y243">
        <v>68568</v>
      </c>
      <c r="Z243">
        <v>53082</v>
      </c>
      <c r="AA243">
        <v>0</v>
      </c>
      <c r="AB243">
        <v>0</v>
      </c>
      <c r="AC243" t="s">
        <v>106</v>
      </c>
      <c r="AD243" t="s">
        <v>106</v>
      </c>
      <c r="AE243">
        <v>7</v>
      </c>
    </row>
    <row r="244" spans="1:31">
      <c r="A244" t="s">
        <v>8</v>
      </c>
      <c r="B244" t="s">
        <v>9</v>
      </c>
      <c r="C244" t="s">
        <v>72</v>
      </c>
      <c r="D244" t="s">
        <v>29</v>
      </c>
      <c r="E244" t="s">
        <v>11</v>
      </c>
      <c r="F244" t="s">
        <v>12</v>
      </c>
      <c r="G244" t="s">
        <v>14</v>
      </c>
      <c r="H244">
        <v>1E-4</v>
      </c>
      <c r="I244">
        <v>1E-4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T244">
        <v>866666</v>
      </c>
      <c r="U244">
        <v>694716</v>
      </c>
      <c r="V244">
        <v>730810</v>
      </c>
      <c r="W244">
        <v>603091</v>
      </c>
      <c r="X244">
        <v>349914</v>
      </c>
      <c r="Y244">
        <v>68568</v>
      </c>
      <c r="Z244">
        <v>53082</v>
      </c>
      <c r="AA244">
        <v>0</v>
      </c>
      <c r="AB244">
        <v>0</v>
      </c>
      <c r="AC244">
        <v>0.59</v>
      </c>
      <c r="AD244">
        <v>0.16300000000000001</v>
      </c>
      <c r="AE244">
        <v>7</v>
      </c>
    </row>
    <row r="245" spans="1:31">
      <c r="A245" t="s">
        <v>8</v>
      </c>
      <c r="B245" t="s">
        <v>9</v>
      </c>
      <c r="C245" t="s">
        <v>72</v>
      </c>
      <c r="D245" t="s">
        <v>29</v>
      </c>
      <c r="E245" t="s">
        <v>16</v>
      </c>
      <c r="F245" t="s">
        <v>12</v>
      </c>
      <c r="G245" t="s">
        <v>40</v>
      </c>
      <c r="H245">
        <v>1E-4</v>
      </c>
      <c r="I245">
        <v>1E-4</v>
      </c>
      <c r="J245">
        <v>1E-4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T245">
        <v>3766255</v>
      </c>
      <c r="U245">
        <v>4610314</v>
      </c>
      <c r="V245">
        <v>4185264</v>
      </c>
      <c r="W245">
        <v>3109683</v>
      </c>
      <c r="X245">
        <v>2800641</v>
      </c>
      <c r="Y245">
        <v>1354776</v>
      </c>
      <c r="Z245">
        <v>560729</v>
      </c>
      <c r="AA245">
        <v>144306</v>
      </c>
      <c r="AB245">
        <v>0</v>
      </c>
      <c r="AC245">
        <v>0.84599999999999997</v>
      </c>
      <c r="AD245">
        <v>8.0000000000000002E-3</v>
      </c>
      <c r="AE245">
        <v>8</v>
      </c>
    </row>
    <row r="246" spans="1:31">
      <c r="A246" t="s">
        <v>8</v>
      </c>
      <c r="B246" t="s">
        <v>9</v>
      </c>
      <c r="C246" t="s">
        <v>72</v>
      </c>
      <c r="D246" t="s">
        <v>29</v>
      </c>
      <c r="E246" t="s">
        <v>16</v>
      </c>
      <c r="F246" t="s">
        <v>12</v>
      </c>
      <c r="G246" t="s">
        <v>15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T246">
        <v>3766255</v>
      </c>
      <c r="U246">
        <v>4610314</v>
      </c>
      <c r="V246">
        <v>4185264</v>
      </c>
      <c r="W246">
        <v>3109683</v>
      </c>
      <c r="X246">
        <v>2800641</v>
      </c>
      <c r="Y246">
        <v>1354776</v>
      </c>
      <c r="Z246">
        <v>560729</v>
      </c>
      <c r="AA246">
        <v>144306</v>
      </c>
      <c r="AB246">
        <v>0</v>
      </c>
      <c r="AC246">
        <v>0.49399999999999999</v>
      </c>
      <c r="AD246">
        <v>0.214</v>
      </c>
      <c r="AE246">
        <v>8</v>
      </c>
    </row>
    <row r="247" spans="1:31">
      <c r="A247" t="s">
        <v>8</v>
      </c>
      <c r="B247" t="s">
        <v>9</v>
      </c>
      <c r="C247" t="s">
        <v>72</v>
      </c>
      <c r="D247" t="s">
        <v>29</v>
      </c>
      <c r="E247" t="s">
        <v>16</v>
      </c>
      <c r="F247" t="s">
        <v>12</v>
      </c>
      <c r="G247" t="s">
        <v>14</v>
      </c>
      <c r="H247">
        <v>1E-4</v>
      </c>
      <c r="I247">
        <v>1E-4</v>
      </c>
      <c r="J247">
        <v>1E-4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T247">
        <v>3766255</v>
      </c>
      <c r="U247">
        <v>4610314</v>
      </c>
      <c r="V247">
        <v>4185264</v>
      </c>
      <c r="W247">
        <v>3109683</v>
      </c>
      <c r="X247">
        <v>2800641</v>
      </c>
      <c r="Y247">
        <v>1354776</v>
      </c>
      <c r="Z247">
        <v>560729</v>
      </c>
      <c r="AA247">
        <v>144306</v>
      </c>
      <c r="AB247">
        <v>0</v>
      </c>
      <c r="AC247">
        <v>0.85399999999999998</v>
      </c>
      <c r="AD247">
        <v>7.0000000000000001E-3</v>
      </c>
      <c r="AE247">
        <v>8</v>
      </c>
    </row>
    <row r="248" spans="1:31">
      <c r="A248" t="s">
        <v>8</v>
      </c>
      <c r="B248" t="s">
        <v>9</v>
      </c>
      <c r="C248" t="s">
        <v>72</v>
      </c>
      <c r="D248" t="s">
        <v>29</v>
      </c>
      <c r="E248" t="s">
        <v>98</v>
      </c>
      <c r="F248" t="s">
        <v>12</v>
      </c>
      <c r="G248" t="s">
        <v>40</v>
      </c>
      <c r="H248">
        <v>0</v>
      </c>
      <c r="I248">
        <v>0</v>
      </c>
      <c r="J248">
        <v>2.0000000000000001E-4</v>
      </c>
      <c r="K248">
        <v>0</v>
      </c>
      <c r="L248">
        <v>1E-4</v>
      </c>
      <c r="M248">
        <v>0</v>
      </c>
      <c r="N248">
        <v>0</v>
      </c>
      <c r="O248">
        <v>0</v>
      </c>
      <c r="P248">
        <v>0</v>
      </c>
      <c r="T248">
        <v>17167</v>
      </c>
      <c r="U248">
        <v>9270</v>
      </c>
      <c r="V248">
        <v>22780</v>
      </c>
      <c r="W248">
        <v>1710</v>
      </c>
      <c r="X248">
        <v>11182</v>
      </c>
      <c r="Y248">
        <v>2138</v>
      </c>
      <c r="Z248">
        <v>746</v>
      </c>
      <c r="AA248">
        <v>905</v>
      </c>
      <c r="AB248">
        <v>1125</v>
      </c>
      <c r="AC248">
        <v>0.73099999999999998</v>
      </c>
      <c r="AD248">
        <v>2.5000000000000001E-2</v>
      </c>
      <c r="AE248">
        <v>9</v>
      </c>
    </row>
    <row r="249" spans="1:31">
      <c r="A249" t="s">
        <v>8</v>
      </c>
      <c r="B249" t="s">
        <v>9</v>
      </c>
      <c r="C249" t="s">
        <v>72</v>
      </c>
      <c r="D249" t="s">
        <v>29</v>
      </c>
      <c r="E249" t="s">
        <v>98</v>
      </c>
      <c r="F249" t="s">
        <v>12</v>
      </c>
      <c r="G249" t="s">
        <v>15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T249">
        <v>17167</v>
      </c>
      <c r="U249">
        <v>9270</v>
      </c>
      <c r="V249">
        <v>22780</v>
      </c>
      <c r="W249">
        <v>1710</v>
      </c>
      <c r="X249">
        <v>11182</v>
      </c>
      <c r="Y249">
        <v>2138</v>
      </c>
      <c r="Z249">
        <v>746</v>
      </c>
      <c r="AA249">
        <v>905</v>
      </c>
      <c r="AB249">
        <v>1125</v>
      </c>
      <c r="AC249">
        <v>0.66800000000000004</v>
      </c>
      <c r="AD249">
        <v>4.9000000000000002E-2</v>
      </c>
      <c r="AE249">
        <v>9</v>
      </c>
    </row>
    <row r="250" spans="1:31">
      <c r="A250" t="s">
        <v>8</v>
      </c>
      <c r="B250" t="s">
        <v>9</v>
      </c>
      <c r="C250" t="s">
        <v>72</v>
      </c>
      <c r="D250" t="s">
        <v>29</v>
      </c>
      <c r="E250" t="s">
        <v>98</v>
      </c>
      <c r="F250" t="s">
        <v>12</v>
      </c>
      <c r="G250" t="s">
        <v>14</v>
      </c>
      <c r="H250">
        <v>0</v>
      </c>
      <c r="I250">
        <v>0</v>
      </c>
      <c r="J250">
        <v>2.0000000000000001E-4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T250">
        <v>17167</v>
      </c>
      <c r="U250">
        <v>9270</v>
      </c>
      <c r="V250">
        <v>22780</v>
      </c>
      <c r="W250">
        <v>1710</v>
      </c>
      <c r="X250">
        <v>11182</v>
      </c>
      <c r="Y250">
        <v>2138</v>
      </c>
      <c r="Z250">
        <v>746</v>
      </c>
      <c r="AA250">
        <v>905</v>
      </c>
      <c r="AB250">
        <v>1125</v>
      </c>
      <c r="AC250">
        <v>0.71199999999999997</v>
      </c>
      <c r="AD250">
        <v>3.1E-2</v>
      </c>
      <c r="AE250">
        <v>9</v>
      </c>
    </row>
    <row r="251" spans="1:31">
      <c r="A251" t="s">
        <v>8</v>
      </c>
      <c r="B251" t="s">
        <v>9</v>
      </c>
      <c r="C251" t="s">
        <v>72</v>
      </c>
      <c r="D251" t="s">
        <v>29</v>
      </c>
      <c r="E251" t="s">
        <v>99</v>
      </c>
      <c r="F251" t="s">
        <v>12</v>
      </c>
      <c r="G251" t="s">
        <v>40</v>
      </c>
      <c r="H251">
        <v>0</v>
      </c>
      <c r="I251">
        <v>0</v>
      </c>
      <c r="J251">
        <v>0</v>
      </c>
      <c r="K251">
        <v>2.0000000000000001E-4</v>
      </c>
      <c r="L251">
        <v>0</v>
      </c>
      <c r="M251">
        <v>0</v>
      </c>
      <c r="N251">
        <v>0</v>
      </c>
      <c r="O251">
        <v>0</v>
      </c>
      <c r="P251">
        <v>0</v>
      </c>
      <c r="T251">
        <v>1499738</v>
      </c>
      <c r="U251">
        <v>2174726</v>
      </c>
      <c r="V251">
        <v>1607320</v>
      </c>
      <c r="W251">
        <v>1679565</v>
      </c>
      <c r="X251">
        <v>1893820</v>
      </c>
      <c r="Y251">
        <v>1569186</v>
      </c>
      <c r="Z251">
        <v>1981832</v>
      </c>
      <c r="AA251">
        <v>2616884</v>
      </c>
      <c r="AB251">
        <v>2204099</v>
      </c>
      <c r="AC251">
        <v>-0.19600000000000001</v>
      </c>
      <c r="AD251">
        <v>0.61299999999999999</v>
      </c>
      <c r="AE251">
        <v>9</v>
      </c>
    </row>
    <row r="252" spans="1:31">
      <c r="A252" t="s">
        <v>8</v>
      </c>
      <c r="B252" t="s">
        <v>9</v>
      </c>
      <c r="C252" t="s">
        <v>72</v>
      </c>
      <c r="D252" t="s">
        <v>29</v>
      </c>
      <c r="E252" t="s">
        <v>99</v>
      </c>
      <c r="F252" t="s">
        <v>12</v>
      </c>
      <c r="G252" t="s">
        <v>15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T252">
        <v>1499738</v>
      </c>
      <c r="U252">
        <v>2174726</v>
      </c>
      <c r="V252">
        <v>1607320</v>
      </c>
      <c r="W252">
        <v>1679565</v>
      </c>
      <c r="X252">
        <v>1893820</v>
      </c>
      <c r="Y252">
        <v>1569186</v>
      </c>
      <c r="Z252">
        <v>1981832</v>
      </c>
      <c r="AA252">
        <v>2616884</v>
      </c>
      <c r="AB252">
        <v>2204099</v>
      </c>
      <c r="AC252" t="s">
        <v>106</v>
      </c>
      <c r="AD252" t="s">
        <v>106</v>
      </c>
      <c r="AE252">
        <v>9</v>
      </c>
    </row>
    <row r="253" spans="1:31">
      <c r="A253" t="s">
        <v>8</v>
      </c>
      <c r="B253" t="s">
        <v>9</v>
      </c>
      <c r="C253" t="s">
        <v>72</v>
      </c>
      <c r="D253" t="s">
        <v>29</v>
      </c>
      <c r="E253" t="s">
        <v>99</v>
      </c>
      <c r="F253" t="s">
        <v>12</v>
      </c>
      <c r="G253" t="s">
        <v>14</v>
      </c>
      <c r="H253">
        <v>0</v>
      </c>
      <c r="I253">
        <v>0</v>
      </c>
      <c r="J253">
        <v>0</v>
      </c>
      <c r="K253">
        <v>2.0000000000000001E-4</v>
      </c>
      <c r="L253">
        <v>0</v>
      </c>
      <c r="M253">
        <v>0</v>
      </c>
      <c r="N253">
        <v>0</v>
      </c>
      <c r="O253">
        <v>0</v>
      </c>
      <c r="P253">
        <v>0</v>
      </c>
      <c r="T253">
        <v>1499738</v>
      </c>
      <c r="U253">
        <v>2174726</v>
      </c>
      <c r="V253">
        <v>1607320</v>
      </c>
      <c r="W253">
        <v>1679565</v>
      </c>
      <c r="X253">
        <v>1893820</v>
      </c>
      <c r="Y253">
        <v>1569186</v>
      </c>
      <c r="Z253">
        <v>1981832</v>
      </c>
      <c r="AA253">
        <v>2616884</v>
      </c>
      <c r="AB253">
        <v>2204099</v>
      </c>
      <c r="AC253">
        <v>-0.19600000000000001</v>
      </c>
      <c r="AD253">
        <v>0.61299999999999999</v>
      </c>
      <c r="AE253">
        <v>9</v>
      </c>
    </row>
    <row r="254" spans="1:31">
      <c r="A254" t="s">
        <v>8</v>
      </c>
      <c r="B254" t="s">
        <v>9</v>
      </c>
      <c r="C254" t="s">
        <v>72</v>
      </c>
      <c r="D254" t="s">
        <v>29</v>
      </c>
      <c r="E254" t="s">
        <v>17</v>
      </c>
      <c r="F254" t="s">
        <v>12</v>
      </c>
      <c r="G254" t="s">
        <v>40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T254">
        <v>196852</v>
      </c>
      <c r="U254">
        <v>197407</v>
      </c>
      <c r="V254">
        <v>165644</v>
      </c>
      <c r="W254">
        <v>293823</v>
      </c>
      <c r="X254">
        <v>320785</v>
      </c>
      <c r="Y254">
        <v>417076</v>
      </c>
      <c r="Z254">
        <v>376332</v>
      </c>
      <c r="AA254">
        <v>440579</v>
      </c>
      <c r="AB254">
        <v>607650</v>
      </c>
      <c r="AC254">
        <v>-0.109</v>
      </c>
      <c r="AD254">
        <v>0.78100000000000003</v>
      </c>
      <c r="AE254">
        <v>9</v>
      </c>
    </row>
    <row r="255" spans="1:31">
      <c r="A255" t="s">
        <v>8</v>
      </c>
      <c r="B255" t="s">
        <v>9</v>
      </c>
      <c r="C255" t="s">
        <v>72</v>
      </c>
      <c r="D255" t="s">
        <v>29</v>
      </c>
      <c r="E255" t="s">
        <v>17</v>
      </c>
      <c r="F255" t="s">
        <v>12</v>
      </c>
      <c r="G255" t="s">
        <v>15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T255">
        <v>196852</v>
      </c>
      <c r="U255">
        <v>197407</v>
      </c>
      <c r="V255">
        <v>165644</v>
      </c>
      <c r="W255">
        <v>293823</v>
      </c>
      <c r="X255">
        <v>320785</v>
      </c>
      <c r="Y255">
        <v>417076</v>
      </c>
      <c r="Z255">
        <v>376332</v>
      </c>
      <c r="AA255">
        <v>440579</v>
      </c>
      <c r="AB255">
        <v>607650</v>
      </c>
      <c r="AC255" t="s">
        <v>106</v>
      </c>
      <c r="AD255" t="s">
        <v>106</v>
      </c>
      <c r="AE255">
        <v>9</v>
      </c>
    </row>
    <row r="256" spans="1:31">
      <c r="A256" t="s">
        <v>8</v>
      </c>
      <c r="B256" t="s">
        <v>9</v>
      </c>
      <c r="C256" t="s">
        <v>72</v>
      </c>
      <c r="D256" t="s">
        <v>29</v>
      </c>
      <c r="E256" t="s">
        <v>17</v>
      </c>
      <c r="F256" t="s">
        <v>12</v>
      </c>
      <c r="G256" t="s">
        <v>14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T256">
        <v>196852</v>
      </c>
      <c r="U256">
        <v>197407</v>
      </c>
      <c r="V256">
        <v>165644</v>
      </c>
      <c r="W256">
        <v>293823</v>
      </c>
      <c r="X256">
        <v>320785</v>
      </c>
      <c r="Y256">
        <v>417076</v>
      </c>
      <c r="Z256">
        <v>376332</v>
      </c>
      <c r="AA256">
        <v>440579</v>
      </c>
      <c r="AB256">
        <v>607650</v>
      </c>
      <c r="AC256">
        <v>-0.109</v>
      </c>
      <c r="AD256">
        <v>0.78100000000000003</v>
      </c>
      <c r="AE256">
        <v>9</v>
      </c>
    </row>
    <row r="257" spans="1:31">
      <c r="A257" t="s">
        <v>8</v>
      </c>
      <c r="B257" t="s">
        <v>9</v>
      </c>
      <c r="C257" t="s">
        <v>72</v>
      </c>
      <c r="D257" t="s">
        <v>29</v>
      </c>
      <c r="E257" t="s">
        <v>19</v>
      </c>
      <c r="F257" t="s">
        <v>12</v>
      </c>
      <c r="G257" t="s">
        <v>40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T257">
        <v>57163</v>
      </c>
      <c r="U257">
        <v>4350</v>
      </c>
      <c r="V257">
        <v>0</v>
      </c>
      <c r="W257">
        <v>7542</v>
      </c>
      <c r="X257">
        <v>1487</v>
      </c>
      <c r="Y257">
        <v>276674</v>
      </c>
      <c r="Z257">
        <v>620890</v>
      </c>
      <c r="AA257">
        <v>301689</v>
      </c>
      <c r="AB257">
        <v>156352</v>
      </c>
      <c r="AC257">
        <v>-0.22700000000000001</v>
      </c>
      <c r="AD257">
        <v>0.59</v>
      </c>
      <c r="AE257">
        <v>8</v>
      </c>
    </row>
    <row r="258" spans="1:31">
      <c r="A258" t="s">
        <v>8</v>
      </c>
      <c r="B258" t="s">
        <v>9</v>
      </c>
      <c r="C258" t="s">
        <v>72</v>
      </c>
      <c r="D258" t="s">
        <v>29</v>
      </c>
      <c r="E258" t="s">
        <v>19</v>
      </c>
      <c r="F258" t="s">
        <v>12</v>
      </c>
      <c r="G258" t="s">
        <v>15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T258">
        <v>57163</v>
      </c>
      <c r="U258">
        <v>4350</v>
      </c>
      <c r="V258">
        <v>0</v>
      </c>
      <c r="W258">
        <v>7542</v>
      </c>
      <c r="X258">
        <v>1487</v>
      </c>
      <c r="Y258">
        <v>276674</v>
      </c>
      <c r="Z258">
        <v>620890</v>
      </c>
      <c r="AA258">
        <v>301689</v>
      </c>
      <c r="AB258">
        <v>156352</v>
      </c>
      <c r="AC258" t="s">
        <v>106</v>
      </c>
      <c r="AD258" t="s">
        <v>106</v>
      </c>
      <c r="AE258">
        <v>8</v>
      </c>
    </row>
    <row r="259" spans="1:31">
      <c r="A259" t="s">
        <v>8</v>
      </c>
      <c r="B259" t="s">
        <v>9</v>
      </c>
      <c r="C259" t="s">
        <v>72</v>
      </c>
      <c r="D259" t="s">
        <v>29</v>
      </c>
      <c r="E259" t="s">
        <v>19</v>
      </c>
      <c r="F259" t="s">
        <v>12</v>
      </c>
      <c r="G259" t="s">
        <v>14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T259">
        <v>57163</v>
      </c>
      <c r="U259">
        <v>4350</v>
      </c>
      <c r="V259">
        <v>0</v>
      </c>
      <c r="W259">
        <v>7542</v>
      </c>
      <c r="X259">
        <v>1487</v>
      </c>
      <c r="Y259">
        <v>276674</v>
      </c>
      <c r="Z259">
        <v>620890</v>
      </c>
      <c r="AA259">
        <v>301689</v>
      </c>
      <c r="AB259">
        <v>156352</v>
      </c>
      <c r="AC259">
        <v>-0.22700000000000001</v>
      </c>
      <c r="AD259">
        <v>0.59</v>
      </c>
      <c r="AE259">
        <v>8</v>
      </c>
    </row>
    <row r="260" spans="1:31">
      <c r="A260" t="s">
        <v>8</v>
      </c>
      <c r="B260" t="s">
        <v>9</v>
      </c>
      <c r="C260" t="s">
        <v>72</v>
      </c>
      <c r="D260" t="s">
        <v>29</v>
      </c>
      <c r="E260" t="s">
        <v>94</v>
      </c>
      <c r="F260" t="s">
        <v>12</v>
      </c>
      <c r="G260" t="s">
        <v>40</v>
      </c>
      <c r="H260">
        <v>1E-4</v>
      </c>
      <c r="I260">
        <v>0</v>
      </c>
      <c r="J260">
        <v>0</v>
      </c>
      <c r="K260">
        <v>6.9999999999999999E-4</v>
      </c>
      <c r="L260">
        <v>1E-4</v>
      </c>
      <c r="M260">
        <v>0</v>
      </c>
      <c r="N260">
        <v>1E-4</v>
      </c>
      <c r="O260">
        <v>4.0000000000000002E-4</v>
      </c>
      <c r="P260">
        <v>1.6999999999999999E-3</v>
      </c>
      <c r="T260">
        <v>545510</v>
      </c>
      <c r="U260">
        <v>765990</v>
      </c>
      <c r="V260">
        <v>570700</v>
      </c>
      <c r="W260">
        <v>284732</v>
      </c>
      <c r="X260">
        <v>317093</v>
      </c>
      <c r="Y260">
        <v>377965</v>
      </c>
      <c r="Z260">
        <v>465452</v>
      </c>
      <c r="AA260">
        <v>857080</v>
      </c>
      <c r="AB260">
        <v>668510</v>
      </c>
      <c r="AC260">
        <v>0.19600000000000001</v>
      </c>
      <c r="AD260">
        <v>0.61199999999999999</v>
      </c>
      <c r="AE260">
        <v>9</v>
      </c>
    </row>
    <row r="261" spans="1:31">
      <c r="A261" t="s">
        <v>8</v>
      </c>
      <c r="B261" t="s">
        <v>9</v>
      </c>
      <c r="C261" t="s">
        <v>72</v>
      </c>
      <c r="D261" t="s">
        <v>29</v>
      </c>
      <c r="E261" t="s">
        <v>94</v>
      </c>
      <c r="F261" t="s">
        <v>12</v>
      </c>
      <c r="G261" t="s">
        <v>15</v>
      </c>
      <c r="H261">
        <v>0</v>
      </c>
      <c r="I261">
        <v>0</v>
      </c>
      <c r="J261">
        <v>0</v>
      </c>
      <c r="K261">
        <v>2.9999999999999997E-4</v>
      </c>
      <c r="L261">
        <v>0</v>
      </c>
      <c r="M261">
        <v>0</v>
      </c>
      <c r="N261">
        <v>0</v>
      </c>
      <c r="O261">
        <v>4.0000000000000002E-4</v>
      </c>
      <c r="P261">
        <v>1.4E-3</v>
      </c>
      <c r="T261">
        <v>545510</v>
      </c>
      <c r="U261">
        <v>765990</v>
      </c>
      <c r="V261">
        <v>570700</v>
      </c>
      <c r="W261">
        <v>284732</v>
      </c>
      <c r="X261">
        <v>317093</v>
      </c>
      <c r="Y261">
        <v>377965</v>
      </c>
      <c r="Z261">
        <v>465452</v>
      </c>
      <c r="AA261">
        <v>857080</v>
      </c>
      <c r="AB261">
        <v>668510</v>
      </c>
      <c r="AC261">
        <v>0.29699999999999999</v>
      </c>
      <c r="AD261">
        <v>0.437</v>
      </c>
      <c r="AE261">
        <v>9</v>
      </c>
    </row>
    <row r="262" spans="1:31">
      <c r="A262" t="s">
        <v>8</v>
      </c>
      <c r="B262" t="s">
        <v>9</v>
      </c>
      <c r="C262" t="s">
        <v>72</v>
      </c>
      <c r="D262" t="s">
        <v>29</v>
      </c>
      <c r="E262" t="s">
        <v>94</v>
      </c>
      <c r="F262" t="s">
        <v>12</v>
      </c>
      <c r="G262" t="s">
        <v>14</v>
      </c>
      <c r="H262">
        <v>1E-4</v>
      </c>
      <c r="I262">
        <v>0</v>
      </c>
      <c r="J262">
        <v>0</v>
      </c>
      <c r="K262">
        <v>4.0000000000000002E-4</v>
      </c>
      <c r="L262">
        <v>1E-4</v>
      </c>
      <c r="M262">
        <v>0</v>
      </c>
      <c r="N262">
        <v>0</v>
      </c>
      <c r="O262">
        <v>1E-4</v>
      </c>
      <c r="P262">
        <v>2.9999999999999997E-4</v>
      </c>
      <c r="T262">
        <v>545510</v>
      </c>
      <c r="U262">
        <v>765990</v>
      </c>
      <c r="V262">
        <v>570700</v>
      </c>
      <c r="W262">
        <v>284732</v>
      </c>
      <c r="X262">
        <v>317093</v>
      </c>
      <c r="Y262">
        <v>377965</v>
      </c>
      <c r="Z262">
        <v>465452</v>
      </c>
      <c r="AA262">
        <v>857080</v>
      </c>
      <c r="AB262">
        <v>668510</v>
      </c>
      <c r="AC262">
        <v>-0.255</v>
      </c>
      <c r="AD262">
        <v>0.50900000000000001</v>
      </c>
      <c r="AE262">
        <v>9</v>
      </c>
    </row>
    <row r="263" spans="1:31">
      <c r="A263" t="s">
        <v>8</v>
      </c>
      <c r="B263" t="s">
        <v>9</v>
      </c>
      <c r="C263" t="s">
        <v>72</v>
      </c>
      <c r="D263" t="s">
        <v>29</v>
      </c>
      <c r="E263" t="s">
        <v>112</v>
      </c>
      <c r="F263" t="s">
        <v>12</v>
      </c>
      <c r="G263" t="s">
        <v>40</v>
      </c>
      <c r="H263">
        <v>0</v>
      </c>
      <c r="I263">
        <v>1E-4</v>
      </c>
      <c r="J263">
        <v>1E-4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T263">
        <v>922</v>
      </c>
      <c r="U263">
        <v>3620</v>
      </c>
      <c r="V263">
        <v>8532</v>
      </c>
      <c r="W263">
        <v>5556</v>
      </c>
      <c r="X263">
        <v>0</v>
      </c>
      <c r="Y263">
        <v>0</v>
      </c>
      <c r="Z263">
        <v>0</v>
      </c>
      <c r="AA263">
        <v>1006</v>
      </c>
      <c r="AB263">
        <v>61300</v>
      </c>
      <c r="AC263">
        <v>-0.47299999999999998</v>
      </c>
      <c r="AD263">
        <v>0.34300000000000003</v>
      </c>
      <c r="AE263">
        <v>6</v>
      </c>
    </row>
    <row r="264" spans="1:31">
      <c r="A264" t="s">
        <v>8</v>
      </c>
      <c r="B264" t="s">
        <v>9</v>
      </c>
      <c r="C264" t="s">
        <v>72</v>
      </c>
      <c r="D264" t="s">
        <v>29</v>
      </c>
      <c r="E264" t="s">
        <v>112</v>
      </c>
      <c r="F264" t="s">
        <v>12</v>
      </c>
      <c r="G264" t="s">
        <v>15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T264">
        <v>922</v>
      </c>
      <c r="U264">
        <v>3620</v>
      </c>
      <c r="V264">
        <v>8532</v>
      </c>
      <c r="W264">
        <v>5556</v>
      </c>
      <c r="X264">
        <v>0</v>
      </c>
      <c r="Y264">
        <v>0</v>
      </c>
      <c r="Z264">
        <v>0</v>
      </c>
      <c r="AA264">
        <v>1006</v>
      </c>
      <c r="AB264">
        <v>61300</v>
      </c>
      <c r="AC264">
        <v>-0.42499999999999999</v>
      </c>
      <c r="AD264">
        <v>0.40100000000000002</v>
      </c>
      <c r="AE264">
        <v>6</v>
      </c>
    </row>
    <row r="265" spans="1:31">
      <c r="A265" t="s">
        <v>8</v>
      </c>
      <c r="B265" t="s">
        <v>9</v>
      </c>
      <c r="C265" t="s">
        <v>72</v>
      </c>
      <c r="D265" t="s">
        <v>29</v>
      </c>
      <c r="E265" t="s">
        <v>112</v>
      </c>
      <c r="F265" t="s">
        <v>12</v>
      </c>
      <c r="G265" t="s">
        <v>14</v>
      </c>
      <c r="H265">
        <v>0</v>
      </c>
      <c r="I265">
        <v>1E-4</v>
      </c>
      <c r="J265">
        <v>1E-4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T265">
        <v>922</v>
      </c>
      <c r="U265">
        <v>3620</v>
      </c>
      <c r="V265">
        <v>8532</v>
      </c>
      <c r="W265">
        <v>5556</v>
      </c>
      <c r="X265">
        <v>0</v>
      </c>
      <c r="Y265">
        <v>0</v>
      </c>
      <c r="Z265">
        <v>0</v>
      </c>
      <c r="AA265">
        <v>1006</v>
      </c>
      <c r="AB265">
        <v>61300</v>
      </c>
      <c r="AC265">
        <v>-0.443</v>
      </c>
      <c r="AD265">
        <v>0.379</v>
      </c>
      <c r="AE265">
        <v>6</v>
      </c>
    </row>
    <row r="266" spans="1:31">
      <c r="A266" t="s">
        <v>8</v>
      </c>
      <c r="B266" t="s">
        <v>9</v>
      </c>
      <c r="C266" t="s">
        <v>72</v>
      </c>
      <c r="D266" t="s">
        <v>29</v>
      </c>
      <c r="E266" t="s">
        <v>96</v>
      </c>
      <c r="F266" t="s">
        <v>12</v>
      </c>
      <c r="G266" t="s">
        <v>40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1E-4</v>
      </c>
      <c r="T266">
        <v>948919</v>
      </c>
      <c r="U266">
        <v>967366</v>
      </c>
      <c r="V266">
        <v>885668</v>
      </c>
      <c r="W266">
        <v>856992</v>
      </c>
      <c r="X266">
        <v>846759</v>
      </c>
      <c r="Y266">
        <v>999028</v>
      </c>
      <c r="Z266">
        <v>1133562</v>
      </c>
      <c r="AA266">
        <v>1053821</v>
      </c>
      <c r="AB266">
        <v>1058202</v>
      </c>
      <c r="AC266">
        <v>0.32400000000000001</v>
      </c>
      <c r="AD266">
        <v>0.39500000000000002</v>
      </c>
      <c r="AE266">
        <v>9</v>
      </c>
    </row>
    <row r="267" spans="1:31">
      <c r="A267" t="s">
        <v>8</v>
      </c>
      <c r="B267" t="s">
        <v>9</v>
      </c>
      <c r="C267" t="s">
        <v>72</v>
      </c>
      <c r="D267" t="s">
        <v>29</v>
      </c>
      <c r="E267" t="s">
        <v>96</v>
      </c>
      <c r="F267" t="s">
        <v>12</v>
      </c>
      <c r="G267" t="s">
        <v>15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T267">
        <v>948919</v>
      </c>
      <c r="U267">
        <v>967366</v>
      </c>
      <c r="V267">
        <v>885668</v>
      </c>
      <c r="W267">
        <v>856992</v>
      </c>
      <c r="X267">
        <v>846759</v>
      </c>
      <c r="Y267">
        <v>999028</v>
      </c>
      <c r="Z267">
        <v>1133562</v>
      </c>
      <c r="AA267">
        <v>1053821</v>
      </c>
      <c r="AB267">
        <v>1058202</v>
      </c>
      <c r="AC267" t="s">
        <v>106</v>
      </c>
      <c r="AD267" t="s">
        <v>106</v>
      </c>
      <c r="AE267">
        <v>9</v>
      </c>
    </row>
    <row r="268" spans="1:31">
      <c r="A268" t="s">
        <v>8</v>
      </c>
      <c r="B268" t="s">
        <v>9</v>
      </c>
      <c r="C268" t="s">
        <v>72</v>
      </c>
      <c r="D268" t="s">
        <v>29</v>
      </c>
      <c r="E268" t="s">
        <v>96</v>
      </c>
      <c r="F268" t="s">
        <v>12</v>
      </c>
      <c r="G268" t="s">
        <v>14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1E-4</v>
      </c>
      <c r="T268">
        <v>948919</v>
      </c>
      <c r="U268">
        <v>967366</v>
      </c>
      <c r="V268">
        <v>885668</v>
      </c>
      <c r="W268">
        <v>856992</v>
      </c>
      <c r="X268">
        <v>846759</v>
      </c>
      <c r="Y268">
        <v>999028</v>
      </c>
      <c r="Z268">
        <v>1133562</v>
      </c>
      <c r="AA268">
        <v>1053821</v>
      </c>
      <c r="AB268">
        <v>1058202</v>
      </c>
      <c r="AC268">
        <v>0.32400000000000001</v>
      </c>
      <c r="AD268">
        <v>0.39500000000000002</v>
      </c>
      <c r="AE268">
        <v>9</v>
      </c>
    </row>
    <row r="269" spans="1:31">
      <c r="A269" t="s">
        <v>8</v>
      </c>
      <c r="B269" t="s">
        <v>9</v>
      </c>
      <c r="C269" t="s">
        <v>72</v>
      </c>
      <c r="D269" t="s">
        <v>29</v>
      </c>
      <c r="E269" t="s">
        <v>20</v>
      </c>
      <c r="F269" t="s">
        <v>84</v>
      </c>
      <c r="G269" t="s">
        <v>40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0.1288</v>
      </c>
      <c r="O269">
        <v>0.13489999999999999</v>
      </c>
      <c r="P269">
        <v>0.13730000000000001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12245575</v>
      </c>
      <c r="AA269">
        <v>10444829</v>
      </c>
      <c r="AB269">
        <v>9986666</v>
      </c>
      <c r="AC269" t="s">
        <v>106</v>
      </c>
      <c r="AD269" t="s">
        <v>106</v>
      </c>
      <c r="AE269">
        <v>3</v>
      </c>
    </row>
    <row r="270" spans="1:31">
      <c r="A270" t="s">
        <v>8</v>
      </c>
      <c r="B270" t="s">
        <v>9</v>
      </c>
      <c r="C270" t="s">
        <v>72</v>
      </c>
      <c r="D270" t="s">
        <v>29</v>
      </c>
      <c r="E270" t="s">
        <v>20</v>
      </c>
      <c r="F270" t="s">
        <v>84</v>
      </c>
      <c r="G270" t="s">
        <v>15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1.67E-2</v>
      </c>
      <c r="O270">
        <v>1.5800000000000002E-2</v>
      </c>
      <c r="P270">
        <v>1.43E-2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12245575</v>
      </c>
      <c r="AA270">
        <v>10444829</v>
      </c>
      <c r="AB270">
        <v>9986666</v>
      </c>
      <c r="AC270" t="s">
        <v>106</v>
      </c>
      <c r="AD270" t="s">
        <v>106</v>
      </c>
      <c r="AE270">
        <v>3</v>
      </c>
    </row>
    <row r="271" spans="1:31">
      <c r="A271" t="s">
        <v>8</v>
      </c>
      <c r="B271" t="s">
        <v>9</v>
      </c>
      <c r="C271" t="s">
        <v>72</v>
      </c>
      <c r="D271" t="s">
        <v>29</v>
      </c>
      <c r="E271" t="s">
        <v>20</v>
      </c>
      <c r="F271" t="s">
        <v>84</v>
      </c>
      <c r="G271" t="s">
        <v>14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0.11210000000000001</v>
      </c>
      <c r="O271">
        <v>0.1191</v>
      </c>
      <c r="P271">
        <v>0.123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12245575</v>
      </c>
      <c r="AA271">
        <v>10444829</v>
      </c>
      <c r="AB271">
        <v>9986666</v>
      </c>
      <c r="AC271" t="s">
        <v>106</v>
      </c>
      <c r="AD271" t="s">
        <v>106</v>
      </c>
      <c r="AE271">
        <v>3</v>
      </c>
    </row>
    <row r="272" spans="1:31">
      <c r="A272" t="s">
        <v>8</v>
      </c>
      <c r="B272" t="s">
        <v>9</v>
      </c>
      <c r="C272" t="s">
        <v>72</v>
      </c>
      <c r="D272" t="s">
        <v>29</v>
      </c>
      <c r="E272" t="s">
        <v>20</v>
      </c>
      <c r="F272" t="s">
        <v>12</v>
      </c>
      <c r="G272" t="s">
        <v>40</v>
      </c>
      <c r="H272">
        <v>0.13250000000000001</v>
      </c>
      <c r="I272">
        <v>0.1774</v>
      </c>
      <c r="J272">
        <v>0.22059999999999999</v>
      </c>
      <c r="K272">
        <v>0.31690000000000002</v>
      </c>
      <c r="L272">
        <v>0.2477</v>
      </c>
      <c r="M272">
        <v>0.15160000000000001</v>
      </c>
      <c r="N272">
        <v>0</v>
      </c>
      <c r="O272">
        <v>0</v>
      </c>
      <c r="P272">
        <v>0</v>
      </c>
      <c r="T272">
        <v>16080003</v>
      </c>
      <c r="U272">
        <v>12684328</v>
      </c>
      <c r="V272">
        <v>12158294</v>
      </c>
      <c r="W272">
        <v>11661338</v>
      </c>
      <c r="X272">
        <v>11022980</v>
      </c>
      <c r="Y272">
        <v>12176291</v>
      </c>
      <c r="Z272">
        <v>0</v>
      </c>
      <c r="AA272">
        <v>0</v>
      </c>
      <c r="AB272">
        <v>0</v>
      </c>
      <c r="AC272">
        <v>-0.67600000000000005</v>
      </c>
      <c r="AD272">
        <v>0.14000000000000001</v>
      </c>
      <c r="AE272">
        <v>6</v>
      </c>
    </row>
    <row r="273" spans="1:31">
      <c r="A273" t="s">
        <v>8</v>
      </c>
      <c r="B273" t="s">
        <v>9</v>
      </c>
      <c r="C273" t="s">
        <v>72</v>
      </c>
      <c r="D273" t="s">
        <v>29</v>
      </c>
      <c r="E273" t="s">
        <v>20</v>
      </c>
      <c r="F273" t="s">
        <v>12</v>
      </c>
      <c r="G273" t="s">
        <v>15</v>
      </c>
      <c r="H273">
        <v>4.9700000000000001E-2</v>
      </c>
      <c r="I273">
        <v>3.49E-2</v>
      </c>
      <c r="J273">
        <v>1.9099999999999999E-2</v>
      </c>
      <c r="K273">
        <v>5.8599999999999999E-2</v>
      </c>
      <c r="L273">
        <v>9.5100000000000004E-2</v>
      </c>
      <c r="M273">
        <v>3.2000000000000001E-2</v>
      </c>
      <c r="N273">
        <v>0</v>
      </c>
      <c r="O273">
        <v>0</v>
      </c>
      <c r="P273">
        <v>0</v>
      </c>
      <c r="T273">
        <v>16080003</v>
      </c>
      <c r="U273">
        <v>12684328</v>
      </c>
      <c r="V273">
        <v>12158294</v>
      </c>
      <c r="W273">
        <v>11661338</v>
      </c>
      <c r="X273">
        <v>11022980</v>
      </c>
      <c r="Y273">
        <v>12176291</v>
      </c>
      <c r="Z273">
        <v>0</v>
      </c>
      <c r="AA273">
        <v>0</v>
      </c>
      <c r="AB273">
        <v>0</v>
      </c>
      <c r="AC273">
        <v>-0.25</v>
      </c>
      <c r="AD273">
        <v>0.63200000000000001</v>
      </c>
      <c r="AE273">
        <v>6</v>
      </c>
    </row>
    <row r="274" spans="1:31">
      <c r="A274" t="s">
        <v>8</v>
      </c>
      <c r="B274" t="s">
        <v>9</v>
      </c>
      <c r="C274" t="s">
        <v>72</v>
      </c>
      <c r="D274" t="s">
        <v>29</v>
      </c>
      <c r="E274" t="s">
        <v>20</v>
      </c>
      <c r="F274" t="s">
        <v>12</v>
      </c>
      <c r="G274" t="s">
        <v>14</v>
      </c>
      <c r="H274">
        <v>8.2699999999999996E-2</v>
      </c>
      <c r="I274">
        <v>0.14249999999999999</v>
      </c>
      <c r="J274">
        <v>0.2016</v>
      </c>
      <c r="K274">
        <v>0.25829999999999997</v>
      </c>
      <c r="L274">
        <v>0.15260000000000001</v>
      </c>
      <c r="M274">
        <v>0.1196</v>
      </c>
      <c r="N274">
        <v>0</v>
      </c>
      <c r="O274">
        <v>0</v>
      </c>
      <c r="P274">
        <v>0</v>
      </c>
      <c r="T274">
        <v>16080003</v>
      </c>
      <c r="U274">
        <v>12684328</v>
      </c>
      <c r="V274">
        <v>12158294</v>
      </c>
      <c r="W274">
        <v>11661338</v>
      </c>
      <c r="X274">
        <v>11022980</v>
      </c>
      <c r="Y274">
        <v>12176291</v>
      </c>
      <c r="Z274">
        <v>0</v>
      </c>
      <c r="AA274">
        <v>0</v>
      </c>
      <c r="AB274">
        <v>0</v>
      </c>
      <c r="AC274">
        <v>-0.63500000000000001</v>
      </c>
      <c r="AD274">
        <v>0.17499999999999999</v>
      </c>
      <c r="AE274">
        <v>6</v>
      </c>
    </row>
    <row r="275" spans="1:31">
      <c r="A275" t="s">
        <v>8</v>
      </c>
      <c r="B275" t="s">
        <v>9</v>
      </c>
      <c r="C275" t="s">
        <v>72</v>
      </c>
      <c r="D275" t="s">
        <v>29</v>
      </c>
      <c r="E275" t="s">
        <v>21</v>
      </c>
      <c r="F275" t="s">
        <v>108</v>
      </c>
      <c r="G275" t="s">
        <v>40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1E-4</v>
      </c>
      <c r="P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97359</v>
      </c>
      <c r="AB275">
        <v>38429</v>
      </c>
      <c r="AC275" t="s">
        <v>106</v>
      </c>
      <c r="AD275" t="s">
        <v>106</v>
      </c>
      <c r="AE275">
        <v>2</v>
      </c>
    </row>
    <row r="276" spans="1:31">
      <c r="A276" t="s">
        <v>8</v>
      </c>
      <c r="B276" t="s">
        <v>9</v>
      </c>
      <c r="C276" t="s">
        <v>72</v>
      </c>
      <c r="D276" t="s">
        <v>29</v>
      </c>
      <c r="E276" t="s">
        <v>21</v>
      </c>
      <c r="F276" t="s">
        <v>108</v>
      </c>
      <c r="G276" t="s">
        <v>15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97359</v>
      </c>
      <c r="AB276">
        <v>38429</v>
      </c>
      <c r="AC276" t="s">
        <v>106</v>
      </c>
      <c r="AD276" t="s">
        <v>106</v>
      </c>
      <c r="AE276">
        <v>2</v>
      </c>
    </row>
    <row r="277" spans="1:31">
      <c r="A277" t="s">
        <v>8</v>
      </c>
      <c r="B277" t="s">
        <v>9</v>
      </c>
      <c r="C277" t="s">
        <v>72</v>
      </c>
      <c r="D277" t="s">
        <v>29</v>
      </c>
      <c r="E277" t="s">
        <v>21</v>
      </c>
      <c r="F277" t="s">
        <v>108</v>
      </c>
      <c r="G277" t="s">
        <v>14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1E-4</v>
      </c>
      <c r="P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97359</v>
      </c>
      <c r="AB277">
        <v>38429</v>
      </c>
      <c r="AC277" t="s">
        <v>106</v>
      </c>
      <c r="AD277" t="s">
        <v>106</v>
      </c>
      <c r="AE277">
        <v>2</v>
      </c>
    </row>
    <row r="278" spans="1:31">
      <c r="A278" t="s">
        <v>8</v>
      </c>
      <c r="B278" t="s">
        <v>9</v>
      </c>
      <c r="C278" t="s">
        <v>72</v>
      </c>
      <c r="D278" t="s">
        <v>29</v>
      </c>
      <c r="E278" t="s">
        <v>21</v>
      </c>
      <c r="F278" t="s">
        <v>84</v>
      </c>
      <c r="G278" t="s">
        <v>40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3.9E-2</v>
      </c>
      <c r="O278">
        <v>4.1500000000000002E-2</v>
      </c>
      <c r="P278">
        <v>4.19E-2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8344074</v>
      </c>
      <c r="AA278">
        <v>8205442</v>
      </c>
      <c r="AB278">
        <v>6768863</v>
      </c>
      <c r="AC278" t="s">
        <v>106</v>
      </c>
      <c r="AD278" t="s">
        <v>106</v>
      </c>
      <c r="AE278">
        <v>3</v>
      </c>
    </row>
    <row r="279" spans="1:31">
      <c r="A279" t="s">
        <v>8</v>
      </c>
      <c r="B279" t="s">
        <v>9</v>
      </c>
      <c r="C279" t="s">
        <v>72</v>
      </c>
      <c r="D279" t="s">
        <v>29</v>
      </c>
      <c r="E279" t="s">
        <v>21</v>
      </c>
      <c r="F279" t="s">
        <v>84</v>
      </c>
      <c r="G279" t="s">
        <v>15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2.4899999999999999E-2</v>
      </c>
      <c r="O279">
        <v>2.7900000000000001E-2</v>
      </c>
      <c r="P279">
        <v>2.9899999999999999E-2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8344074</v>
      </c>
      <c r="AA279">
        <v>8205442</v>
      </c>
      <c r="AB279">
        <v>6768863</v>
      </c>
      <c r="AC279" t="s">
        <v>106</v>
      </c>
      <c r="AD279" t="s">
        <v>106</v>
      </c>
      <c r="AE279">
        <v>3</v>
      </c>
    </row>
    <row r="280" spans="1:31">
      <c r="A280" t="s">
        <v>8</v>
      </c>
      <c r="B280" t="s">
        <v>9</v>
      </c>
      <c r="C280" t="s">
        <v>72</v>
      </c>
      <c r="D280" t="s">
        <v>29</v>
      </c>
      <c r="E280" t="s">
        <v>21</v>
      </c>
      <c r="F280" t="s">
        <v>84</v>
      </c>
      <c r="G280" t="s">
        <v>14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1.41E-2</v>
      </c>
      <c r="O280">
        <v>1.3599999999999999E-2</v>
      </c>
      <c r="P280">
        <v>1.2E-2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8344074</v>
      </c>
      <c r="AA280">
        <v>8205442</v>
      </c>
      <c r="AB280">
        <v>6768863</v>
      </c>
      <c r="AC280" t="s">
        <v>106</v>
      </c>
      <c r="AD280" t="s">
        <v>106</v>
      </c>
      <c r="AE280">
        <v>3</v>
      </c>
    </row>
    <row r="281" spans="1:31">
      <c r="A281" t="s">
        <v>8</v>
      </c>
      <c r="B281" t="s">
        <v>9</v>
      </c>
      <c r="C281" t="s">
        <v>72</v>
      </c>
      <c r="D281" t="s">
        <v>29</v>
      </c>
      <c r="E281" t="s">
        <v>21</v>
      </c>
      <c r="F281" t="s">
        <v>12</v>
      </c>
      <c r="G281" t="s">
        <v>40</v>
      </c>
      <c r="H281">
        <v>2.52E-2</v>
      </c>
      <c r="I281">
        <v>2.64E-2</v>
      </c>
      <c r="J281">
        <v>3.5400000000000001E-2</v>
      </c>
      <c r="K281">
        <v>0.1002</v>
      </c>
      <c r="L281">
        <v>8.8499999999999995E-2</v>
      </c>
      <c r="M281">
        <v>4.0899999999999999E-2</v>
      </c>
      <c r="N281">
        <v>0</v>
      </c>
      <c r="O281">
        <v>0</v>
      </c>
      <c r="P281">
        <v>0</v>
      </c>
      <c r="T281">
        <v>10011344</v>
      </c>
      <c r="U281">
        <v>9486074</v>
      </c>
      <c r="V281">
        <v>9108230</v>
      </c>
      <c r="W281">
        <v>8677821</v>
      </c>
      <c r="X281">
        <v>8887263</v>
      </c>
      <c r="Y281">
        <v>9195955</v>
      </c>
      <c r="Z281">
        <v>0</v>
      </c>
      <c r="AA281">
        <v>0</v>
      </c>
      <c r="AB281">
        <v>0</v>
      </c>
      <c r="AC281">
        <v>-0.82599999999999996</v>
      </c>
      <c r="AD281">
        <v>4.2999999999999997E-2</v>
      </c>
      <c r="AE281">
        <v>6</v>
      </c>
    </row>
    <row r="282" spans="1:31">
      <c r="A282" t="s">
        <v>8</v>
      </c>
      <c r="B282" t="s">
        <v>9</v>
      </c>
      <c r="C282" t="s">
        <v>72</v>
      </c>
      <c r="D282" t="s">
        <v>29</v>
      </c>
      <c r="E282" t="s">
        <v>21</v>
      </c>
      <c r="F282" t="s">
        <v>12</v>
      </c>
      <c r="G282" t="s">
        <v>15</v>
      </c>
      <c r="H282">
        <v>1.41E-2</v>
      </c>
      <c r="I282">
        <v>1.09E-2</v>
      </c>
      <c r="J282">
        <v>1.2800000000000001E-2</v>
      </c>
      <c r="K282">
        <v>7.17E-2</v>
      </c>
      <c r="L282">
        <v>7.4999999999999997E-2</v>
      </c>
      <c r="M282">
        <v>2.87E-2</v>
      </c>
      <c r="N282">
        <v>0</v>
      </c>
      <c r="O282">
        <v>0</v>
      </c>
      <c r="P282">
        <v>0</v>
      </c>
      <c r="T282">
        <v>10011344</v>
      </c>
      <c r="U282">
        <v>9486074</v>
      </c>
      <c r="V282">
        <v>9108230</v>
      </c>
      <c r="W282">
        <v>8677821</v>
      </c>
      <c r="X282">
        <v>8887263</v>
      </c>
      <c r="Y282">
        <v>9195955</v>
      </c>
      <c r="Z282">
        <v>0</v>
      </c>
      <c r="AA282">
        <v>0</v>
      </c>
      <c r="AB282">
        <v>0</v>
      </c>
      <c r="AC282">
        <v>-0.75600000000000001</v>
      </c>
      <c r="AD282">
        <v>8.2000000000000003E-2</v>
      </c>
      <c r="AE282">
        <v>6</v>
      </c>
    </row>
    <row r="283" spans="1:31">
      <c r="A283" t="s">
        <v>8</v>
      </c>
      <c r="B283" t="s">
        <v>9</v>
      </c>
      <c r="C283" t="s">
        <v>72</v>
      </c>
      <c r="D283" t="s">
        <v>29</v>
      </c>
      <c r="E283" t="s">
        <v>21</v>
      </c>
      <c r="F283" t="s">
        <v>12</v>
      </c>
      <c r="G283" t="s">
        <v>14</v>
      </c>
      <c r="H283">
        <v>1.12E-2</v>
      </c>
      <c r="I283">
        <v>1.55E-2</v>
      </c>
      <c r="J283">
        <v>2.2599999999999999E-2</v>
      </c>
      <c r="K283">
        <v>2.86E-2</v>
      </c>
      <c r="L283">
        <v>1.35E-2</v>
      </c>
      <c r="M283">
        <v>1.2200000000000001E-2</v>
      </c>
      <c r="N283">
        <v>0</v>
      </c>
      <c r="O283">
        <v>0</v>
      </c>
      <c r="P283">
        <v>0</v>
      </c>
      <c r="T283">
        <v>10011344</v>
      </c>
      <c r="U283">
        <v>9486074</v>
      </c>
      <c r="V283">
        <v>9108230</v>
      </c>
      <c r="W283">
        <v>8677821</v>
      </c>
      <c r="X283">
        <v>8887263</v>
      </c>
      <c r="Y283">
        <v>9195955</v>
      </c>
      <c r="Z283">
        <v>0</v>
      </c>
      <c r="AA283">
        <v>0</v>
      </c>
      <c r="AB283">
        <v>0</v>
      </c>
      <c r="AC283">
        <v>-0.65600000000000003</v>
      </c>
      <c r="AD283">
        <v>0.157</v>
      </c>
      <c r="AE283">
        <v>6</v>
      </c>
    </row>
    <row r="284" spans="1:31">
      <c r="A284" t="s">
        <v>8</v>
      </c>
      <c r="B284" t="s">
        <v>9</v>
      </c>
      <c r="C284" t="s">
        <v>72</v>
      </c>
      <c r="D284" t="s">
        <v>29</v>
      </c>
      <c r="E284" t="s">
        <v>22</v>
      </c>
      <c r="F284" t="s">
        <v>12</v>
      </c>
      <c r="G284" t="s">
        <v>40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T284">
        <v>6377</v>
      </c>
      <c r="U284">
        <v>5460</v>
      </c>
      <c r="V284">
        <v>2356</v>
      </c>
      <c r="W284">
        <v>116</v>
      </c>
      <c r="X284">
        <v>11896</v>
      </c>
      <c r="Y284">
        <v>0</v>
      </c>
      <c r="Z284">
        <v>33117</v>
      </c>
      <c r="AA284">
        <v>27524</v>
      </c>
      <c r="AB284">
        <v>0</v>
      </c>
      <c r="AC284">
        <v>-0.28100000000000003</v>
      </c>
      <c r="AD284">
        <v>0.54100000000000004</v>
      </c>
      <c r="AE284">
        <v>7</v>
      </c>
    </row>
    <row r="285" spans="1:31">
      <c r="A285" t="s">
        <v>8</v>
      </c>
      <c r="B285" t="s">
        <v>9</v>
      </c>
      <c r="C285" t="s">
        <v>72</v>
      </c>
      <c r="D285" t="s">
        <v>29</v>
      </c>
      <c r="E285" t="s">
        <v>22</v>
      </c>
      <c r="F285" t="s">
        <v>12</v>
      </c>
      <c r="G285" t="s">
        <v>15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T285">
        <v>6377</v>
      </c>
      <c r="U285">
        <v>5460</v>
      </c>
      <c r="V285">
        <v>2356</v>
      </c>
      <c r="W285">
        <v>116</v>
      </c>
      <c r="X285">
        <v>11896</v>
      </c>
      <c r="Y285">
        <v>0</v>
      </c>
      <c r="Z285">
        <v>33117</v>
      </c>
      <c r="AA285">
        <v>27524</v>
      </c>
      <c r="AB285">
        <v>0</v>
      </c>
      <c r="AC285">
        <v>-0.23799999999999999</v>
      </c>
      <c r="AD285">
        <v>0.60699999999999998</v>
      </c>
      <c r="AE285">
        <v>7</v>
      </c>
    </row>
    <row r="286" spans="1:31">
      <c r="A286" t="s">
        <v>8</v>
      </c>
      <c r="B286" t="s">
        <v>9</v>
      </c>
      <c r="C286" t="s">
        <v>72</v>
      </c>
      <c r="D286" t="s">
        <v>29</v>
      </c>
      <c r="E286" t="s">
        <v>22</v>
      </c>
      <c r="F286" t="s">
        <v>12</v>
      </c>
      <c r="G286" t="s">
        <v>14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T286">
        <v>6377</v>
      </c>
      <c r="U286">
        <v>5460</v>
      </c>
      <c r="V286">
        <v>2356</v>
      </c>
      <c r="W286">
        <v>116</v>
      </c>
      <c r="X286">
        <v>11896</v>
      </c>
      <c r="Y286">
        <v>0</v>
      </c>
      <c r="Z286">
        <v>33117</v>
      </c>
      <c r="AA286">
        <v>27524</v>
      </c>
      <c r="AB286">
        <v>0</v>
      </c>
      <c r="AC286">
        <v>-0.23899999999999999</v>
      </c>
      <c r="AD286">
        <v>0.60499999999999998</v>
      </c>
      <c r="AE286">
        <v>7</v>
      </c>
    </row>
    <row r="287" spans="1:31">
      <c r="A287" t="s">
        <v>8</v>
      </c>
      <c r="B287" t="s">
        <v>9</v>
      </c>
      <c r="C287" t="s">
        <v>72</v>
      </c>
      <c r="D287" t="s">
        <v>29</v>
      </c>
      <c r="E287" t="s">
        <v>44</v>
      </c>
      <c r="F287" t="s">
        <v>12</v>
      </c>
      <c r="G287" t="s">
        <v>40</v>
      </c>
      <c r="H287">
        <v>1E-4</v>
      </c>
      <c r="I287">
        <v>2.0000000000000001E-4</v>
      </c>
      <c r="J287">
        <v>1E-4</v>
      </c>
      <c r="K287">
        <v>1E-4</v>
      </c>
      <c r="L287">
        <v>1E-4</v>
      </c>
      <c r="M287">
        <v>0</v>
      </c>
      <c r="N287">
        <v>1E-4</v>
      </c>
      <c r="O287">
        <v>1E-4</v>
      </c>
      <c r="P287">
        <v>1E-4</v>
      </c>
      <c r="T287" t="s">
        <v>106</v>
      </c>
      <c r="U287" t="s">
        <v>106</v>
      </c>
      <c r="V287" t="s">
        <v>106</v>
      </c>
      <c r="W287" t="s">
        <v>106</v>
      </c>
      <c r="X287" t="s">
        <v>106</v>
      </c>
      <c r="Y287" t="s">
        <v>106</v>
      </c>
      <c r="Z287" t="s">
        <v>106</v>
      </c>
      <c r="AA287" t="s">
        <v>106</v>
      </c>
      <c r="AB287" t="s">
        <v>106</v>
      </c>
      <c r="AC287" t="s">
        <v>106</v>
      </c>
      <c r="AD287" t="s">
        <v>106</v>
      </c>
      <c r="AE287">
        <v>0</v>
      </c>
    </row>
    <row r="288" spans="1:31">
      <c r="A288" t="s">
        <v>8</v>
      </c>
      <c r="B288" t="s">
        <v>9</v>
      </c>
      <c r="C288" t="s">
        <v>72</v>
      </c>
      <c r="D288" t="s">
        <v>29</v>
      </c>
      <c r="E288" t="s">
        <v>44</v>
      </c>
      <c r="F288" t="s">
        <v>12</v>
      </c>
      <c r="G288" t="s">
        <v>15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T288" t="s">
        <v>106</v>
      </c>
      <c r="U288" t="s">
        <v>106</v>
      </c>
      <c r="V288" t="s">
        <v>106</v>
      </c>
      <c r="W288" t="s">
        <v>106</v>
      </c>
      <c r="X288" t="s">
        <v>106</v>
      </c>
      <c r="Y288" t="s">
        <v>106</v>
      </c>
      <c r="Z288" t="s">
        <v>106</v>
      </c>
      <c r="AA288" t="s">
        <v>106</v>
      </c>
      <c r="AB288" t="s">
        <v>106</v>
      </c>
      <c r="AC288" t="s">
        <v>106</v>
      </c>
      <c r="AD288" t="s">
        <v>106</v>
      </c>
      <c r="AE288">
        <v>0</v>
      </c>
    </row>
    <row r="289" spans="1:31">
      <c r="A289" t="s">
        <v>8</v>
      </c>
      <c r="B289" t="s">
        <v>9</v>
      </c>
      <c r="C289" t="s">
        <v>72</v>
      </c>
      <c r="D289" t="s">
        <v>29</v>
      </c>
      <c r="E289" t="s">
        <v>44</v>
      </c>
      <c r="F289" t="s">
        <v>12</v>
      </c>
      <c r="G289" t="s">
        <v>14</v>
      </c>
      <c r="H289">
        <v>1E-4</v>
      </c>
      <c r="I289">
        <v>2.0000000000000001E-4</v>
      </c>
      <c r="J289">
        <v>1E-4</v>
      </c>
      <c r="K289">
        <v>1E-4</v>
      </c>
      <c r="L289">
        <v>1E-4</v>
      </c>
      <c r="M289">
        <v>0</v>
      </c>
      <c r="N289">
        <v>0</v>
      </c>
      <c r="O289">
        <v>1E-4</v>
      </c>
      <c r="P289">
        <v>0</v>
      </c>
      <c r="T289" t="s">
        <v>106</v>
      </c>
      <c r="U289" t="s">
        <v>106</v>
      </c>
      <c r="V289" t="s">
        <v>106</v>
      </c>
      <c r="W289" t="s">
        <v>106</v>
      </c>
      <c r="X289" t="s">
        <v>106</v>
      </c>
      <c r="Y289" t="s">
        <v>106</v>
      </c>
      <c r="Z289" t="s">
        <v>106</v>
      </c>
      <c r="AA289" t="s">
        <v>106</v>
      </c>
      <c r="AB289" t="s">
        <v>106</v>
      </c>
      <c r="AC289" t="s">
        <v>106</v>
      </c>
      <c r="AD289" t="s">
        <v>106</v>
      </c>
      <c r="AE289">
        <v>0</v>
      </c>
    </row>
    <row r="290" spans="1:31">
      <c r="A290" t="s">
        <v>8</v>
      </c>
      <c r="B290" t="s">
        <v>9</v>
      </c>
      <c r="C290" t="s">
        <v>72</v>
      </c>
      <c r="D290" t="s">
        <v>30</v>
      </c>
      <c r="E290" t="s">
        <v>17</v>
      </c>
      <c r="F290" t="s">
        <v>12</v>
      </c>
      <c r="G290" t="s">
        <v>40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T290">
        <v>102519</v>
      </c>
      <c r="U290">
        <v>127286</v>
      </c>
      <c r="V290">
        <v>89748</v>
      </c>
      <c r="W290">
        <v>76409</v>
      </c>
      <c r="X290">
        <v>58618</v>
      </c>
      <c r="Y290">
        <v>96877</v>
      </c>
      <c r="Z290">
        <v>101209</v>
      </c>
      <c r="AA290">
        <v>67326</v>
      </c>
      <c r="AB290">
        <v>70682</v>
      </c>
      <c r="AC290">
        <v>0.255</v>
      </c>
      <c r="AD290">
        <v>0.50900000000000001</v>
      </c>
      <c r="AE290">
        <v>9</v>
      </c>
    </row>
    <row r="291" spans="1:31">
      <c r="A291" t="s">
        <v>8</v>
      </c>
      <c r="B291" t="s">
        <v>9</v>
      </c>
      <c r="C291" t="s">
        <v>72</v>
      </c>
      <c r="D291" t="s">
        <v>30</v>
      </c>
      <c r="E291" t="s">
        <v>17</v>
      </c>
      <c r="F291" t="s">
        <v>12</v>
      </c>
      <c r="G291" t="s">
        <v>15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T291">
        <v>102519</v>
      </c>
      <c r="U291">
        <v>127286</v>
      </c>
      <c r="V291">
        <v>89748</v>
      </c>
      <c r="W291">
        <v>76409</v>
      </c>
      <c r="X291">
        <v>58618</v>
      </c>
      <c r="Y291">
        <v>96877</v>
      </c>
      <c r="Z291">
        <v>101209</v>
      </c>
      <c r="AA291">
        <v>67326</v>
      </c>
      <c r="AB291">
        <v>70682</v>
      </c>
      <c r="AC291">
        <v>0.255</v>
      </c>
      <c r="AD291">
        <v>0.50900000000000001</v>
      </c>
      <c r="AE291">
        <v>9</v>
      </c>
    </row>
    <row r="292" spans="1:31">
      <c r="A292" t="s">
        <v>8</v>
      </c>
      <c r="B292" t="s">
        <v>9</v>
      </c>
      <c r="C292" t="s">
        <v>72</v>
      </c>
      <c r="D292" t="s">
        <v>30</v>
      </c>
      <c r="E292" t="s">
        <v>17</v>
      </c>
      <c r="F292" t="s">
        <v>12</v>
      </c>
      <c r="G292" t="s">
        <v>14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T292">
        <v>102519</v>
      </c>
      <c r="U292">
        <v>127286</v>
      </c>
      <c r="V292">
        <v>89748</v>
      </c>
      <c r="W292">
        <v>76409</v>
      </c>
      <c r="X292">
        <v>58618</v>
      </c>
      <c r="Y292">
        <v>96877</v>
      </c>
      <c r="Z292">
        <v>101209</v>
      </c>
      <c r="AA292">
        <v>67326</v>
      </c>
      <c r="AB292">
        <v>70682</v>
      </c>
      <c r="AC292">
        <v>0.255</v>
      </c>
      <c r="AD292">
        <v>0.50900000000000001</v>
      </c>
      <c r="AE292">
        <v>9</v>
      </c>
    </row>
    <row r="293" spans="1:31">
      <c r="A293" t="s">
        <v>8</v>
      </c>
      <c r="B293" t="s">
        <v>9</v>
      </c>
      <c r="C293" t="s">
        <v>72</v>
      </c>
      <c r="D293" t="s">
        <v>30</v>
      </c>
      <c r="E293" t="s">
        <v>18</v>
      </c>
      <c r="F293" t="s">
        <v>12</v>
      </c>
      <c r="G293" t="s">
        <v>40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T293">
        <v>13801</v>
      </c>
      <c r="U293">
        <v>16206</v>
      </c>
      <c r="V293">
        <v>27824</v>
      </c>
      <c r="W293">
        <v>56771</v>
      </c>
      <c r="X293">
        <v>62309</v>
      </c>
      <c r="Y293">
        <v>63022</v>
      </c>
      <c r="Z293">
        <v>36250</v>
      </c>
      <c r="AA293">
        <v>21260</v>
      </c>
      <c r="AB293">
        <v>23899</v>
      </c>
      <c r="AC293" t="s">
        <v>106</v>
      </c>
      <c r="AD293" t="s">
        <v>106</v>
      </c>
      <c r="AE293">
        <v>9</v>
      </c>
    </row>
    <row r="294" spans="1:31">
      <c r="A294" t="s">
        <v>8</v>
      </c>
      <c r="B294" t="s">
        <v>9</v>
      </c>
      <c r="C294" t="s">
        <v>72</v>
      </c>
      <c r="D294" t="s">
        <v>30</v>
      </c>
      <c r="E294" t="s">
        <v>18</v>
      </c>
      <c r="F294" t="s">
        <v>12</v>
      </c>
      <c r="G294" t="s">
        <v>15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T294">
        <v>13801</v>
      </c>
      <c r="U294">
        <v>16206</v>
      </c>
      <c r="V294">
        <v>27824</v>
      </c>
      <c r="W294">
        <v>56771</v>
      </c>
      <c r="X294">
        <v>62309</v>
      </c>
      <c r="Y294">
        <v>63022</v>
      </c>
      <c r="Z294">
        <v>36250</v>
      </c>
      <c r="AA294">
        <v>21260</v>
      </c>
      <c r="AB294">
        <v>23899</v>
      </c>
      <c r="AC294" t="s">
        <v>106</v>
      </c>
      <c r="AD294" t="s">
        <v>106</v>
      </c>
      <c r="AE294">
        <v>9</v>
      </c>
    </row>
    <row r="295" spans="1:31">
      <c r="A295" t="s">
        <v>8</v>
      </c>
      <c r="B295" t="s">
        <v>9</v>
      </c>
      <c r="C295" t="s">
        <v>72</v>
      </c>
      <c r="D295" t="s">
        <v>30</v>
      </c>
      <c r="E295" t="s">
        <v>18</v>
      </c>
      <c r="F295" t="s">
        <v>12</v>
      </c>
      <c r="G295" t="s">
        <v>14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T295">
        <v>13801</v>
      </c>
      <c r="U295">
        <v>16206</v>
      </c>
      <c r="V295">
        <v>27824</v>
      </c>
      <c r="W295">
        <v>56771</v>
      </c>
      <c r="X295">
        <v>62309</v>
      </c>
      <c r="Y295">
        <v>63022</v>
      </c>
      <c r="Z295">
        <v>36250</v>
      </c>
      <c r="AA295">
        <v>21260</v>
      </c>
      <c r="AB295">
        <v>23899</v>
      </c>
      <c r="AC295" t="s">
        <v>106</v>
      </c>
      <c r="AD295" t="s">
        <v>106</v>
      </c>
      <c r="AE295">
        <v>9</v>
      </c>
    </row>
    <row r="296" spans="1:31">
      <c r="A296" t="s">
        <v>8</v>
      </c>
      <c r="B296" t="s">
        <v>9</v>
      </c>
      <c r="C296" t="s">
        <v>72</v>
      </c>
      <c r="D296" t="s">
        <v>30</v>
      </c>
      <c r="E296" t="s">
        <v>19</v>
      </c>
      <c r="F296" t="s">
        <v>12</v>
      </c>
      <c r="G296" t="s">
        <v>40</v>
      </c>
      <c r="H296">
        <v>0</v>
      </c>
      <c r="I296">
        <v>0</v>
      </c>
      <c r="J296">
        <v>0</v>
      </c>
      <c r="K296">
        <v>1E-4</v>
      </c>
      <c r="L296">
        <v>1E-4</v>
      </c>
      <c r="M296">
        <v>1E-4</v>
      </c>
      <c r="N296">
        <v>1E-4</v>
      </c>
      <c r="O296">
        <v>1E-4</v>
      </c>
      <c r="P296">
        <v>1E-4</v>
      </c>
      <c r="T296">
        <v>32305</v>
      </c>
      <c r="U296">
        <v>44221</v>
      </c>
      <c r="V296">
        <v>42904</v>
      </c>
      <c r="W296">
        <v>123481</v>
      </c>
      <c r="X296">
        <v>165019</v>
      </c>
      <c r="Y296">
        <v>53381</v>
      </c>
      <c r="Z296">
        <v>11352</v>
      </c>
      <c r="AA296">
        <v>6600</v>
      </c>
      <c r="AB296">
        <v>8580</v>
      </c>
      <c r="AC296">
        <v>-1.4E-2</v>
      </c>
      <c r="AD296">
        <v>0.97199999999999998</v>
      </c>
      <c r="AE296">
        <v>9</v>
      </c>
    </row>
    <row r="297" spans="1:31">
      <c r="A297" t="s">
        <v>8</v>
      </c>
      <c r="B297" t="s">
        <v>9</v>
      </c>
      <c r="C297" t="s">
        <v>72</v>
      </c>
      <c r="D297" t="s">
        <v>30</v>
      </c>
      <c r="E297" t="s">
        <v>19</v>
      </c>
      <c r="F297" t="s">
        <v>12</v>
      </c>
      <c r="G297" t="s">
        <v>15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T297">
        <v>32305</v>
      </c>
      <c r="U297">
        <v>44221</v>
      </c>
      <c r="V297">
        <v>42904</v>
      </c>
      <c r="W297">
        <v>123481</v>
      </c>
      <c r="X297">
        <v>165019</v>
      </c>
      <c r="Y297">
        <v>53381</v>
      </c>
      <c r="Z297">
        <v>11352</v>
      </c>
      <c r="AA297">
        <v>6600</v>
      </c>
      <c r="AB297">
        <v>8580</v>
      </c>
      <c r="AC297" t="s">
        <v>106</v>
      </c>
      <c r="AD297" t="s">
        <v>106</v>
      </c>
      <c r="AE297">
        <v>9</v>
      </c>
    </row>
    <row r="298" spans="1:31">
      <c r="A298" t="s">
        <v>8</v>
      </c>
      <c r="B298" t="s">
        <v>9</v>
      </c>
      <c r="C298" t="s">
        <v>72</v>
      </c>
      <c r="D298" t="s">
        <v>30</v>
      </c>
      <c r="E298" t="s">
        <v>19</v>
      </c>
      <c r="F298" t="s">
        <v>12</v>
      </c>
      <c r="G298" t="s">
        <v>14</v>
      </c>
      <c r="H298">
        <v>0</v>
      </c>
      <c r="I298">
        <v>0</v>
      </c>
      <c r="J298">
        <v>0</v>
      </c>
      <c r="K298">
        <v>1E-4</v>
      </c>
      <c r="L298">
        <v>1E-4</v>
      </c>
      <c r="M298">
        <v>1E-4</v>
      </c>
      <c r="N298">
        <v>1E-4</v>
      </c>
      <c r="O298">
        <v>1E-4</v>
      </c>
      <c r="P298">
        <v>1E-4</v>
      </c>
      <c r="T298">
        <v>32305</v>
      </c>
      <c r="U298">
        <v>44221</v>
      </c>
      <c r="V298">
        <v>42904</v>
      </c>
      <c r="W298">
        <v>123481</v>
      </c>
      <c r="X298">
        <v>165019</v>
      </c>
      <c r="Y298">
        <v>53381</v>
      </c>
      <c r="Z298">
        <v>11352</v>
      </c>
      <c r="AA298">
        <v>6600</v>
      </c>
      <c r="AB298">
        <v>8580</v>
      </c>
      <c r="AC298">
        <v>-1.4E-2</v>
      </c>
      <c r="AD298">
        <v>0.97199999999999998</v>
      </c>
      <c r="AE298">
        <v>9</v>
      </c>
    </row>
    <row r="299" spans="1:31">
      <c r="A299" t="s">
        <v>8</v>
      </c>
      <c r="B299" t="s">
        <v>9</v>
      </c>
      <c r="C299" t="s">
        <v>72</v>
      </c>
      <c r="D299" t="s">
        <v>30</v>
      </c>
      <c r="E299" t="s">
        <v>94</v>
      </c>
      <c r="F299" t="s">
        <v>12</v>
      </c>
      <c r="G299" t="s">
        <v>40</v>
      </c>
      <c r="H299">
        <v>1E-4</v>
      </c>
      <c r="I299">
        <v>1E-4</v>
      </c>
      <c r="J299">
        <v>1E-4</v>
      </c>
      <c r="K299">
        <v>1E-4</v>
      </c>
      <c r="L299">
        <v>2.0000000000000001E-4</v>
      </c>
      <c r="M299">
        <v>1E-4</v>
      </c>
      <c r="N299">
        <v>1E-4</v>
      </c>
      <c r="O299">
        <v>2.0000000000000001E-4</v>
      </c>
      <c r="P299">
        <v>6.9999999999999999E-4</v>
      </c>
      <c r="T299">
        <v>2832417</v>
      </c>
      <c r="U299">
        <v>3088476</v>
      </c>
      <c r="V299">
        <v>2170140</v>
      </c>
      <c r="W299">
        <v>2208858</v>
      </c>
      <c r="X299">
        <v>1587401</v>
      </c>
      <c r="Y299">
        <v>1860216</v>
      </c>
      <c r="Z299">
        <v>2356432</v>
      </c>
      <c r="AA299">
        <v>2927617</v>
      </c>
      <c r="AB299">
        <v>2986297</v>
      </c>
      <c r="AC299">
        <v>0.33300000000000002</v>
      </c>
      <c r="AD299">
        <v>0.38200000000000001</v>
      </c>
      <c r="AE299">
        <v>9</v>
      </c>
    </row>
    <row r="300" spans="1:31">
      <c r="A300" t="s">
        <v>8</v>
      </c>
      <c r="B300" t="s">
        <v>9</v>
      </c>
      <c r="C300" t="s">
        <v>72</v>
      </c>
      <c r="D300" t="s">
        <v>30</v>
      </c>
      <c r="E300" t="s">
        <v>94</v>
      </c>
      <c r="F300" t="s">
        <v>12</v>
      </c>
      <c r="G300" t="s">
        <v>15</v>
      </c>
      <c r="H300">
        <v>0</v>
      </c>
      <c r="I300">
        <v>0</v>
      </c>
      <c r="J300">
        <v>0</v>
      </c>
      <c r="K300">
        <v>0</v>
      </c>
      <c r="L300">
        <v>1E-4</v>
      </c>
      <c r="M300">
        <v>0</v>
      </c>
      <c r="N300">
        <v>0</v>
      </c>
      <c r="O300">
        <v>1E-4</v>
      </c>
      <c r="P300">
        <v>5.9999999999999995E-4</v>
      </c>
      <c r="T300">
        <v>2832417</v>
      </c>
      <c r="U300">
        <v>3088476</v>
      </c>
      <c r="V300">
        <v>2170140</v>
      </c>
      <c r="W300">
        <v>2208858</v>
      </c>
      <c r="X300">
        <v>1587401</v>
      </c>
      <c r="Y300">
        <v>1860216</v>
      </c>
      <c r="Z300">
        <v>2356432</v>
      </c>
      <c r="AA300">
        <v>2927617</v>
      </c>
      <c r="AB300">
        <v>2986297</v>
      </c>
      <c r="AC300">
        <v>0.379</v>
      </c>
      <c r="AD300">
        <v>0.315</v>
      </c>
      <c r="AE300">
        <v>9</v>
      </c>
    </row>
    <row r="301" spans="1:31">
      <c r="A301" t="s">
        <v>8</v>
      </c>
      <c r="B301" t="s">
        <v>9</v>
      </c>
      <c r="C301" t="s">
        <v>72</v>
      </c>
      <c r="D301" t="s">
        <v>30</v>
      </c>
      <c r="E301" t="s">
        <v>94</v>
      </c>
      <c r="F301" t="s">
        <v>12</v>
      </c>
      <c r="G301" t="s">
        <v>14</v>
      </c>
      <c r="H301">
        <v>1E-4</v>
      </c>
      <c r="I301">
        <v>1E-4</v>
      </c>
      <c r="J301">
        <v>1E-4</v>
      </c>
      <c r="K301">
        <v>1E-4</v>
      </c>
      <c r="L301">
        <v>1E-4</v>
      </c>
      <c r="M301">
        <v>1E-4</v>
      </c>
      <c r="N301">
        <v>1E-4</v>
      </c>
      <c r="O301">
        <v>1E-4</v>
      </c>
      <c r="P301">
        <v>1E-4</v>
      </c>
      <c r="T301">
        <v>2832417</v>
      </c>
      <c r="U301">
        <v>3088476</v>
      </c>
      <c r="V301">
        <v>2170140</v>
      </c>
      <c r="W301">
        <v>2208858</v>
      </c>
      <c r="X301">
        <v>1587401</v>
      </c>
      <c r="Y301">
        <v>1860216</v>
      </c>
      <c r="Z301">
        <v>2356432</v>
      </c>
      <c r="AA301">
        <v>2927617</v>
      </c>
      <c r="AB301">
        <v>2986297</v>
      </c>
      <c r="AC301">
        <v>-0.19400000000000001</v>
      </c>
      <c r="AD301">
        <v>0.61599999999999999</v>
      </c>
      <c r="AE301">
        <v>9</v>
      </c>
    </row>
    <row r="302" spans="1:31">
      <c r="A302" t="s">
        <v>8</v>
      </c>
      <c r="B302" t="s">
        <v>9</v>
      </c>
      <c r="C302" t="s">
        <v>72</v>
      </c>
      <c r="D302" t="s">
        <v>30</v>
      </c>
      <c r="E302" t="s">
        <v>95</v>
      </c>
      <c r="F302" t="s">
        <v>12</v>
      </c>
      <c r="G302" t="s">
        <v>40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T302">
        <v>890029</v>
      </c>
      <c r="U302">
        <v>594778</v>
      </c>
      <c r="V302">
        <v>718380</v>
      </c>
      <c r="W302">
        <v>447171</v>
      </c>
      <c r="X302">
        <v>450874</v>
      </c>
      <c r="Y302">
        <v>255416</v>
      </c>
      <c r="Z302">
        <v>529588</v>
      </c>
      <c r="AA302">
        <v>627863</v>
      </c>
      <c r="AB302">
        <v>463591</v>
      </c>
      <c r="AC302" t="s">
        <v>106</v>
      </c>
      <c r="AD302" t="s">
        <v>106</v>
      </c>
      <c r="AE302">
        <v>9</v>
      </c>
    </row>
    <row r="303" spans="1:31">
      <c r="A303" t="s">
        <v>8</v>
      </c>
      <c r="B303" t="s">
        <v>9</v>
      </c>
      <c r="C303" t="s">
        <v>72</v>
      </c>
      <c r="D303" t="s">
        <v>30</v>
      </c>
      <c r="E303" t="s">
        <v>95</v>
      </c>
      <c r="F303" t="s">
        <v>12</v>
      </c>
      <c r="G303" t="s">
        <v>15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T303">
        <v>890029</v>
      </c>
      <c r="U303">
        <v>594778</v>
      </c>
      <c r="V303">
        <v>718380</v>
      </c>
      <c r="W303">
        <v>447171</v>
      </c>
      <c r="X303">
        <v>450874</v>
      </c>
      <c r="Y303">
        <v>255416</v>
      </c>
      <c r="Z303">
        <v>529588</v>
      </c>
      <c r="AA303">
        <v>627863</v>
      </c>
      <c r="AB303">
        <v>463591</v>
      </c>
      <c r="AC303" t="s">
        <v>106</v>
      </c>
      <c r="AD303" t="s">
        <v>106</v>
      </c>
      <c r="AE303">
        <v>9</v>
      </c>
    </row>
    <row r="304" spans="1:31">
      <c r="A304" t="s">
        <v>8</v>
      </c>
      <c r="B304" t="s">
        <v>9</v>
      </c>
      <c r="C304" t="s">
        <v>72</v>
      </c>
      <c r="D304" t="s">
        <v>30</v>
      </c>
      <c r="E304" t="s">
        <v>95</v>
      </c>
      <c r="F304" t="s">
        <v>12</v>
      </c>
      <c r="G304" t="s">
        <v>14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T304">
        <v>890029</v>
      </c>
      <c r="U304">
        <v>594778</v>
      </c>
      <c r="V304">
        <v>718380</v>
      </c>
      <c r="W304">
        <v>447171</v>
      </c>
      <c r="X304">
        <v>450874</v>
      </c>
      <c r="Y304">
        <v>255416</v>
      </c>
      <c r="Z304">
        <v>529588</v>
      </c>
      <c r="AA304">
        <v>627863</v>
      </c>
      <c r="AB304">
        <v>463591</v>
      </c>
      <c r="AC304" t="s">
        <v>106</v>
      </c>
      <c r="AD304" t="s">
        <v>106</v>
      </c>
      <c r="AE304">
        <v>9</v>
      </c>
    </row>
    <row r="305" spans="1:32">
      <c r="A305" t="s">
        <v>8</v>
      </c>
      <c r="B305" t="s">
        <v>9</v>
      </c>
      <c r="C305" t="s">
        <v>72</v>
      </c>
      <c r="D305" t="s">
        <v>30</v>
      </c>
      <c r="E305" t="s">
        <v>20</v>
      </c>
      <c r="F305" t="s">
        <v>12</v>
      </c>
      <c r="G305" t="s">
        <v>40</v>
      </c>
      <c r="H305">
        <v>2.3E-3</v>
      </c>
      <c r="I305">
        <v>1.1000000000000001E-3</v>
      </c>
      <c r="J305">
        <v>1E-3</v>
      </c>
      <c r="K305">
        <v>2E-3</v>
      </c>
      <c r="L305">
        <v>2E-3</v>
      </c>
      <c r="M305">
        <v>6.9999999999999999E-4</v>
      </c>
      <c r="N305">
        <v>6.9999999999999999E-4</v>
      </c>
      <c r="O305">
        <v>5.9999999999999995E-4</v>
      </c>
      <c r="P305">
        <v>1.1000000000000001E-3</v>
      </c>
      <c r="T305">
        <v>553332</v>
      </c>
      <c r="U305">
        <v>470803</v>
      </c>
      <c r="V305">
        <v>496754</v>
      </c>
      <c r="W305">
        <v>292520</v>
      </c>
      <c r="X305">
        <v>357841</v>
      </c>
      <c r="Y305">
        <v>426261</v>
      </c>
      <c r="Z305">
        <v>255594</v>
      </c>
      <c r="AA305">
        <v>207882</v>
      </c>
      <c r="AB305">
        <v>216991</v>
      </c>
      <c r="AC305">
        <v>0.36699999999999999</v>
      </c>
      <c r="AD305">
        <v>0.33100000000000002</v>
      </c>
      <c r="AE305">
        <v>9</v>
      </c>
    </row>
    <row r="306" spans="1:32">
      <c r="A306" t="s">
        <v>8</v>
      </c>
      <c r="B306" t="s">
        <v>9</v>
      </c>
      <c r="C306" t="s">
        <v>72</v>
      </c>
      <c r="D306" t="s">
        <v>30</v>
      </c>
      <c r="E306" t="s">
        <v>20</v>
      </c>
      <c r="F306" t="s">
        <v>12</v>
      </c>
      <c r="G306" t="s">
        <v>15</v>
      </c>
      <c r="H306">
        <v>8.0000000000000004E-4</v>
      </c>
      <c r="I306">
        <v>2.0000000000000001E-4</v>
      </c>
      <c r="J306">
        <v>1E-4</v>
      </c>
      <c r="K306">
        <v>2.0000000000000001E-4</v>
      </c>
      <c r="L306">
        <v>5.9999999999999995E-4</v>
      </c>
      <c r="M306">
        <v>1E-4</v>
      </c>
      <c r="N306">
        <v>1E-4</v>
      </c>
      <c r="O306">
        <v>1E-4</v>
      </c>
      <c r="P306">
        <v>1E-4</v>
      </c>
      <c r="T306">
        <v>553332</v>
      </c>
      <c r="U306">
        <v>470803</v>
      </c>
      <c r="V306">
        <v>496754</v>
      </c>
      <c r="W306">
        <v>292520</v>
      </c>
      <c r="X306">
        <v>357841</v>
      </c>
      <c r="Y306">
        <v>426261</v>
      </c>
      <c r="Z306">
        <v>255594</v>
      </c>
      <c r="AA306">
        <v>207882</v>
      </c>
      <c r="AB306">
        <v>216991</v>
      </c>
      <c r="AC306">
        <v>0.52400000000000002</v>
      </c>
      <c r="AD306">
        <v>0.14799999999999999</v>
      </c>
      <c r="AE306">
        <v>9</v>
      </c>
    </row>
    <row r="307" spans="1:32">
      <c r="A307" t="s">
        <v>8</v>
      </c>
      <c r="B307" t="s">
        <v>9</v>
      </c>
      <c r="C307" t="s">
        <v>72</v>
      </c>
      <c r="D307" t="s">
        <v>30</v>
      </c>
      <c r="E307" t="s">
        <v>20</v>
      </c>
      <c r="F307" t="s">
        <v>12</v>
      </c>
      <c r="G307" t="s">
        <v>14</v>
      </c>
      <c r="H307">
        <v>1.5E-3</v>
      </c>
      <c r="I307">
        <v>1E-3</v>
      </c>
      <c r="J307">
        <v>8.9999999999999998E-4</v>
      </c>
      <c r="K307">
        <v>1.8E-3</v>
      </c>
      <c r="L307">
        <v>1.4E-3</v>
      </c>
      <c r="M307">
        <v>5.9999999999999995E-4</v>
      </c>
      <c r="N307">
        <v>5.9999999999999995E-4</v>
      </c>
      <c r="O307">
        <v>5.0000000000000001E-4</v>
      </c>
      <c r="P307">
        <v>1.1000000000000001E-3</v>
      </c>
      <c r="T307">
        <v>553332</v>
      </c>
      <c r="U307">
        <v>470803</v>
      </c>
      <c r="V307">
        <v>496754</v>
      </c>
      <c r="W307">
        <v>292520</v>
      </c>
      <c r="X307">
        <v>357841</v>
      </c>
      <c r="Y307">
        <v>426261</v>
      </c>
      <c r="Z307">
        <v>255594</v>
      </c>
      <c r="AA307">
        <v>207882</v>
      </c>
      <c r="AB307">
        <v>216991</v>
      </c>
      <c r="AC307">
        <v>0.221</v>
      </c>
      <c r="AD307">
        <v>0.56699999999999995</v>
      </c>
      <c r="AE307">
        <v>9</v>
      </c>
    </row>
    <row r="308" spans="1:32">
      <c r="A308" t="s">
        <v>8</v>
      </c>
      <c r="B308" t="s">
        <v>9</v>
      </c>
      <c r="C308" t="s">
        <v>72</v>
      </c>
      <c r="D308" t="s">
        <v>30</v>
      </c>
      <c r="E308" t="s">
        <v>21</v>
      </c>
      <c r="F308" t="s">
        <v>108</v>
      </c>
      <c r="G308" t="s">
        <v>40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766754</v>
      </c>
      <c r="AA308">
        <v>699160</v>
      </c>
      <c r="AB308">
        <v>695814</v>
      </c>
      <c r="AC308" t="s">
        <v>106</v>
      </c>
      <c r="AD308" t="s">
        <v>106</v>
      </c>
      <c r="AE308">
        <v>3</v>
      </c>
    </row>
    <row r="309" spans="1:32">
      <c r="A309" t="s">
        <v>8</v>
      </c>
      <c r="B309" t="s">
        <v>9</v>
      </c>
      <c r="C309" t="s">
        <v>72</v>
      </c>
      <c r="D309" t="s">
        <v>30</v>
      </c>
      <c r="E309" t="s">
        <v>21</v>
      </c>
      <c r="F309" t="s">
        <v>108</v>
      </c>
      <c r="G309" t="s">
        <v>15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766754</v>
      </c>
      <c r="AA309">
        <v>699160</v>
      </c>
      <c r="AB309">
        <v>695814</v>
      </c>
      <c r="AC309" t="s">
        <v>106</v>
      </c>
      <c r="AD309" t="s">
        <v>106</v>
      </c>
      <c r="AE309">
        <v>3</v>
      </c>
    </row>
    <row r="310" spans="1:32">
      <c r="A310" t="s">
        <v>8</v>
      </c>
      <c r="B310" t="s">
        <v>9</v>
      </c>
      <c r="C310" t="s">
        <v>72</v>
      </c>
      <c r="D310" t="s">
        <v>30</v>
      </c>
      <c r="E310" t="s">
        <v>21</v>
      </c>
      <c r="F310" t="s">
        <v>108</v>
      </c>
      <c r="G310" t="s">
        <v>14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766754</v>
      </c>
      <c r="AA310">
        <v>699160</v>
      </c>
      <c r="AB310">
        <v>695814</v>
      </c>
      <c r="AC310" t="s">
        <v>106</v>
      </c>
      <c r="AD310" t="s">
        <v>106</v>
      </c>
      <c r="AE310">
        <v>3</v>
      </c>
    </row>
    <row r="311" spans="1:32">
      <c r="A311" t="s">
        <v>8</v>
      </c>
      <c r="B311" t="s">
        <v>9</v>
      </c>
      <c r="C311" t="s">
        <v>72</v>
      </c>
      <c r="D311" t="s">
        <v>30</v>
      </c>
      <c r="E311" t="s">
        <v>21</v>
      </c>
      <c r="F311" t="s">
        <v>12</v>
      </c>
      <c r="G311" t="s">
        <v>40</v>
      </c>
      <c r="H311">
        <v>5.0000000000000001E-4</v>
      </c>
      <c r="I311">
        <v>5.0000000000000001E-4</v>
      </c>
      <c r="J311">
        <v>5.9999999999999995E-4</v>
      </c>
      <c r="K311">
        <v>1.2999999999999999E-3</v>
      </c>
      <c r="L311">
        <v>1.5E-3</v>
      </c>
      <c r="M311">
        <v>1.1999999999999999E-3</v>
      </c>
      <c r="N311">
        <v>1.1000000000000001E-3</v>
      </c>
      <c r="O311">
        <v>1.4E-3</v>
      </c>
      <c r="P311">
        <v>8.9999999999999998E-4</v>
      </c>
      <c r="T311">
        <v>2123156</v>
      </c>
      <c r="U311">
        <v>1955220</v>
      </c>
      <c r="V311">
        <v>1972039</v>
      </c>
      <c r="W311">
        <v>2116735</v>
      </c>
      <c r="X311">
        <v>2055318</v>
      </c>
      <c r="Y311">
        <v>2100952</v>
      </c>
      <c r="Z311">
        <v>781107</v>
      </c>
      <c r="AA311">
        <v>661331</v>
      </c>
      <c r="AB311">
        <v>514449</v>
      </c>
      <c r="AC311">
        <v>-0.14299999999999999</v>
      </c>
      <c r="AD311">
        <v>0.71299999999999997</v>
      </c>
      <c r="AE311">
        <v>9</v>
      </c>
    </row>
    <row r="312" spans="1:32">
      <c r="A312" t="s">
        <v>8</v>
      </c>
      <c r="B312" t="s">
        <v>9</v>
      </c>
      <c r="C312" t="s">
        <v>72</v>
      </c>
      <c r="D312" t="s">
        <v>30</v>
      </c>
      <c r="E312" t="s">
        <v>21</v>
      </c>
      <c r="F312" t="s">
        <v>12</v>
      </c>
      <c r="G312" t="s">
        <v>15</v>
      </c>
      <c r="H312">
        <v>2.0000000000000001E-4</v>
      </c>
      <c r="I312">
        <v>2.0000000000000001E-4</v>
      </c>
      <c r="J312">
        <v>2.0000000000000001E-4</v>
      </c>
      <c r="K312">
        <v>4.0000000000000002E-4</v>
      </c>
      <c r="L312">
        <v>5.9999999999999995E-4</v>
      </c>
      <c r="M312">
        <v>2.9999999999999997E-4</v>
      </c>
      <c r="N312">
        <v>5.0000000000000001E-4</v>
      </c>
      <c r="O312">
        <v>8.0000000000000004E-4</v>
      </c>
      <c r="P312">
        <v>1E-4</v>
      </c>
      <c r="T312">
        <v>2123156</v>
      </c>
      <c r="U312">
        <v>1955220</v>
      </c>
      <c r="V312">
        <v>1972039</v>
      </c>
      <c r="W312">
        <v>2116735</v>
      </c>
      <c r="X312">
        <v>2055318</v>
      </c>
      <c r="Y312">
        <v>2100952</v>
      </c>
      <c r="Z312">
        <v>781107</v>
      </c>
      <c r="AA312">
        <v>661331</v>
      </c>
      <c r="AB312">
        <v>514449</v>
      </c>
      <c r="AC312">
        <v>-0.23699999999999999</v>
      </c>
      <c r="AD312">
        <v>0.54</v>
      </c>
      <c r="AE312">
        <v>9</v>
      </c>
    </row>
    <row r="313" spans="1:32">
      <c r="A313" t="s">
        <v>8</v>
      </c>
      <c r="B313" t="s">
        <v>9</v>
      </c>
      <c r="C313" t="s">
        <v>72</v>
      </c>
      <c r="D313" t="s">
        <v>30</v>
      </c>
      <c r="E313" t="s">
        <v>21</v>
      </c>
      <c r="F313" t="s">
        <v>12</v>
      </c>
      <c r="G313" t="s">
        <v>14</v>
      </c>
      <c r="H313">
        <v>2.0000000000000001E-4</v>
      </c>
      <c r="I313">
        <v>2.9999999999999997E-4</v>
      </c>
      <c r="J313">
        <v>5.0000000000000001E-4</v>
      </c>
      <c r="K313">
        <v>1E-3</v>
      </c>
      <c r="L313">
        <v>8.9999999999999998E-4</v>
      </c>
      <c r="M313">
        <v>8.9999999999999998E-4</v>
      </c>
      <c r="N313">
        <v>5.9999999999999995E-4</v>
      </c>
      <c r="O313">
        <v>5.0000000000000001E-4</v>
      </c>
      <c r="P313">
        <v>8.0000000000000004E-4</v>
      </c>
      <c r="T313">
        <v>2123156</v>
      </c>
      <c r="U313">
        <v>1955220</v>
      </c>
      <c r="V313">
        <v>1972039</v>
      </c>
      <c r="W313">
        <v>2116735</v>
      </c>
      <c r="X313">
        <v>2055318</v>
      </c>
      <c r="Y313">
        <v>2100952</v>
      </c>
      <c r="Z313">
        <v>781107</v>
      </c>
      <c r="AA313">
        <v>661331</v>
      </c>
      <c r="AB313">
        <v>514449</v>
      </c>
      <c r="AC313">
        <v>-4.0000000000000001E-3</v>
      </c>
      <c r="AD313">
        <v>0.99099999999999999</v>
      </c>
      <c r="AE313">
        <v>9</v>
      </c>
    </row>
    <row r="314" spans="1:32">
      <c r="A314" t="s">
        <v>8</v>
      </c>
      <c r="B314" t="s">
        <v>9</v>
      </c>
      <c r="C314" t="s">
        <v>72</v>
      </c>
      <c r="D314" t="s">
        <v>30</v>
      </c>
      <c r="E314" t="s">
        <v>22</v>
      </c>
      <c r="F314" t="s">
        <v>12</v>
      </c>
      <c r="G314" t="s">
        <v>40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T314">
        <v>0</v>
      </c>
      <c r="U314">
        <v>3330</v>
      </c>
      <c r="V314">
        <v>1564</v>
      </c>
      <c r="W314">
        <v>588</v>
      </c>
      <c r="X314">
        <v>919</v>
      </c>
      <c r="Y314">
        <v>0</v>
      </c>
      <c r="Z314">
        <v>0</v>
      </c>
      <c r="AA314">
        <v>1986</v>
      </c>
      <c r="AB314">
        <v>0</v>
      </c>
      <c r="AC314" t="s">
        <v>106</v>
      </c>
      <c r="AD314" t="s">
        <v>106</v>
      </c>
      <c r="AE314">
        <v>5</v>
      </c>
    </row>
    <row r="315" spans="1:32">
      <c r="A315" t="s">
        <v>8</v>
      </c>
      <c r="B315" t="s">
        <v>9</v>
      </c>
      <c r="C315" t="s">
        <v>72</v>
      </c>
      <c r="D315" t="s">
        <v>30</v>
      </c>
      <c r="E315" t="s">
        <v>22</v>
      </c>
      <c r="F315" t="s">
        <v>12</v>
      </c>
      <c r="G315" t="s">
        <v>15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T315">
        <v>0</v>
      </c>
      <c r="U315">
        <v>3330</v>
      </c>
      <c r="V315">
        <v>1564</v>
      </c>
      <c r="W315">
        <v>588</v>
      </c>
      <c r="X315">
        <v>919</v>
      </c>
      <c r="Y315">
        <v>0</v>
      </c>
      <c r="Z315">
        <v>0</v>
      </c>
      <c r="AA315">
        <v>1986</v>
      </c>
      <c r="AB315">
        <v>0</v>
      </c>
      <c r="AC315" t="s">
        <v>106</v>
      </c>
      <c r="AD315" t="s">
        <v>106</v>
      </c>
      <c r="AE315">
        <v>5</v>
      </c>
    </row>
    <row r="316" spans="1:32">
      <c r="A316" t="s">
        <v>8</v>
      </c>
      <c r="B316" t="s">
        <v>9</v>
      </c>
      <c r="C316" t="s">
        <v>72</v>
      </c>
      <c r="D316" t="s">
        <v>30</v>
      </c>
      <c r="E316" t="s">
        <v>22</v>
      </c>
      <c r="F316" t="s">
        <v>12</v>
      </c>
      <c r="G316" t="s">
        <v>14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T316">
        <v>0</v>
      </c>
      <c r="U316">
        <v>3330</v>
      </c>
      <c r="V316">
        <v>1564</v>
      </c>
      <c r="W316">
        <v>588</v>
      </c>
      <c r="X316">
        <v>919</v>
      </c>
      <c r="Y316">
        <v>0</v>
      </c>
      <c r="Z316">
        <v>0</v>
      </c>
      <c r="AA316">
        <v>1986</v>
      </c>
      <c r="AB316">
        <v>0</v>
      </c>
      <c r="AC316" t="s">
        <v>106</v>
      </c>
      <c r="AD316" t="s">
        <v>106</v>
      </c>
      <c r="AE316">
        <v>5</v>
      </c>
    </row>
    <row r="317" spans="1:32">
      <c r="A317" t="s">
        <v>8</v>
      </c>
      <c r="B317" t="s">
        <v>9</v>
      </c>
      <c r="C317" t="s">
        <v>72</v>
      </c>
      <c r="D317" t="s">
        <v>30</v>
      </c>
      <c r="E317" t="s">
        <v>44</v>
      </c>
      <c r="F317" t="s">
        <v>12</v>
      </c>
      <c r="G317" t="s">
        <v>40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T317" t="s">
        <v>106</v>
      </c>
      <c r="U317" t="s">
        <v>106</v>
      </c>
      <c r="V317" t="s">
        <v>106</v>
      </c>
      <c r="W317" t="s">
        <v>106</v>
      </c>
      <c r="X317" t="s">
        <v>106</v>
      </c>
      <c r="Y317" t="s">
        <v>106</v>
      </c>
      <c r="Z317" t="s">
        <v>106</v>
      </c>
      <c r="AA317" t="s">
        <v>106</v>
      </c>
      <c r="AB317" t="s">
        <v>106</v>
      </c>
      <c r="AC317" t="s">
        <v>106</v>
      </c>
      <c r="AD317" t="s">
        <v>106</v>
      </c>
      <c r="AE317">
        <v>0</v>
      </c>
    </row>
    <row r="318" spans="1:32">
      <c r="A318" t="s">
        <v>8</v>
      </c>
      <c r="B318" t="s">
        <v>9</v>
      </c>
      <c r="C318" t="s">
        <v>72</v>
      </c>
      <c r="D318" t="s">
        <v>30</v>
      </c>
      <c r="E318" t="s">
        <v>44</v>
      </c>
      <c r="F318" t="s">
        <v>12</v>
      </c>
      <c r="G318" t="s">
        <v>15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T318" t="s">
        <v>106</v>
      </c>
      <c r="U318" t="s">
        <v>106</v>
      </c>
      <c r="V318" t="s">
        <v>106</v>
      </c>
      <c r="W318" t="s">
        <v>106</v>
      </c>
      <c r="X318" t="s">
        <v>106</v>
      </c>
      <c r="Y318" t="s">
        <v>106</v>
      </c>
      <c r="Z318" t="s">
        <v>106</v>
      </c>
      <c r="AA318" t="s">
        <v>106</v>
      </c>
      <c r="AB318" t="s">
        <v>106</v>
      </c>
      <c r="AC318" t="s">
        <v>106</v>
      </c>
      <c r="AD318" t="s">
        <v>106</v>
      </c>
      <c r="AE318">
        <v>0</v>
      </c>
    </row>
    <row r="319" spans="1:32">
      <c r="A319" t="s">
        <v>8</v>
      </c>
      <c r="B319" t="s">
        <v>9</v>
      </c>
      <c r="C319" t="s">
        <v>72</v>
      </c>
      <c r="D319" t="s">
        <v>30</v>
      </c>
      <c r="E319" t="s">
        <v>44</v>
      </c>
      <c r="F319" t="s">
        <v>12</v>
      </c>
      <c r="G319" t="s">
        <v>14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T319" t="s">
        <v>106</v>
      </c>
      <c r="U319" t="s">
        <v>106</v>
      </c>
      <c r="V319" t="s">
        <v>106</v>
      </c>
      <c r="W319" t="s">
        <v>106</v>
      </c>
      <c r="X319" t="s">
        <v>106</v>
      </c>
      <c r="Y319" t="s">
        <v>106</v>
      </c>
      <c r="Z319" t="s">
        <v>106</v>
      </c>
      <c r="AA319" t="s">
        <v>106</v>
      </c>
      <c r="AB319" t="s">
        <v>106</v>
      </c>
      <c r="AC319" t="s">
        <v>106</v>
      </c>
      <c r="AD319" t="s">
        <v>106</v>
      </c>
      <c r="AE319">
        <v>0</v>
      </c>
    </row>
    <row r="320" spans="1:32">
      <c r="A320" t="s">
        <v>100</v>
      </c>
      <c r="B320" t="s">
        <v>40</v>
      </c>
      <c r="H320" s="13">
        <f>SUMIF($G10:$G319,$B320,H10:H319)</f>
        <v>0.1996</v>
      </c>
      <c r="I320" s="13">
        <f t="shared" ref="I320:P320" si="3">SUMIF($G10:$G319,$B320,I10:I319)</f>
        <v>0.2419</v>
      </c>
      <c r="J320" s="13">
        <f t="shared" si="3"/>
        <v>0.28909999999999997</v>
      </c>
      <c r="K320" s="13">
        <f t="shared" si="3"/>
        <v>0.48010000000000003</v>
      </c>
      <c r="L320" s="13">
        <f t="shared" si="3"/>
        <v>0.40450000000000003</v>
      </c>
      <c r="M320" s="13">
        <f t="shared" si="3"/>
        <v>0.2281</v>
      </c>
      <c r="N320" s="13">
        <f t="shared" si="3"/>
        <v>0.20199999999999999</v>
      </c>
      <c r="O320" s="13">
        <f t="shared" si="3"/>
        <v>0.25339999999999996</v>
      </c>
      <c r="P320" s="13">
        <f t="shared" si="3"/>
        <v>0.24009999999999998</v>
      </c>
      <c r="T320" s="7">
        <f t="shared" ref="T320" si="4">SUMIF($G10:$G319,$B320,T10:T319)</f>
        <v>201832443</v>
      </c>
      <c r="U320" s="7">
        <f t="shared" ref="U320" si="5">SUMIF($G10:$G319,$B320,U10:U319)</f>
        <v>193445959</v>
      </c>
      <c r="V320" s="7">
        <f t="shared" ref="V320" si="6">SUMIF($G10:$G319,$B320,V10:V319)</f>
        <v>183003718</v>
      </c>
      <c r="W320" s="7">
        <f t="shared" ref="W320" si="7">SUMIF($G10:$G319,$B320,W10:W319)</f>
        <v>171673635</v>
      </c>
      <c r="X320" s="7">
        <f t="shared" ref="X320" si="8">SUMIF($G10:$G319,$B320,X10:X319)</f>
        <v>157940851</v>
      </c>
      <c r="Y320" s="7">
        <f t="shared" ref="Y320" si="9">SUMIF($G10:$G319,$B320,Y10:Y319)</f>
        <v>138533069</v>
      </c>
      <c r="Z320" s="7">
        <f t="shared" ref="Z320" si="10">SUMIF($G10:$G319,$B320,Z10:Z319)</f>
        <v>138731004</v>
      </c>
      <c r="AA320" s="7">
        <f t="shared" ref="AA320" si="11">SUMIF($G10:$G319,$B320,AA10:AA319)</f>
        <v>129084240</v>
      </c>
      <c r="AB320" s="7">
        <f t="shared" ref="AB320" si="12">SUMIF($G10:$G319,$B320,AB10:AB319)</f>
        <v>116265868</v>
      </c>
      <c r="AC320" s="5">
        <f t="shared" ref="AC320:AC322" si="13">ROUND(ABS(PEARSON($T320:$AB320,$H320:$P320)),3)</f>
        <v>0.129</v>
      </c>
      <c r="AD320" s="3">
        <f>ROUND(TDIST(AF320,AE320-2,2),3)</f>
        <v>0.74099999999999999</v>
      </c>
      <c r="AE320" s="4">
        <f>COUNTA(T320:AB320)</f>
        <v>9</v>
      </c>
      <c r="AF320" s="3">
        <f>ROUND((AC320*SQRT(AE320-2))/(SQRT(1-AC320^2)),3)</f>
        <v>0.34399999999999997</v>
      </c>
    </row>
    <row r="321" spans="1:32">
      <c r="B321" t="s">
        <v>14</v>
      </c>
      <c r="H321" s="13">
        <f>SUMIF($G10:$G319,$B321,H10:H319)</f>
        <v>0.12490000000000001</v>
      </c>
      <c r="I321" s="13">
        <f t="shared" ref="I321:P321" si="14">SUMIF($G10:$G319,$B321,I10:I319)</f>
        <v>0.18739999999999996</v>
      </c>
      <c r="J321" s="13">
        <f t="shared" si="14"/>
        <v>0.25059999999999999</v>
      </c>
      <c r="K321" s="13">
        <f t="shared" si="14"/>
        <v>0.33100000000000002</v>
      </c>
      <c r="L321" s="13">
        <f t="shared" si="14"/>
        <v>0.20200000000000001</v>
      </c>
      <c r="M321" s="13">
        <f t="shared" si="14"/>
        <v>0.15819999999999995</v>
      </c>
      <c r="N321" s="13">
        <f t="shared" si="14"/>
        <v>0.15369999999999995</v>
      </c>
      <c r="O321" s="13">
        <f t="shared" si="14"/>
        <v>0.16499999999999995</v>
      </c>
      <c r="P321" s="13">
        <f t="shared" si="14"/>
        <v>0.18279999999999996</v>
      </c>
      <c r="T321" s="7">
        <f t="shared" ref="T321:AB321" si="15">SUMIF($G10:$G319,$B321,T10:T319)</f>
        <v>201832443</v>
      </c>
      <c r="U321" s="7">
        <f t="shared" si="15"/>
        <v>193445959</v>
      </c>
      <c r="V321" s="7">
        <f t="shared" si="15"/>
        <v>183003718</v>
      </c>
      <c r="W321" s="7">
        <f t="shared" si="15"/>
        <v>171673635</v>
      </c>
      <c r="X321" s="7">
        <f t="shared" si="15"/>
        <v>157940851</v>
      </c>
      <c r="Y321" s="7">
        <f t="shared" si="15"/>
        <v>138533069</v>
      </c>
      <c r="Z321" s="7">
        <f t="shared" si="15"/>
        <v>138731004</v>
      </c>
      <c r="AA321" s="7">
        <f t="shared" si="15"/>
        <v>129084240</v>
      </c>
      <c r="AB321" s="7">
        <f t="shared" si="15"/>
        <v>116265868</v>
      </c>
      <c r="AC321" s="5">
        <f t="shared" si="13"/>
        <v>0.187</v>
      </c>
      <c r="AD321" s="3">
        <f>ROUND(TDIST(AF321,AE321-2,2),3)</f>
        <v>0.63</v>
      </c>
      <c r="AE321" s="4">
        <f>COUNTA(T321:AB321)</f>
        <v>9</v>
      </c>
      <c r="AF321" s="3">
        <f>ROUND((AC321*SQRT(AE321-2))/(SQRT(1-AC321^2)),3)</f>
        <v>0.504</v>
      </c>
    </row>
    <row r="322" spans="1:32">
      <c r="B322" t="s">
        <v>15</v>
      </c>
      <c r="H322" s="13">
        <f>SUMIF($G10:$G319,$B322,H10:H319)</f>
        <v>7.4700000000000003E-2</v>
      </c>
      <c r="I322" s="13">
        <f t="shared" ref="I322:P322" si="16">SUMIF($G10:$G319,$B322,I10:I319)</f>
        <v>5.4399999999999997E-2</v>
      </c>
      <c r="J322" s="13">
        <f t="shared" si="16"/>
        <v>3.8300000000000001E-2</v>
      </c>
      <c r="K322" s="13">
        <f t="shared" si="16"/>
        <v>0.14940000000000001</v>
      </c>
      <c r="L322" s="13">
        <f t="shared" si="16"/>
        <v>0.20249999999999996</v>
      </c>
      <c r="M322" s="13">
        <f t="shared" si="16"/>
        <v>6.9900000000000004E-2</v>
      </c>
      <c r="N322" s="13">
        <f t="shared" si="16"/>
        <v>4.7899999999999998E-2</v>
      </c>
      <c r="O322" s="13">
        <f t="shared" si="16"/>
        <v>8.8300000000000003E-2</v>
      </c>
      <c r="P322" s="13">
        <f t="shared" si="16"/>
        <v>5.7200000000000015E-2</v>
      </c>
      <c r="T322" s="7">
        <f>SUMIF($G10:$G319,$B322,T10:T319)</f>
        <v>201832443</v>
      </c>
      <c r="U322" s="7">
        <f t="shared" ref="U322:AB322" si="17">SUMIF($G10:$G319,$B322,U10:U319)</f>
        <v>193445959</v>
      </c>
      <c r="V322" s="7">
        <f t="shared" si="17"/>
        <v>183003718</v>
      </c>
      <c r="W322" s="7">
        <f t="shared" si="17"/>
        <v>171673635</v>
      </c>
      <c r="X322" s="7">
        <f t="shared" si="17"/>
        <v>157940851</v>
      </c>
      <c r="Y322" s="7">
        <f t="shared" si="17"/>
        <v>138533069</v>
      </c>
      <c r="Z322" s="7">
        <f t="shared" si="17"/>
        <v>138731004</v>
      </c>
      <c r="AA322" s="7">
        <f t="shared" si="17"/>
        <v>129084240</v>
      </c>
      <c r="AB322" s="7">
        <f t="shared" si="17"/>
        <v>116265868</v>
      </c>
      <c r="AC322" s="5">
        <f t="shared" si="13"/>
        <v>1.7000000000000001E-2</v>
      </c>
      <c r="AD322" s="3">
        <f>ROUND(TDIST(AF322,AE322-2,2),3)</f>
        <v>0.96499999999999997</v>
      </c>
      <c r="AE322" s="4">
        <f>COUNTA(T322:AB322)</f>
        <v>9</v>
      </c>
      <c r="AF322" s="3">
        <f>ROUND((AC322*SQRT(AE322-2))/(SQRT(1-AC322^2)),3)</f>
        <v>4.4999999999999998E-2</v>
      </c>
    </row>
    <row r="323" spans="1:32">
      <c r="B323" t="s">
        <v>102</v>
      </c>
      <c r="H323" s="13">
        <f>H10</f>
        <v>1.4000000000000123E-3</v>
      </c>
      <c r="I323" s="13">
        <f t="shared" ref="I323:P323" si="18">I10</f>
        <v>2.1100000000000008E-2</v>
      </c>
      <c r="J323" s="13">
        <f t="shared" si="18"/>
        <v>2.090000000000003E-2</v>
      </c>
      <c r="K323" s="13">
        <f t="shared" si="18"/>
        <v>3.0899999999999983E-2</v>
      </c>
      <c r="L323" s="13">
        <f t="shared" si="18"/>
        <v>-6.5000000000000058E-3</v>
      </c>
      <c r="M323" s="13">
        <f t="shared" si="18"/>
        <v>-1.0999999999999899E-3</v>
      </c>
      <c r="N323" s="13">
        <f t="shared" si="18"/>
        <v>7.0000000000000062E-3</v>
      </c>
      <c r="O323" s="13">
        <f t="shared" si="18"/>
        <v>-2.0399999999999946E-2</v>
      </c>
      <c r="P323" s="13">
        <f t="shared" si="18"/>
        <v>5.7900000000000007E-2</v>
      </c>
      <c r="AC323"/>
      <c r="AD323"/>
      <c r="AE323"/>
      <c r="AF323"/>
    </row>
    <row r="324" spans="1:32">
      <c r="B324" t="s">
        <v>103</v>
      </c>
      <c r="H324" s="13">
        <f>H323+H320</f>
        <v>0.20100000000000001</v>
      </c>
      <c r="I324" s="13">
        <f t="shared" ref="I324:P324" si="19">I323+I320</f>
        <v>0.26300000000000001</v>
      </c>
      <c r="J324" s="13">
        <f t="shared" si="19"/>
        <v>0.31</v>
      </c>
      <c r="K324" s="13">
        <f t="shared" si="19"/>
        <v>0.51100000000000001</v>
      </c>
      <c r="L324" s="13">
        <f t="shared" si="19"/>
        <v>0.39800000000000002</v>
      </c>
      <c r="M324" s="13">
        <f t="shared" si="19"/>
        <v>0.22700000000000001</v>
      </c>
      <c r="N324" s="13">
        <f t="shared" si="19"/>
        <v>0.20899999999999999</v>
      </c>
      <c r="O324" s="13">
        <f t="shared" si="19"/>
        <v>0.23300000000000001</v>
      </c>
      <c r="P324" s="13">
        <f t="shared" si="19"/>
        <v>0.29799999999999999</v>
      </c>
      <c r="T324">
        <v>201832443</v>
      </c>
      <c r="U324">
        <v>193445959</v>
      </c>
      <c r="V324">
        <v>183003718</v>
      </c>
      <c r="W324">
        <v>171673635</v>
      </c>
      <c r="X324">
        <v>157940851</v>
      </c>
      <c r="Y324">
        <v>138533069</v>
      </c>
      <c r="Z324">
        <v>138731004</v>
      </c>
      <c r="AA324">
        <v>129084240</v>
      </c>
      <c r="AB324">
        <v>116265868</v>
      </c>
      <c r="AC324" s="5">
        <f>ROUND(ABS(PEARSON($T324:$AB324,$H324:$P324)),3)</f>
        <v>0.11</v>
      </c>
      <c r="AD324" s="3">
        <f>ROUND(TDIST(AF324,AE324-2,2),3)</f>
        <v>0.77800000000000002</v>
      </c>
      <c r="AE324" s="4">
        <f>COUNTA(T324:AB324)</f>
        <v>9</v>
      </c>
      <c r="AF324" s="3">
        <f>ROUND((AC324*SQRT(AE324-2))/(SQRT(1-AC324^2)),3)</f>
        <v>0.29299999999999998</v>
      </c>
    </row>
    <row r="326" spans="1:32">
      <c r="A326" t="s">
        <v>107</v>
      </c>
      <c r="H326">
        <f>ROUND(H324/H5,4)</f>
        <v>1</v>
      </c>
      <c r="I326">
        <f t="shared" ref="I326:P326" si="20">ROUND(I324/I5,4)</f>
        <v>1</v>
      </c>
      <c r="J326">
        <f t="shared" si="20"/>
        <v>1</v>
      </c>
      <c r="K326">
        <f t="shared" si="20"/>
        <v>1</v>
      </c>
      <c r="L326">
        <f t="shared" si="20"/>
        <v>1</v>
      </c>
      <c r="M326">
        <f t="shared" si="20"/>
        <v>1</v>
      </c>
      <c r="N326">
        <f t="shared" si="20"/>
        <v>1</v>
      </c>
      <c r="O326">
        <f t="shared" si="20"/>
        <v>1</v>
      </c>
      <c r="P326">
        <f t="shared" si="20"/>
        <v>1</v>
      </c>
    </row>
    <row r="328" spans="1:32">
      <c r="H328" s="13"/>
      <c r="I328" s="13"/>
      <c r="J328" s="13"/>
      <c r="K328" s="13"/>
      <c r="L328" s="13"/>
      <c r="M328" s="13"/>
      <c r="N328" s="13"/>
      <c r="O328" s="13"/>
      <c r="P328" s="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G83"/>
  <sheetViews>
    <sheetView topLeftCell="D1" zoomScale="70" zoomScaleNormal="70" workbookViewId="0">
      <selection activeCell="D1" sqref="D1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28515625" customWidth="1"/>
    <col min="8" max="17" width="7.85546875" customWidth="1"/>
    <col min="18" max="18" width="4.140625" customWidth="1"/>
    <col min="19" max="19" width="14.5703125" customWidth="1"/>
    <col min="20" max="28" width="10.140625" customWidth="1"/>
    <col min="29" max="29" width="7.28515625" style="4" customWidth="1"/>
    <col min="30" max="30" width="6.140625" style="4" customWidth="1"/>
    <col min="31" max="31" width="4.42578125" style="4" customWidth="1"/>
    <col min="32" max="32" width="9.140625" style="4"/>
  </cols>
  <sheetData>
    <row r="1" spans="1:33">
      <c r="A1" s="2" t="s">
        <v>75</v>
      </c>
      <c r="M1" t="s">
        <v>34</v>
      </c>
      <c r="S1" s="2"/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S3" t="s">
        <v>2</v>
      </c>
    </row>
    <row r="4" spans="1:33">
      <c r="A4" t="s">
        <v>3</v>
      </c>
      <c r="N4" s="1"/>
      <c r="O4" s="1"/>
      <c r="P4" s="1"/>
      <c r="Q4" s="1"/>
      <c r="R4" s="1"/>
      <c r="S4" t="s">
        <v>6</v>
      </c>
      <c r="T4" s="2"/>
      <c r="Z4" s="1"/>
      <c r="AA4" s="1"/>
      <c r="AB4" s="1"/>
      <c r="AC4" s="6"/>
    </row>
    <row r="5" spans="1:33">
      <c r="A5" t="s">
        <v>5</v>
      </c>
      <c r="H5">
        <v>0.20100000000000001</v>
      </c>
      <c r="I5">
        <v>0.26300000000000001</v>
      </c>
      <c r="J5">
        <v>0.31</v>
      </c>
      <c r="K5">
        <v>0.51100000000000001</v>
      </c>
      <c r="L5">
        <v>0.39800000000000002</v>
      </c>
      <c r="M5">
        <v>0.22700000000000001</v>
      </c>
      <c r="N5">
        <v>0.20899999999999999</v>
      </c>
      <c r="O5">
        <v>0.23300000000000001</v>
      </c>
      <c r="P5" s="4">
        <v>0.29799999999999999</v>
      </c>
      <c r="S5" t="s">
        <v>1</v>
      </c>
      <c r="T5" s="7">
        <f>T75</f>
        <v>154883860</v>
      </c>
      <c r="U5" s="7">
        <f t="shared" ref="U5:AB5" si="0">U75</f>
        <v>146575086</v>
      </c>
      <c r="V5" s="7">
        <f t="shared" si="0"/>
        <v>140575714</v>
      </c>
      <c r="W5" s="7">
        <f t="shared" si="0"/>
        <v>134346442</v>
      </c>
      <c r="X5" s="7">
        <f t="shared" si="0"/>
        <v>124346445</v>
      </c>
      <c r="Y5" s="7">
        <f t="shared" si="0"/>
        <v>108216689</v>
      </c>
      <c r="Z5" s="7">
        <f t="shared" si="0"/>
        <v>105302288</v>
      </c>
      <c r="AA5" s="7">
        <f t="shared" si="0"/>
        <v>96487667</v>
      </c>
      <c r="AB5" s="7">
        <f t="shared" si="0"/>
        <v>86625242</v>
      </c>
      <c r="AC5" s="7"/>
    </row>
    <row r="6" spans="1:33">
      <c r="A6" t="s">
        <v>4</v>
      </c>
      <c r="N6">
        <f>ROUND((N5-M5)/M5,2)</f>
        <v>-0.08</v>
      </c>
      <c r="O6">
        <f t="shared" ref="O6:P6" si="1">ROUND((O5-N5)/N5,2)</f>
        <v>0.11</v>
      </c>
      <c r="P6">
        <f t="shared" si="1"/>
        <v>0.28000000000000003</v>
      </c>
      <c r="Z6">
        <f>ROUND((Z5-Y5)/Y5,2)</f>
        <v>-0.03</v>
      </c>
      <c r="AA6">
        <f t="shared" ref="AA6:AB6" si="2">ROUND((AA5-Z5)/Z5,2)</f>
        <v>-0.08</v>
      </c>
      <c r="AB6">
        <f t="shared" si="2"/>
        <v>-0.1</v>
      </c>
    </row>
    <row r="7" spans="1:33">
      <c r="N7" s="2"/>
    </row>
    <row r="8" spans="1:33">
      <c r="S8" s="2" t="s">
        <v>31</v>
      </c>
      <c r="AD8" s="4" t="s">
        <v>50</v>
      </c>
      <c r="AE8"/>
      <c r="AF8"/>
    </row>
    <row r="9" spans="1:33">
      <c r="A9" s="2" t="s">
        <v>33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8</v>
      </c>
      <c r="B10" t="s">
        <v>9</v>
      </c>
      <c r="C10" t="s">
        <v>72</v>
      </c>
      <c r="D10" t="s">
        <v>10</v>
      </c>
      <c r="E10" t="s">
        <v>11</v>
      </c>
      <c r="F10" t="s">
        <v>12</v>
      </c>
      <c r="G10" t="s">
        <v>40</v>
      </c>
      <c r="H10">
        <v>6.9999999999999999E-4</v>
      </c>
      <c r="I10">
        <v>1E-3</v>
      </c>
      <c r="J10">
        <v>5.9999999999999995E-4</v>
      </c>
      <c r="K10">
        <v>6.9999999999999999E-4</v>
      </c>
      <c r="L10">
        <v>6.9999999999999999E-4</v>
      </c>
      <c r="M10">
        <v>2.9999999999999997E-4</v>
      </c>
      <c r="N10">
        <v>2.0000000000000001E-4</v>
      </c>
      <c r="O10">
        <v>2.0000000000000001E-4</v>
      </c>
      <c r="P10">
        <v>2.9999999999999997E-4</v>
      </c>
      <c r="T10">
        <v>1036595</v>
      </c>
      <c r="U10">
        <v>1439951</v>
      </c>
      <c r="V10">
        <v>1509759</v>
      </c>
      <c r="W10">
        <v>1333012</v>
      </c>
      <c r="X10">
        <v>1320169</v>
      </c>
      <c r="Y10">
        <v>987634</v>
      </c>
      <c r="Z10">
        <v>575501</v>
      </c>
      <c r="AA10">
        <v>486680</v>
      </c>
      <c r="AB10">
        <v>644908</v>
      </c>
      <c r="AC10">
        <v>0.85199999999999998</v>
      </c>
      <c r="AD10">
        <v>4.0000000000000001E-3</v>
      </c>
      <c r="AE10">
        <v>9</v>
      </c>
    </row>
    <row r="11" spans="1:33">
      <c r="A11" t="s">
        <v>8</v>
      </c>
      <c r="B11" t="s">
        <v>9</v>
      </c>
      <c r="C11" t="s">
        <v>72</v>
      </c>
      <c r="D11" t="s">
        <v>10</v>
      </c>
      <c r="E11" t="s">
        <v>16</v>
      </c>
      <c r="F11" t="s">
        <v>12</v>
      </c>
      <c r="G11" t="s">
        <v>40</v>
      </c>
      <c r="H11">
        <v>2.9999999999999997E-4</v>
      </c>
      <c r="I11">
        <v>2.9999999999999997E-4</v>
      </c>
      <c r="J11">
        <v>2.0000000000000001E-4</v>
      </c>
      <c r="K11">
        <v>1E-4</v>
      </c>
      <c r="L11">
        <v>1E-4</v>
      </c>
      <c r="M11">
        <v>1E-4</v>
      </c>
      <c r="N11">
        <v>1E-4</v>
      </c>
      <c r="O11">
        <v>1E-4</v>
      </c>
      <c r="P11">
        <v>4.0000000000000002E-4</v>
      </c>
      <c r="T11">
        <v>6824266</v>
      </c>
      <c r="U11">
        <v>6717425</v>
      </c>
      <c r="V11">
        <v>5952619</v>
      </c>
      <c r="W11">
        <v>6201205</v>
      </c>
      <c r="X11">
        <v>5891626</v>
      </c>
      <c r="Y11">
        <v>6228335</v>
      </c>
      <c r="Z11">
        <v>5531728</v>
      </c>
      <c r="AA11">
        <v>4368821</v>
      </c>
      <c r="AB11">
        <v>3470955</v>
      </c>
      <c r="AC11">
        <v>-0.249</v>
      </c>
      <c r="AD11">
        <v>0.51900000000000002</v>
      </c>
      <c r="AE11">
        <v>9</v>
      </c>
    </row>
    <row r="12" spans="1:33">
      <c r="A12" t="s">
        <v>8</v>
      </c>
      <c r="B12" t="s">
        <v>9</v>
      </c>
      <c r="C12" t="s">
        <v>72</v>
      </c>
      <c r="D12" t="s">
        <v>10</v>
      </c>
      <c r="E12" t="s">
        <v>17</v>
      </c>
      <c r="F12" t="s">
        <v>12</v>
      </c>
      <c r="G12" t="s">
        <v>40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T12">
        <v>128220</v>
      </c>
      <c r="U12">
        <v>171233</v>
      </c>
      <c r="V12">
        <v>167853</v>
      </c>
      <c r="W12">
        <v>151507</v>
      </c>
      <c r="X12">
        <v>129532</v>
      </c>
      <c r="Y12">
        <v>168969</v>
      </c>
      <c r="Z12">
        <v>181261</v>
      </c>
      <c r="AA12">
        <v>196692</v>
      </c>
      <c r="AB12">
        <v>95383</v>
      </c>
      <c r="AC12" t="s">
        <v>106</v>
      </c>
      <c r="AD12" t="s">
        <v>106</v>
      </c>
      <c r="AE12">
        <v>9</v>
      </c>
    </row>
    <row r="13" spans="1:33">
      <c r="A13" t="s">
        <v>8</v>
      </c>
      <c r="B13" t="s">
        <v>9</v>
      </c>
      <c r="C13" t="s">
        <v>72</v>
      </c>
      <c r="D13" t="s">
        <v>10</v>
      </c>
      <c r="E13" t="s">
        <v>20</v>
      </c>
      <c r="F13" t="s">
        <v>12</v>
      </c>
      <c r="G13" t="s">
        <v>40</v>
      </c>
      <c r="H13">
        <v>0</v>
      </c>
      <c r="I13">
        <v>0</v>
      </c>
      <c r="J13">
        <v>0</v>
      </c>
      <c r="K13">
        <v>0</v>
      </c>
      <c r="L13">
        <v>2.0000000000000001E-4</v>
      </c>
      <c r="M13">
        <v>0</v>
      </c>
      <c r="N13">
        <v>2.0000000000000001E-4</v>
      </c>
      <c r="O13">
        <v>0</v>
      </c>
      <c r="P13">
        <v>0</v>
      </c>
      <c r="T13">
        <v>0</v>
      </c>
      <c r="U13">
        <v>1989</v>
      </c>
      <c r="V13">
        <v>0</v>
      </c>
      <c r="W13">
        <v>0</v>
      </c>
      <c r="X13">
        <v>161520</v>
      </c>
      <c r="Y13">
        <v>201379</v>
      </c>
      <c r="Z13">
        <v>220428</v>
      </c>
      <c r="AA13">
        <v>220777</v>
      </c>
      <c r="AB13">
        <v>129741</v>
      </c>
      <c r="AC13">
        <v>0.47199999999999998</v>
      </c>
      <c r="AD13">
        <v>0.34399999999999997</v>
      </c>
      <c r="AE13">
        <v>6</v>
      </c>
    </row>
    <row r="14" spans="1:33">
      <c r="A14" t="s">
        <v>8</v>
      </c>
      <c r="B14" t="s">
        <v>9</v>
      </c>
      <c r="C14" t="s">
        <v>72</v>
      </c>
      <c r="D14" t="s">
        <v>10</v>
      </c>
      <c r="E14" t="s">
        <v>21</v>
      </c>
      <c r="F14" t="s">
        <v>12</v>
      </c>
      <c r="G14" t="s">
        <v>40</v>
      </c>
      <c r="H14">
        <v>0</v>
      </c>
      <c r="I14">
        <v>0</v>
      </c>
      <c r="J14">
        <v>0</v>
      </c>
      <c r="K14">
        <v>0</v>
      </c>
      <c r="L14">
        <v>1E-4</v>
      </c>
      <c r="M14">
        <v>1E-4</v>
      </c>
      <c r="N14">
        <v>0</v>
      </c>
      <c r="O14">
        <v>0</v>
      </c>
      <c r="P14">
        <v>0</v>
      </c>
      <c r="T14">
        <v>0</v>
      </c>
      <c r="U14">
        <v>546386</v>
      </c>
      <c r="V14">
        <v>354543</v>
      </c>
      <c r="W14">
        <v>390268</v>
      </c>
      <c r="X14">
        <v>312570</v>
      </c>
      <c r="Y14">
        <v>441190</v>
      </c>
      <c r="Z14">
        <v>553209</v>
      </c>
      <c r="AA14">
        <v>638857</v>
      </c>
      <c r="AB14">
        <v>600864</v>
      </c>
      <c r="AC14">
        <v>-0.39700000000000002</v>
      </c>
      <c r="AD14">
        <v>0.33</v>
      </c>
      <c r="AE14">
        <v>8</v>
      </c>
    </row>
    <row r="15" spans="1:33">
      <c r="A15" t="s">
        <v>8</v>
      </c>
      <c r="B15" t="s">
        <v>9</v>
      </c>
      <c r="C15" t="s">
        <v>72</v>
      </c>
      <c r="D15" t="s">
        <v>23</v>
      </c>
      <c r="E15" t="s">
        <v>11</v>
      </c>
      <c r="F15" t="s">
        <v>12</v>
      </c>
      <c r="G15" t="s">
        <v>40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T15">
        <v>47736</v>
      </c>
      <c r="U15">
        <v>31698</v>
      </c>
      <c r="V15">
        <v>2128</v>
      </c>
      <c r="W15">
        <v>53986</v>
      </c>
      <c r="X15">
        <v>30297</v>
      </c>
      <c r="Y15">
        <v>17674</v>
      </c>
      <c r="Z15">
        <v>0</v>
      </c>
      <c r="AA15">
        <v>884</v>
      </c>
      <c r="AB15">
        <v>1535</v>
      </c>
      <c r="AC15">
        <v>0.27900000000000003</v>
      </c>
      <c r="AD15">
        <v>0.503</v>
      </c>
      <c r="AE15">
        <v>8</v>
      </c>
    </row>
    <row r="16" spans="1:33">
      <c r="A16" t="s">
        <v>8</v>
      </c>
      <c r="B16" t="s">
        <v>9</v>
      </c>
      <c r="C16" t="s">
        <v>72</v>
      </c>
      <c r="D16" t="s">
        <v>23</v>
      </c>
      <c r="E16" t="s">
        <v>16</v>
      </c>
      <c r="F16" t="s">
        <v>12</v>
      </c>
      <c r="G16" t="s">
        <v>40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T16">
        <v>1669870</v>
      </c>
      <c r="U16">
        <v>2080593</v>
      </c>
      <c r="V16">
        <v>2212397</v>
      </c>
      <c r="W16">
        <v>1927398</v>
      </c>
      <c r="X16">
        <v>1590823</v>
      </c>
      <c r="Y16">
        <v>1464163</v>
      </c>
      <c r="Z16">
        <v>1666322</v>
      </c>
      <c r="AA16">
        <v>1801775</v>
      </c>
      <c r="AB16">
        <v>1240530</v>
      </c>
      <c r="AC16">
        <v>9.9000000000000005E-2</v>
      </c>
      <c r="AD16">
        <v>0.79900000000000004</v>
      </c>
      <c r="AE16">
        <v>9</v>
      </c>
    </row>
    <row r="17" spans="1:31">
      <c r="A17" t="s">
        <v>8</v>
      </c>
      <c r="B17" t="s">
        <v>9</v>
      </c>
      <c r="C17" t="s">
        <v>72</v>
      </c>
      <c r="D17" t="s">
        <v>23</v>
      </c>
      <c r="E17" t="s">
        <v>17</v>
      </c>
      <c r="F17" t="s">
        <v>12</v>
      </c>
      <c r="G17" t="s">
        <v>40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1E-4</v>
      </c>
      <c r="P17">
        <v>1E-4</v>
      </c>
      <c r="T17">
        <v>191424</v>
      </c>
      <c r="U17">
        <v>163665</v>
      </c>
      <c r="V17">
        <v>273203</v>
      </c>
      <c r="W17">
        <v>236585</v>
      </c>
      <c r="X17">
        <v>152633</v>
      </c>
      <c r="Y17">
        <v>281182</v>
      </c>
      <c r="Z17">
        <v>235144</v>
      </c>
      <c r="AA17">
        <v>276024</v>
      </c>
      <c r="AB17">
        <v>225797</v>
      </c>
      <c r="AC17">
        <v>0.33</v>
      </c>
      <c r="AD17">
        <v>0.38500000000000001</v>
      </c>
      <c r="AE17">
        <v>9</v>
      </c>
    </row>
    <row r="18" spans="1:31">
      <c r="A18" t="s">
        <v>8</v>
      </c>
      <c r="B18" t="s">
        <v>9</v>
      </c>
      <c r="C18" t="s">
        <v>72</v>
      </c>
      <c r="D18" t="s">
        <v>23</v>
      </c>
      <c r="E18" t="s">
        <v>20</v>
      </c>
      <c r="F18" t="s">
        <v>41</v>
      </c>
      <c r="G18" t="s">
        <v>40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4.0000000000000002E-4</v>
      </c>
      <c r="O18">
        <v>5.0000000000000001E-4</v>
      </c>
      <c r="P18">
        <v>8.0000000000000004E-4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927872</v>
      </c>
      <c r="AA18">
        <v>918707</v>
      </c>
      <c r="AB18">
        <v>846030</v>
      </c>
      <c r="AC18" t="s">
        <v>106</v>
      </c>
      <c r="AD18" t="s">
        <v>106</v>
      </c>
      <c r="AE18">
        <v>3</v>
      </c>
    </row>
    <row r="19" spans="1:31">
      <c r="A19" t="s">
        <v>8</v>
      </c>
      <c r="B19" t="s">
        <v>9</v>
      </c>
      <c r="C19" t="s">
        <v>72</v>
      </c>
      <c r="D19" t="s">
        <v>23</v>
      </c>
      <c r="E19" t="s">
        <v>20</v>
      </c>
      <c r="F19" t="s">
        <v>12</v>
      </c>
      <c r="G19" t="s">
        <v>40</v>
      </c>
      <c r="H19">
        <v>6.0000000000000001E-3</v>
      </c>
      <c r="I19">
        <v>5.8999999999999999E-3</v>
      </c>
      <c r="J19">
        <v>4.7000000000000002E-3</v>
      </c>
      <c r="K19">
        <v>1.0699999999999999E-2</v>
      </c>
      <c r="L19">
        <v>1.17E-2</v>
      </c>
      <c r="M19">
        <v>2.8E-3</v>
      </c>
      <c r="N19">
        <v>3.8E-3</v>
      </c>
      <c r="O19">
        <v>3.8E-3</v>
      </c>
      <c r="P19">
        <v>4.3E-3</v>
      </c>
      <c r="T19">
        <v>1895838</v>
      </c>
      <c r="U19">
        <v>1719696</v>
      </c>
      <c r="V19">
        <v>2166578</v>
      </c>
      <c r="W19">
        <v>2436727</v>
      </c>
      <c r="X19">
        <v>2041064</v>
      </c>
      <c r="Y19">
        <v>1774792</v>
      </c>
      <c r="Z19">
        <v>891953</v>
      </c>
      <c r="AA19">
        <v>912558</v>
      </c>
      <c r="AB19">
        <v>805546</v>
      </c>
      <c r="AC19">
        <v>0.623</v>
      </c>
      <c r="AD19">
        <v>7.2999999999999995E-2</v>
      </c>
      <c r="AE19">
        <v>9</v>
      </c>
    </row>
    <row r="20" spans="1:31">
      <c r="A20" t="s">
        <v>8</v>
      </c>
      <c r="B20" t="s">
        <v>9</v>
      </c>
      <c r="C20" t="s">
        <v>72</v>
      </c>
      <c r="D20" t="s">
        <v>23</v>
      </c>
      <c r="E20" t="s">
        <v>21</v>
      </c>
      <c r="F20" t="s">
        <v>41</v>
      </c>
      <c r="G20" t="s">
        <v>40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2420</v>
      </c>
      <c r="AA20">
        <v>39820</v>
      </c>
      <c r="AB20">
        <v>31020</v>
      </c>
      <c r="AC20" t="s">
        <v>106</v>
      </c>
      <c r="AD20" t="s">
        <v>106</v>
      </c>
      <c r="AE20">
        <v>3</v>
      </c>
    </row>
    <row r="21" spans="1:31">
      <c r="A21" t="s">
        <v>8</v>
      </c>
      <c r="B21" t="s">
        <v>9</v>
      </c>
      <c r="C21" t="s">
        <v>72</v>
      </c>
      <c r="D21" t="s">
        <v>23</v>
      </c>
      <c r="E21" t="s">
        <v>21</v>
      </c>
      <c r="F21" t="s">
        <v>12</v>
      </c>
      <c r="G21" t="s">
        <v>40</v>
      </c>
      <c r="H21">
        <v>5.0000000000000001E-4</v>
      </c>
      <c r="I21">
        <v>2.0000000000000001E-4</v>
      </c>
      <c r="J21">
        <v>1E-4</v>
      </c>
      <c r="K21">
        <v>2.9999999999999997E-4</v>
      </c>
      <c r="L21">
        <v>1E-4</v>
      </c>
      <c r="M21">
        <v>0</v>
      </c>
      <c r="N21">
        <v>0</v>
      </c>
      <c r="O21">
        <v>0</v>
      </c>
      <c r="P21">
        <v>0</v>
      </c>
      <c r="T21">
        <v>1040874</v>
      </c>
      <c r="U21">
        <v>905330</v>
      </c>
      <c r="V21">
        <v>704404</v>
      </c>
      <c r="W21">
        <v>771597</v>
      </c>
      <c r="X21">
        <v>680681</v>
      </c>
      <c r="Y21">
        <v>457259</v>
      </c>
      <c r="Z21">
        <v>471414</v>
      </c>
      <c r="AA21">
        <v>424525</v>
      </c>
      <c r="AB21">
        <v>410357</v>
      </c>
      <c r="AC21">
        <v>0.89800000000000002</v>
      </c>
      <c r="AD21">
        <v>1E-3</v>
      </c>
      <c r="AE21">
        <v>9</v>
      </c>
    </row>
    <row r="22" spans="1:31">
      <c r="A22" t="s">
        <v>8</v>
      </c>
      <c r="B22" t="s">
        <v>9</v>
      </c>
      <c r="C22" t="s">
        <v>72</v>
      </c>
      <c r="D22" t="s">
        <v>25</v>
      </c>
      <c r="E22" t="s">
        <v>11</v>
      </c>
      <c r="F22" t="s">
        <v>12</v>
      </c>
      <c r="G22" t="s">
        <v>40</v>
      </c>
      <c r="H22">
        <v>2.0000000000000001E-4</v>
      </c>
      <c r="I22">
        <v>1E-4</v>
      </c>
      <c r="J22">
        <v>1E-4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T22">
        <v>1498917</v>
      </c>
      <c r="U22">
        <v>1366044</v>
      </c>
      <c r="V22">
        <v>1316858</v>
      </c>
      <c r="W22">
        <v>788891</v>
      </c>
      <c r="X22">
        <v>856617</v>
      </c>
      <c r="Y22">
        <v>449199</v>
      </c>
      <c r="Z22">
        <v>413427</v>
      </c>
      <c r="AA22">
        <v>569744</v>
      </c>
      <c r="AB22">
        <v>433062</v>
      </c>
      <c r="AC22">
        <v>0.89600000000000002</v>
      </c>
      <c r="AD22">
        <v>1E-3</v>
      </c>
      <c r="AE22">
        <v>9</v>
      </c>
    </row>
    <row r="23" spans="1:31">
      <c r="A23" t="s">
        <v>8</v>
      </c>
      <c r="B23" t="s">
        <v>9</v>
      </c>
      <c r="C23" t="s">
        <v>72</v>
      </c>
      <c r="D23" t="s">
        <v>25</v>
      </c>
      <c r="E23" t="s">
        <v>16</v>
      </c>
      <c r="F23" t="s">
        <v>12</v>
      </c>
      <c r="G23" t="s">
        <v>40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T23">
        <v>116717</v>
      </c>
      <c r="U23">
        <v>87890</v>
      </c>
      <c r="V23">
        <v>100871</v>
      </c>
      <c r="W23">
        <v>92798</v>
      </c>
      <c r="X23">
        <v>104694</v>
      </c>
      <c r="Y23">
        <v>39730</v>
      </c>
      <c r="Z23">
        <v>78215</v>
      </c>
      <c r="AA23">
        <v>3678</v>
      </c>
      <c r="AB23">
        <v>440</v>
      </c>
      <c r="AC23">
        <v>0.316</v>
      </c>
      <c r="AD23">
        <v>0.40799999999999997</v>
      </c>
      <c r="AE23">
        <v>9</v>
      </c>
    </row>
    <row r="24" spans="1:31">
      <c r="A24" t="s">
        <v>8</v>
      </c>
      <c r="B24" t="s">
        <v>9</v>
      </c>
      <c r="C24" t="s">
        <v>72</v>
      </c>
      <c r="D24" t="s">
        <v>25</v>
      </c>
      <c r="E24" t="s">
        <v>17</v>
      </c>
      <c r="F24" t="s">
        <v>12</v>
      </c>
      <c r="G24" t="s">
        <v>40</v>
      </c>
      <c r="H24">
        <v>8.9999999999999998E-4</v>
      </c>
      <c r="I24">
        <v>5.9999999999999995E-4</v>
      </c>
      <c r="J24">
        <v>5.0000000000000001E-4</v>
      </c>
      <c r="K24">
        <v>6.9999999999999999E-4</v>
      </c>
      <c r="L24">
        <v>4.0000000000000002E-4</v>
      </c>
      <c r="M24">
        <v>2.0000000000000001E-4</v>
      </c>
      <c r="N24">
        <v>2.0000000000000001E-4</v>
      </c>
      <c r="O24">
        <v>2.9999999999999997E-4</v>
      </c>
      <c r="P24">
        <v>2.9999999999999997E-4</v>
      </c>
      <c r="T24">
        <v>2556357</v>
      </c>
      <c r="U24">
        <v>2503663</v>
      </c>
      <c r="V24">
        <v>2355996</v>
      </c>
      <c r="W24">
        <v>2086597</v>
      </c>
      <c r="X24">
        <v>1234706</v>
      </c>
      <c r="Y24">
        <v>1328785</v>
      </c>
      <c r="Z24">
        <v>1475494</v>
      </c>
      <c r="AA24">
        <v>1567471</v>
      </c>
      <c r="AB24">
        <v>1443100</v>
      </c>
      <c r="AC24">
        <v>0.86799999999999999</v>
      </c>
      <c r="AD24">
        <v>2E-3</v>
      </c>
      <c r="AE24">
        <v>9</v>
      </c>
    </row>
    <row r="25" spans="1:31">
      <c r="A25" t="s">
        <v>8</v>
      </c>
      <c r="B25" t="s">
        <v>9</v>
      </c>
      <c r="C25" t="s">
        <v>72</v>
      </c>
      <c r="D25" t="s">
        <v>25</v>
      </c>
      <c r="E25" t="s">
        <v>18</v>
      </c>
      <c r="F25" t="s">
        <v>12</v>
      </c>
      <c r="G25" t="s">
        <v>40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T25">
        <v>143427</v>
      </c>
      <c r="U25">
        <v>246854</v>
      </c>
      <c r="V25">
        <v>240716</v>
      </c>
      <c r="W25">
        <v>184802</v>
      </c>
      <c r="X25">
        <v>98425</v>
      </c>
      <c r="Y25">
        <v>126223</v>
      </c>
      <c r="Z25">
        <v>197308</v>
      </c>
      <c r="AA25">
        <v>178830</v>
      </c>
      <c r="AB25">
        <v>223000</v>
      </c>
      <c r="AC25">
        <v>0.61899999999999999</v>
      </c>
      <c r="AD25">
        <v>7.5999999999999998E-2</v>
      </c>
      <c r="AE25">
        <v>9</v>
      </c>
    </row>
    <row r="26" spans="1:31">
      <c r="A26" t="s">
        <v>8</v>
      </c>
      <c r="B26" t="s">
        <v>9</v>
      </c>
      <c r="C26" t="s">
        <v>72</v>
      </c>
      <c r="D26" t="s">
        <v>25</v>
      </c>
      <c r="E26" t="s">
        <v>19</v>
      </c>
      <c r="F26" t="s">
        <v>12</v>
      </c>
      <c r="G26" t="s">
        <v>40</v>
      </c>
      <c r="H26">
        <v>1E-4</v>
      </c>
      <c r="I26">
        <v>0</v>
      </c>
      <c r="J26">
        <v>1E-4</v>
      </c>
      <c r="K26">
        <v>2.9999999999999997E-4</v>
      </c>
      <c r="L26">
        <v>0</v>
      </c>
      <c r="M26">
        <v>0</v>
      </c>
      <c r="N26">
        <v>0</v>
      </c>
      <c r="O26">
        <v>2.0000000000000001E-4</v>
      </c>
      <c r="P26">
        <v>1E-4</v>
      </c>
      <c r="T26">
        <v>128989</v>
      </c>
      <c r="U26">
        <v>85345</v>
      </c>
      <c r="V26">
        <v>44687</v>
      </c>
      <c r="W26">
        <v>45289</v>
      </c>
      <c r="X26">
        <v>18078</v>
      </c>
      <c r="Y26">
        <v>27772</v>
      </c>
      <c r="Z26">
        <v>30722</v>
      </c>
      <c r="AA26">
        <v>48293</v>
      </c>
      <c r="AB26">
        <v>62587</v>
      </c>
      <c r="AC26">
        <v>0.28399999999999997</v>
      </c>
      <c r="AD26">
        <v>0.45900000000000002</v>
      </c>
      <c r="AE26">
        <v>9</v>
      </c>
    </row>
    <row r="27" spans="1:31">
      <c r="A27" t="s">
        <v>8</v>
      </c>
      <c r="B27" t="s">
        <v>9</v>
      </c>
      <c r="C27" t="s">
        <v>72</v>
      </c>
      <c r="D27" t="s">
        <v>25</v>
      </c>
      <c r="E27" t="s">
        <v>20</v>
      </c>
      <c r="F27" t="s">
        <v>12</v>
      </c>
      <c r="G27" t="s">
        <v>40</v>
      </c>
      <c r="H27">
        <v>1.09E-2</v>
      </c>
      <c r="I27">
        <v>1.14E-2</v>
      </c>
      <c r="J27">
        <v>1.01E-2</v>
      </c>
      <c r="K27">
        <v>1.35E-2</v>
      </c>
      <c r="L27">
        <v>9.5999999999999992E-3</v>
      </c>
      <c r="M27">
        <v>5.7999999999999996E-3</v>
      </c>
      <c r="N27">
        <v>6.4999999999999997E-3</v>
      </c>
      <c r="O27">
        <v>9.1999999999999998E-3</v>
      </c>
      <c r="P27">
        <v>1.1599999999999999E-2</v>
      </c>
      <c r="T27">
        <v>8054769</v>
      </c>
      <c r="U27">
        <v>7154017</v>
      </c>
      <c r="V27">
        <v>7853341</v>
      </c>
      <c r="W27">
        <v>7402801</v>
      </c>
      <c r="X27">
        <v>5385763</v>
      </c>
      <c r="Y27">
        <v>5347921</v>
      </c>
      <c r="Z27">
        <v>5120432</v>
      </c>
      <c r="AA27">
        <v>4972090</v>
      </c>
      <c r="AB27">
        <v>4582610</v>
      </c>
      <c r="AC27">
        <v>0.498</v>
      </c>
      <c r="AD27">
        <v>0.17199999999999999</v>
      </c>
      <c r="AE27">
        <v>9</v>
      </c>
    </row>
    <row r="28" spans="1:31">
      <c r="A28" t="s">
        <v>8</v>
      </c>
      <c r="B28" t="s">
        <v>9</v>
      </c>
      <c r="C28" t="s">
        <v>72</v>
      </c>
      <c r="D28" t="s">
        <v>25</v>
      </c>
      <c r="E28" t="s">
        <v>21</v>
      </c>
      <c r="F28" t="s">
        <v>12</v>
      </c>
      <c r="G28" t="s">
        <v>40</v>
      </c>
      <c r="H28">
        <v>5.1000000000000004E-3</v>
      </c>
      <c r="I28">
        <v>5.7000000000000002E-3</v>
      </c>
      <c r="J28">
        <v>3.2000000000000002E-3</v>
      </c>
      <c r="K28">
        <v>0.01</v>
      </c>
      <c r="L28">
        <v>7.1999999999999998E-3</v>
      </c>
      <c r="M28">
        <v>5.1000000000000004E-3</v>
      </c>
      <c r="N28">
        <v>4.1000000000000003E-3</v>
      </c>
      <c r="O28">
        <v>3.3E-3</v>
      </c>
      <c r="P28">
        <v>4.3E-3</v>
      </c>
      <c r="T28">
        <v>7650904</v>
      </c>
      <c r="U28">
        <v>8088391</v>
      </c>
      <c r="V28">
        <v>5913518</v>
      </c>
      <c r="W28">
        <v>4689098</v>
      </c>
      <c r="X28">
        <v>3433945</v>
      </c>
      <c r="Y28">
        <v>3310190</v>
      </c>
      <c r="Z28">
        <v>3394115</v>
      </c>
      <c r="AA28">
        <v>3199997</v>
      </c>
      <c r="AB28">
        <v>3317731</v>
      </c>
      <c r="AC28">
        <v>5.5E-2</v>
      </c>
      <c r="AD28">
        <v>0.88900000000000001</v>
      </c>
      <c r="AE28">
        <v>9</v>
      </c>
    </row>
    <row r="29" spans="1:31">
      <c r="A29" t="s">
        <v>8</v>
      </c>
      <c r="B29" t="s">
        <v>9</v>
      </c>
      <c r="C29" t="s">
        <v>72</v>
      </c>
      <c r="D29" t="s">
        <v>25</v>
      </c>
      <c r="E29" t="s">
        <v>22</v>
      </c>
      <c r="F29" t="s">
        <v>12</v>
      </c>
      <c r="G29" t="s">
        <v>40</v>
      </c>
      <c r="H29">
        <v>5.9999999999999995E-4</v>
      </c>
      <c r="I29">
        <v>4.0000000000000002E-4</v>
      </c>
      <c r="J29">
        <v>2.9999999999999997E-4</v>
      </c>
      <c r="K29">
        <v>2.5999999999999999E-3</v>
      </c>
      <c r="L29">
        <v>0</v>
      </c>
      <c r="M29">
        <v>5.9999999999999995E-4</v>
      </c>
      <c r="N29">
        <v>0</v>
      </c>
      <c r="O29">
        <v>0</v>
      </c>
      <c r="P29">
        <v>0</v>
      </c>
      <c r="T29">
        <v>3276080</v>
      </c>
      <c r="U29">
        <v>3226366</v>
      </c>
      <c r="V29">
        <v>2586161</v>
      </c>
      <c r="W29">
        <v>1822500</v>
      </c>
      <c r="X29">
        <v>846368</v>
      </c>
      <c r="Y29">
        <v>939474</v>
      </c>
      <c r="Z29">
        <v>607063</v>
      </c>
      <c r="AA29">
        <v>1077111</v>
      </c>
      <c r="AB29">
        <v>334898</v>
      </c>
      <c r="AC29">
        <v>0.26200000000000001</v>
      </c>
      <c r="AD29">
        <v>0.496</v>
      </c>
      <c r="AE29">
        <v>9</v>
      </c>
    </row>
    <row r="30" spans="1:31">
      <c r="A30" t="s">
        <v>8</v>
      </c>
      <c r="B30" t="s">
        <v>9</v>
      </c>
      <c r="C30" t="s">
        <v>72</v>
      </c>
      <c r="D30" t="s">
        <v>37</v>
      </c>
      <c r="E30" t="s">
        <v>11</v>
      </c>
      <c r="F30" t="s">
        <v>12</v>
      </c>
      <c r="G30" t="s">
        <v>40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T30">
        <v>1060810</v>
      </c>
      <c r="U30">
        <v>671129</v>
      </c>
      <c r="V30">
        <v>618160</v>
      </c>
      <c r="W30">
        <v>1321240</v>
      </c>
      <c r="X30">
        <v>305837</v>
      </c>
      <c r="Y30">
        <v>228530</v>
      </c>
      <c r="Z30">
        <v>265710</v>
      </c>
      <c r="AA30">
        <v>202684</v>
      </c>
      <c r="AB30">
        <v>169873</v>
      </c>
      <c r="AC30">
        <v>0.67800000000000005</v>
      </c>
      <c r="AD30">
        <v>4.4999999999999998E-2</v>
      </c>
      <c r="AE30">
        <v>9</v>
      </c>
    </row>
    <row r="31" spans="1:31">
      <c r="A31" t="s">
        <v>8</v>
      </c>
      <c r="B31" t="s">
        <v>9</v>
      </c>
      <c r="C31" t="s">
        <v>72</v>
      </c>
      <c r="D31" t="s">
        <v>37</v>
      </c>
      <c r="E31" t="s">
        <v>16</v>
      </c>
      <c r="F31" t="s">
        <v>12</v>
      </c>
      <c r="G31" t="s">
        <v>40</v>
      </c>
      <c r="H31">
        <v>1E-4</v>
      </c>
      <c r="I31">
        <v>1E-4</v>
      </c>
      <c r="J31">
        <v>1E-4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T31">
        <v>3572791</v>
      </c>
      <c r="U31">
        <v>4230884</v>
      </c>
      <c r="V31">
        <v>4470070</v>
      </c>
      <c r="W31">
        <v>3333673</v>
      </c>
      <c r="X31">
        <v>3576089</v>
      </c>
      <c r="Y31">
        <v>2343694</v>
      </c>
      <c r="Z31">
        <v>2891909</v>
      </c>
      <c r="AA31">
        <v>3528678</v>
      </c>
      <c r="AB31">
        <v>2942307</v>
      </c>
      <c r="AC31">
        <v>0.67600000000000005</v>
      </c>
      <c r="AD31">
        <v>4.4999999999999998E-2</v>
      </c>
      <c r="AE31">
        <v>9</v>
      </c>
    </row>
    <row r="32" spans="1:31">
      <c r="A32" t="s">
        <v>8</v>
      </c>
      <c r="B32" t="s">
        <v>9</v>
      </c>
      <c r="C32" t="s">
        <v>72</v>
      </c>
      <c r="D32" t="s">
        <v>37</v>
      </c>
      <c r="E32" t="s">
        <v>17</v>
      </c>
      <c r="F32" t="s">
        <v>12</v>
      </c>
      <c r="G32" t="s">
        <v>40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T32">
        <v>342138</v>
      </c>
      <c r="U32">
        <v>362508</v>
      </c>
      <c r="V32">
        <v>308493</v>
      </c>
      <c r="W32">
        <v>311045</v>
      </c>
      <c r="X32">
        <v>182202</v>
      </c>
      <c r="Y32">
        <v>75938</v>
      </c>
      <c r="Z32">
        <v>188216</v>
      </c>
      <c r="AA32">
        <v>211651</v>
      </c>
      <c r="AB32">
        <v>252170</v>
      </c>
      <c r="AC32">
        <v>1.6E-2</v>
      </c>
      <c r="AD32">
        <v>0.96799999999999997</v>
      </c>
      <c r="AE32">
        <v>9</v>
      </c>
    </row>
    <row r="33" spans="1:31">
      <c r="A33" t="s">
        <v>8</v>
      </c>
      <c r="B33" t="s">
        <v>9</v>
      </c>
      <c r="C33" t="s">
        <v>72</v>
      </c>
      <c r="D33" t="s">
        <v>37</v>
      </c>
      <c r="E33" t="s">
        <v>18</v>
      </c>
      <c r="F33" t="s">
        <v>12</v>
      </c>
      <c r="G33" t="s">
        <v>40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T33">
        <v>12387</v>
      </c>
      <c r="U33">
        <v>10306</v>
      </c>
      <c r="V33">
        <v>14525</v>
      </c>
      <c r="W33">
        <v>17181</v>
      </c>
      <c r="X33">
        <v>10999</v>
      </c>
      <c r="Y33">
        <v>22498</v>
      </c>
      <c r="Z33">
        <v>18440</v>
      </c>
      <c r="AA33">
        <v>25367</v>
      </c>
      <c r="AB33">
        <v>20026</v>
      </c>
      <c r="AC33" t="s">
        <v>106</v>
      </c>
      <c r="AD33" t="s">
        <v>106</v>
      </c>
      <c r="AE33">
        <v>9</v>
      </c>
    </row>
    <row r="34" spans="1:31">
      <c r="A34" t="s">
        <v>8</v>
      </c>
      <c r="B34" t="s">
        <v>9</v>
      </c>
      <c r="C34" t="s">
        <v>72</v>
      </c>
      <c r="D34" t="s">
        <v>37</v>
      </c>
      <c r="E34" t="s">
        <v>19</v>
      </c>
      <c r="F34" t="s">
        <v>12</v>
      </c>
      <c r="G34" t="s">
        <v>40</v>
      </c>
      <c r="H34">
        <v>0</v>
      </c>
      <c r="I34">
        <v>0</v>
      </c>
      <c r="J34">
        <v>1E-4</v>
      </c>
      <c r="K34">
        <v>2.0000000000000001E-4</v>
      </c>
      <c r="L34">
        <v>0</v>
      </c>
      <c r="M34">
        <v>0</v>
      </c>
      <c r="N34">
        <v>0</v>
      </c>
      <c r="O34">
        <v>0</v>
      </c>
      <c r="P34">
        <v>0</v>
      </c>
      <c r="T34">
        <v>147068</v>
      </c>
      <c r="U34">
        <v>115019</v>
      </c>
      <c r="V34">
        <v>182590</v>
      </c>
      <c r="W34">
        <v>95139</v>
      </c>
      <c r="X34">
        <v>53675</v>
      </c>
      <c r="Y34">
        <v>45863</v>
      </c>
      <c r="Z34">
        <v>42923</v>
      </c>
      <c r="AA34">
        <v>57724</v>
      </c>
      <c r="AB34">
        <v>44458</v>
      </c>
      <c r="AC34">
        <v>0.33600000000000002</v>
      </c>
      <c r="AD34">
        <v>0.377</v>
      </c>
      <c r="AE34">
        <v>9</v>
      </c>
    </row>
    <row r="35" spans="1:31">
      <c r="A35" t="s">
        <v>8</v>
      </c>
      <c r="B35" t="s">
        <v>9</v>
      </c>
      <c r="C35" t="s">
        <v>72</v>
      </c>
      <c r="D35" t="s">
        <v>37</v>
      </c>
      <c r="E35" t="s">
        <v>20</v>
      </c>
      <c r="F35" t="s">
        <v>24</v>
      </c>
      <c r="G35" t="s">
        <v>40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6.4000000000000003E-3</v>
      </c>
      <c r="O35">
        <v>9.7000000000000003E-3</v>
      </c>
      <c r="P35">
        <v>1.0800000000000001E-2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2145727</v>
      </c>
      <c r="AA35">
        <v>2110555</v>
      </c>
      <c r="AB35">
        <v>2142321</v>
      </c>
      <c r="AC35" t="s">
        <v>106</v>
      </c>
      <c r="AD35" t="s">
        <v>106</v>
      </c>
      <c r="AE35">
        <v>3</v>
      </c>
    </row>
    <row r="36" spans="1:31">
      <c r="A36" t="s">
        <v>8</v>
      </c>
      <c r="B36" t="s">
        <v>9</v>
      </c>
      <c r="C36" t="s">
        <v>72</v>
      </c>
      <c r="D36" t="s">
        <v>37</v>
      </c>
      <c r="E36" t="s">
        <v>20</v>
      </c>
      <c r="F36" t="s">
        <v>12</v>
      </c>
      <c r="G36" t="s">
        <v>40</v>
      </c>
      <c r="H36">
        <v>4.7999999999999996E-3</v>
      </c>
      <c r="I36">
        <v>4.4000000000000003E-3</v>
      </c>
      <c r="J36">
        <v>3.3E-3</v>
      </c>
      <c r="K36">
        <v>3.0999999999999999E-3</v>
      </c>
      <c r="L36">
        <v>7.4999999999999997E-3</v>
      </c>
      <c r="M36">
        <v>7.0000000000000001E-3</v>
      </c>
      <c r="N36">
        <v>0</v>
      </c>
      <c r="O36">
        <v>0</v>
      </c>
      <c r="P36">
        <v>0</v>
      </c>
      <c r="T36">
        <v>2375456</v>
      </c>
      <c r="U36">
        <v>1498089</v>
      </c>
      <c r="V36">
        <v>1256186</v>
      </c>
      <c r="W36">
        <v>1824680</v>
      </c>
      <c r="X36">
        <v>1501767</v>
      </c>
      <c r="Y36">
        <v>1851664</v>
      </c>
      <c r="Z36">
        <v>0</v>
      </c>
      <c r="AA36">
        <v>0</v>
      </c>
      <c r="AB36">
        <v>0</v>
      </c>
      <c r="AC36">
        <v>8.1000000000000003E-2</v>
      </c>
      <c r="AD36">
        <v>0.878</v>
      </c>
      <c r="AE36">
        <v>6</v>
      </c>
    </row>
    <row r="37" spans="1:31">
      <c r="A37" t="s">
        <v>8</v>
      </c>
      <c r="B37" t="s">
        <v>9</v>
      </c>
      <c r="C37" t="s">
        <v>72</v>
      </c>
      <c r="D37" t="s">
        <v>37</v>
      </c>
      <c r="E37" t="s">
        <v>21</v>
      </c>
      <c r="F37" t="s">
        <v>24</v>
      </c>
      <c r="G37" t="s">
        <v>40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2.2000000000000001E-3</v>
      </c>
      <c r="O37">
        <v>2.3999999999999998E-3</v>
      </c>
      <c r="P37">
        <v>3.7000000000000002E-3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1910232</v>
      </c>
      <c r="AA37">
        <v>1720025</v>
      </c>
      <c r="AB37">
        <v>1620355</v>
      </c>
      <c r="AC37" t="s">
        <v>106</v>
      </c>
      <c r="AD37" t="s">
        <v>106</v>
      </c>
      <c r="AE37">
        <v>3</v>
      </c>
    </row>
    <row r="38" spans="1:31">
      <c r="A38" t="s">
        <v>8</v>
      </c>
      <c r="B38" t="s">
        <v>9</v>
      </c>
      <c r="C38" t="s">
        <v>72</v>
      </c>
      <c r="D38" t="s">
        <v>37</v>
      </c>
      <c r="E38" t="s">
        <v>21</v>
      </c>
      <c r="F38" t="s">
        <v>12</v>
      </c>
      <c r="G38" t="s">
        <v>40</v>
      </c>
      <c r="H38">
        <v>1.8E-3</v>
      </c>
      <c r="I38">
        <v>1.8E-3</v>
      </c>
      <c r="J38">
        <v>1.4E-3</v>
      </c>
      <c r="K38">
        <v>3.0999999999999999E-3</v>
      </c>
      <c r="L38">
        <v>3.0000000000000001E-3</v>
      </c>
      <c r="M38">
        <v>2E-3</v>
      </c>
      <c r="N38">
        <v>0</v>
      </c>
      <c r="O38">
        <v>0</v>
      </c>
      <c r="P38">
        <v>0</v>
      </c>
      <c r="T38">
        <v>2098696</v>
      </c>
      <c r="U38">
        <v>1976703</v>
      </c>
      <c r="V38">
        <v>2187597</v>
      </c>
      <c r="W38">
        <v>1892451</v>
      </c>
      <c r="X38">
        <v>1769650</v>
      </c>
      <c r="Y38">
        <v>1959629</v>
      </c>
      <c r="Z38">
        <v>0</v>
      </c>
      <c r="AA38">
        <v>0</v>
      </c>
      <c r="AB38">
        <v>0</v>
      </c>
      <c r="AC38">
        <v>-0.872</v>
      </c>
      <c r="AD38">
        <v>2.4E-2</v>
      </c>
      <c r="AE38">
        <v>6</v>
      </c>
    </row>
    <row r="39" spans="1:31">
      <c r="A39" t="s">
        <v>8</v>
      </c>
      <c r="B39" t="s">
        <v>9</v>
      </c>
      <c r="C39" t="s">
        <v>72</v>
      </c>
      <c r="D39" t="s">
        <v>37</v>
      </c>
      <c r="E39" t="s">
        <v>22</v>
      </c>
      <c r="F39" t="s">
        <v>12</v>
      </c>
      <c r="G39" t="s">
        <v>40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T39">
        <v>2075</v>
      </c>
      <c r="U39">
        <v>7840</v>
      </c>
      <c r="V39">
        <v>3315</v>
      </c>
      <c r="W39">
        <v>6360</v>
      </c>
      <c r="X39">
        <v>1472</v>
      </c>
      <c r="Y39">
        <v>492</v>
      </c>
      <c r="Z39">
        <v>82</v>
      </c>
      <c r="AA39">
        <v>718</v>
      </c>
      <c r="AB39">
        <v>621</v>
      </c>
      <c r="AC39" t="s">
        <v>106</v>
      </c>
      <c r="AD39" t="s">
        <v>106</v>
      </c>
      <c r="AE39">
        <v>9</v>
      </c>
    </row>
    <row r="40" spans="1:31">
      <c r="A40" t="s">
        <v>8</v>
      </c>
      <c r="B40" t="s">
        <v>9</v>
      </c>
      <c r="C40" t="s">
        <v>72</v>
      </c>
      <c r="D40" t="s">
        <v>26</v>
      </c>
      <c r="E40" t="s">
        <v>17</v>
      </c>
      <c r="F40" t="s">
        <v>12</v>
      </c>
      <c r="G40" t="s">
        <v>40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T40">
        <v>622444</v>
      </c>
      <c r="U40">
        <v>406304</v>
      </c>
      <c r="V40">
        <v>289076</v>
      </c>
      <c r="W40">
        <v>332356</v>
      </c>
      <c r="X40">
        <v>448038</v>
      </c>
      <c r="Y40">
        <v>198741</v>
      </c>
      <c r="Z40">
        <v>197488</v>
      </c>
      <c r="AA40">
        <v>100810</v>
      </c>
      <c r="AB40">
        <v>52988</v>
      </c>
      <c r="AC40" t="s">
        <v>106</v>
      </c>
      <c r="AD40" t="s">
        <v>106</v>
      </c>
      <c r="AE40">
        <v>9</v>
      </c>
    </row>
    <row r="41" spans="1:31">
      <c r="A41" t="s">
        <v>8</v>
      </c>
      <c r="B41" t="s">
        <v>9</v>
      </c>
      <c r="C41" t="s">
        <v>72</v>
      </c>
      <c r="D41" t="s">
        <v>26</v>
      </c>
      <c r="E41" t="s">
        <v>18</v>
      </c>
      <c r="F41" t="s">
        <v>12</v>
      </c>
      <c r="G41" t="s">
        <v>40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T41">
        <v>3383987</v>
      </c>
      <c r="U41">
        <v>3426003</v>
      </c>
      <c r="V41">
        <v>4121419</v>
      </c>
      <c r="W41">
        <v>5467522</v>
      </c>
      <c r="X41">
        <v>5292713</v>
      </c>
      <c r="Y41">
        <v>3621742</v>
      </c>
      <c r="Z41">
        <v>3617988</v>
      </c>
      <c r="AA41">
        <v>2431158</v>
      </c>
      <c r="AB41">
        <v>2529724</v>
      </c>
      <c r="AC41">
        <v>-0.68600000000000005</v>
      </c>
      <c r="AD41">
        <v>4.1000000000000002E-2</v>
      </c>
      <c r="AE41">
        <v>9</v>
      </c>
    </row>
    <row r="42" spans="1:31">
      <c r="A42" t="s">
        <v>8</v>
      </c>
      <c r="B42" t="s">
        <v>9</v>
      </c>
      <c r="C42" t="s">
        <v>72</v>
      </c>
      <c r="D42" t="s">
        <v>26</v>
      </c>
      <c r="E42" t="s">
        <v>19</v>
      </c>
      <c r="F42" t="s">
        <v>12</v>
      </c>
      <c r="G42" t="s">
        <v>40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T42">
        <v>144804</v>
      </c>
      <c r="U42">
        <v>163370</v>
      </c>
      <c r="V42">
        <v>97311</v>
      </c>
      <c r="W42">
        <v>114742</v>
      </c>
      <c r="X42">
        <v>162573</v>
      </c>
      <c r="Y42">
        <v>216282</v>
      </c>
      <c r="Z42">
        <v>216282</v>
      </c>
      <c r="AA42">
        <v>166766</v>
      </c>
      <c r="AB42">
        <v>94156</v>
      </c>
      <c r="AC42" t="s">
        <v>106</v>
      </c>
      <c r="AD42" t="s">
        <v>106</v>
      </c>
      <c r="AE42">
        <v>9</v>
      </c>
    </row>
    <row r="43" spans="1:31">
      <c r="A43" t="s">
        <v>8</v>
      </c>
      <c r="B43" t="s">
        <v>9</v>
      </c>
      <c r="C43" t="s">
        <v>72</v>
      </c>
      <c r="D43" t="s">
        <v>26</v>
      </c>
      <c r="E43" t="s">
        <v>20</v>
      </c>
      <c r="F43" t="s">
        <v>113</v>
      </c>
      <c r="G43" t="s">
        <v>40</v>
      </c>
      <c r="H43">
        <v>4.8999999999999998E-3</v>
      </c>
      <c r="I43">
        <v>2.8999999999999998E-3</v>
      </c>
      <c r="J43">
        <v>2.7000000000000001E-3</v>
      </c>
      <c r="K43">
        <v>7.0000000000000001E-3</v>
      </c>
      <c r="L43">
        <v>4.1999999999999997E-3</v>
      </c>
      <c r="M43">
        <v>3.7000000000000002E-3</v>
      </c>
      <c r="N43">
        <v>2.8999999999999998E-3</v>
      </c>
      <c r="O43">
        <v>5.0000000000000001E-4</v>
      </c>
      <c r="P43">
        <v>5.0000000000000001E-4</v>
      </c>
      <c r="T43">
        <v>3485216</v>
      </c>
      <c r="U43">
        <v>2348974</v>
      </c>
      <c r="V43">
        <v>1961936</v>
      </c>
      <c r="W43">
        <v>2724981</v>
      </c>
      <c r="X43">
        <v>2642190</v>
      </c>
      <c r="Y43">
        <v>2787798</v>
      </c>
      <c r="Z43">
        <v>2696190</v>
      </c>
      <c r="AA43">
        <v>2004742</v>
      </c>
      <c r="AB43">
        <v>1841280</v>
      </c>
      <c r="AC43">
        <v>0.72899999999999998</v>
      </c>
      <c r="AD43">
        <v>2.5999999999999999E-2</v>
      </c>
      <c r="AE43">
        <v>9</v>
      </c>
    </row>
    <row r="44" spans="1:31">
      <c r="A44" t="s">
        <v>8</v>
      </c>
      <c r="B44" t="s">
        <v>9</v>
      </c>
      <c r="C44" t="s">
        <v>72</v>
      </c>
      <c r="D44" t="s">
        <v>26</v>
      </c>
      <c r="E44" t="s">
        <v>21</v>
      </c>
      <c r="F44" t="s">
        <v>113</v>
      </c>
      <c r="G44" t="s">
        <v>40</v>
      </c>
      <c r="H44">
        <v>1E-4</v>
      </c>
      <c r="I44">
        <v>0</v>
      </c>
      <c r="J44">
        <v>1E-4</v>
      </c>
      <c r="K44">
        <v>2.0000000000000001E-4</v>
      </c>
      <c r="L44">
        <v>1.17E-2</v>
      </c>
      <c r="M44">
        <v>1.6999999999999999E-3</v>
      </c>
      <c r="N44">
        <v>4.0000000000000002E-4</v>
      </c>
      <c r="O44">
        <v>1.8E-3</v>
      </c>
      <c r="P44">
        <v>1.3299999999999999E-2</v>
      </c>
      <c r="T44">
        <v>14154807</v>
      </c>
      <c r="U44">
        <v>14841436</v>
      </c>
      <c r="V44">
        <v>13427913</v>
      </c>
      <c r="W44">
        <v>15043571</v>
      </c>
      <c r="X44">
        <v>14787652</v>
      </c>
      <c r="Y44">
        <v>12000527</v>
      </c>
      <c r="Z44">
        <v>11759062</v>
      </c>
      <c r="AA44">
        <v>8070194</v>
      </c>
      <c r="AB44">
        <v>7727033</v>
      </c>
      <c r="AC44">
        <v>-0.35499999999999998</v>
      </c>
      <c r="AD44">
        <v>0.34899999999999998</v>
      </c>
      <c r="AE44">
        <v>9</v>
      </c>
    </row>
    <row r="45" spans="1:31">
      <c r="A45" t="s">
        <v>8</v>
      </c>
      <c r="B45" t="s">
        <v>9</v>
      </c>
      <c r="C45" t="s">
        <v>72</v>
      </c>
      <c r="D45" t="s">
        <v>26</v>
      </c>
      <c r="E45" t="s">
        <v>22</v>
      </c>
      <c r="F45" t="s">
        <v>12</v>
      </c>
      <c r="G45" t="s">
        <v>40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T45">
        <v>76197</v>
      </c>
      <c r="U45">
        <v>81511</v>
      </c>
      <c r="V45">
        <v>106826</v>
      </c>
      <c r="W45">
        <v>115612</v>
      </c>
      <c r="X45">
        <v>138596</v>
      </c>
      <c r="Y45">
        <v>67827</v>
      </c>
      <c r="Z45">
        <v>66507</v>
      </c>
      <c r="AA45">
        <v>148174</v>
      </c>
      <c r="AB45">
        <v>125135</v>
      </c>
      <c r="AC45">
        <v>0.54600000000000004</v>
      </c>
      <c r="AD45">
        <v>0.128</v>
      </c>
      <c r="AE45">
        <v>9</v>
      </c>
    </row>
    <row r="46" spans="1:31">
      <c r="A46" t="s">
        <v>8</v>
      </c>
      <c r="B46" t="s">
        <v>9</v>
      </c>
      <c r="C46" t="s">
        <v>72</v>
      </c>
      <c r="D46" t="s">
        <v>38</v>
      </c>
      <c r="E46" t="s">
        <v>16</v>
      </c>
      <c r="F46" t="s">
        <v>12</v>
      </c>
      <c r="G46" t="s">
        <v>40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T46">
        <v>5180</v>
      </c>
      <c r="U46">
        <v>14375</v>
      </c>
      <c r="V46">
        <v>10346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 t="s">
        <v>106</v>
      </c>
      <c r="AD46" t="s">
        <v>106</v>
      </c>
      <c r="AE46">
        <v>3</v>
      </c>
    </row>
    <row r="47" spans="1:31">
      <c r="A47" t="s">
        <v>8</v>
      </c>
      <c r="B47" t="s">
        <v>9</v>
      </c>
      <c r="C47" t="s">
        <v>72</v>
      </c>
      <c r="D47" t="s">
        <v>27</v>
      </c>
      <c r="E47" t="s">
        <v>20</v>
      </c>
      <c r="F47" t="s">
        <v>12</v>
      </c>
      <c r="G47" t="s">
        <v>40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T47">
        <v>1847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 t="s">
        <v>106</v>
      </c>
      <c r="AD47" t="s">
        <v>106</v>
      </c>
      <c r="AE47">
        <v>1</v>
      </c>
    </row>
    <row r="48" spans="1:31">
      <c r="A48" t="s">
        <v>8</v>
      </c>
      <c r="B48" t="s">
        <v>9</v>
      </c>
      <c r="C48" t="s">
        <v>72</v>
      </c>
      <c r="D48" t="s">
        <v>27</v>
      </c>
      <c r="E48" t="s">
        <v>21</v>
      </c>
      <c r="F48" t="s">
        <v>12</v>
      </c>
      <c r="G48" t="s">
        <v>40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T48">
        <v>54</v>
      </c>
      <c r="U48">
        <v>884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 t="s">
        <v>106</v>
      </c>
      <c r="AD48" t="s">
        <v>106</v>
      </c>
      <c r="AE48">
        <v>2</v>
      </c>
    </row>
    <row r="49" spans="1:31">
      <c r="A49" t="s">
        <v>8</v>
      </c>
      <c r="B49" t="s">
        <v>9</v>
      </c>
      <c r="C49" t="s">
        <v>72</v>
      </c>
      <c r="D49" t="s">
        <v>39</v>
      </c>
      <c r="E49" t="s">
        <v>11</v>
      </c>
      <c r="F49" t="s">
        <v>12</v>
      </c>
      <c r="G49" t="s">
        <v>40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T49">
        <v>965239</v>
      </c>
      <c r="U49">
        <v>543305</v>
      </c>
      <c r="V49">
        <v>36825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 t="s">
        <v>106</v>
      </c>
      <c r="AD49" t="s">
        <v>106</v>
      </c>
      <c r="AE49">
        <v>3</v>
      </c>
    </row>
    <row r="50" spans="1:31">
      <c r="A50" t="s">
        <v>8</v>
      </c>
      <c r="B50" t="s">
        <v>9</v>
      </c>
      <c r="C50" t="s">
        <v>72</v>
      </c>
      <c r="D50" t="s">
        <v>39</v>
      </c>
      <c r="E50" t="s">
        <v>16</v>
      </c>
      <c r="F50" t="s">
        <v>12</v>
      </c>
      <c r="G50" t="s">
        <v>40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T50">
        <v>20350</v>
      </c>
      <c r="U50">
        <v>47517</v>
      </c>
      <c r="V50">
        <v>16785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 t="s">
        <v>106</v>
      </c>
      <c r="AD50" t="s">
        <v>106</v>
      </c>
      <c r="AE50">
        <v>3</v>
      </c>
    </row>
    <row r="51" spans="1:31">
      <c r="A51" t="s">
        <v>8</v>
      </c>
      <c r="B51" t="s">
        <v>9</v>
      </c>
      <c r="C51" t="s">
        <v>72</v>
      </c>
      <c r="D51" t="s">
        <v>39</v>
      </c>
      <c r="E51" t="s">
        <v>20</v>
      </c>
      <c r="F51" t="s">
        <v>24</v>
      </c>
      <c r="G51" t="s">
        <v>40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2.8E-3</v>
      </c>
      <c r="O51">
        <v>2.5999999999999999E-3</v>
      </c>
      <c r="P51">
        <v>2.3999999999999998E-3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56140</v>
      </c>
      <c r="AA51">
        <v>29360</v>
      </c>
      <c r="AB51">
        <v>33246</v>
      </c>
      <c r="AC51" t="s">
        <v>106</v>
      </c>
      <c r="AD51" t="s">
        <v>106</v>
      </c>
      <c r="AE51">
        <v>3</v>
      </c>
    </row>
    <row r="52" spans="1:31">
      <c r="A52" t="s">
        <v>8</v>
      </c>
      <c r="B52" t="s">
        <v>9</v>
      </c>
      <c r="C52" t="s">
        <v>72</v>
      </c>
      <c r="D52" t="s">
        <v>39</v>
      </c>
      <c r="E52" t="s">
        <v>20</v>
      </c>
      <c r="F52" t="s">
        <v>12</v>
      </c>
      <c r="G52" t="s">
        <v>40</v>
      </c>
      <c r="H52">
        <v>0</v>
      </c>
      <c r="I52">
        <v>4.0000000000000002E-4</v>
      </c>
      <c r="J52">
        <v>2.5000000000000001E-3</v>
      </c>
      <c r="K52">
        <v>1.9E-3</v>
      </c>
      <c r="L52">
        <v>2.8999999999999998E-3</v>
      </c>
      <c r="M52">
        <v>2.0999999999999999E-3</v>
      </c>
      <c r="N52">
        <v>0</v>
      </c>
      <c r="O52">
        <v>0</v>
      </c>
      <c r="P52">
        <v>0</v>
      </c>
      <c r="T52">
        <v>0</v>
      </c>
      <c r="U52">
        <v>16948</v>
      </c>
      <c r="V52">
        <v>70711</v>
      </c>
      <c r="W52">
        <v>51951</v>
      </c>
      <c r="X52">
        <v>61460</v>
      </c>
      <c r="Y52">
        <v>49104</v>
      </c>
      <c r="Z52">
        <v>0</v>
      </c>
      <c r="AA52">
        <v>0</v>
      </c>
      <c r="AB52">
        <v>0</v>
      </c>
      <c r="AC52">
        <v>0.94499999999999995</v>
      </c>
      <c r="AD52">
        <v>1.6E-2</v>
      </c>
      <c r="AE52">
        <v>5</v>
      </c>
    </row>
    <row r="53" spans="1:31">
      <c r="A53" t="s">
        <v>8</v>
      </c>
      <c r="B53" t="s">
        <v>9</v>
      </c>
      <c r="C53" t="s">
        <v>72</v>
      </c>
      <c r="D53" t="s">
        <v>39</v>
      </c>
      <c r="E53" t="s">
        <v>21</v>
      </c>
      <c r="F53" t="s">
        <v>24</v>
      </c>
      <c r="G53" t="s">
        <v>40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1.1999999999999999E-3</v>
      </c>
      <c r="O53">
        <v>1.6000000000000001E-3</v>
      </c>
      <c r="P53">
        <v>1.2999999999999999E-3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385631</v>
      </c>
      <c r="AA53">
        <v>398496</v>
      </c>
      <c r="AB53">
        <v>273858</v>
      </c>
      <c r="AC53" t="s">
        <v>106</v>
      </c>
      <c r="AD53" t="s">
        <v>106</v>
      </c>
      <c r="AE53">
        <v>3</v>
      </c>
    </row>
    <row r="54" spans="1:31">
      <c r="A54" t="s">
        <v>8</v>
      </c>
      <c r="B54" t="s">
        <v>9</v>
      </c>
      <c r="C54" t="s">
        <v>72</v>
      </c>
      <c r="D54" t="s">
        <v>39</v>
      </c>
      <c r="E54" t="s">
        <v>21</v>
      </c>
      <c r="F54" t="s">
        <v>12</v>
      </c>
      <c r="G54" t="s">
        <v>40</v>
      </c>
      <c r="H54">
        <v>0</v>
      </c>
      <c r="I54">
        <v>0</v>
      </c>
      <c r="J54">
        <v>2.9999999999999997E-4</v>
      </c>
      <c r="K54">
        <v>1.8E-3</v>
      </c>
      <c r="L54">
        <v>2.5999999999999999E-3</v>
      </c>
      <c r="M54">
        <v>1E-3</v>
      </c>
      <c r="N54">
        <v>0</v>
      </c>
      <c r="O54">
        <v>0</v>
      </c>
      <c r="P54">
        <v>0</v>
      </c>
      <c r="T54">
        <v>6784</v>
      </c>
      <c r="U54">
        <v>12440</v>
      </c>
      <c r="V54">
        <v>221904</v>
      </c>
      <c r="W54">
        <v>532885</v>
      </c>
      <c r="X54">
        <v>758972</v>
      </c>
      <c r="Y54">
        <v>409182</v>
      </c>
      <c r="Z54">
        <v>0</v>
      </c>
      <c r="AA54">
        <v>0</v>
      </c>
      <c r="AB54">
        <v>0</v>
      </c>
      <c r="AC54">
        <v>0.98</v>
      </c>
      <c r="AD54">
        <v>1E-3</v>
      </c>
      <c r="AE54">
        <v>6</v>
      </c>
    </row>
    <row r="55" spans="1:31">
      <c r="A55" t="s">
        <v>8</v>
      </c>
      <c r="B55" t="s">
        <v>9</v>
      </c>
      <c r="C55" t="s">
        <v>72</v>
      </c>
      <c r="D55" t="s">
        <v>28</v>
      </c>
      <c r="E55" t="s">
        <v>11</v>
      </c>
      <c r="F55" t="s">
        <v>12</v>
      </c>
      <c r="G55" t="s">
        <v>40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T55">
        <v>625182</v>
      </c>
      <c r="U55">
        <v>814723</v>
      </c>
      <c r="V55">
        <v>856823</v>
      </c>
      <c r="W55">
        <v>1598963</v>
      </c>
      <c r="X55">
        <v>828513</v>
      </c>
      <c r="Y55">
        <v>392987</v>
      </c>
      <c r="Z55">
        <v>439835</v>
      </c>
      <c r="AA55">
        <v>488309</v>
      </c>
      <c r="AB55">
        <v>308958</v>
      </c>
      <c r="AC55" t="s">
        <v>106</v>
      </c>
      <c r="AD55" t="s">
        <v>106</v>
      </c>
      <c r="AE55">
        <v>9</v>
      </c>
    </row>
    <row r="56" spans="1:31">
      <c r="A56" t="s">
        <v>8</v>
      </c>
      <c r="B56" t="s">
        <v>9</v>
      </c>
      <c r="C56" t="s">
        <v>72</v>
      </c>
      <c r="D56" t="s">
        <v>28</v>
      </c>
      <c r="E56" t="s">
        <v>16</v>
      </c>
      <c r="F56" t="s">
        <v>12</v>
      </c>
      <c r="G56" t="s">
        <v>40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T56">
        <v>48469166</v>
      </c>
      <c r="U56">
        <v>45326214</v>
      </c>
      <c r="V56">
        <v>45000599</v>
      </c>
      <c r="W56">
        <v>39370689</v>
      </c>
      <c r="X56">
        <v>38450313</v>
      </c>
      <c r="Y56">
        <v>27720830</v>
      </c>
      <c r="Z56">
        <v>28729727</v>
      </c>
      <c r="AA56">
        <v>28648855</v>
      </c>
      <c r="AB56">
        <v>25777844</v>
      </c>
      <c r="AC56">
        <v>-0.45200000000000001</v>
      </c>
      <c r="AD56">
        <v>0.222</v>
      </c>
      <c r="AE56">
        <v>9</v>
      </c>
    </row>
    <row r="57" spans="1:31">
      <c r="A57" t="s">
        <v>8</v>
      </c>
      <c r="B57" t="s">
        <v>9</v>
      </c>
      <c r="C57" t="s">
        <v>72</v>
      </c>
      <c r="D57" t="s">
        <v>28</v>
      </c>
      <c r="E57" t="s">
        <v>17</v>
      </c>
      <c r="F57" t="s">
        <v>12</v>
      </c>
      <c r="G57" t="s">
        <v>40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T57">
        <v>460895</v>
      </c>
      <c r="U57">
        <v>416025</v>
      </c>
      <c r="V57">
        <v>387945</v>
      </c>
      <c r="W57">
        <v>512022</v>
      </c>
      <c r="X57">
        <v>521697</v>
      </c>
      <c r="Y57">
        <v>507733</v>
      </c>
      <c r="Z57">
        <v>419797</v>
      </c>
      <c r="AA57">
        <v>357091</v>
      </c>
      <c r="AB57">
        <v>316070</v>
      </c>
      <c r="AC57" t="s">
        <v>106</v>
      </c>
      <c r="AD57" t="s">
        <v>106</v>
      </c>
      <c r="AE57">
        <v>9</v>
      </c>
    </row>
    <row r="58" spans="1:31">
      <c r="A58" t="s">
        <v>8</v>
      </c>
      <c r="B58" t="s">
        <v>9</v>
      </c>
      <c r="C58" t="s">
        <v>72</v>
      </c>
      <c r="D58" t="s">
        <v>28</v>
      </c>
      <c r="E58" t="s">
        <v>20</v>
      </c>
      <c r="F58" t="s">
        <v>12</v>
      </c>
      <c r="G58" t="s">
        <v>40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1E-4</v>
      </c>
      <c r="O58">
        <v>2.0000000000000001E-4</v>
      </c>
      <c r="P58">
        <v>4.0000000000000002E-4</v>
      </c>
      <c r="T58">
        <v>689783</v>
      </c>
      <c r="U58">
        <v>593232</v>
      </c>
      <c r="V58">
        <v>547564</v>
      </c>
      <c r="W58">
        <v>532260</v>
      </c>
      <c r="X58">
        <v>648039</v>
      </c>
      <c r="Y58">
        <v>1411644</v>
      </c>
      <c r="Z58">
        <v>1323312</v>
      </c>
      <c r="AA58">
        <v>1415882</v>
      </c>
      <c r="AB58">
        <v>1176692</v>
      </c>
      <c r="AC58">
        <v>0.55200000000000005</v>
      </c>
      <c r="AD58">
        <v>0.123</v>
      </c>
      <c r="AE58">
        <v>9</v>
      </c>
    </row>
    <row r="59" spans="1:31">
      <c r="A59" t="s">
        <v>8</v>
      </c>
      <c r="B59" t="s">
        <v>9</v>
      </c>
      <c r="C59" t="s">
        <v>72</v>
      </c>
      <c r="D59" t="s">
        <v>28</v>
      </c>
      <c r="E59" t="s">
        <v>21</v>
      </c>
      <c r="F59" t="s">
        <v>12</v>
      </c>
      <c r="G59" t="s">
        <v>40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1E-4</v>
      </c>
      <c r="P59">
        <v>0</v>
      </c>
      <c r="T59">
        <v>2089748</v>
      </c>
      <c r="U59">
        <v>1813096</v>
      </c>
      <c r="V59">
        <v>1643732</v>
      </c>
      <c r="W59">
        <v>1512140</v>
      </c>
      <c r="X59">
        <v>1819497</v>
      </c>
      <c r="Y59">
        <v>2482280</v>
      </c>
      <c r="Z59">
        <v>1937751</v>
      </c>
      <c r="AA59">
        <v>1936340</v>
      </c>
      <c r="AB59">
        <v>1921901</v>
      </c>
      <c r="AC59">
        <v>4.9000000000000002E-2</v>
      </c>
      <c r="AD59">
        <v>0.90100000000000002</v>
      </c>
      <c r="AE59">
        <v>9</v>
      </c>
    </row>
    <row r="60" spans="1:31">
      <c r="A60" t="s">
        <v>8</v>
      </c>
      <c r="B60" t="s">
        <v>9</v>
      </c>
      <c r="C60" t="s">
        <v>72</v>
      </c>
      <c r="D60" t="s">
        <v>29</v>
      </c>
      <c r="E60" t="s">
        <v>11</v>
      </c>
      <c r="F60" t="s">
        <v>12</v>
      </c>
      <c r="G60" t="s">
        <v>40</v>
      </c>
      <c r="H60">
        <v>1E-4</v>
      </c>
      <c r="I60">
        <v>1E-4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T60">
        <v>866666</v>
      </c>
      <c r="U60">
        <v>694716</v>
      </c>
      <c r="V60">
        <v>730810</v>
      </c>
      <c r="W60">
        <v>603091</v>
      </c>
      <c r="X60">
        <v>349914</v>
      </c>
      <c r="Y60">
        <v>68568</v>
      </c>
      <c r="Z60">
        <v>53082</v>
      </c>
      <c r="AA60">
        <v>0</v>
      </c>
      <c r="AB60">
        <v>0</v>
      </c>
      <c r="AC60">
        <v>0.59</v>
      </c>
      <c r="AD60">
        <v>0.16300000000000001</v>
      </c>
      <c r="AE60">
        <v>7</v>
      </c>
    </row>
    <row r="61" spans="1:31">
      <c r="A61" t="s">
        <v>8</v>
      </c>
      <c r="B61" t="s">
        <v>9</v>
      </c>
      <c r="C61" t="s">
        <v>72</v>
      </c>
      <c r="D61" t="s">
        <v>29</v>
      </c>
      <c r="E61" t="s">
        <v>16</v>
      </c>
      <c r="F61" t="s">
        <v>12</v>
      </c>
      <c r="G61" t="s">
        <v>40</v>
      </c>
      <c r="H61">
        <v>1E-4</v>
      </c>
      <c r="I61">
        <v>1E-4</v>
      </c>
      <c r="J61">
        <v>1E-4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T61">
        <v>3766255</v>
      </c>
      <c r="U61">
        <v>4610314</v>
      </c>
      <c r="V61">
        <v>4185264</v>
      </c>
      <c r="W61">
        <v>3109683</v>
      </c>
      <c r="X61">
        <v>2800641</v>
      </c>
      <c r="Y61">
        <v>1354776</v>
      </c>
      <c r="Z61">
        <v>560729</v>
      </c>
      <c r="AA61">
        <v>144306</v>
      </c>
      <c r="AB61">
        <v>0</v>
      </c>
      <c r="AC61">
        <v>0.84599999999999997</v>
      </c>
      <c r="AD61">
        <v>8.0000000000000002E-3</v>
      </c>
      <c r="AE61">
        <v>8</v>
      </c>
    </row>
    <row r="62" spans="1:31">
      <c r="A62" t="s">
        <v>8</v>
      </c>
      <c r="B62" t="s">
        <v>9</v>
      </c>
      <c r="C62" t="s">
        <v>72</v>
      </c>
      <c r="D62" t="s">
        <v>29</v>
      </c>
      <c r="E62" t="s">
        <v>17</v>
      </c>
      <c r="F62" t="s">
        <v>12</v>
      </c>
      <c r="G62" t="s">
        <v>40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T62">
        <v>196852</v>
      </c>
      <c r="U62">
        <v>197407</v>
      </c>
      <c r="V62">
        <v>165644</v>
      </c>
      <c r="W62">
        <v>293823</v>
      </c>
      <c r="X62">
        <v>320785</v>
      </c>
      <c r="Y62">
        <v>417076</v>
      </c>
      <c r="Z62">
        <v>376332</v>
      </c>
      <c r="AA62">
        <v>440579</v>
      </c>
      <c r="AB62">
        <v>607650</v>
      </c>
      <c r="AC62">
        <v>-0.109</v>
      </c>
      <c r="AD62">
        <v>0.78100000000000003</v>
      </c>
      <c r="AE62">
        <v>9</v>
      </c>
    </row>
    <row r="63" spans="1:31">
      <c r="A63" t="s">
        <v>8</v>
      </c>
      <c r="B63" t="s">
        <v>9</v>
      </c>
      <c r="C63" t="s">
        <v>72</v>
      </c>
      <c r="D63" t="s">
        <v>29</v>
      </c>
      <c r="E63" t="s">
        <v>19</v>
      </c>
      <c r="F63" t="s">
        <v>12</v>
      </c>
      <c r="G63" t="s">
        <v>40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T63">
        <v>57163</v>
      </c>
      <c r="U63">
        <v>4350</v>
      </c>
      <c r="V63">
        <v>0</v>
      </c>
      <c r="W63">
        <v>7542</v>
      </c>
      <c r="X63">
        <v>1487</v>
      </c>
      <c r="Y63">
        <v>276674</v>
      </c>
      <c r="Z63">
        <v>620890</v>
      </c>
      <c r="AA63">
        <v>301689</v>
      </c>
      <c r="AB63">
        <v>156352</v>
      </c>
      <c r="AC63">
        <v>-0.22700000000000001</v>
      </c>
      <c r="AD63">
        <v>0.59</v>
      </c>
      <c r="AE63">
        <v>8</v>
      </c>
    </row>
    <row r="64" spans="1:31">
      <c r="A64" t="s">
        <v>8</v>
      </c>
      <c r="B64" t="s">
        <v>9</v>
      </c>
      <c r="C64" t="s">
        <v>72</v>
      </c>
      <c r="D64" t="s">
        <v>29</v>
      </c>
      <c r="E64" t="s">
        <v>20</v>
      </c>
      <c r="F64" t="s">
        <v>84</v>
      </c>
      <c r="G64" t="s">
        <v>40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0.1288</v>
      </c>
      <c r="O64">
        <v>0.13489999999999999</v>
      </c>
      <c r="P64">
        <v>0.13730000000000001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12245575</v>
      </c>
      <c r="AA64">
        <v>10444829</v>
      </c>
      <c r="AB64">
        <v>9986666</v>
      </c>
      <c r="AC64" t="s">
        <v>106</v>
      </c>
      <c r="AD64" t="s">
        <v>106</v>
      </c>
      <c r="AE64">
        <v>3</v>
      </c>
    </row>
    <row r="65" spans="1:32">
      <c r="A65" t="s">
        <v>8</v>
      </c>
      <c r="B65" t="s">
        <v>9</v>
      </c>
      <c r="C65" t="s">
        <v>72</v>
      </c>
      <c r="D65" t="s">
        <v>29</v>
      </c>
      <c r="E65" t="s">
        <v>20</v>
      </c>
      <c r="F65" t="s">
        <v>12</v>
      </c>
      <c r="G65" t="s">
        <v>40</v>
      </c>
      <c r="H65">
        <v>0.13250000000000001</v>
      </c>
      <c r="I65">
        <v>0.1774</v>
      </c>
      <c r="J65">
        <v>0.22059999999999999</v>
      </c>
      <c r="K65">
        <v>0.31690000000000002</v>
      </c>
      <c r="L65">
        <v>0.2477</v>
      </c>
      <c r="M65">
        <v>0.15160000000000001</v>
      </c>
      <c r="N65">
        <v>0</v>
      </c>
      <c r="O65">
        <v>0</v>
      </c>
      <c r="P65">
        <v>0</v>
      </c>
      <c r="T65">
        <v>16080003</v>
      </c>
      <c r="U65">
        <v>12684328</v>
      </c>
      <c r="V65">
        <v>12158294</v>
      </c>
      <c r="W65">
        <v>11661338</v>
      </c>
      <c r="X65">
        <v>11022980</v>
      </c>
      <c r="Y65">
        <v>12176291</v>
      </c>
      <c r="Z65">
        <v>0</v>
      </c>
      <c r="AA65">
        <v>0</v>
      </c>
      <c r="AB65">
        <v>0</v>
      </c>
      <c r="AC65">
        <v>-0.67600000000000005</v>
      </c>
      <c r="AD65">
        <v>0.14000000000000001</v>
      </c>
      <c r="AE65">
        <v>6</v>
      </c>
    </row>
    <row r="66" spans="1:32">
      <c r="A66" t="s">
        <v>8</v>
      </c>
      <c r="B66" t="s">
        <v>9</v>
      </c>
      <c r="C66" t="s">
        <v>72</v>
      </c>
      <c r="D66" t="s">
        <v>29</v>
      </c>
      <c r="E66" t="s">
        <v>21</v>
      </c>
      <c r="F66" t="s">
        <v>84</v>
      </c>
      <c r="G66" t="s">
        <v>40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3.9E-2</v>
      </c>
      <c r="O66">
        <v>4.1500000000000002E-2</v>
      </c>
      <c r="P66">
        <v>4.19E-2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8344074</v>
      </c>
      <c r="AA66">
        <v>8205442</v>
      </c>
      <c r="AB66">
        <v>6768863</v>
      </c>
      <c r="AC66" t="s">
        <v>106</v>
      </c>
      <c r="AD66" t="s">
        <v>106</v>
      </c>
      <c r="AE66">
        <v>3</v>
      </c>
    </row>
    <row r="67" spans="1:32">
      <c r="A67" t="s">
        <v>8</v>
      </c>
      <c r="B67" t="s">
        <v>9</v>
      </c>
      <c r="C67" t="s">
        <v>72</v>
      </c>
      <c r="D67" t="s">
        <v>29</v>
      </c>
      <c r="E67" t="s">
        <v>21</v>
      </c>
      <c r="F67" t="s">
        <v>12</v>
      </c>
      <c r="G67" t="s">
        <v>40</v>
      </c>
      <c r="H67">
        <v>2.52E-2</v>
      </c>
      <c r="I67">
        <v>2.64E-2</v>
      </c>
      <c r="J67">
        <v>3.5400000000000001E-2</v>
      </c>
      <c r="K67">
        <v>0.1002</v>
      </c>
      <c r="L67">
        <v>8.8499999999999995E-2</v>
      </c>
      <c r="M67">
        <v>4.0899999999999999E-2</v>
      </c>
      <c r="N67">
        <v>0</v>
      </c>
      <c r="O67">
        <v>0</v>
      </c>
      <c r="P67">
        <v>0</v>
      </c>
      <c r="T67">
        <v>10011344</v>
      </c>
      <c r="U67">
        <v>9486074</v>
      </c>
      <c r="V67">
        <v>9108230</v>
      </c>
      <c r="W67">
        <v>8677821</v>
      </c>
      <c r="X67">
        <v>8887263</v>
      </c>
      <c r="Y67">
        <v>9195955</v>
      </c>
      <c r="Z67">
        <v>0</v>
      </c>
      <c r="AA67">
        <v>0</v>
      </c>
      <c r="AB67">
        <v>0</v>
      </c>
      <c r="AC67">
        <v>-0.82599999999999996</v>
      </c>
      <c r="AD67">
        <v>4.2999999999999997E-2</v>
      </c>
      <c r="AE67">
        <v>6</v>
      </c>
    </row>
    <row r="68" spans="1:32">
      <c r="A68" t="s">
        <v>8</v>
      </c>
      <c r="B68" t="s">
        <v>9</v>
      </c>
      <c r="C68" t="s">
        <v>72</v>
      </c>
      <c r="D68" t="s">
        <v>29</v>
      </c>
      <c r="E68" t="s">
        <v>22</v>
      </c>
      <c r="F68" t="s">
        <v>12</v>
      </c>
      <c r="G68" t="s">
        <v>40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T68">
        <v>6377</v>
      </c>
      <c r="U68">
        <v>5460</v>
      </c>
      <c r="V68">
        <v>2356</v>
      </c>
      <c r="W68">
        <v>116</v>
      </c>
      <c r="X68">
        <v>11896</v>
      </c>
      <c r="Y68">
        <v>0</v>
      </c>
      <c r="Z68">
        <v>33117</v>
      </c>
      <c r="AA68">
        <v>27524</v>
      </c>
      <c r="AB68">
        <v>0</v>
      </c>
      <c r="AC68">
        <v>-0.28100000000000003</v>
      </c>
      <c r="AD68">
        <v>0.54100000000000004</v>
      </c>
      <c r="AE68">
        <v>7</v>
      </c>
    </row>
    <row r="69" spans="1:32">
      <c r="A69" t="s">
        <v>8</v>
      </c>
      <c r="B69" t="s">
        <v>9</v>
      </c>
      <c r="C69" t="s">
        <v>72</v>
      </c>
      <c r="D69" t="s">
        <v>30</v>
      </c>
      <c r="E69" t="s">
        <v>17</v>
      </c>
      <c r="F69" t="s">
        <v>12</v>
      </c>
      <c r="G69" t="s">
        <v>40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T69">
        <v>102519</v>
      </c>
      <c r="U69">
        <v>127286</v>
      </c>
      <c r="V69">
        <v>89748</v>
      </c>
      <c r="W69">
        <v>76409</v>
      </c>
      <c r="X69">
        <v>58618</v>
      </c>
      <c r="Y69">
        <v>96877</v>
      </c>
      <c r="Z69">
        <v>101209</v>
      </c>
      <c r="AA69">
        <v>67326</v>
      </c>
      <c r="AB69">
        <v>70682</v>
      </c>
      <c r="AC69">
        <v>0.255</v>
      </c>
      <c r="AD69">
        <v>0.50900000000000001</v>
      </c>
      <c r="AE69">
        <v>9</v>
      </c>
    </row>
    <row r="70" spans="1:32">
      <c r="A70" t="s">
        <v>8</v>
      </c>
      <c r="B70" t="s">
        <v>9</v>
      </c>
      <c r="C70" t="s">
        <v>72</v>
      </c>
      <c r="D70" t="s">
        <v>30</v>
      </c>
      <c r="E70" t="s">
        <v>18</v>
      </c>
      <c r="F70" t="s">
        <v>12</v>
      </c>
      <c r="G70" t="s">
        <v>40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T70">
        <v>13801</v>
      </c>
      <c r="U70">
        <v>16206</v>
      </c>
      <c r="V70">
        <v>27824</v>
      </c>
      <c r="W70">
        <v>56771</v>
      </c>
      <c r="X70">
        <v>62309</v>
      </c>
      <c r="Y70">
        <v>63022</v>
      </c>
      <c r="Z70">
        <v>36250</v>
      </c>
      <c r="AA70">
        <v>21260</v>
      </c>
      <c r="AB70">
        <v>23899</v>
      </c>
      <c r="AC70" t="s">
        <v>106</v>
      </c>
      <c r="AD70" t="s">
        <v>106</v>
      </c>
      <c r="AE70">
        <v>9</v>
      </c>
    </row>
    <row r="71" spans="1:32">
      <c r="A71" t="s">
        <v>8</v>
      </c>
      <c r="B71" t="s">
        <v>9</v>
      </c>
      <c r="C71" t="s">
        <v>72</v>
      </c>
      <c r="D71" t="s">
        <v>30</v>
      </c>
      <c r="E71" t="s">
        <v>19</v>
      </c>
      <c r="F71" t="s">
        <v>12</v>
      </c>
      <c r="G71" t="s">
        <v>40</v>
      </c>
      <c r="H71">
        <v>0</v>
      </c>
      <c r="I71">
        <v>0</v>
      </c>
      <c r="J71">
        <v>0</v>
      </c>
      <c r="K71">
        <v>1E-4</v>
      </c>
      <c r="L71">
        <v>1E-4</v>
      </c>
      <c r="M71">
        <v>1E-4</v>
      </c>
      <c r="N71">
        <v>1E-4</v>
      </c>
      <c r="O71">
        <v>1E-4</v>
      </c>
      <c r="P71">
        <v>1E-4</v>
      </c>
      <c r="T71">
        <v>32305</v>
      </c>
      <c r="U71">
        <v>44221</v>
      </c>
      <c r="V71">
        <v>42904</v>
      </c>
      <c r="W71">
        <v>123481</v>
      </c>
      <c r="X71">
        <v>165019</v>
      </c>
      <c r="Y71">
        <v>53381</v>
      </c>
      <c r="Z71">
        <v>11352</v>
      </c>
      <c r="AA71">
        <v>6600</v>
      </c>
      <c r="AB71">
        <v>8580</v>
      </c>
      <c r="AC71">
        <v>-1.4E-2</v>
      </c>
      <c r="AD71">
        <v>0.97199999999999998</v>
      </c>
      <c r="AE71">
        <v>9</v>
      </c>
    </row>
    <row r="72" spans="1:32">
      <c r="A72" t="s">
        <v>8</v>
      </c>
      <c r="B72" t="s">
        <v>9</v>
      </c>
      <c r="C72" t="s">
        <v>72</v>
      </c>
      <c r="D72" t="s">
        <v>30</v>
      </c>
      <c r="E72" t="s">
        <v>20</v>
      </c>
      <c r="F72" t="s">
        <v>12</v>
      </c>
      <c r="G72" t="s">
        <v>40</v>
      </c>
      <c r="H72">
        <v>2.3E-3</v>
      </c>
      <c r="I72">
        <v>1.1000000000000001E-3</v>
      </c>
      <c r="J72">
        <v>1E-3</v>
      </c>
      <c r="K72">
        <v>2E-3</v>
      </c>
      <c r="L72">
        <v>2E-3</v>
      </c>
      <c r="M72">
        <v>6.9999999999999999E-4</v>
      </c>
      <c r="N72">
        <v>6.9999999999999999E-4</v>
      </c>
      <c r="O72">
        <v>5.9999999999999995E-4</v>
      </c>
      <c r="P72">
        <v>1.1000000000000001E-3</v>
      </c>
      <c r="T72">
        <v>553332</v>
      </c>
      <c r="U72">
        <v>470803</v>
      </c>
      <c r="V72">
        <v>496754</v>
      </c>
      <c r="W72">
        <v>292520</v>
      </c>
      <c r="X72">
        <v>357841</v>
      </c>
      <c r="Y72">
        <v>426261</v>
      </c>
      <c r="Z72">
        <v>255594</v>
      </c>
      <c r="AA72">
        <v>207882</v>
      </c>
      <c r="AB72">
        <v>216991</v>
      </c>
      <c r="AC72">
        <v>0.36699999999999999</v>
      </c>
      <c r="AD72">
        <v>0.33100000000000002</v>
      </c>
      <c r="AE72">
        <v>9</v>
      </c>
    </row>
    <row r="73" spans="1:32">
      <c r="A73" t="s">
        <v>8</v>
      </c>
      <c r="B73" t="s">
        <v>9</v>
      </c>
      <c r="C73" t="s">
        <v>72</v>
      </c>
      <c r="D73" t="s">
        <v>30</v>
      </c>
      <c r="E73" t="s">
        <v>21</v>
      </c>
      <c r="F73" t="s">
        <v>12</v>
      </c>
      <c r="G73" t="s">
        <v>40</v>
      </c>
      <c r="H73">
        <v>5.0000000000000001E-4</v>
      </c>
      <c r="I73">
        <v>5.0000000000000001E-4</v>
      </c>
      <c r="J73">
        <v>5.9999999999999995E-4</v>
      </c>
      <c r="K73">
        <v>1.2999999999999999E-3</v>
      </c>
      <c r="L73">
        <v>1.5E-3</v>
      </c>
      <c r="M73">
        <v>1.1999999999999999E-3</v>
      </c>
      <c r="N73">
        <v>1.1000000000000001E-3</v>
      </c>
      <c r="O73">
        <v>1.4E-3</v>
      </c>
      <c r="P73">
        <v>8.9999999999999998E-4</v>
      </c>
      <c r="T73">
        <v>2123156</v>
      </c>
      <c r="U73">
        <v>1955220</v>
      </c>
      <c r="V73">
        <v>1972039</v>
      </c>
      <c r="W73">
        <v>2116735</v>
      </c>
      <c r="X73">
        <v>2055318</v>
      </c>
      <c r="Y73">
        <v>2100952</v>
      </c>
      <c r="Z73">
        <v>781107</v>
      </c>
      <c r="AA73">
        <v>661331</v>
      </c>
      <c r="AB73">
        <v>514449</v>
      </c>
      <c r="AC73">
        <v>-0.14299999999999999</v>
      </c>
      <c r="AD73">
        <v>0.71299999999999997</v>
      </c>
      <c r="AE73">
        <v>9</v>
      </c>
    </row>
    <row r="74" spans="1:32">
      <c r="A74" t="s">
        <v>8</v>
      </c>
      <c r="B74" t="s">
        <v>9</v>
      </c>
      <c r="C74" t="s">
        <v>72</v>
      </c>
      <c r="D74" t="s">
        <v>30</v>
      </c>
      <c r="E74" t="s">
        <v>22</v>
      </c>
      <c r="F74" t="s">
        <v>12</v>
      </c>
      <c r="G74" t="s">
        <v>40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T74">
        <v>0</v>
      </c>
      <c r="U74">
        <v>3330</v>
      </c>
      <c r="V74">
        <v>1564</v>
      </c>
      <c r="W74">
        <v>588</v>
      </c>
      <c r="X74">
        <v>919</v>
      </c>
      <c r="Y74">
        <v>0</v>
      </c>
      <c r="Z74">
        <v>0</v>
      </c>
      <c r="AA74">
        <v>1986</v>
      </c>
      <c r="AB74">
        <v>0</v>
      </c>
      <c r="AC74" t="s">
        <v>106</v>
      </c>
      <c r="AD74" t="s">
        <v>106</v>
      </c>
      <c r="AE74">
        <v>5</v>
      </c>
    </row>
    <row r="75" spans="1:32">
      <c r="A75" t="s">
        <v>100</v>
      </c>
      <c r="H75" s="13">
        <f>SUM(H10:H74)</f>
        <v>0.19770000000000001</v>
      </c>
      <c r="I75" s="13">
        <f t="shared" ref="I75:P75" si="3">SUM(I10:I74)</f>
        <v>0.24080000000000001</v>
      </c>
      <c r="J75" s="13">
        <f t="shared" si="3"/>
        <v>0.28809999999999997</v>
      </c>
      <c r="K75" s="13">
        <f t="shared" si="3"/>
        <v>0.47670000000000001</v>
      </c>
      <c r="L75" s="13">
        <f t="shared" si="3"/>
        <v>0.40179999999999999</v>
      </c>
      <c r="M75" s="13">
        <f t="shared" si="3"/>
        <v>0.22700000000000001</v>
      </c>
      <c r="N75" s="13">
        <f t="shared" si="3"/>
        <v>0.20119999999999999</v>
      </c>
      <c r="O75" s="13">
        <f t="shared" si="3"/>
        <v>0.21509999999999999</v>
      </c>
      <c r="P75" s="13">
        <f t="shared" si="3"/>
        <v>0.2359</v>
      </c>
      <c r="T75">
        <f>SUM(T10:T74)</f>
        <v>154883860</v>
      </c>
      <c r="U75">
        <f t="shared" ref="U75:AB75" si="4">SUM(U10:U74)</f>
        <v>146575086</v>
      </c>
      <c r="V75">
        <f t="shared" si="4"/>
        <v>140575714</v>
      </c>
      <c r="W75">
        <f t="shared" si="4"/>
        <v>134346442</v>
      </c>
      <c r="X75">
        <f t="shared" si="4"/>
        <v>124346445</v>
      </c>
      <c r="Y75">
        <f t="shared" si="4"/>
        <v>108216689</v>
      </c>
      <c r="Z75">
        <f t="shared" si="4"/>
        <v>105302288</v>
      </c>
      <c r="AA75">
        <f t="shared" si="4"/>
        <v>96487667</v>
      </c>
      <c r="AB75">
        <f t="shared" si="4"/>
        <v>86625242</v>
      </c>
      <c r="AC75" s="5">
        <f t="shared" ref="AC75" si="5">ROUND(ABS(PEARSON($T75:$AB75,$H75:$P75)),3)</f>
        <v>0.23799999999999999</v>
      </c>
      <c r="AD75" s="3">
        <f>ROUND(TDIST(AF75,AE75-2,2),3)</f>
        <v>0.53800000000000003</v>
      </c>
      <c r="AE75" s="4">
        <f>COUNTA(T75:AB75)</f>
        <v>9</v>
      </c>
      <c r="AF75" s="3">
        <f>ROUND((AC75*SQRT(AE75-2))/(SQRT(1-AC75^2)),3)</f>
        <v>0.64800000000000002</v>
      </c>
    </row>
    <row r="76" spans="1:32">
      <c r="A76" t="s">
        <v>107</v>
      </c>
      <c r="H76">
        <f t="shared" ref="H76:P76" si="6">ROUND(H75/H5,4)</f>
        <v>0.98360000000000003</v>
      </c>
      <c r="I76">
        <f t="shared" si="6"/>
        <v>0.91559999999999997</v>
      </c>
      <c r="J76">
        <f t="shared" si="6"/>
        <v>0.9294</v>
      </c>
      <c r="K76">
        <f t="shared" si="6"/>
        <v>0.93289999999999995</v>
      </c>
      <c r="L76">
        <f t="shared" si="6"/>
        <v>1.0095000000000001</v>
      </c>
      <c r="M76">
        <f t="shared" si="6"/>
        <v>1</v>
      </c>
      <c r="N76">
        <f t="shared" si="6"/>
        <v>0.9627</v>
      </c>
      <c r="O76">
        <f t="shared" si="6"/>
        <v>0.92320000000000002</v>
      </c>
      <c r="P76">
        <f t="shared" si="6"/>
        <v>0.79159999999999997</v>
      </c>
      <c r="AC76"/>
      <c r="AD76"/>
      <c r="AE76"/>
      <c r="AF76"/>
    </row>
    <row r="83" spans="1:30">
      <c r="A83" s="2"/>
      <c r="S83" s="2"/>
      <c r="AD83" s="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G205"/>
  <sheetViews>
    <sheetView zoomScale="60" zoomScaleNormal="60" workbookViewId="0">
      <selection activeCell="H3" sqref="H3"/>
    </sheetView>
  </sheetViews>
  <sheetFormatPr defaultRowHeight="15"/>
  <cols>
    <col min="1" max="1" width="19.140625" customWidth="1"/>
    <col min="2" max="2" width="6.7109375" customWidth="1"/>
    <col min="3" max="4" width="7.28515625" customWidth="1"/>
    <col min="7" max="7" width="9.140625" customWidth="1"/>
    <col min="19" max="19" width="17.42578125" customWidth="1"/>
    <col min="20" max="28" width="11" customWidth="1"/>
    <col min="29" max="31" width="7.140625" customWidth="1"/>
  </cols>
  <sheetData>
    <row r="1" spans="1:33">
      <c r="A1" s="2" t="s">
        <v>79</v>
      </c>
      <c r="M1" t="s">
        <v>34</v>
      </c>
      <c r="S1" s="2" t="s">
        <v>7</v>
      </c>
      <c r="AE1" t="s">
        <v>34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</row>
    <row r="3" spans="1:33">
      <c r="A3" t="s">
        <v>0</v>
      </c>
      <c r="H3" s="3">
        <v>1.0149999999999999</v>
      </c>
      <c r="I3" s="3">
        <v>1.093</v>
      </c>
      <c r="J3" s="3">
        <v>1.0629999999999999</v>
      </c>
      <c r="K3" s="3">
        <v>0.73799999999999999</v>
      </c>
      <c r="L3" s="3">
        <v>0.70699999999999996</v>
      </c>
      <c r="M3" s="10">
        <f>ROUND(L3*0.9,3)</f>
        <v>0.63600000000000001</v>
      </c>
      <c r="N3" s="10">
        <f t="shared" ref="N3:P3" si="0">ROUND(M3*0.9,3)</f>
        <v>0.57199999999999995</v>
      </c>
      <c r="O3" s="10">
        <f t="shared" si="0"/>
        <v>0.51500000000000001</v>
      </c>
      <c r="P3" s="10">
        <f t="shared" si="0"/>
        <v>0.46400000000000002</v>
      </c>
      <c r="Q3" s="10">
        <f>ROUND(P3*0.9,3)</f>
        <v>0.41799999999999998</v>
      </c>
      <c r="R3" s="10"/>
      <c r="S3" t="s">
        <v>67</v>
      </c>
      <c r="Y3" s="4"/>
      <c r="Z3" s="4"/>
      <c r="AA3" s="4"/>
      <c r="AB3" s="4"/>
    </row>
    <row r="4" spans="1:33">
      <c r="A4" t="s">
        <v>3</v>
      </c>
      <c r="M4" s="1">
        <f>ROUND((M3-L3)/L3,2)</f>
        <v>-0.1</v>
      </c>
      <c r="N4" s="1">
        <f>ROUND((N3-M3)/M3,2)</f>
        <v>-0.1</v>
      </c>
      <c r="O4" s="1">
        <f t="shared" ref="O4:Q4" si="1">ROUND((O3-N3)/N3,2)</f>
        <v>-0.1</v>
      </c>
      <c r="P4" s="1">
        <f t="shared" si="1"/>
        <v>-0.1</v>
      </c>
      <c r="Q4" s="1">
        <f t="shared" si="1"/>
        <v>-0.1</v>
      </c>
      <c r="R4" s="1"/>
      <c r="S4" t="s">
        <v>6</v>
      </c>
      <c r="T4" s="2"/>
      <c r="Z4" s="1"/>
      <c r="AA4" s="1"/>
      <c r="AB4" s="1"/>
    </row>
    <row r="5" spans="1:33">
      <c r="A5" t="s">
        <v>5</v>
      </c>
      <c r="H5" s="3">
        <v>1.0149999999999999</v>
      </c>
      <c r="I5" s="3">
        <v>1.093</v>
      </c>
      <c r="J5" s="3">
        <v>1.0629999999999999</v>
      </c>
      <c r="K5" s="3">
        <v>0.73799999999999999</v>
      </c>
      <c r="L5" s="3">
        <v>0.70699999999999996</v>
      </c>
      <c r="M5" s="3">
        <v>0.72499999999999998</v>
      </c>
      <c r="N5" s="3">
        <v>0.60399999999999998</v>
      </c>
      <c r="O5" s="3">
        <v>0.443</v>
      </c>
      <c r="P5" s="3">
        <v>0.42</v>
      </c>
      <c r="S5" t="s">
        <v>1</v>
      </c>
      <c r="T5" s="7">
        <f>T197</f>
        <v>10956633</v>
      </c>
      <c r="U5" s="7">
        <f t="shared" ref="U5:AB5" si="2">U197</f>
        <v>11620194</v>
      </c>
      <c r="V5" s="7">
        <f t="shared" si="2"/>
        <v>14265666</v>
      </c>
      <c r="W5" s="7">
        <f t="shared" si="2"/>
        <v>12067520</v>
      </c>
      <c r="X5" s="7">
        <f t="shared" si="2"/>
        <v>11498203</v>
      </c>
      <c r="Y5" s="7">
        <f t="shared" si="2"/>
        <v>10170639</v>
      </c>
      <c r="Z5" s="7">
        <f t="shared" si="2"/>
        <v>8600004</v>
      </c>
      <c r="AA5" s="7">
        <f t="shared" si="2"/>
        <v>6982611</v>
      </c>
      <c r="AB5" s="7">
        <f t="shared" si="2"/>
        <v>6502574</v>
      </c>
    </row>
    <row r="6" spans="1:33">
      <c r="A6" t="s">
        <v>4</v>
      </c>
      <c r="M6">
        <f t="shared" ref="M6" si="3">ROUND((M5-L5)/L5,2)</f>
        <v>0.03</v>
      </c>
      <c r="N6">
        <f>ROUND((N5-M5)/M5,2)</f>
        <v>-0.17</v>
      </c>
      <c r="O6">
        <f t="shared" ref="O6:P6" si="4">ROUND((O5-N5)/N5,2)</f>
        <v>-0.27</v>
      </c>
      <c r="P6">
        <f t="shared" si="4"/>
        <v>-0.05</v>
      </c>
      <c r="Y6" s="1">
        <f t="shared" ref="Y6" si="5">ROUND((Y5-X5)/X5,2)</f>
        <v>-0.12</v>
      </c>
      <c r="Z6" s="1">
        <f>ROUND((Z5-Y5)/Y5,2)</f>
        <v>-0.15</v>
      </c>
      <c r="AA6" s="1">
        <f t="shared" ref="AA6:AB6" si="6">ROUND((AA5-Z5)/Z5,2)</f>
        <v>-0.19</v>
      </c>
      <c r="AB6" s="1">
        <f t="shared" si="6"/>
        <v>-7.0000000000000007E-2</v>
      </c>
    </row>
    <row r="7" spans="1:33">
      <c r="N7" s="2"/>
    </row>
    <row r="8" spans="1:33">
      <c r="A8" s="2" t="s">
        <v>33</v>
      </c>
      <c r="S8" s="2" t="s">
        <v>31</v>
      </c>
      <c r="AC8" s="4" t="s">
        <v>50</v>
      </c>
    </row>
    <row r="9" spans="1:33">
      <c r="A9" s="11" t="s">
        <v>104</v>
      </c>
      <c r="B9" t="s">
        <v>86</v>
      </c>
      <c r="C9" t="s">
        <v>87</v>
      </c>
      <c r="D9" t="s">
        <v>88</v>
      </c>
      <c r="E9" t="s">
        <v>89</v>
      </c>
      <c r="F9" t="s">
        <v>90</v>
      </c>
      <c r="G9" t="s">
        <v>91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101</v>
      </c>
      <c r="B10" t="s">
        <v>55</v>
      </c>
      <c r="C10" t="s">
        <v>13</v>
      </c>
      <c r="F10" s="4"/>
      <c r="G10" t="s">
        <v>102</v>
      </c>
      <c r="H10" s="12">
        <v>0.14829999999999999</v>
      </c>
      <c r="I10" s="12">
        <v>1.330000000000009E-2</v>
      </c>
      <c r="J10" s="12">
        <v>0.11260000000000014</v>
      </c>
      <c r="K10" s="12">
        <v>-1.2299999999999867E-2</v>
      </c>
      <c r="L10" s="12">
        <v>-6.2999999999996392E-3</v>
      </c>
      <c r="M10" s="12">
        <v>4.5900000000000163E-2</v>
      </c>
      <c r="N10" s="12">
        <v>5.6299999999999795E-2</v>
      </c>
      <c r="O10" s="12">
        <v>3.1199999999999894E-2</v>
      </c>
      <c r="P10" s="12">
        <v>2.0999999999999908E-3</v>
      </c>
      <c r="AF10" s="3"/>
      <c r="AG10" s="3"/>
    </row>
    <row r="11" spans="1:33">
      <c r="A11" t="s">
        <v>54</v>
      </c>
      <c r="B11" t="s">
        <v>55</v>
      </c>
      <c r="C11" t="s">
        <v>13</v>
      </c>
      <c r="D11" t="s">
        <v>23</v>
      </c>
      <c r="E11" t="s">
        <v>92</v>
      </c>
      <c r="F11" s="4" t="s">
        <v>12</v>
      </c>
      <c r="G11" t="s">
        <v>40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1E-4</v>
      </c>
      <c r="P11" s="12">
        <v>1E-4</v>
      </c>
      <c r="T11">
        <v>0</v>
      </c>
      <c r="U11">
        <v>0</v>
      </c>
      <c r="V11">
        <v>132</v>
      </c>
      <c r="W11">
        <v>1090</v>
      </c>
      <c r="X11">
        <v>881</v>
      </c>
      <c r="Y11">
        <v>27566</v>
      </c>
      <c r="Z11">
        <v>16298</v>
      </c>
      <c r="AA11">
        <v>884</v>
      </c>
      <c r="AB11">
        <v>884</v>
      </c>
      <c r="AC11" s="4">
        <v>-0.37</v>
      </c>
      <c r="AD11" s="5">
        <v>0.41299999999999998</v>
      </c>
      <c r="AE11" s="4">
        <v>7</v>
      </c>
      <c r="AF11" s="3"/>
      <c r="AG11" s="3"/>
    </row>
    <row r="12" spans="1:33">
      <c r="A12" t="s">
        <v>54</v>
      </c>
      <c r="B12" t="s">
        <v>55</v>
      </c>
      <c r="C12" t="s">
        <v>13</v>
      </c>
      <c r="D12" t="s">
        <v>23</v>
      </c>
      <c r="E12" t="s">
        <v>92</v>
      </c>
      <c r="F12" t="s">
        <v>12</v>
      </c>
      <c r="G12" t="s">
        <v>15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T12">
        <v>0</v>
      </c>
      <c r="U12">
        <v>0</v>
      </c>
      <c r="V12">
        <v>132</v>
      </c>
      <c r="W12">
        <v>1090</v>
      </c>
      <c r="X12">
        <v>881</v>
      </c>
      <c r="Y12">
        <v>27566</v>
      </c>
      <c r="Z12">
        <v>16298</v>
      </c>
      <c r="AA12">
        <v>884</v>
      </c>
      <c r="AB12">
        <v>884</v>
      </c>
      <c r="AC12" s="4" t="s">
        <v>106</v>
      </c>
      <c r="AD12" s="4" t="s">
        <v>106</v>
      </c>
      <c r="AE12">
        <v>7</v>
      </c>
      <c r="AF12" s="3"/>
      <c r="AG12" s="3"/>
    </row>
    <row r="13" spans="1:33">
      <c r="A13" t="s">
        <v>54</v>
      </c>
      <c r="B13" t="s">
        <v>55</v>
      </c>
      <c r="C13" t="s">
        <v>13</v>
      </c>
      <c r="D13" t="s">
        <v>23</v>
      </c>
      <c r="E13" t="s">
        <v>92</v>
      </c>
      <c r="F13" s="4" t="s">
        <v>12</v>
      </c>
      <c r="G13" t="s">
        <v>14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1E-4</v>
      </c>
      <c r="P13" s="12">
        <v>1E-4</v>
      </c>
      <c r="T13">
        <v>0</v>
      </c>
      <c r="U13">
        <v>0</v>
      </c>
      <c r="V13">
        <v>132</v>
      </c>
      <c r="W13">
        <v>1090</v>
      </c>
      <c r="X13">
        <v>881</v>
      </c>
      <c r="Y13">
        <v>27566</v>
      </c>
      <c r="Z13">
        <v>16298</v>
      </c>
      <c r="AA13">
        <v>884</v>
      </c>
      <c r="AB13">
        <v>884</v>
      </c>
      <c r="AC13" s="4">
        <v>-0.37</v>
      </c>
      <c r="AD13" s="5">
        <v>0.41299999999999998</v>
      </c>
      <c r="AE13" s="4">
        <v>7</v>
      </c>
      <c r="AF13" s="3"/>
      <c r="AG13" s="3"/>
    </row>
    <row r="14" spans="1:33">
      <c r="A14" t="s">
        <v>54</v>
      </c>
      <c r="B14" t="s">
        <v>55</v>
      </c>
      <c r="C14" t="s">
        <v>13</v>
      </c>
      <c r="D14" t="s">
        <v>23</v>
      </c>
      <c r="E14" t="s">
        <v>93</v>
      </c>
      <c r="F14" s="4" t="s">
        <v>12</v>
      </c>
      <c r="G14" t="s">
        <v>40</v>
      </c>
      <c r="H14" s="12">
        <v>2.0000000000000001E-4</v>
      </c>
      <c r="I14" s="12">
        <v>0</v>
      </c>
      <c r="J14" s="12">
        <v>8.0000000000000004E-4</v>
      </c>
      <c r="K14" s="12">
        <v>5.9999999999999995E-4</v>
      </c>
      <c r="L14" s="12">
        <v>5.0000000000000001E-4</v>
      </c>
      <c r="M14" s="12">
        <v>1E-4</v>
      </c>
      <c r="N14" s="12">
        <v>0</v>
      </c>
      <c r="O14" s="12">
        <v>1E-4</v>
      </c>
      <c r="P14" s="12">
        <v>0</v>
      </c>
      <c r="T14">
        <v>210038</v>
      </c>
      <c r="U14">
        <v>249110</v>
      </c>
      <c r="V14">
        <v>594432</v>
      </c>
      <c r="W14">
        <v>472636</v>
      </c>
      <c r="X14">
        <v>529139</v>
      </c>
      <c r="Y14">
        <v>466843</v>
      </c>
      <c r="Z14">
        <v>351458</v>
      </c>
      <c r="AA14">
        <v>264840</v>
      </c>
      <c r="AB14">
        <v>241130</v>
      </c>
      <c r="AC14" s="4">
        <v>0.81</v>
      </c>
      <c r="AD14" s="5">
        <v>8.0000000000000002E-3</v>
      </c>
      <c r="AE14" s="4">
        <v>9</v>
      </c>
      <c r="AF14" s="3"/>
      <c r="AG14" s="3"/>
    </row>
    <row r="15" spans="1:33">
      <c r="A15" t="s">
        <v>54</v>
      </c>
      <c r="B15" t="s">
        <v>55</v>
      </c>
      <c r="C15" t="s">
        <v>13</v>
      </c>
      <c r="D15" t="s">
        <v>23</v>
      </c>
      <c r="E15" t="s">
        <v>93</v>
      </c>
      <c r="F15" t="s">
        <v>12</v>
      </c>
      <c r="G15" t="s">
        <v>15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T15">
        <v>210038</v>
      </c>
      <c r="U15">
        <v>249110</v>
      </c>
      <c r="V15">
        <v>594432</v>
      </c>
      <c r="W15">
        <v>472636</v>
      </c>
      <c r="X15">
        <v>529139</v>
      </c>
      <c r="Y15">
        <v>466843</v>
      </c>
      <c r="Z15">
        <v>351458</v>
      </c>
      <c r="AA15">
        <v>264840</v>
      </c>
      <c r="AB15">
        <v>241130</v>
      </c>
      <c r="AC15" s="4" t="s">
        <v>106</v>
      </c>
      <c r="AD15" s="4" t="s">
        <v>106</v>
      </c>
      <c r="AE15">
        <v>9</v>
      </c>
      <c r="AF15" s="3"/>
      <c r="AG15" s="3"/>
    </row>
    <row r="16" spans="1:33">
      <c r="A16" t="s">
        <v>54</v>
      </c>
      <c r="B16" t="s">
        <v>55</v>
      </c>
      <c r="C16" t="s">
        <v>13</v>
      </c>
      <c r="D16" t="s">
        <v>23</v>
      </c>
      <c r="E16" t="s">
        <v>93</v>
      </c>
      <c r="F16" s="4" t="s">
        <v>12</v>
      </c>
      <c r="G16" t="s">
        <v>14</v>
      </c>
      <c r="H16" s="12">
        <v>2.0000000000000001E-4</v>
      </c>
      <c r="I16" s="12">
        <v>0</v>
      </c>
      <c r="J16" s="12">
        <v>8.0000000000000004E-4</v>
      </c>
      <c r="K16" s="12">
        <v>5.9999999999999995E-4</v>
      </c>
      <c r="L16" s="12">
        <v>5.0000000000000001E-4</v>
      </c>
      <c r="M16" s="12">
        <v>1E-4</v>
      </c>
      <c r="N16" s="12">
        <v>0</v>
      </c>
      <c r="O16" s="12">
        <v>1E-4</v>
      </c>
      <c r="P16" s="12">
        <v>0</v>
      </c>
      <c r="T16">
        <v>210038</v>
      </c>
      <c r="U16">
        <v>249110</v>
      </c>
      <c r="V16">
        <v>594432</v>
      </c>
      <c r="W16">
        <v>472636</v>
      </c>
      <c r="X16">
        <v>529139</v>
      </c>
      <c r="Y16">
        <v>466843</v>
      </c>
      <c r="Z16">
        <v>351458</v>
      </c>
      <c r="AA16">
        <v>264840</v>
      </c>
      <c r="AB16">
        <v>241130</v>
      </c>
      <c r="AC16" s="4">
        <v>0.81</v>
      </c>
      <c r="AD16" s="5">
        <v>8.0000000000000002E-3</v>
      </c>
      <c r="AE16" s="4">
        <v>9</v>
      </c>
      <c r="AF16" s="3"/>
      <c r="AG16" s="3"/>
    </row>
    <row r="17" spans="1:33">
      <c r="A17" t="s">
        <v>54</v>
      </c>
      <c r="B17" t="s">
        <v>55</v>
      </c>
      <c r="C17" t="s">
        <v>13</v>
      </c>
      <c r="D17" t="s">
        <v>23</v>
      </c>
      <c r="E17" t="s">
        <v>12</v>
      </c>
      <c r="F17" s="4" t="s">
        <v>12</v>
      </c>
      <c r="G17" t="s">
        <v>40</v>
      </c>
      <c r="H17" s="12">
        <v>2.0000000000000001E-4</v>
      </c>
      <c r="I17" s="12">
        <v>1E-4</v>
      </c>
      <c r="J17" s="12">
        <v>6.9999999999999999E-4</v>
      </c>
      <c r="K17" s="12">
        <v>1E-3</v>
      </c>
      <c r="L17" s="12">
        <v>2.0000000000000001E-4</v>
      </c>
      <c r="M17" s="12">
        <v>1E-4</v>
      </c>
      <c r="N17" s="12">
        <v>1E-4</v>
      </c>
      <c r="O17" s="12">
        <v>0</v>
      </c>
      <c r="P17" s="12">
        <v>0</v>
      </c>
      <c r="T17">
        <v>60632</v>
      </c>
      <c r="U17">
        <v>36418</v>
      </c>
      <c r="V17">
        <v>46260</v>
      </c>
      <c r="W17">
        <v>95652</v>
      </c>
      <c r="X17">
        <v>54645</v>
      </c>
      <c r="Y17">
        <v>40422</v>
      </c>
      <c r="Z17">
        <v>34437</v>
      </c>
      <c r="AA17">
        <v>0</v>
      </c>
      <c r="AB17">
        <v>0</v>
      </c>
      <c r="AC17" s="4">
        <v>0.82599999999999996</v>
      </c>
      <c r="AD17" s="5">
        <v>2.1999999999999999E-2</v>
      </c>
      <c r="AE17" s="4">
        <v>7</v>
      </c>
      <c r="AF17" s="3"/>
      <c r="AG17" s="3"/>
    </row>
    <row r="18" spans="1:33">
      <c r="A18" t="s">
        <v>54</v>
      </c>
      <c r="B18" t="s">
        <v>55</v>
      </c>
      <c r="C18" t="s">
        <v>13</v>
      </c>
      <c r="D18" t="s">
        <v>23</v>
      </c>
      <c r="E18" t="s">
        <v>12</v>
      </c>
      <c r="F18" t="s">
        <v>12</v>
      </c>
      <c r="G18" t="s">
        <v>15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T18">
        <v>60632</v>
      </c>
      <c r="U18">
        <v>36418</v>
      </c>
      <c r="V18">
        <v>46260</v>
      </c>
      <c r="W18">
        <v>95652</v>
      </c>
      <c r="X18">
        <v>54645</v>
      </c>
      <c r="Y18">
        <v>40422</v>
      </c>
      <c r="Z18">
        <v>34437</v>
      </c>
      <c r="AA18">
        <v>0</v>
      </c>
      <c r="AB18">
        <v>0</v>
      </c>
      <c r="AC18" s="4" t="s">
        <v>106</v>
      </c>
      <c r="AD18" s="4" t="s">
        <v>106</v>
      </c>
      <c r="AE18">
        <v>7</v>
      </c>
      <c r="AF18" s="3"/>
      <c r="AG18" s="3"/>
    </row>
    <row r="19" spans="1:33">
      <c r="A19" t="s">
        <v>54</v>
      </c>
      <c r="B19" t="s">
        <v>55</v>
      </c>
      <c r="C19" t="s">
        <v>13</v>
      </c>
      <c r="D19" t="s">
        <v>23</v>
      </c>
      <c r="E19" t="s">
        <v>12</v>
      </c>
      <c r="F19" s="4" t="s">
        <v>12</v>
      </c>
      <c r="G19" t="s">
        <v>14</v>
      </c>
      <c r="H19" s="12">
        <v>2.0000000000000001E-4</v>
      </c>
      <c r="I19" s="12">
        <v>1E-4</v>
      </c>
      <c r="J19" s="12">
        <v>6.9999999999999999E-4</v>
      </c>
      <c r="K19" s="12">
        <v>1E-3</v>
      </c>
      <c r="L19" s="12">
        <v>2.0000000000000001E-4</v>
      </c>
      <c r="M19" s="12">
        <v>1E-4</v>
      </c>
      <c r="N19" s="12">
        <v>1E-4</v>
      </c>
      <c r="O19" s="12">
        <v>0</v>
      </c>
      <c r="P19" s="12">
        <v>0</v>
      </c>
      <c r="T19">
        <v>60632</v>
      </c>
      <c r="U19">
        <v>36418</v>
      </c>
      <c r="V19">
        <v>46260</v>
      </c>
      <c r="W19">
        <v>95652</v>
      </c>
      <c r="X19">
        <v>54645</v>
      </c>
      <c r="Y19">
        <v>40422</v>
      </c>
      <c r="Z19">
        <v>34437</v>
      </c>
      <c r="AA19">
        <v>0</v>
      </c>
      <c r="AB19">
        <v>0</v>
      </c>
      <c r="AC19" s="4">
        <v>0.82599999999999996</v>
      </c>
      <c r="AD19" s="5">
        <v>2.1999999999999999E-2</v>
      </c>
      <c r="AE19" s="4">
        <v>7</v>
      </c>
      <c r="AF19" s="3"/>
      <c r="AG19" s="3"/>
    </row>
    <row r="20" spans="1:33">
      <c r="A20" t="s">
        <v>54</v>
      </c>
      <c r="B20" t="s">
        <v>55</v>
      </c>
      <c r="C20" t="s">
        <v>13</v>
      </c>
      <c r="D20" t="s">
        <v>23</v>
      </c>
      <c r="E20" t="s">
        <v>94</v>
      </c>
      <c r="F20" s="4" t="s">
        <v>12</v>
      </c>
      <c r="G20" t="s">
        <v>40</v>
      </c>
      <c r="H20" s="12">
        <v>1.9E-3</v>
      </c>
      <c r="I20" s="12">
        <v>1E-3</v>
      </c>
      <c r="J20" s="12">
        <v>2.8E-3</v>
      </c>
      <c r="K20" s="12">
        <v>1.8E-3</v>
      </c>
      <c r="L20" s="12">
        <v>1.1000000000000001E-3</v>
      </c>
      <c r="M20" s="12">
        <v>1.9E-3</v>
      </c>
      <c r="N20" s="12">
        <v>1.1000000000000001E-3</v>
      </c>
      <c r="O20" s="12">
        <v>1.6000000000000001E-3</v>
      </c>
      <c r="P20" s="12">
        <v>1.2999999999999999E-3</v>
      </c>
      <c r="T20">
        <v>276426</v>
      </c>
      <c r="U20">
        <v>295692</v>
      </c>
      <c r="V20">
        <v>335694</v>
      </c>
      <c r="W20">
        <v>279312</v>
      </c>
      <c r="X20">
        <v>239883</v>
      </c>
      <c r="Y20">
        <v>202848</v>
      </c>
      <c r="Z20">
        <v>208338</v>
      </c>
      <c r="AA20">
        <v>149990</v>
      </c>
      <c r="AB20">
        <v>131900</v>
      </c>
      <c r="AC20" s="4">
        <v>0.436</v>
      </c>
      <c r="AD20" s="5">
        <v>0.24099999999999999</v>
      </c>
      <c r="AE20" s="4">
        <v>9</v>
      </c>
      <c r="AF20" s="3"/>
      <c r="AG20" s="3"/>
    </row>
    <row r="21" spans="1:33">
      <c r="A21" t="s">
        <v>54</v>
      </c>
      <c r="B21" t="s">
        <v>55</v>
      </c>
      <c r="C21" t="s">
        <v>13</v>
      </c>
      <c r="D21" t="s">
        <v>23</v>
      </c>
      <c r="E21" t="s">
        <v>94</v>
      </c>
      <c r="F21" t="s">
        <v>12</v>
      </c>
      <c r="G21" t="s">
        <v>15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1E-3</v>
      </c>
      <c r="P21" s="13">
        <v>0</v>
      </c>
      <c r="T21">
        <v>276426</v>
      </c>
      <c r="U21">
        <v>295692</v>
      </c>
      <c r="V21">
        <v>335694</v>
      </c>
      <c r="W21">
        <v>279312</v>
      </c>
      <c r="X21">
        <v>239883</v>
      </c>
      <c r="Y21">
        <v>202848</v>
      </c>
      <c r="Z21">
        <v>208338</v>
      </c>
      <c r="AA21">
        <v>149990</v>
      </c>
      <c r="AB21">
        <v>131900</v>
      </c>
      <c r="AC21" s="4">
        <v>-0.47099999999999997</v>
      </c>
      <c r="AD21" s="4">
        <v>0.20100000000000001</v>
      </c>
      <c r="AE21">
        <v>9</v>
      </c>
      <c r="AF21" s="3"/>
      <c r="AG21" s="3"/>
    </row>
    <row r="22" spans="1:33">
      <c r="A22" t="s">
        <v>54</v>
      </c>
      <c r="B22" t="s">
        <v>55</v>
      </c>
      <c r="C22" t="s">
        <v>13</v>
      </c>
      <c r="D22" t="s">
        <v>23</v>
      </c>
      <c r="E22" t="s">
        <v>94</v>
      </c>
      <c r="F22" s="4" t="s">
        <v>12</v>
      </c>
      <c r="G22" t="s">
        <v>14</v>
      </c>
      <c r="H22" s="12">
        <v>1.9E-3</v>
      </c>
      <c r="I22" s="12">
        <v>1E-3</v>
      </c>
      <c r="J22" s="12">
        <v>2.8E-3</v>
      </c>
      <c r="K22" s="12">
        <v>1.8E-3</v>
      </c>
      <c r="L22" s="12">
        <v>1.1000000000000001E-3</v>
      </c>
      <c r="M22" s="12">
        <v>1.9E-3</v>
      </c>
      <c r="N22" s="12">
        <v>1.1000000000000001E-3</v>
      </c>
      <c r="O22" s="12">
        <v>5.9999999999999995E-4</v>
      </c>
      <c r="P22" s="12">
        <v>1.2999999999999999E-3</v>
      </c>
      <c r="T22">
        <v>276426</v>
      </c>
      <c r="U22">
        <v>295692</v>
      </c>
      <c r="V22">
        <v>335694</v>
      </c>
      <c r="W22">
        <v>279312</v>
      </c>
      <c r="X22">
        <v>239883</v>
      </c>
      <c r="Y22">
        <v>202848</v>
      </c>
      <c r="Z22">
        <v>208338</v>
      </c>
      <c r="AA22">
        <v>149990</v>
      </c>
      <c r="AB22">
        <v>131900</v>
      </c>
      <c r="AC22" s="4">
        <v>0.60799999999999998</v>
      </c>
      <c r="AD22" s="5">
        <v>8.3000000000000004E-2</v>
      </c>
      <c r="AE22" s="4">
        <v>9</v>
      </c>
      <c r="AF22" s="3"/>
      <c r="AG22" s="3"/>
    </row>
    <row r="23" spans="1:33">
      <c r="A23" t="s">
        <v>54</v>
      </c>
      <c r="B23" t="s">
        <v>55</v>
      </c>
      <c r="C23" t="s">
        <v>13</v>
      </c>
      <c r="D23" t="s">
        <v>23</v>
      </c>
      <c r="E23" t="s">
        <v>95</v>
      </c>
      <c r="F23" s="4" t="s">
        <v>12</v>
      </c>
      <c r="G23" t="s">
        <v>40</v>
      </c>
      <c r="H23" s="12">
        <v>8.0000000000000004E-4</v>
      </c>
      <c r="I23" s="12">
        <v>1.1999999999999999E-3</v>
      </c>
      <c r="J23" s="12">
        <v>2.3999999999999998E-3</v>
      </c>
      <c r="K23" s="12">
        <v>2.5000000000000001E-3</v>
      </c>
      <c r="L23" s="12">
        <v>1.4E-3</v>
      </c>
      <c r="M23" s="12">
        <v>1.6000000000000001E-3</v>
      </c>
      <c r="N23" s="12">
        <v>5.9999999999999995E-4</v>
      </c>
      <c r="O23" s="12">
        <v>5.0000000000000001E-4</v>
      </c>
      <c r="P23" s="12">
        <v>2.0000000000000001E-4</v>
      </c>
      <c r="T23">
        <v>256483</v>
      </c>
      <c r="U23">
        <v>252751</v>
      </c>
      <c r="V23">
        <v>250186</v>
      </c>
      <c r="W23">
        <v>274905</v>
      </c>
      <c r="X23">
        <v>298004</v>
      </c>
      <c r="Y23">
        <v>318514</v>
      </c>
      <c r="Z23">
        <v>189920</v>
      </c>
      <c r="AA23">
        <v>163030</v>
      </c>
      <c r="AB23">
        <v>101165</v>
      </c>
      <c r="AC23" s="4">
        <v>0.70599999999999996</v>
      </c>
      <c r="AD23" s="5">
        <v>3.3000000000000002E-2</v>
      </c>
      <c r="AE23" s="4">
        <v>9</v>
      </c>
      <c r="AF23" s="3"/>
      <c r="AG23" s="3"/>
    </row>
    <row r="24" spans="1:33">
      <c r="A24" t="s">
        <v>54</v>
      </c>
      <c r="B24" t="s">
        <v>55</v>
      </c>
      <c r="C24" t="s">
        <v>13</v>
      </c>
      <c r="D24" t="s">
        <v>23</v>
      </c>
      <c r="E24" t="s">
        <v>95</v>
      </c>
      <c r="F24" t="s">
        <v>12</v>
      </c>
      <c r="G24" t="s">
        <v>15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T24">
        <v>256483</v>
      </c>
      <c r="U24">
        <v>252751</v>
      </c>
      <c r="V24">
        <v>250186</v>
      </c>
      <c r="W24">
        <v>274905</v>
      </c>
      <c r="X24">
        <v>298004</v>
      </c>
      <c r="Y24">
        <v>318514</v>
      </c>
      <c r="Z24">
        <v>189920</v>
      </c>
      <c r="AA24">
        <v>163030</v>
      </c>
      <c r="AB24">
        <v>101165</v>
      </c>
      <c r="AC24" s="4">
        <v>-0.71599999999999997</v>
      </c>
      <c r="AD24" s="4">
        <v>0.03</v>
      </c>
      <c r="AE24">
        <v>9</v>
      </c>
      <c r="AF24" s="3"/>
      <c r="AG24" s="3"/>
    </row>
    <row r="25" spans="1:33">
      <c r="A25" t="s">
        <v>54</v>
      </c>
      <c r="B25" t="s">
        <v>55</v>
      </c>
      <c r="C25" t="s">
        <v>13</v>
      </c>
      <c r="D25" t="s">
        <v>23</v>
      </c>
      <c r="E25" t="s">
        <v>95</v>
      </c>
      <c r="F25" s="4" t="s">
        <v>12</v>
      </c>
      <c r="G25" t="s">
        <v>14</v>
      </c>
      <c r="H25" s="12">
        <v>8.0000000000000004E-4</v>
      </c>
      <c r="I25" s="12">
        <v>1.1999999999999999E-3</v>
      </c>
      <c r="J25" s="12">
        <v>2.3999999999999998E-3</v>
      </c>
      <c r="K25" s="12">
        <v>2.5000000000000001E-3</v>
      </c>
      <c r="L25" s="12">
        <v>1.4E-3</v>
      </c>
      <c r="M25" s="12">
        <v>1.6000000000000001E-3</v>
      </c>
      <c r="N25" s="12">
        <v>5.9999999999999995E-4</v>
      </c>
      <c r="O25" s="12">
        <v>5.0000000000000001E-4</v>
      </c>
      <c r="P25" s="12">
        <v>1E-4</v>
      </c>
      <c r="T25">
        <v>256483</v>
      </c>
      <c r="U25">
        <v>252751</v>
      </c>
      <c r="V25">
        <v>250186</v>
      </c>
      <c r="W25">
        <v>274905</v>
      </c>
      <c r="X25">
        <v>298004</v>
      </c>
      <c r="Y25">
        <v>318514</v>
      </c>
      <c r="Z25">
        <v>189920</v>
      </c>
      <c r="AA25">
        <v>163030</v>
      </c>
      <c r="AB25">
        <v>101165</v>
      </c>
      <c r="AC25" s="4">
        <v>0.71</v>
      </c>
      <c r="AD25" s="5">
        <v>3.2000000000000001E-2</v>
      </c>
      <c r="AE25" s="4">
        <v>9</v>
      </c>
      <c r="AF25" s="3"/>
      <c r="AG25" s="3"/>
    </row>
    <row r="26" spans="1:33">
      <c r="A26" t="s">
        <v>54</v>
      </c>
      <c r="B26" t="s">
        <v>55</v>
      </c>
      <c r="C26" t="s">
        <v>13</v>
      </c>
      <c r="D26" t="s">
        <v>23</v>
      </c>
      <c r="E26" t="s">
        <v>96</v>
      </c>
      <c r="F26" s="4" t="s">
        <v>12</v>
      </c>
      <c r="G26" t="s">
        <v>40</v>
      </c>
      <c r="H26" s="12">
        <v>0</v>
      </c>
      <c r="I26" s="12">
        <v>1E-4</v>
      </c>
      <c r="J26" s="12">
        <v>0</v>
      </c>
      <c r="K26" s="12">
        <v>1E-4</v>
      </c>
      <c r="L26" s="12">
        <v>0</v>
      </c>
      <c r="M26" s="12">
        <v>0</v>
      </c>
      <c r="N26" s="12">
        <v>1E-4</v>
      </c>
      <c r="O26" s="12">
        <v>4.0000000000000002E-4</v>
      </c>
      <c r="P26" s="12">
        <v>1E-4</v>
      </c>
      <c r="T26">
        <v>12893</v>
      </c>
      <c r="U26">
        <v>6388</v>
      </c>
      <c r="V26">
        <v>13507</v>
      </c>
      <c r="W26">
        <v>25915</v>
      </c>
      <c r="X26">
        <v>28062</v>
      </c>
      <c r="Y26">
        <v>23664</v>
      </c>
      <c r="Z26">
        <v>26987</v>
      </c>
      <c r="AA26">
        <v>32189</v>
      </c>
      <c r="AB26">
        <v>12819</v>
      </c>
      <c r="AC26" s="4">
        <v>0.45700000000000002</v>
      </c>
      <c r="AD26" s="5">
        <v>0.216</v>
      </c>
      <c r="AE26" s="4">
        <v>9</v>
      </c>
      <c r="AF26" s="3"/>
      <c r="AG26" s="3"/>
    </row>
    <row r="27" spans="1:33">
      <c r="A27" t="s">
        <v>54</v>
      </c>
      <c r="B27" t="s">
        <v>55</v>
      </c>
      <c r="C27" t="s">
        <v>13</v>
      </c>
      <c r="D27" t="s">
        <v>23</v>
      </c>
      <c r="E27" t="s">
        <v>96</v>
      </c>
      <c r="F27" t="s">
        <v>12</v>
      </c>
      <c r="G27" t="s">
        <v>15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T27">
        <v>12893</v>
      </c>
      <c r="U27">
        <v>6388</v>
      </c>
      <c r="V27">
        <v>13507</v>
      </c>
      <c r="W27">
        <v>25915</v>
      </c>
      <c r="X27">
        <v>28062</v>
      </c>
      <c r="Y27">
        <v>23664</v>
      </c>
      <c r="Z27">
        <v>26987</v>
      </c>
      <c r="AA27">
        <v>32189</v>
      </c>
      <c r="AB27">
        <v>12819</v>
      </c>
      <c r="AC27" s="4" t="s">
        <v>106</v>
      </c>
      <c r="AD27" s="4" t="s">
        <v>106</v>
      </c>
      <c r="AE27">
        <v>9</v>
      </c>
      <c r="AF27" s="3"/>
      <c r="AG27" s="3"/>
    </row>
    <row r="28" spans="1:33">
      <c r="A28" t="s">
        <v>54</v>
      </c>
      <c r="B28" t="s">
        <v>55</v>
      </c>
      <c r="C28" t="s">
        <v>13</v>
      </c>
      <c r="D28" t="s">
        <v>23</v>
      </c>
      <c r="E28" t="s">
        <v>96</v>
      </c>
      <c r="F28" s="4" t="s">
        <v>12</v>
      </c>
      <c r="G28" t="s">
        <v>14</v>
      </c>
      <c r="H28" s="12">
        <v>0</v>
      </c>
      <c r="I28" s="12">
        <v>1E-4</v>
      </c>
      <c r="J28" s="12">
        <v>0</v>
      </c>
      <c r="K28" s="12">
        <v>1E-4</v>
      </c>
      <c r="L28" s="12">
        <v>0</v>
      </c>
      <c r="M28" s="12">
        <v>0</v>
      </c>
      <c r="N28" s="12">
        <v>1E-4</v>
      </c>
      <c r="O28" s="12">
        <v>4.0000000000000002E-4</v>
      </c>
      <c r="P28" s="12">
        <v>1E-4</v>
      </c>
      <c r="T28">
        <v>12893</v>
      </c>
      <c r="U28">
        <v>6388</v>
      </c>
      <c r="V28">
        <v>13507</v>
      </c>
      <c r="W28">
        <v>25915</v>
      </c>
      <c r="X28">
        <v>28062</v>
      </c>
      <c r="Y28">
        <v>23664</v>
      </c>
      <c r="Z28">
        <v>26987</v>
      </c>
      <c r="AA28">
        <v>32189</v>
      </c>
      <c r="AB28">
        <v>12819</v>
      </c>
      <c r="AC28" s="4">
        <v>0.45700000000000002</v>
      </c>
      <c r="AD28" s="5">
        <v>0.216</v>
      </c>
      <c r="AE28" s="4">
        <v>9</v>
      </c>
      <c r="AF28" s="3"/>
      <c r="AG28" s="3"/>
    </row>
    <row r="29" spans="1:33">
      <c r="A29" t="s">
        <v>54</v>
      </c>
      <c r="B29" t="s">
        <v>55</v>
      </c>
      <c r="C29" t="s">
        <v>13</v>
      </c>
      <c r="D29" t="s">
        <v>23</v>
      </c>
      <c r="E29" t="s">
        <v>56</v>
      </c>
      <c r="F29" s="4" t="s">
        <v>12</v>
      </c>
      <c r="G29" t="s">
        <v>40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2.9999999999999997E-4</v>
      </c>
      <c r="N29" s="12">
        <v>0</v>
      </c>
      <c r="O29" s="12">
        <v>0</v>
      </c>
      <c r="P29" s="12">
        <v>0</v>
      </c>
      <c r="T29">
        <v>442</v>
      </c>
      <c r="U29">
        <v>0</v>
      </c>
      <c r="V29">
        <v>0</v>
      </c>
      <c r="W29">
        <v>0</v>
      </c>
      <c r="X29">
        <v>0</v>
      </c>
      <c r="Y29">
        <v>3867</v>
      </c>
      <c r="Z29">
        <v>0</v>
      </c>
      <c r="AA29">
        <v>0</v>
      </c>
      <c r="AB29">
        <v>0</v>
      </c>
      <c r="AC29" s="4" t="s">
        <v>106</v>
      </c>
      <c r="AD29" s="5" t="s">
        <v>106</v>
      </c>
      <c r="AE29" s="4">
        <v>2</v>
      </c>
      <c r="AF29" s="3"/>
      <c r="AG29" s="3"/>
    </row>
    <row r="30" spans="1:33">
      <c r="A30" t="s">
        <v>54</v>
      </c>
      <c r="B30" t="s">
        <v>55</v>
      </c>
      <c r="C30" t="s">
        <v>13</v>
      </c>
      <c r="D30" t="s">
        <v>23</v>
      </c>
      <c r="E30" t="s">
        <v>56</v>
      </c>
      <c r="F30" t="s">
        <v>12</v>
      </c>
      <c r="G30" t="s">
        <v>15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T30">
        <v>442</v>
      </c>
      <c r="U30">
        <v>0</v>
      </c>
      <c r="V30">
        <v>0</v>
      </c>
      <c r="W30">
        <v>0</v>
      </c>
      <c r="X30">
        <v>0</v>
      </c>
      <c r="Y30">
        <v>3867</v>
      </c>
      <c r="Z30">
        <v>0</v>
      </c>
      <c r="AA30">
        <v>0</v>
      </c>
      <c r="AB30">
        <v>0</v>
      </c>
      <c r="AC30" s="4" t="s">
        <v>106</v>
      </c>
      <c r="AD30" s="4" t="s">
        <v>106</v>
      </c>
      <c r="AE30">
        <v>2</v>
      </c>
      <c r="AF30" s="3"/>
      <c r="AG30" s="3"/>
    </row>
    <row r="31" spans="1:33">
      <c r="A31" t="s">
        <v>54</v>
      </c>
      <c r="B31" t="s">
        <v>55</v>
      </c>
      <c r="C31" t="s">
        <v>13</v>
      </c>
      <c r="D31" t="s">
        <v>23</v>
      </c>
      <c r="E31" t="s">
        <v>56</v>
      </c>
      <c r="F31" s="4" t="s">
        <v>12</v>
      </c>
      <c r="G31" t="s">
        <v>14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2.9999999999999997E-4</v>
      </c>
      <c r="N31" s="12">
        <v>0</v>
      </c>
      <c r="O31" s="12">
        <v>0</v>
      </c>
      <c r="P31" s="12">
        <v>0</v>
      </c>
      <c r="T31">
        <v>442</v>
      </c>
      <c r="U31">
        <v>0</v>
      </c>
      <c r="V31">
        <v>0</v>
      </c>
      <c r="W31">
        <v>0</v>
      </c>
      <c r="X31">
        <v>0</v>
      </c>
      <c r="Y31">
        <v>3867</v>
      </c>
      <c r="Z31">
        <v>0</v>
      </c>
      <c r="AA31">
        <v>0</v>
      </c>
      <c r="AB31">
        <v>0</v>
      </c>
      <c r="AC31" s="4" t="s">
        <v>106</v>
      </c>
      <c r="AD31" s="5" t="s">
        <v>106</v>
      </c>
      <c r="AE31" s="4">
        <v>2</v>
      </c>
      <c r="AF31" s="3"/>
      <c r="AG31" s="3"/>
    </row>
    <row r="32" spans="1:33">
      <c r="A32" t="s">
        <v>54</v>
      </c>
      <c r="B32" t="s">
        <v>55</v>
      </c>
      <c r="C32" t="s">
        <v>13</v>
      </c>
      <c r="D32" t="s">
        <v>23</v>
      </c>
      <c r="E32" t="s">
        <v>57</v>
      </c>
      <c r="F32" s="4" t="s">
        <v>12</v>
      </c>
      <c r="G32" t="s">
        <v>40</v>
      </c>
      <c r="H32" s="12">
        <v>0</v>
      </c>
      <c r="I32" s="12">
        <v>2.9999999999999997E-4</v>
      </c>
      <c r="J32" s="12">
        <v>1.5E-3</v>
      </c>
      <c r="K32" s="12">
        <v>1.5E-3</v>
      </c>
      <c r="L32" s="12">
        <v>3.8999999999999998E-3</v>
      </c>
      <c r="M32" s="12">
        <v>8.5000000000000006E-3</v>
      </c>
      <c r="N32" s="12">
        <v>6.7999999999999996E-3</v>
      </c>
      <c r="O32" s="12">
        <v>1.5E-3</v>
      </c>
      <c r="P32" s="12">
        <v>1.6999999999999999E-3</v>
      </c>
      <c r="T32">
        <v>0</v>
      </c>
      <c r="U32">
        <v>7398</v>
      </c>
      <c r="V32">
        <v>1912</v>
      </c>
      <c r="W32">
        <v>23422</v>
      </c>
      <c r="X32">
        <v>37741</v>
      </c>
      <c r="Y32">
        <v>38400</v>
      </c>
      <c r="Z32">
        <v>42327</v>
      </c>
      <c r="AA32">
        <v>9713</v>
      </c>
      <c r="AB32">
        <v>13789</v>
      </c>
      <c r="AC32" s="4">
        <v>0.84799999999999998</v>
      </c>
      <c r="AD32" s="5">
        <v>8.0000000000000002E-3</v>
      </c>
      <c r="AE32" s="4">
        <v>8</v>
      </c>
      <c r="AF32" s="3"/>
      <c r="AG32" s="3"/>
    </row>
    <row r="33" spans="1:33">
      <c r="A33" t="s">
        <v>54</v>
      </c>
      <c r="B33" t="s">
        <v>55</v>
      </c>
      <c r="C33" t="s">
        <v>13</v>
      </c>
      <c r="D33" t="s">
        <v>23</v>
      </c>
      <c r="E33" t="s">
        <v>57</v>
      </c>
      <c r="F33" t="s">
        <v>12</v>
      </c>
      <c r="G33" t="s">
        <v>15</v>
      </c>
      <c r="H33" s="13">
        <v>0</v>
      </c>
      <c r="I33" s="13">
        <v>0</v>
      </c>
      <c r="J33" s="13">
        <v>1E-4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T33">
        <v>0</v>
      </c>
      <c r="U33">
        <v>7398</v>
      </c>
      <c r="V33">
        <v>1912</v>
      </c>
      <c r="W33">
        <v>23422</v>
      </c>
      <c r="X33">
        <v>37741</v>
      </c>
      <c r="Y33">
        <v>38400</v>
      </c>
      <c r="Z33">
        <v>42327</v>
      </c>
      <c r="AA33">
        <v>9713</v>
      </c>
      <c r="AB33">
        <v>13789</v>
      </c>
      <c r="AC33" s="4">
        <v>-0.50700000000000001</v>
      </c>
      <c r="AD33" s="4">
        <v>0.2</v>
      </c>
      <c r="AE33">
        <v>8</v>
      </c>
      <c r="AF33" s="3"/>
      <c r="AG33" s="3"/>
    </row>
    <row r="34" spans="1:33">
      <c r="A34" t="s">
        <v>54</v>
      </c>
      <c r="B34" t="s">
        <v>55</v>
      </c>
      <c r="C34" t="s">
        <v>13</v>
      </c>
      <c r="D34" t="s">
        <v>23</v>
      </c>
      <c r="E34" t="s">
        <v>57</v>
      </c>
      <c r="F34" s="4" t="s">
        <v>12</v>
      </c>
      <c r="G34" t="s">
        <v>14</v>
      </c>
      <c r="H34" s="12">
        <v>0</v>
      </c>
      <c r="I34" s="12">
        <v>2.9999999999999997E-4</v>
      </c>
      <c r="J34" s="12">
        <v>1.4E-3</v>
      </c>
      <c r="K34" s="12">
        <v>1.5E-3</v>
      </c>
      <c r="L34" s="12">
        <v>3.8999999999999998E-3</v>
      </c>
      <c r="M34" s="12">
        <v>8.5000000000000006E-3</v>
      </c>
      <c r="N34" s="12">
        <v>6.7999999999999996E-3</v>
      </c>
      <c r="O34" s="12">
        <v>1.5E-3</v>
      </c>
      <c r="P34" s="12">
        <v>1.6999999999999999E-3</v>
      </c>
      <c r="T34">
        <v>0</v>
      </c>
      <c r="U34">
        <v>7398</v>
      </c>
      <c r="V34">
        <v>1912</v>
      </c>
      <c r="W34">
        <v>23422</v>
      </c>
      <c r="X34">
        <v>37741</v>
      </c>
      <c r="Y34">
        <v>38400</v>
      </c>
      <c r="Z34">
        <v>42327</v>
      </c>
      <c r="AA34">
        <v>9713</v>
      </c>
      <c r="AB34">
        <v>13789</v>
      </c>
      <c r="AC34" s="4">
        <v>0.85399999999999998</v>
      </c>
      <c r="AD34" s="5">
        <v>7.0000000000000001E-3</v>
      </c>
      <c r="AE34" s="4">
        <v>8</v>
      </c>
      <c r="AF34" s="3"/>
      <c r="AG34" s="3"/>
    </row>
    <row r="35" spans="1:33">
      <c r="A35" t="s">
        <v>54</v>
      </c>
      <c r="B35" t="s">
        <v>55</v>
      </c>
      <c r="C35" t="s">
        <v>13</v>
      </c>
      <c r="D35" t="s">
        <v>23</v>
      </c>
      <c r="E35" t="s">
        <v>58</v>
      </c>
      <c r="F35" s="4" t="s">
        <v>12</v>
      </c>
      <c r="G35" t="s">
        <v>40</v>
      </c>
      <c r="H35" s="12">
        <v>3.7499999999999999E-2</v>
      </c>
      <c r="I35" s="12">
        <v>0.03</v>
      </c>
      <c r="J35" s="12">
        <v>4.3400000000000001E-2</v>
      </c>
      <c r="K35" s="12">
        <v>5.2400000000000002E-2</v>
      </c>
      <c r="L35" s="12">
        <v>4.6300000000000001E-2</v>
      </c>
      <c r="M35" s="12">
        <v>5.2400000000000002E-2</v>
      </c>
      <c r="N35" s="12">
        <v>3.3399999999999999E-2</v>
      </c>
      <c r="O35" s="12">
        <v>3.4599999999999999E-2</v>
      </c>
      <c r="P35" s="12">
        <v>2.1899999999999999E-2</v>
      </c>
      <c r="T35">
        <v>786357</v>
      </c>
      <c r="U35">
        <v>662527</v>
      </c>
      <c r="V35">
        <v>1135980</v>
      </c>
      <c r="W35">
        <v>1449940</v>
      </c>
      <c r="X35">
        <v>1457215</v>
      </c>
      <c r="Y35">
        <v>1247682</v>
      </c>
      <c r="Z35">
        <v>932027</v>
      </c>
      <c r="AA35">
        <v>893907</v>
      </c>
      <c r="AB35">
        <v>809150</v>
      </c>
      <c r="AC35" s="4">
        <v>0.85199999999999998</v>
      </c>
      <c r="AD35" s="5">
        <v>4.0000000000000001E-3</v>
      </c>
      <c r="AE35" s="4">
        <v>9</v>
      </c>
      <c r="AF35" s="3"/>
      <c r="AG35" s="3"/>
    </row>
    <row r="36" spans="1:33">
      <c r="A36" t="s">
        <v>54</v>
      </c>
      <c r="B36" t="s">
        <v>55</v>
      </c>
      <c r="C36" t="s">
        <v>13</v>
      </c>
      <c r="D36" t="s">
        <v>23</v>
      </c>
      <c r="E36" t="s">
        <v>58</v>
      </c>
      <c r="F36" t="s">
        <v>12</v>
      </c>
      <c r="G36" t="s">
        <v>15</v>
      </c>
      <c r="H36" s="13">
        <v>5.9999999999999995E-4</v>
      </c>
      <c r="I36" s="13">
        <v>5.9999999999999995E-4</v>
      </c>
      <c r="J36" s="13">
        <v>1.6000000000000001E-3</v>
      </c>
      <c r="K36" s="13">
        <v>0</v>
      </c>
      <c r="L36" s="13">
        <v>0</v>
      </c>
      <c r="M36" s="13">
        <v>0</v>
      </c>
      <c r="N36" s="13">
        <v>3.0000000000000001E-3</v>
      </c>
      <c r="O36" s="13">
        <v>1E-3</v>
      </c>
      <c r="P36" s="13">
        <v>6.9999999999999999E-4</v>
      </c>
      <c r="T36">
        <v>786357</v>
      </c>
      <c r="U36">
        <v>662527</v>
      </c>
      <c r="V36">
        <v>1135980</v>
      </c>
      <c r="W36">
        <v>1449940</v>
      </c>
      <c r="X36">
        <v>1457215</v>
      </c>
      <c r="Y36">
        <v>1247682</v>
      </c>
      <c r="Z36">
        <v>932027</v>
      </c>
      <c r="AA36">
        <v>893907</v>
      </c>
      <c r="AB36">
        <v>809150</v>
      </c>
      <c r="AC36" s="4">
        <v>-0.373</v>
      </c>
      <c r="AD36" s="4">
        <v>0.32300000000000001</v>
      </c>
      <c r="AE36">
        <v>9</v>
      </c>
      <c r="AF36" s="3"/>
      <c r="AG36" s="3"/>
    </row>
    <row r="37" spans="1:33">
      <c r="A37" t="s">
        <v>54</v>
      </c>
      <c r="B37" t="s">
        <v>55</v>
      </c>
      <c r="C37" t="s">
        <v>13</v>
      </c>
      <c r="D37" t="s">
        <v>23</v>
      </c>
      <c r="E37" t="s">
        <v>58</v>
      </c>
      <c r="F37" s="4" t="s">
        <v>12</v>
      </c>
      <c r="G37" t="s">
        <v>14</v>
      </c>
      <c r="H37" s="12">
        <v>3.6999999999999998E-2</v>
      </c>
      <c r="I37" s="12">
        <v>2.9399999999999999E-2</v>
      </c>
      <c r="J37" s="12">
        <v>4.1700000000000001E-2</v>
      </c>
      <c r="K37" s="12">
        <v>5.2400000000000002E-2</v>
      </c>
      <c r="L37" s="12">
        <v>4.6300000000000001E-2</v>
      </c>
      <c r="M37" s="12">
        <v>5.2400000000000002E-2</v>
      </c>
      <c r="N37" s="12">
        <v>3.04E-2</v>
      </c>
      <c r="O37" s="12">
        <v>3.3599999999999998E-2</v>
      </c>
      <c r="P37" s="12">
        <v>2.12E-2</v>
      </c>
      <c r="T37">
        <v>786357</v>
      </c>
      <c r="U37">
        <v>662527</v>
      </c>
      <c r="V37">
        <v>1135980</v>
      </c>
      <c r="W37">
        <v>1449940</v>
      </c>
      <c r="X37">
        <v>1457215</v>
      </c>
      <c r="Y37">
        <v>1247682</v>
      </c>
      <c r="Z37">
        <v>932027</v>
      </c>
      <c r="AA37">
        <v>893907</v>
      </c>
      <c r="AB37">
        <v>809150</v>
      </c>
      <c r="AC37" s="4">
        <v>0.85199999999999998</v>
      </c>
      <c r="AD37" s="5">
        <v>4.0000000000000001E-3</v>
      </c>
      <c r="AE37" s="4">
        <v>9</v>
      </c>
      <c r="AF37" s="3"/>
      <c r="AG37" s="3"/>
    </row>
    <row r="38" spans="1:33">
      <c r="A38" t="s">
        <v>54</v>
      </c>
      <c r="B38" t="s">
        <v>55</v>
      </c>
      <c r="C38" t="s">
        <v>13</v>
      </c>
      <c r="D38" t="s">
        <v>23</v>
      </c>
      <c r="E38" t="s">
        <v>59</v>
      </c>
      <c r="F38" s="4" t="s">
        <v>12</v>
      </c>
      <c r="G38" t="s">
        <v>40</v>
      </c>
      <c r="H38" s="12">
        <v>5.0000000000000001E-4</v>
      </c>
      <c r="I38" s="12">
        <v>1.1000000000000001E-3</v>
      </c>
      <c r="J38" s="12">
        <v>2.3E-3</v>
      </c>
      <c r="K38" s="12">
        <v>1E-3</v>
      </c>
      <c r="L38" s="12">
        <v>5.0000000000000001E-4</v>
      </c>
      <c r="M38" s="12">
        <v>6.9999999999999999E-4</v>
      </c>
      <c r="N38" s="12">
        <v>5.0000000000000001E-4</v>
      </c>
      <c r="O38" s="12">
        <v>8.9999999999999998E-4</v>
      </c>
      <c r="P38" s="12">
        <v>6.9999999999999999E-4</v>
      </c>
      <c r="T38">
        <v>78859</v>
      </c>
      <c r="U38">
        <v>80543</v>
      </c>
      <c r="V38">
        <v>122727</v>
      </c>
      <c r="W38">
        <v>119348</v>
      </c>
      <c r="X38">
        <v>100892</v>
      </c>
      <c r="Y38">
        <v>97335</v>
      </c>
      <c r="Z38">
        <v>122409</v>
      </c>
      <c r="AA38">
        <v>74286</v>
      </c>
      <c r="AB38">
        <v>62880</v>
      </c>
      <c r="AC38" s="4">
        <v>0.34200000000000003</v>
      </c>
      <c r="AD38" s="5">
        <v>0.36699999999999999</v>
      </c>
      <c r="AE38" s="4">
        <v>9</v>
      </c>
      <c r="AF38" s="3"/>
      <c r="AG38" s="3"/>
    </row>
    <row r="39" spans="1:33">
      <c r="A39" t="s">
        <v>54</v>
      </c>
      <c r="B39" t="s">
        <v>55</v>
      </c>
      <c r="C39" t="s">
        <v>13</v>
      </c>
      <c r="D39" t="s">
        <v>23</v>
      </c>
      <c r="E39" t="s">
        <v>59</v>
      </c>
      <c r="F39" t="s">
        <v>12</v>
      </c>
      <c r="G39" t="s">
        <v>15</v>
      </c>
      <c r="H39" s="13">
        <v>0</v>
      </c>
      <c r="I39" s="13">
        <v>0</v>
      </c>
      <c r="J39" s="13">
        <v>1E-4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T39">
        <v>78859</v>
      </c>
      <c r="U39">
        <v>80543</v>
      </c>
      <c r="V39">
        <v>122727</v>
      </c>
      <c r="W39">
        <v>119348</v>
      </c>
      <c r="X39">
        <v>100892</v>
      </c>
      <c r="Y39">
        <v>97335</v>
      </c>
      <c r="Z39">
        <v>122409</v>
      </c>
      <c r="AA39">
        <v>74286</v>
      </c>
      <c r="AB39">
        <v>62880</v>
      </c>
      <c r="AC39" s="4">
        <v>0.45200000000000001</v>
      </c>
      <c r="AD39" s="4">
        <v>0.221</v>
      </c>
      <c r="AE39">
        <v>9</v>
      </c>
      <c r="AF39" s="3"/>
      <c r="AG39" s="3"/>
    </row>
    <row r="40" spans="1:33">
      <c r="A40" t="s">
        <v>54</v>
      </c>
      <c r="B40" t="s">
        <v>55</v>
      </c>
      <c r="C40" t="s">
        <v>13</v>
      </c>
      <c r="D40" t="s">
        <v>23</v>
      </c>
      <c r="E40" t="s">
        <v>59</v>
      </c>
      <c r="F40" s="4" t="s">
        <v>12</v>
      </c>
      <c r="G40" t="s">
        <v>14</v>
      </c>
      <c r="H40" s="12">
        <v>5.0000000000000001E-4</v>
      </c>
      <c r="I40" s="12">
        <v>1.1000000000000001E-3</v>
      </c>
      <c r="J40" s="12">
        <v>2.2000000000000001E-3</v>
      </c>
      <c r="K40" s="12">
        <v>1E-3</v>
      </c>
      <c r="L40" s="12">
        <v>5.0000000000000001E-4</v>
      </c>
      <c r="M40" s="12">
        <v>6.9999999999999999E-4</v>
      </c>
      <c r="N40" s="12">
        <v>5.0000000000000001E-4</v>
      </c>
      <c r="O40" s="12">
        <v>8.9999999999999998E-4</v>
      </c>
      <c r="P40" s="12">
        <v>6.9999999999999999E-4</v>
      </c>
      <c r="T40">
        <v>78859</v>
      </c>
      <c r="U40">
        <v>80543</v>
      </c>
      <c r="V40">
        <v>122727</v>
      </c>
      <c r="W40">
        <v>119348</v>
      </c>
      <c r="X40">
        <v>100892</v>
      </c>
      <c r="Y40">
        <v>97335</v>
      </c>
      <c r="Z40">
        <v>122409</v>
      </c>
      <c r="AA40">
        <v>74286</v>
      </c>
      <c r="AB40">
        <v>62880</v>
      </c>
      <c r="AC40" s="4">
        <v>0.33300000000000002</v>
      </c>
      <c r="AD40" s="5">
        <v>0.38200000000000001</v>
      </c>
      <c r="AE40" s="4">
        <v>9</v>
      </c>
      <c r="AF40" s="3"/>
      <c r="AG40" s="3"/>
    </row>
    <row r="41" spans="1:33">
      <c r="A41" t="s">
        <v>54</v>
      </c>
      <c r="B41" t="s">
        <v>55</v>
      </c>
      <c r="C41" t="s">
        <v>13</v>
      </c>
      <c r="D41" t="s">
        <v>23</v>
      </c>
      <c r="E41" t="s">
        <v>60</v>
      </c>
      <c r="F41" s="4" t="s">
        <v>12</v>
      </c>
      <c r="G41" t="s">
        <v>40</v>
      </c>
      <c r="H41" s="12">
        <v>0.18</v>
      </c>
      <c r="I41" s="12">
        <v>0.18840000000000001</v>
      </c>
      <c r="J41" s="12">
        <v>0.18940000000000001</v>
      </c>
      <c r="K41" s="12">
        <v>0.15909999999999999</v>
      </c>
      <c r="L41" s="12">
        <v>0.14360000000000001</v>
      </c>
      <c r="M41" s="12">
        <v>0.1164</v>
      </c>
      <c r="N41" s="12">
        <v>0.1019</v>
      </c>
      <c r="O41" s="12">
        <v>8.9300000000000004E-2</v>
      </c>
      <c r="P41" s="12">
        <v>8.7400000000000005E-2</v>
      </c>
      <c r="T41">
        <v>1906314</v>
      </c>
      <c r="U41">
        <v>1753928</v>
      </c>
      <c r="V41">
        <v>1686831</v>
      </c>
      <c r="W41">
        <v>1481387</v>
      </c>
      <c r="X41">
        <v>1491775</v>
      </c>
      <c r="Y41">
        <v>1207722</v>
      </c>
      <c r="Z41">
        <v>1028646</v>
      </c>
      <c r="AA41">
        <v>933844</v>
      </c>
      <c r="AB41">
        <v>964057</v>
      </c>
      <c r="AC41" s="4">
        <v>0.97099999999999997</v>
      </c>
      <c r="AD41" s="5">
        <v>0</v>
      </c>
      <c r="AE41" s="4">
        <v>9</v>
      </c>
      <c r="AF41" s="3"/>
      <c r="AG41" s="3"/>
    </row>
    <row r="42" spans="1:33">
      <c r="A42" t="s">
        <v>54</v>
      </c>
      <c r="B42" t="s">
        <v>55</v>
      </c>
      <c r="C42" t="s">
        <v>13</v>
      </c>
      <c r="D42" t="s">
        <v>23</v>
      </c>
      <c r="E42" t="s">
        <v>60</v>
      </c>
      <c r="F42" t="s">
        <v>12</v>
      </c>
      <c r="G42" t="s">
        <v>15</v>
      </c>
      <c r="H42" s="13">
        <v>5.1200000000000002E-2</v>
      </c>
      <c r="I42" s="13">
        <v>1.5100000000000001E-2</v>
      </c>
      <c r="J42" s="13">
        <v>1.84E-2</v>
      </c>
      <c r="K42" s="13">
        <v>0.01</v>
      </c>
      <c r="L42" s="13">
        <v>8.6999999999999994E-3</v>
      </c>
      <c r="M42" s="13">
        <v>7.9000000000000008E-3</v>
      </c>
      <c r="N42" s="13">
        <v>1.04E-2</v>
      </c>
      <c r="O42" s="13">
        <v>1.6199999999999999E-2</v>
      </c>
      <c r="P42" s="13">
        <v>1.01E-2</v>
      </c>
      <c r="T42">
        <v>1906314</v>
      </c>
      <c r="U42">
        <v>1753928</v>
      </c>
      <c r="V42">
        <v>1686831</v>
      </c>
      <c r="W42">
        <v>1481387</v>
      </c>
      <c r="X42">
        <v>1491775</v>
      </c>
      <c r="Y42">
        <v>1207722</v>
      </c>
      <c r="Z42">
        <v>1028646</v>
      </c>
      <c r="AA42">
        <v>933844</v>
      </c>
      <c r="AB42">
        <v>964057</v>
      </c>
      <c r="AC42" s="4">
        <v>0.58899999999999997</v>
      </c>
      <c r="AD42" s="4">
        <v>9.5000000000000001E-2</v>
      </c>
      <c r="AE42">
        <v>9</v>
      </c>
      <c r="AF42" s="3"/>
      <c r="AG42" s="3"/>
    </row>
    <row r="43" spans="1:33">
      <c r="A43" t="s">
        <v>54</v>
      </c>
      <c r="B43" t="s">
        <v>55</v>
      </c>
      <c r="C43" t="s">
        <v>13</v>
      </c>
      <c r="D43" t="s">
        <v>23</v>
      </c>
      <c r="E43" t="s">
        <v>60</v>
      </c>
      <c r="F43" s="4" t="s">
        <v>12</v>
      </c>
      <c r="G43" t="s">
        <v>14</v>
      </c>
      <c r="H43" s="12">
        <v>0.1288</v>
      </c>
      <c r="I43" s="12">
        <v>0.1734</v>
      </c>
      <c r="J43" s="12">
        <v>0.1709</v>
      </c>
      <c r="K43" s="12">
        <v>0.14910000000000001</v>
      </c>
      <c r="L43" s="12">
        <v>0.13489999999999999</v>
      </c>
      <c r="M43" s="12">
        <v>0.1085</v>
      </c>
      <c r="N43" s="12">
        <v>9.1399999999999995E-2</v>
      </c>
      <c r="O43" s="12">
        <v>7.3099999999999998E-2</v>
      </c>
      <c r="P43" s="12">
        <v>7.7299999999999994E-2</v>
      </c>
      <c r="T43">
        <v>1906314</v>
      </c>
      <c r="U43">
        <v>1753928</v>
      </c>
      <c r="V43">
        <v>1686831</v>
      </c>
      <c r="W43">
        <v>1481387</v>
      </c>
      <c r="X43">
        <v>1491775</v>
      </c>
      <c r="Y43">
        <v>1207722</v>
      </c>
      <c r="Z43">
        <v>1028646</v>
      </c>
      <c r="AA43">
        <v>933844</v>
      </c>
      <c r="AB43">
        <v>964057</v>
      </c>
      <c r="AC43" s="4">
        <v>0.86599999999999999</v>
      </c>
      <c r="AD43" s="5">
        <v>3.0000000000000001E-3</v>
      </c>
      <c r="AE43" s="4">
        <v>9</v>
      </c>
      <c r="AF43" s="3"/>
      <c r="AG43" s="3"/>
    </row>
    <row r="44" spans="1:33">
      <c r="A44" t="s">
        <v>54</v>
      </c>
      <c r="B44" t="s">
        <v>55</v>
      </c>
      <c r="C44" t="s">
        <v>13</v>
      </c>
      <c r="D44" t="s">
        <v>23</v>
      </c>
      <c r="E44" t="s">
        <v>61</v>
      </c>
      <c r="F44" s="4" t="s">
        <v>12</v>
      </c>
      <c r="G44" t="s">
        <v>40</v>
      </c>
      <c r="H44" s="12">
        <v>1.5E-3</v>
      </c>
      <c r="I44" s="12">
        <v>5.0000000000000001E-4</v>
      </c>
      <c r="J44" s="12">
        <v>1.2999999999999999E-3</v>
      </c>
      <c r="K44" s="12">
        <v>2.3E-3</v>
      </c>
      <c r="L44" s="12">
        <v>5.1000000000000004E-3</v>
      </c>
      <c r="M44" s="12">
        <v>2.0000000000000001E-4</v>
      </c>
      <c r="N44" s="12">
        <v>0</v>
      </c>
      <c r="O44" s="12">
        <v>4.0000000000000002E-4</v>
      </c>
      <c r="P44" s="12">
        <v>4.0000000000000002E-4</v>
      </c>
      <c r="T44">
        <v>14111</v>
      </c>
      <c r="U44">
        <v>3975</v>
      </c>
      <c r="V44">
        <v>17039</v>
      </c>
      <c r="W44">
        <v>20699</v>
      </c>
      <c r="X44">
        <v>30856</v>
      </c>
      <c r="Y44">
        <v>3443</v>
      </c>
      <c r="Z44">
        <v>0</v>
      </c>
      <c r="AA44">
        <v>3740</v>
      </c>
      <c r="AB44">
        <v>5756</v>
      </c>
      <c r="AC44" s="4">
        <v>0.94899999999999995</v>
      </c>
      <c r="AD44" s="5">
        <v>0</v>
      </c>
      <c r="AE44" s="4">
        <v>8</v>
      </c>
      <c r="AF44" s="3"/>
      <c r="AG44" s="3"/>
    </row>
    <row r="45" spans="1:33">
      <c r="A45" t="s">
        <v>54</v>
      </c>
      <c r="B45" t="s">
        <v>55</v>
      </c>
      <c r="C45" t="s">
        <v>13</v>
      </c>
      <c r="D45" t="s">
        <v>23</v>
      </c>
      <c r="E45" t="s">
        <v>61</v>
      </c>
      <c r="F45" t="s">
        <v>12</v>
      </c>
      <c r="G45" t="s">
        <v>15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1E-4</v>
      </c>
      <c r="T45">
        <v>14111</v>
      </c>
      <c r="U45">
        <v>3975</v>
      </c>
      <c r="V45">
        <v>17039</v>
      </c>
      <c r="W45">
        <v>20699</v>
      </c>
      <c r="X45">
        <v>30856</v>
      </c>
      <c r="Y45">
        <v>3443</v>
      </c>
      <c r="Z45">
        <v>0</v>
      </c>
      <c r="AA45">
        <v>3740</v>
      </c>
      <c r="AB45">
        <v>5756</v>
      </c>
      <c r="AC45" s="4">
        <v>-0.27</v>
      </c>
      <c r="AD45" s="4">
        <v>0.51800000000000002</v>
      </c>
      <c r="AE45">
        <v>8</v>
      </c>
      <c r="AF45" s="3"/>
      <c r="AG45" s="3"/>
    </row>
    <row r="46" spans="1:33">
      <c r="A46" t="s">
        <v>54</v>
      </c>
      <c r="B46" t="s">
        <v>55</v>
      </c>
      <c r="C46" t="s">
        <v>13</v>
      </c>
      <c r="D46" t="s">
        <v>23</v>
      </c>
      <c r="E46" t="s">
        <v>61</v>
      </c>
      <c r="F46" s="4" t="s">
        <v>12</v>
      </c>
      <c r="G46" t="s">
        <v>14</v>
      </c>
      <c r="H46" s="12">
        <v>1.5E-3</v>
      </c>
      <c r="I46" s="12">
        <v>5.0000000000000001E-4</v>
      </c>
      <c r="J46" s="12">
        <v>1.2999999999999999E-3</v>
      </c>
      <c r="K46" s="12">
        <v>2.3E-3</v>
      </c>
      <c r="L46" s="12">
        <v>5.1000000000000004E-3</v>
      </c>
      <c r="M46" s="12">
        <v>2.0000000000000001E-4</v>
      </c>
      <c r="N46" s="12">
        <v>0</v>
      </c>
      <c r="O46" s="12">
        <v>4.0000000000000002E-4</v>
      </c>
      <c r="P46" s="12">
        <v>2.9999999999999997E-4</v>
      </c>
      <c r="T46">
        <v>14111</v>
      </c>
      <c r="U46">
        <v>3975</v>
      </c>
      <c r="V46">
        <v>17039</v>
      </c>
      <c r="W46">
        <v>20699</v>
      </c>
      <c r="X46">
        <v>30856</v>
      </c>
      <c r="Y46">
        <v>3443</v>
      </c>
      <c r="Z46">
        <v>0</v>
      </c>
      <c r="AA46">
        <v>3740</v>
      </c>
      <c r="AB46">
        <v>5756</v>
      </c>
      <c r="AC46" s="4">
        <v>0.94899999999999995</v>
      </c>
      <c r="AD46" s="5">
        <v>0</v>
      </c>
      <c r="AE46" s="4">
        <v>8</v>
      </c>
      <c r="AF46" s="3"/>
      <c r="AG46" s="3"/>
    </row>
    <row r="47" spans="1:33">
      <c r="A47" t="s">
        <v>54</v>
      </c>
      <c r="B47" t="s">
        <v>55</v>
      </c>
      <c r="C47" t="s">
        <v>13</v>
      </c>
      <c r="D47" t="s">
        <v>23</v>
      </c>
      <c r="E47" t="s">
        <v>62</v>
      </c>
      <c r="F47" s="4" t="s">
        <v>12</v>
      </c>
      <c r="G47" t="s">
        <v>40</v>
      </c>
      <c r="H47" s="12">
        <v>1E-4</v>
      </c>
      <c r="I47" s="12">
        <v>1E-4</v>
      </c>
      <c r="J47" s="12">
        <v>5.9999999999999995E-4</v>
      </c>
      <c r="K47" s="12">
        <v>8.9999999999999998E-4</v>
      </c>
      <c r="L47" s="12">
        <v>2.3999999999999998E-3</v>
      </c>
      <c r="M47" s="12">
        <v>3.3E-3</v>
      </c>
      <c r="N47" s="12">
        <v>2.3999999999999998E-3</v>
      </c>
      <c r="O47" s="12">
        <v>1.1999999999999999E-3</v>
      </c>
      <c r="P47" s="12">
        <v>1.9E-3</v>
      </c>
      <c r="T47">
        <v>10392</v>
      </c>
      <c r="U47">
        <v>21308</v>
      </c>
      <c r="V47">
        <v>40549</v>
      </c>
      <c r="W47">
        <v>67494</v>
      </c>
      <c r="X47">
        <v>132416</v>
      </c>
      <c r="Y47">
        <v>128657</v>
      </c>
      <c r="Z47">
        <v>134669</v>
      </c>
      <c r="AA47">
        <v>77750</v>
      </c>
      <c r="AB47">
        <v>106349</v>
      </c>
      <c r="AC47" s="4">
        <v>0.95699999999999996</v>
      </c>
      <c r="AD47" s="5">
        <v>0</v>
      </c>
      <c r="AE47" s="4">
        <v>9</v>
      </c>
      <c r="AF47" s="3"/>
      <c r="AG47" s="3"/>
    </row>
    <row r="48" spans="1:33">
      <c r="A48" t="s">
        <v>54</v>
      </c>
      <c r="B48" t="s">
        <v>55</v>
      </c>
      <c r="C48" t="s">
        <v>13</v>
      </c>
      <c r="D48" t="s">
        <v>23</v>
      </c>
      <c r="E48" t="s">
        <v>62</v>
      </c>
      <c r="F48" t="s">
        <v>12</v>
      </c>
      <c r="G48" t="s">
        <v>15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2.9999999999999997E-4</v>
      </c>
      <c r="O48" s="13">
        <v>0</v>
      </c>
      <c r="P48" s="13">
        <v>0</v>
      </c>
      <c r="T48">
        <v>10392</v>
      </c>
      <c r="U48">
        <v>21308</v>
      </c>
      <c r="V48">
        <v>40549</v>
      </c>
      <c r="W48">
        <v>67494</v>
      </c>
      <c r="X48">
        <v>132416</v>
      </c>
      <c r="Y48">
        <v>128657</v>
      </c>
      <c r="Z48">
        <v>134669</v>
      </c>
      <c r="AA48">
        <v>77750</v>
      </c>
      <c r="AB48">
        <v>106349</v>
      </c>
      <c r="AC48" s="4">
        <v>0.42299999999999999</v>
      </c>
      <c r="AD48" s="4">
        <v>0.25600000000000001</v>
      </c>
      <c r="AE48">
        <v>9</v>
      </c>
      <c r="AF48" s="3"/>
      <c r="AG48" s="3"/>
    </row>
    <row r="49" spans="1:33">
      <c r="A49" t="s">
        <v>54</v>
      </c>
      <c r="B49" t="s">
        <v>55</v>
      </c>
      <c r="C49" t="s">
        <v>13</v>
      </c>
      <c r="D49" t="s">
        <v>23</v>
      </c>
      <c r="E49" t="s">
        <v>62</v>
      </c>
      <c r="F49" s="4" t="s">
        <v>12</v>
      </c>
      <c r="G49" t="s">
        <v>14</v>
      </c>
      <c r="H49" s="12">
        <v>1E-4</v>
      </c>
      <c r="I49" s="12">
        <v>1E-4</v>
      </c>
      <c r="J49" s="12">
        <v>5.9999999999999995E-4</v>
      </c>
      <c r="K49" s="12">
        <v>8.9999999999999998E-4</v>
      </c>
      <c r="L49" s="12">
        <v>2.3999999999999998E-3</v>
      </c>
      <c r="M49" s="12">
        <v>3.3E-3</v>
      </c>
      <c r="N49" s="12">
        <v>2.0999999999999999E-3</v>
      </c>
      <c r="O49" s="12">
        <v>1.1999999999999999E-3</v>
      </c>
      <c r="P49" s="12">
        <v>1.9E-3</v>
      </c>
      <c r="T49">
        <v>10392</v>
      </c>
      <c r="U49">
        <v>21308</v>
      </c>
      <c r="V49">
        <v>40549</v>
      </c>
      <c r="W49">
        <v>67494</v>
      </c>
      <c r="X49">
        <v>132416</v>
      </c>
      <c r="Y49">
        <v>128657</v>
      </c>
      <c r="Z49">
        <v>134669</v>
      </c>
      <c r="AA49">
        <v>77750</v>
      </c>
      <c r="AB49">
        <v>106349</v>
      </c>
      <c r="AC49" s="4">
        <v>0.94499999999999995</v>
      </c>
      <c r="AD49" s="5">
        <v>0</v>
      </c>
      <c r="AE49" s="4">
        <v>9</v>
      </c>
      <c r="AF49" s="3"/>
      <c r="AG49" s="3"/>
    </row>
    <row r="50" spans="1:33">
      <c r="A50" t="s">
        <v>54</v>
      </c>
      <c r="B50" t="s">
        <v>55</v>
      </c>
      <c r="C50" t="s">
        <v>13</v>
      </c>
      <c r="D50" t="s">
        <v>23</v>
      </c>
      <c r="E50" t="s">
        <v>97</v>
      </c>
      <c r="F50" s="4" t="s">
        <v>12</v>
      </c>
      <c r="G50" t="s">
        <v>40</v>
      </c>
      <c r="H50" s="12">
        <v>0</v>
      </c>
      <c r="I50" s="12">
        <v>0</v>
      </c>
      <c r="J50" s="12">
        <v>1E-4</v>
      </c>
      <c r="K50" s="12">
        <v>1E-4</v>
      </c>
      <c r="L50" s="12">
        <v>1E-4</v>
      </c>
      <c r="M50" s="12">
        <v>0</v>
      </c>
      <c r="N50" s="12">
        <v>0</v>
      </c>
      <c r="O50" s="12">
        <v>0</v>
      </c>
      <c r="P50" s="12">
        <v>0</v>
      </c>
      <c r="T50">
        <v>0</v>
      </c>
      <c r="U50">
        <v>0</v>
      </c>
      <c r="V50">
        <v>4752</v>
      </c>
      <c r="W50">
        <v>4719</v>
      </c>
      <c r="X50">
        <v>4824</v>
      </c>
      <c r="Y50">
        <v>13887</v>
      </c>
      <c r="Z50">
        <v>2916</v>
      </c>
      <c r="AA50">
        <v>1917</v>
      </c>
      <c r="AB50">
        <v>195</v>
      </c>
      <c r="AC50" s="4">
        <v>0.27200000000000002</v>
      </c>
      <c r="AD50" s="5">
        <v>0.55500000000000005</v>
      </c>
      <c r="AE50" s="4">
        <v>7</v>
      </c>
      <c r="AF50" s="3"/>
      <c r="AG50" s="3"/>
    </row>
    <row r="51" spans="1:33">
      <c r="A51" t="s">
        <v>54</v>
      </c>
      <c r="B51" t="s">
        <v>55</v>
      </c>
      <c r="C51" t="s">
        <v>13</v>
      </c>
      <c r="D51" t="s">
        <v>23</v>
      </c>
      <c r="E51" t="s">
        <v>97</v>
      </c>
      <c r="F51" t="s">
        <v>12</v>
      </c>
      <c r="G51" t="s">
        <v>15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T51">
        <v>0</v>
      </c>
      <c r="U51">
        <v>0</v>
      </c>
      <c r="V51">
        <v>4752</v>
      </c>
      <c r="W51">
        <v>4719</v>
      </c>
      <c r="X51">
        <v>4824</v>
      </c>
      <c r="Y51">
        <v>13887</v>
      </c>
      <c r="Z51">
        <v>2916</v>
      </c>
      <c r="AA51">
        <v>1917</v>
      </c>
      <c r="AB51">
        <v>195</v>
      </c>
      <c r="AC51" s="4" t="s">
        <v>106</v>
      </c>
      <c r="AD51" s="4" t="s">
        <v>106</v>
      </c>
      <c r="AE51">
        <v>7</v>
      </c>
      <c r="AF51" s="3"/>
      <c r="AG51" s="3"/>
    </row>
    <row r="52" spans="1:33">
      <c r="A52" t="s">
        <v>54</v>
      </c>
      <c r="B52" t="s">
        <v>55</v>
      </c>
      <c r="C52" t="s">
        <v>13</v>
      </c>
      <c r="D52" t="s">
        <v>23</v>
      </c>
      <c r="E52" t="s">
        <v>97</v>
      </c>
      <c r="F52" s="4" t="s">
        <v>12</v>
      </c>
      <c r="G52" t="s">
        <v>14</v>
      </c>
      <c r="H52" s="12">
        <v>0</v>
      </c>
      <c r="I52" s="12">
        <v>0</v>
      </c>
      <c r="J52" s="12">
        <v>1E-4</v>
      </c>
      <c r="K52" s="12">
        <v>1E-4</v>
      </c>
      <c r="L52" s="12">
        <v>1E-4</v>
      </c>
      <c r="M52" s="12">
        <v>0</v>
      </c>
      <c r="N52" s="12">
        <v>0</v>
      </c>
      <c r="O52" s="12">
        <v>0</v>
      </c>
      <c r="P52" s="12">
        <v>0</v>
      </c>
      <c r="T52">
        <v>0</v>
      </c>
      <c r="U52">
        <v>0</v>
      </c>
      <c r="V52">
        <v>4752</v>
      </c>
      <c r="W52">
        <v>4719</v>
      </c>
      <c r="X52">
        <v>4824</v>
      </c>
      <c r="Y52">
        <v>13887</v>
      </c>
      <c r="Z52">
        <v>2916</v>
      </c>
      <c r="AA52">
        <v>1917</v>
      </c>
      <c r="AB52">
        <v>195</v>
      </c>
      <c r="AC52" s="4">
        <v>0.27200000000000002</v>
      </c>
      <c r="AD52" s="5">
        <v>0.55500000000000005</v>
      </c>
      <c r="AE52" s="4">
        <v>7</v>
      </c>
      <c r="AF52" s="3"/>
      <c r="AG52" s="3"/>
    </row>
    <row r="53" spans="1:33">
      <c r="A53" t="s">
        <v>54</v>
      </c>
      <c r="B53" t="s">
        <v>55</v>
      </c>
      <c r="C53" t="s">
        <v>13</v>
      </c>
      <c r="D53" t="s">
        <v>23</v>
      </c>
      <c r="E53" t="s">
        <v>44</v>
      </c>
      <c r="F53" s="4" t="s">
        <v>12</v>
      </c>
      <c r="G53" t="s">
        <v>40</v>
      </c>
      <c r="H53" s="12">
        <v>1.3299999999999999E-2</v>
      </c>
      <c r="I53" s="12">
        <v>1.5100000000000001E-2</v>
      </c>
      <c r="J53" s="12">
        <v>1.5900000000000001E-2</v>
      </c>
      <c r="K53" s="12">
        <v>1.12E-2</v>
      </c>
      <c r="L53" s="12">
        <v>1.03E-2</v>
      </c>
      <c r="M53" s="12">
        <v>9.4000000000000004E-3</v>
      </c>
      <c r="N53" s="12">
        <v>6.7999999999999996E-3</v>
      </c>
      <c r="O53" s="12">
        <v>8.8000000000000005E-3</v>
      </c>
      <c r="P53" s="12">
        <v>6.3E-3</v>
      </c>
      <c r="T53" t="s">
        <v>106</v>
      </c>
      <c r="U53" t="s">
        <v>106</v>
      </c>
      <c r="V53" t="s">
        <v>106</v>
      </c>
      <c r="W53" t="s">
        <v>106</v>
      </c>
      <c r="X53" t="s">
        <v>106</v>
      </c>
      <c r="Y53" t="s">
        <v>106</v>
      </c>
      <c r="Z53" t="s">
        <v>106</v>
      </c>
      <c r="AA53" t="s">
        <v>106</v>
      </c>
      <c r="AB53" t="s">
        <v>106</v>
      </c>
      <c r="AC53" s="4" t="s">
        <v>106</v>
      </c>
      <c r="AD53" s="5" t="s">
        <v>106</v>
      </c>
      <c r="AE53" s="4">
        <v>0</v>
      </c>
      <c r="AF53" s="3"/>
      <c r="AG53" s="3"/>
    </row>
    <row r="54" spans="1:33">
      <c r="A54" t="s">
        <v>54</v>
      </c>
      <c r="B54" t="s">
        <v>55</v>
      </c>
      <c r="C54" t="s">
        <v>13</v>
      </c>
      <c r="D54" t="s">
        <v>23</v>
      </c>
      <c r="E54" t="s">
        <v>44</v>
      </c>
      <c r="F54" t="s">
        <v>12</v>
      </c>
      <c r="G54" t="s">
        <v>15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T54" t="s">
        <v>106</v>
      </c>
      <c r="U54" t="s">
        <v>106</v>
      </c>
      <c r="V54" t="s">
        <v>106</v>
      </c>
      <c r="W54" t="s">
        <v>106</v>
      </c>
      <c r="X54" t="s">
        <v>106</v>
      </c>
      <c r="Y54" t="s">
        <v>106</v>
      </c>
      <c r="Z54" t="s">
        <v>106</v>
      </c>
      <c r="AA54" t="s">
        <v>106</v>
      </c>
      <c r="AB54" t="s">
        <v>106</v>
      </c>
      <c r="AC54" s="4" t="s">
        <v>106</v>
      </c>
      <c r="AD54" s="4" t="s">
        <v>106</v>
      </c>
      <c r="AE54">
        <v>0</v>
      </c>
      <c r="AF54" s="3"/>
      <c r="AG54" s="3"/>
    </row>
    <row r="55" spans="1:33">
      <c r="A55" t="s">
        <v>54</v>
      </c>
      <c r="B55" t="s">
        <v>55</v>
      </c>
      <c r="C55" t="s">
        <v>13</v>
      </c>
      <c r="D55" t="s">
        <v>23</v>
      </c>
      <c r="E55" t="s">
        <v>44</v>
      </c>
      <c r="F55" s="4" t="s">
        <v>12</v>
      </c>
      <c r="G55" t="s">
        <v>14</v>
      </c>
      <c r="H55" s="12">
        <v>1.3299999999999999E-2</v>
      </c>
      <c r="I55" s="12">
        <v>1.5100000000000001E-2</v>
      </c>
      <c r="J55" s="12">
        <v>1.5900000000000001E-2</v>
      </c>
      <c r="K55" s="12">
        <v>1.12E-2</v>
      </c>
      <c r="L55" s="12">
        <v>1.03E-2</v>
      </c>
      <c r="M55" s="12">
        <v>9.4000000000000004E-3</v>
      </c>
      <c r="N55" s="12">
        <v>6.7999999999999996E-3</v>
      </c>
      <c r="O55" s="12">
        <v>8.8000000000000005E-3</v>
      </c>
      <c r="P55" s="12">
        <v>6.3E-3</v>
      </c>
      <c r="T55" t="s">
        <v>106</v>
      </c>
      <c r="U55" t="s">
        <v>106</v>
      </c>
      <c r="V55" t="s">
        <v>106</v>
      </c>
      <c r="W55" t="s">
        <v>106</v>
      </c>
      <c r="X55" t="s">
        <v>106</v>
      </c>
      <c r="Y55" t="s">
        <v>106</v>
      </c>
      <c r="Z55" t="s">
        <v>106</v>
      </c>
      <c r="AA55" t="s">
        <v>106</v>
      </c>
      <c r="AB55" t="s">
        <v>106</v>
      </c>
      <c r="AC55" s="4" t="s">
        <v>106</v>
      </c>
      <c r="AD55" s="5" t="s">
        <v>106</v>
      </c>
      <c r="AE55" s="4">
        <v>0</v>
      </c>
      <c r="AF55" s="3"/>
      <c r="AG55" s="3"/>
    </row>
    <row r="56" spans="1:33">
      <c r="A56" t="s">
        <v>54</v>
      </c>
      <c r="B56" t="s">
        <v>55</v>
      </c>
      <c r="C56" t="s">
        <v>13</v>
      </c>
      <c r="D56" t="s">
        <v>25</v>
      </c>
      <c r="E56" t="s">
        <v>98</v>
      </c>
      <c r="F56" s="4" t="s">
        <v>12</v>
      </c>
      <c r="G56" t="s">
        <v>40</v>
      </c>
      <c r="H56" s="12">
        <v>0</v>
      </c>
      <c r="I56" s="12">
        <v>0</v>
      </c>
      <c r="J56" s="12">
        <v>0</v>
      </c>
      <c r="K56" s="12">
        <v>2.0000000000000001E-4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T56">
        <v>126</v>
      </c>
      <c r="U56">
        <v>560</v>
      </c>
      <c r="V56">
        <v>186</v>
      </c>
      <c r="W56">
        <v>1441</v>
      </c>
      <c r="X56">
        <v>259</v>
      </c>
      <c r="Y56">
        <v>35</v>
      </c>
      <c r="Z56">
        <v>35</v>
      </c>
      <c r="AA56">
        <v>0</v>
      </c>
      <c r="AB56">
        <v>0</v>
      </c>
      <c r="AC56" s="4">
        <v>0.93400000000000005</v>
      </c>
      <c r="AD56" s="5">
        <v>2E-3</v>
      </c>
      <c r="AE56" s="4">
        <v>7</v>
      </c>
      <c r="AF56" s="3"/>
      <c r="AG56" s="3"/>
    </row>
    <row r="57" spans="1:33">
      <c r="A57" t="s">
        <v>54</v>
      </c>
      <c r="B57" t="s">
        <v>55</v>
      </c>
      <c r="C57" t="s">
        <v>13</v>
      </c>
      <c r="D57" t="s">
        <v>25</v>
      </c>
      <c r="E57" t="s">
        <v>98</v>
      </c>
      <c r="F57" t="s">
        <v>12</v>
      </c>
      <c r="G57" t="s">
        <v>15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T57">
        <v>126</v>
      </c>
      <c r="U57">
        <v>560</v>
      </c>
      <c r="V57">
        <v>186</v>
      </c>
      <c r="W57">
        <v>1441</v>
      </c>
      <c r="X57">
        <v>259</v>
      </c>
      <c r="Y57">
        <v>35</v>
      </c>
      <c r="Z57">
        <v>35</v>
      </c>
      <c r="AA57">
        <v>0</v>
      </c>
      <c r="AB57">
        <v>0</v>
      </c>
      <c r="AC57" s="4" t="s">
        <v>106</v>
      </c>
      <c r="AD57" s="4" t="s">
        <v>106</v>
      </c>
      <c r="AE57">
        <v>7</v>
      </c>
      <c r="AF57" s="3"/>
      <c r="AG57" s="3"/>
    </row>
    <row r="58" spans="1:33">
      <c r="A58" t="s">
        <v>54</v>
      </c>
      <c r="B58" t="s">
        <v>55</v>
      </c>
      <c r="C58" t="s">
        <v>13</v>
      </c>
      <c r="D58" t="s">
        <v>25</v>
      </c>
      <c r="E58" t="s">
        <v>98</v>
      </c>
      <c r="F58" s="4" t="s">
        <v>12</v>
      </c>
      <c r="G58" t="s">
        <v>14</v>
      </c>
      <c r="H58" s="12">
        <v>0</v>
      </c>
      <c r="I58" s="12">
        <v>0</v>
      </c>
      <c r="J58" s="12">
        <v>0</v>
      </c>
      <c r="K58" s="12">
        <v>2.0000000000000001E-4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T58">
        <v>126</v>
      </c>
      <c r="U58">
        <v>560</v>
      </c>
      <c r="V58">
        <v>186</v>
      </c>
      <c r="W58">
        <v>1441</v>
      </c>
      <c r="X58">
        <v>259</v>
      </c>
      <c r="Y58">
        <v>35</v>
      </c>
      <c r="Z58">
        <v>35</v>
      </c>
      <c r="AA58">
        <v>0</v>
      </c>
      <c r="AB58">
        <v>0</v>
      </c>
      <c r="AC58" s="4">
        <v>0.93400000000000005</v>
      </c>
      <c r="AD58" s="5">
        <v>2E-3</v>
      </c>
      <c r="AE58" s="4">
        <v>7</v>
      </c>
      <c r="AF58" s="3"/>
      <c r="AG58" s="3"/>
    </row>
    <row r="59" spans="1:33">
      <c r="A59" t="s">
        <v>54</v>
      </c>
      <c r="B59" t="s">
        <v>55</v>
      </c>
      <c r="C59" t="s">
        <v>13</v>
      </c>
      <c r="D59" t="s">
        <v>25</v>
      </c>
      <c r="E59" t="s">
        <v>99</v>
      </c>
      <c r="F59" s="4" t="s">
        <v>12</v>
      </c>
      <c r="G59" t="s">
        <v>40</v>
      </c>
      <c r="H59" s="12">
        <v>2.9999999999999997E-4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T59">
        <v>58965</v>
      </c>
      <c r="U59">
        <v>78384</v>
      </c>
      <c r="V59">
        <v>58087</v>
      </c>
      <c r="W59">
        <v>75344</v>
      </c>
      <c r="X59">
        <v>97071</v>
      </c>
      <c r="Y59">
        <v>32422</v>
      </c>
      <c r="Z59">
        <v>50456</v>
      </c>
      <c r="AA59">
        <v>67831</v>
      </c>
      <c r="AB59">
        <v>55598</v>
      </c>
      <c r="AC59" s="4">
        <v>-9.8000000000000004E-2</v>
      </c>
      <c r="AD59" s="5">
        <v>0.80300000000000005</v>
      </c>
      <c r="AE59" s="4">
        <v>9</v>
      </c>
      <c r="AF59" s="3"/>
      <c r="AG59" s="3"/>
    </row>
    <row r="60" spans="1:33">
      <c r="A60" t="s">
        <v>54</v>
      </c>
      <c r="B60" t="s">
        <v>55</v>
      </c>
      <c r="C60" t="s">
        <v>13</v>
      </c>
      <c r="D60" t="s">
        <v>25</v>
      </c>
      <c r="E60" t="s">
        <v>99</v>
      </c>
      <c r="F60" t="s">
        <v>12</v>
      </c>
      <c r="G60" t="s">
        <v>15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T60">
        <v>58965</v>
      </c>
      <c r="U60">
        <v>78384</v>
      </c>
      <c r="V60">
        <v>58087</v>
      </c>
      <c r="W60">
        <v>75344</v>
      </c>
      <c r="X60">
        <v>97071</v>
      </c>
      <c r="Y60">
        <v>32422</v>
      </c>
      <c r="Z60">
        <v>50456</v>
      </c>
      <c r="AA60">
        <v>67831</v>
      </c>
      <c r="AB60">
        <v>55598</v>
      </c>
      <c r="AC60" s="4" t="s">
        <v>106</v>
      </c>
      <c r="AD60" s="4" t="s">
        <v>106</v>
      </c>
      <c r="AE60">
        <v>9</v>
      </c>
      <c r="AF60" s="3"/>
      <c r="AG60" s="3"/>
    </row>
    <row r="61" spans="1:33">
      <c r="A61" t="s">
        <v>54</v>
      </c>
      <c r="B61" t="s">
        <v>55</v>
      </c>
      <c r="C61" t="s">
        <v>13</v>
      </c>
      <c r="D61" t="s">
        <v>25</v>
      </c>
      <c r="E61" t="s">
        <v>99</v>
      </c>
      <c r="F61" s="4" t="s">
        <v>12</v>
      </c>
      <c r="G61" t="s">
        <v>14</v>
      </c>
      <c r="H61" s="12">
        <v>2.9999999999999997E-4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T61">
        <v>58965</v>
      </c>
      <c r="U61">
        <v>78384</v>
      </c>
      <c r="V61">
        <v>58087</v>
      </c>
      <c r="W61">
        <v>75344</v>
      </c>
      <c r="X61">
        <v>97071</v>
      </c>
      <c r="Y61">
        <v>32422</v>
      </c>
      <c r="Z61">
        <v>50456</v>
      </c>
      <c r="AA61">
        <v>67831</v>
      </c>
      <c r="AB61">
        <v>55598</v>
      </c>
      <c r="AC61" s="4">
        <v>-9.8000000000000004E-2</v>
      </c>
      <c r="AD61" s="5">
        <v>0.80300000000000005</v>
      </c>
      <c r="AE61" s="4">
        <v>9</v>
      </c>
      <c r="AF61" s="3"/>
      <c r="AG61" s="3"/>
    </row>
    <row r="62" spans="1:33">
      <c r="A62" t="s">
        <v>54</v>
      </c>
      <c r="B62" t="s">
        <v>55</v>
      </c>
      <c r="C62" t="s">
        <v>13</v>
      </c>
      <c r="D62" t="s">
        <v>25</v>
      </c>
      <c r="E62" t="s">
        <v>93</v>
      </c>
      <c r="F62" s="4" t="s">
        <v>12</v>
      </c>
      <c r="G62" t="s">
        <v>40</v>
      </c>
      <c r="H62" s="12">
        <v>3.7000000000000002E-3</v>
      </c>
      <c r="I62" s="12">
        <v>2.5999999999999999E-3</v>
      </c>
      <c r="J62" s="12">
        <v>9.5999999999999992E-3</v>
      </c>
      <c r="K62" s="12">
        <v>3.7000000000000002E-3</v>
      </c>
      <c r="L62" s="12">
        <v>3.2000000000000002E-3</v>
      </c>
      <c r="M62" s="12">
        <v>6.9999999999999999E-4</v>
      </c>
      <c r="N62" s="12">
        <v>4.0000000000000002E-4</v>
      </c>
      <c r="O62" s="12">
        <v>2.0000000000000001E-4</v>
      </c>
      <c r="P62" s="12">
        <v>2.0000000000000001E-4</v>
      </c>
      <c r="T62">
        <v>32304</v>
      </c>
      <c r="U62">
        <v>26087</v>
      </c>
      <c r="V62">
        <v>111558</v>
      </c>
      <c r="W62">
        <v>65000</v>
      </c>
      <c r="X62">
        <v>52891</v>
      </c>
      <c r="Y62">
        <v>32147</v>
      </c>
      <c r="Z62">
        <v>20341</v>
      </c>
      <c r="AA62">
        <v>19563</v>
      </c>
      <c r="AB62">
        <v>10798</v>
      </c>
      <c r="AC62" s="4">
        <v>0.93700000000000006</v>
      </c>
      <c r="AD62" s="5">
        <v>0</v>
      </c>
      <c r="AE62" s="4">
        <v>9</v>
      </c>
      <c r="AF62" s="3"/>
      <c r="AG62" s="3"/>
    </row>
    <row r="63" spans="1:33">
      <c r="A63" t="s">
        <v>54</v>
      </c>
      <c r="B63" t="s">
        <v>55</v>
      </c>
      <c r="C63" t="s">
        <v>13</v>
      </c>
      <c r="D63" t="s">
        <v>25</v>
      </c>
      <c r="E63" t="s">
        <v>93</v>
      </c>
      <c r="F63" t="s">
        <v>12</v>
      </c>
      <c r="G63" t="s">
        <v>15</v>
      </c>
      <c r="H63" s="13">
        <v>0</v>
      </c>
      <c r="I63" s="13">
        <v>0</v>
      </c>
      <c r="J63" s="13">
        <v>1E-4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T63">
        <v>32304</v>
      </c>
      <c r="U63">
        <v>26087</v>
      </c>
      <c r="V63">
        <v>111558</v>
      </c>
      <c r="W63">
        <v>65000</v>
      </c>
      <c r="X63">
        <v>52891</v>
      </c>
      <c r="Y63">
        <v>32147</v>
      </c>
      <c r="Z63">
        <v>20341</v>
      </c>
      <c r="AA63">
        <v>19563</v>
      </c>
      <c r="AB63">
        <v>10798</v>
      </c>
      <c r="AC63" s="4">
        <v>0.84099999999999997</v>
      </c>
      <c r="AD63" s="4">
        <v>4.0000000000000001E-3</v>
      </c>
      <c r="AE63">
        <v>9</v>
      </c>
      <c r="AF63" s="3"/>
      <c r="AG63" s="3"/>
    </row>
    <row r="64" spans="1:33">
      <c r="A64" t="s">
        <v>54</v>
      </c>
      <c r="B64" t="s">
        <v>55</v>
      </c>
      <c r="C64" t="s">
        <v>13</v>
      </c>
      <c r="D64" t="s">
        <v>25</v>
      </c>
      <c r="E64" t="s">
        <v>93</v>
      </c>
      <c r="F64" s="4" t="s">
        <v>12</v>
      </c>
      <c r="G64" t="s">
        <v>14</v>
      </c>
      <c r="H64" s="12">
        <v>3.7000000000000002E-3</v>
      </c>
      <c r="I64" s="12">
        <v>2.5999999999999999E-3</v>
      </c>
      <c r="J64" s="12">
        <v>9.4000000000000004E-3</v>
      </c>
      <c r="K64" s="12">
        <v>3.7000000000000002E-3</v>
      </c>
      <c r="L64" s="12">
        <v>3.2000000000000002E-3</v>
      </c>
      <c r="M64" s="12">
        <v>6.9999999999999999E-4</v>
      </c>
      <c r="N64" s="12">
        <v>4.0000000000000002E-4</v>
      </c>
      <c r="O64" s="12">
        <v>2.0000000000000001E-4</v>
      </c>
      <c r="P64" s="12">
        <v>2.0000000000000001E-4</v>
      </c>
      <c r="T64">
        <v>32304</v>
      </c>
      <c r="U64">
        <v>26087</v>
      </c>
      <c r="V64">
        <v>111558</v>
      </c>
      <c r="W64">
        <v>65000</v>
      </c>
      <c r="X64">
        <v>52891</v>
      </c>
      <c r="Y64">
        <v>32147</v>
      </c>
      <c r="Z64">
        <v>20341</v>
      </c>
      <c r="AA64">
        <v>19563</v>
      </c>
      <c r="AB64">
        <v>10798</v>
      </c>
      <c r="AC64" s="4">
        <v>0.93600000000000005</v>
      </c>
      <c r="AD64" s="5">
        <v>0</v>
      </c>
      <c r="AE64" s="4">
        <v>9</v>
      </c>
      <c r="AF64" s="3"/>
      <c r="AG64" s="3"/>
    </row>
    <row r="65" spans="1:33">
      <c r="A65" t="s">
        <v>54</v>
      </c>
      <c r="B65" t="s">
        <v>55</v>
      </c>
      <c r="C65" t="s">
        <v>13</v>
      </c>
      <c r="D65" t="s">
        <v>25</v>
      </c>
      <c r="E65" t="s">
        <v>12</v>
      </c>
      <c r="F65" s="4" t="s">
        <v>12</v>
      </c>
      <c r="G65" t="s">
        <v>40</v>
      </c>
      <c r="H65" s="12">
        <v>0.10349999999999999</v>
      </c>
      <c r="I65" s="12">
        <v>0.13089999999999999</v>
      </c>
      <c r="J65" s="12">
        <v>1.5599999999999999E-2</v>
      </c>
      <c r="K65" s="12">
        <v>2.4299999999999999E-2</v>
      </c>
      <c r="L65" s="12">
        <v>2.7000000000000001E-3</v>
      </c>
      <c r="M65" s="12">
        <v>1.8E-3</v>
      </c>
      <c r="N65" s="12">
        <v>8.0000000000000004E-4</v>
      </c>
      <c r="O65" s="12">
        <v>1.1000000000000001E-3</v>
      </c>
      <c r="P65" s="12">
        <v>6.9999999999999999E-4</v>
      </c>
      <c r="T65">
        <v>53479</v>
      </c>
      <c r="U65">
        <v>49824</v>
      </c>
      <c r="V65">
        <v>91362</v>
      </c>
      <c r="W65">
        <v>83305</v>
      </c>
      <c r="X65">
        <v>96660</v>
      </c>
      <c r="Y65">
        <v>99444</v>
      </c>
      <c r="Z65">
        <v>127513</v>
      </c>
      <c r="AA65">
        <v>98291</v>
      </c>
      <c r="AB65">
        <v>57041</v>
      </c>
      <c r="AC65" s="4">
        <v>-0.72199999999999998</v>
      </c>
      <c r="AD65" s="5">
        <v>2.8000000000000001E-2</v>
      </c>
      <c r="AE65" s="4">
        <v>9</v>
      </c>
      <c r="AF65" s="3"/>
      <c r="AG65" s="3"/>
    </row>
    <row r="66" spans="1:33">
      <c r="A66" t="s">
        <v>54</v>
      </c>
      <c r="B66" t="s">
        <v>55</v>
      </c>
      <c r="C66" t="s">
        <v>13</v>
      </c>
      <c r="D66" t="s">
        <v>25</v>
      </c>
      <c r="E66" t="s">
        <v>12</v>
      </c>
      <c r="F66" t="s">
        <v>12</v>
      </c>
      <c r="G66" t="s">
        <v>15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T66">
        <v>53479</v>
      </c>
      <c r="U66">
        <v>49824</v>
      </c>
      <c r="V66">
        <v>91362</v>
      </c>
      <c r="W66">
        <v>83305</v>
      </c>
      <c r="X66">
        <v>96660</v>
      </c>
      <c r="Y66">
        <v>99444</v>
      </c>
      <c r="Z66">
        <v>127513</v>
      </c>
      <c r="AA66">
        <v>98291</v>
      </c>
      <c r="AB66">
        <v>57041</v>
      </c>
      <c r="AC66" s="4" t="s">
        <v>106</v>
      </c>
      <c r="AD66" s="4" t="s">
        <v>106</v>
      </c>
      <c r="AE66">
        <v>9</v>
      </c>
      <c r="AF66" s="3"/>
      <c r="AG66" s="3"/>
    </row>
    <row r="67" spans="1:33">
      <c r="A67" t="s">
        <v>54</v>
      </c>
      <c r="B67" t="s">
        <v>55</v>
      </c>
      <c r="C67" t="s">
        <v>13</v>
      </c>
      <c r="D67" t="s">
        <v>25</v>
      </c>
      <c r="E67" t="s">
        <v>12</v>
      </c>
      <c r="F67" s="4" t="s">
        <v>12</v>
      </c>
      <c r="G67" t="s">
        <v>14</v>
      </c>
      <c r="H67" s="12">
        <v>0.10349999999999999</v>
      </c>
      <c r="I67" s="12">
        <v>0.13089999999999999</v>
      </c>
      <c r="J67" s="12">
        <v>1.5599999999999999E-2</v>
      </c>
      <c r="K67" s="12">
        <v>2.4299999999999999E-2</v>
      </c>
      <c r="L67" s="12">
        <v>2.7000000000000001E-3</v>
      </c>
      <c r="M67" s="12">
        <v>1.8E-3</v>
      </c>
      <c r="N67" s="12">
        <v>8.0000000000000004E-4</v>
      </c>
      <c r="O67" s="12">
        <v>1.1000000000000001E-3</v>
      </c>
      <c r="P67" s="12">
        <v>6.9999999999999999E-4</v>
      </c>
      <c r="T67">
        <v>53479</v>
      </c>
      <c r="U67">
        <v>49824</v>
      </c>
      <c r="V67">
        <v>91362</v>
      </c>
      <c r="W67">
        <v>83305</v>
      </c>
      <c r="X67">
        <v>96660</v>
      </c>
      <c r="Y67">
        <v>99444</v>
      </c>
      <c r="Z67">
        <v>127513</v>
      </c>
      <c r="AA67">
        <v>98291</v>
      </c>
      <c r="AB67">
        <v>57041</v>
      </c>
      <c r="AC67" s="4">
        <v>-0.72199999999999998</v>
      </c>
      <c r="AD67" s="5">
        <v>2.8000000000000001E-2</v>
      </c>
      <c r="AE67" s="4">
        <v>9</v>
      </c>
      <c r="AF67" s="3"/>
      <c r="AG67" s="3"/>
    </row>
    <row r="68" spans="1:33">
      <c r="A68" t="s">
        <v>54</v>
      </c>
      <c r="B68" t="s">
        <v>55</v>
      </c>
      <c r="C68" t="s">
        <v>13</v>
      </c>
      <c r="D68" t="s">
        <v>25</v>
      </c>
      <c r="E68" t="s">
        <v>94</v>
      </c>
      <c r="F68" s="4" t="s">
        <v>12</v>
      </c>
      <c r="G68" t="s">
        <v>40</v>
      </c>
      <c r="H68" s="12">
        <v>3.5000000000000001E-3</v>
      </c>
      <c r="I68" s="12">
        <v>3.3999999999999998E-3</v>
      </c>
      <c r="J68" s="12">
        <v>4.4000000000000003E-3</v>
      </c>
      <c r="K68" s="12">
        <v>3.7000000000000002E-3</v>
      </c>
      <c r="L68" s="12">
        <v>1.2999999999999999E-3</v>
      </c>
      <c r="M68" s="12">
        <v>8.0000000000000004E-4</v>
      </c>
      <c r="N68" s="12">
        <v>8.0000000000000004E-4</v>
      </c>
      <c r="O68" s="12">
        <v>5.9999999999999995E-4</v>
      </c>
      <c r="P68" s="12">
        <v>2.0000000000000001E-4</v>
      </c>
      <c r="T68">
        <v>454748</v>
      </c>
      <c r="U68">
        <v>612212</v>
      </c>
      <c r="V68">
        <v>523686</v>
      </c>
      <c r="W68">
        <v>439246</v>
      </c>
      <c r="X68">
        <v>269424</v>
      </c>
      <c r="Y68">
        <v>178565</v>
      </c>
      <c r="Z68">
        <v>155413</v>
      </c>
      <c r="AA68">
        <v>118954</v>
      </c>
      <c r="AB68">
        <v>58414</v>
      </c>
      <c r="AC68" s="4">
        <v>0.94499999999999995</v>
      </c>
      <c r="AD68" s="5">
        <v>0</v>
      </c>
      <c r="AE68" s="4">
        <v>9</v>
      </c>
      <c r="AF68" s="3"/>
      <c r="AG68" s="3"/>
    </row>
    <row r="69" spans="1:33">
      <c r="A69" t="s">
        <v>54</v>
      </c>
      <c r="B69" t="s">
        <v>55</v>
      </c>
      <c r="C69" t="s">
        <v>13</v>
      </c>
      <c r="D69" t="s">
        <v>25</v>
      </c>
      <c r="E69" t="s">
        <v>94</v>
      </c>
      <c r="F69" t="s">
        <v>12</v>
      </c>
      <c r="G69" t="s">
        <v>15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4.0000000000000002E-4</v>
      </c>
      <c r="P69" s="13">
        <v>0</v>
      </c>
      <c r="T69">
        <v>454748</v>
      </c>
      <c r="U69">
        <v>612212</v>
      </c>
      <c r="V69">
        <v>523686</v>
      </c>
      <c r="W69">
        <v>439246</v>
      </c>
      <c r="X69">
        <v>269424</v>
      </c>
      <c r="Y69">
        <v>178565</v>
      </c>
      <c r="Z69">
        <v>155413</v>
      </c>
      <c r="AA69">
        <v>118954</v>
      </c>
      <c r="AB69">
        <v>58414</v>
      </c>
      <c r="AC69" s="4">
        <v>-0.36399999999999999</v>
      </c>
      <c r="AD69" s="4">
        <v>0.33500000000000002</v>
      </c>
      <c r="AE69">
        <v>9</v>
      </c>
      <c r="AF69" s="3"/>
      <c r="AG69" s="3"/>
    </row>
    <row r="70" spans="1:33">
      <c r="A70" t="s">
        <v>54</v>
      </c>
      <c r="B70" t="s">
        <v>55</v>
      </c>
      <c r="C70" t="s">
        <v>13</v>
      </c>
      <c r="D70" t="s">
        <v>25</v>
      </c>
      <c r="E70" t="s">
        <v>94</v>
      </c>
      <c r="F70" t="s">
        <v>12</v>
      </c>
      <c r="G70" t="s">
        <v>14</v>
      </c>
      <c r="H70" s="12">
        <v>3.5000000000000001E-3</v>
      </c>
      <c r="I70" s="12">
        <v>3.3999999999999998E-3</v>
      </c>
      <c r="J70" s="12">
        <v>4.4000000000000003E-3</v>
      </c>
      <c r="K70" s="12">
        <v>3.7000000000000002E-3</v>
      </c>
      <c r="L70" s="12">
        <v>1.2999999999999999E-3</v>
      </c>
      <c r="M70" s="12">
        <v>8.0000000000000004E-4</v>
      </c>
      <c r="N70" s="12">
        <v>8.0000000000000004E-4</v>
      </c>
      <c r="O70" s="12">
        <v>2.0000000000000001E-4</v>
      </c>
      <c r="P70" s="12">
        <v>2.0000000000000001E-4</v>
      </c>
      <c r="T70">
        <v>454748</v>
      </c>
      <c r="U70">
        <v>612212</v>
      </c>
      <c r="V70">
        <v>523686</v>
      </c>
      <c r="W70">
        <v>439246</v>
      </c>
      <c r="X70">
        <v>269424</v>
      </c>
      <c r="Y70">
        <v>178565</v>
      </c>
      <c r="Z70">
        <v>155413</v>
      </c>
      <c r="AA70">
        <v>118954</v>
      </c>
      <c r="AB70">
        <v>58414</v>
      </c>
      <c r="AC70" s="4">
        <v>0.94699999999999995</v>
      </c>
      <c r="AD70" s="5">
        <v>0</v>
      </c>
      <c r="AE70" s="4">
        <v>9</v>
      </c>
      <c r="AF70" s="3"/>
      <c r="AG70" s="3"/>
    </row>
    <row r="71" spans="1:33">
      <c r="A71" t="s">
        <v>54</v>
      </c>
      <c r="B71" t="s">
        <v>55</v>
      </c>
      <c r="C71" t="s">
        <v>13</v>
      </c>
      <c r="D71" t="s">
        <v>25</v>
      </c>
      <c r="E71" t="s">
        <v>95</v>
      </c>
      <c r="F71" s="4" t="s">
        <v>12</v>
      </c>
      <c r="G71" t="s">
        <v>40</v>
      </c>
      <c r="H71" s="12">
        <v>1.1999999999999999E-3</v>
      </c>
      <c r="I71" s="12">
        <v>1.6000000000000001E-3</v>
      </c>
      <c r="J71" s="12">
        <v>3.3999999999999998E-3</v>
      </c>
      <c r="K71" s="12">
        <v>2.5999999999999999E-3</v>
      </c>
      <c r="L71" s="12">
        <v>1.2999999999999999E-3</v>
      </c>
      <c r="M71" s="12">
        <v>8.9999999999999998E-4</v>
      </c>
      <c r="N71" s="12">
        <v>6.9999999999999999E-4</v>
      </c>
      <c r="O71" s="12">
        <v>5.0000000000000001E-4</v>
      </c>
      <c r="P71" s="12">
        <v>2.0000000000000001E-4</v>
      </c>
      <c r="T71">
        <v>284307</v>
      </c>
      <c r="U71">
        <v>302555</v>
      </c>
      <c r="V71">
        <v>360973</v>
      </c>
      <c r="W71">
        <v>327859</v>
      </c>
      <c r="X71">
        <v>177323</v>
      </c>
      <c r="Y71">
        <v>189618</v>
      </c>
      <c r="Z71">
        <v>136054</v>
      </c>
      <c r="AA71">
        <v>240620</v>
      </c>
      <c r="AB71">
        <v>204348</v>
      </c>
      <c r="AC71" s="4">
        <v>0.81</v>
      </c>
      <c r="AD71" s="5">
        <v>8.0000000000000002E-3</v>
      </c>
      <c r="AE71" s="4">
        <v>9</v>
      </c>
      <c r="AF71" s="3"/>
      <c r="AG71" s="3"/>
    </row>
    <row r="72" spans="1:33">
      <c r="A72" t="s">
        <v>54</v>
      </c>
      <c r="B72" t="s">
        <v>55</v>
      </c>
      <c r="C72" t="s">
        <v>13</v>
      </c>
      <c r="D72" t="s">
        <v>25</v>
      </c>
      <c r="E72" t="s">
        <v>95</v>
      </c>
      <c r="F72" t="s">
        <v>12</v>
      </c>
      <c r="G72" t="s">
        <v>15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T72">
        <v>284307</v>
      </c>
      <c r="U72">
        <v>302555</v>
      </c>
      <c r="V72">
        <v>360973</v>
      </c>
      <c r="W72">
        <v>327859</v>
      </c>
      <c r="X72">
        <v>177323</v>
      </c>
      <c r="Y72">
        <v>189618</v>
      </c>
      <c r="Z72">
        <v>136054</v>
      </c>
      <c r="AA72">
        <v>240620</v>
      </c>
      <c r="AB72">
        <v>204348</v>
      </c>
      <c r="AC72" s="4" t="s">
        <v>106</v>
      </c>
      <c r="AD72" s="4" t="s">
        <v>106</v>
      </c>
      <c r="AE72">
        <v>9</v>
      </c>
      <c r="AF72" s="3"/>
      <c r="AG72" s="3"/>
    </row>
    <row r="73" spans="1:33">
      <c r="A73" t="s">
        <v>54</v>
      </c>
      <c r="B73" t="s">
        <v>55</v>
      </c>
      <c r="C73" t="s">
        <v>13</v>
      </c>
      <c r="D73" t="s">
        <v>25</v>
      </c>
      <c r="E73" t="s">
        <v>95</v>
      </c>
      <c r="F73" t="s">
        <v>12</v>
      </c>
      <c r="G73" t="s">
        <v>14</v>
      </c>
      <c r="H73" s="12">
        <v>1.1999999999999999E-3</v>
      </c>
      <c r="I73" s="12">
        <v>1.6000000000000001E-3</v>
      </c>
      <c r="J73" s="12">
        <v>3.3999999999999998E-3</v>
      </c>
      <c r="K73" s="12">
        <v>2.5999999999999999E-3</v>
      </c>
      <c r="L73" s="12">
        <v>1.2999999999999999E-3</v>
      </c>
      <c r="M73" s="12">
        <v>8.9999999999999998E-4</v>
      </c>
      <c r="N73" s="12">
        <v>6.9999999999999999E-4</v>
      </c>
      <c r="O73" s="12">
        <v>5.0000000000000001E-4</v>
      </c>
      <c r="P73" s="12">
        <v>2.0000000000000001E-4</v>
      </c>
      <c r="T73">
        <v>284307</v>
      </c>
      <c r="U73">
        <v>302555</v>
      </c>
      <c r="V73">
        <v>360973</v>
      </c>
      <c r="W73">
        <v>327859</v>
      </c>
      <c r="X73">
        <v>177323</v>
      </c>
      <c r="Y73">
        <v>189618</v>
      </c>
      <c r="Z73">
        <v>136054</v>
      </c>
      <c r="AA73">
        <v>240620</v>
      </c>
      <c r="AB73">
        <v>204348</v>
      </c>
      <c r="AC73" s="4">
        <v>0.81</v>
      </c>
      <c r="AD73" s="5">
        <v>8.0000000000000002E-3</v>
      </c>
      <c r="AE73" s="4">
        <v>9</v>
      </c>
      <c r="AF73" s="3"/>
      <c r="AG73" s="3"/>
    </row>
    <row r="74" spans="1:33">
      <c r="A74" t="s">
        <v>54</v>
      </c>
      <c r="B74" t="s">
        <v>55</v>
      </c>
      <c r="C74" t="s">
        <v>13</v>
      </c>
      <c r="D74" t="s">
        <v>25</v>
      </c>
      <c r="E74" t="s">
        <v>96</v>
      </c>
      <c r="F74" s="4" t="s">
        <v>12</v>
      </c>
      <c r="G74" t="s">
        <v>40</v>
      </c>
      <c r="H74" s="12">
        <v>0</v>
      </c>
      <c r="I74" s="12">
        <v>0</v>
      </c>
      <c r="J74" s="12">
        <v>9.7999999999999997E-3</v>
      </c>
      <c r="K74" s="12">
        <v>2.5000000000000001E-3</v>
      </c>
      <c r="L74" s="12">
        <v>4.7000000000000002E-3</v>
      </c>
      <c r="M74" s="12">
        <v>2.2000000000000001E-3</v>
      </c>
      <c r="N74" s="12">
        <v>2E-3</v>
      </c>
      <c r="O74" s="12">
        <v>2.3999999999999998E-3</v>
      </c>
      <c r="P74" s="12">
        <v>1.1999999999999999E-3</v>
      </c>
      <c r="T74">
        <v>0</v>
      </c>
      <c r="U74">
        <v>580</v>
      </c>
      <c r="V74">
        <v>64294</v>
      </c>
      <c r="W74">
        <v>69429</v>
      </c>
      <c r="X74">
        <v>79997</v>
      </c>
      <c r="Y74">
        <v>71579</v>
      </c>
      <c r="Z74">
        <v>77124</v>
      </c>
      <c r="AA74">
        <v>69069</v>
      </c>
      <c r="AB74">
        <v>56635</v>
      </c>
      <c r="AC74" s="4">
        <v>0.39100000000000001</v>
      </c>
      <c r="AD74" s="5">
        <v>0.33800000000000002</v>
      </c>
      <c r="AE74" s="4">
        <v>8</v>
      </c>
      <c r="AF74" s="3"/>
      <c r="AG74" s="3"/>
    </row>
    <row r="75" spans="1:33">
      <c r="A75" t="s">
        <v>54</v>
      </c>
      <c r="B75" t="s">
        <v>55</v>
      </c>
      <c r="C75" t="s">
        <v>13</v>
      </c>
      <c r="D75" t="s">
        <v>25</v>
      </c>
      <c r="E75" t="s">
        <v>96</v>
      </c>
      <c r="F75" t="s">
        <v>12</v>
      </c>
      <c r="G75" t="s">
        <v>15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T75">
        <v>0</v>
      </c>
      <c r="U75">
        <v>580</v>
      </c>
      <c r="V75">
        <v>64294</v>
      </c>
      <c r="W75">
        <v>69429</v>
      </c>
      <c r="X75">
        <v>79997</v>
      </c>
      <c r="Y75">
        <v>71579</v>
      </c>
      <c r="Z75">
        <v>77124</v>
      </c>
      <c r="AA75">
        <v>69069</v>
      </c>
      <c r="AB75">
        <v>56635</v>
      </c>
      <c r="AC75" s="4" t="s">
        <v>106</v>
      </c>
      <c r="AD75" s="4" t="s">
        <v>106</v>
      </c>
      <c r="AE75">
        <v>8</v>
      </c>
      <c r="AF75" s="3"/>
      <c r="AG75" s="3"/>
    </row>
    <row r="76" spans="1:33">
      <c r="A76" t="s">
        <v>54</v>
      </c>
      <c r="B76" t="s">
        <v>55</v>
      </c>
      <c r="C76" t="s">
        <v>13</v>
      </c>
      <c r="D76" t="s">
        <v>25</v>
      </c>
      <c r="E76" t="s">
        <v>96</v>
      </c>
      <c r="F76" t="s">
        <v>12</v>
      </c>
      <c r="G76" t="s">
        <v>14</v>
      </c>
      <c r="H76" s="12">
        <v>0</v>
      </c>
      <c r="I76" s="12">
        <v>0</v>
      </c>
      <c r="J76" s="12">
        <v>9.7999999999999997E-3</v>
      </c>
      <c r="K76" s="12">
        <v>2.5000000000000001E-3</v>
      </c>
      <c r="L76" s="12">
        <v>4.7000000000000002E-3</v>
      </c>
      <c r="M76" s="12">
        <v>2.2000000000000001E-3</v>
      </c>
      <c r="N76" s="12">
        <v>2E-3</v>
      </c>
      <c r="O76" s="12">
        <v>2.3999999999999998E-3</v>
      </c>
      <c r="P76" s="12">
        <v>1.1999999999999999E-3</v>
      </c>
      <c r="T76">
        <v>0</v>
      </c>
      <c r="U76">
        <v>580</v>
      </c>
      <c r="V76">
        <v>64294</v>
      </c>
      <c r="W76">
        <v>69429</v>
      </c>
      <c r="X76">
        <v>79997</v>
      </c>
      <c r="Y76">
        <v>71579</v>
      </c>
      <c r="Z76">
        <v>77124</v>
      </c>
      <c r="AA76">
        <v>69069</v>
      </c>
      <c r="AB76">
        <v>56635</v>
      </c>
      <c r="AC76" s="4">
        <v>0.39100000000000001</v>
      </c>
      <c r="AD76" s="5">
        <v>0.33800000000000002</v>
      </c>
      <c r="AE76" s="4">
        <v>8</v>
      </c>
      <c r="AF76" s="3"/>
      <c r="AG76" s="3"/>
    </row>
    <row r="77" spans="1:33">
      <c r="A77" t="s">
        <v>54</v>
      </c>
      <c r="B77" t="s">
        <v>55</v>
      </c>
      <c r="C77" t="s">
        <v>13</v>
      </c>
      <c r="D77" t="s">
        <v>25</v>
      </c>
      <c r="E77" t="s">
        <v>57</v>
      </c>
      <c r="F77" s="4" t="s">
        <v>12</v>
      </c>
      <c r="G77" t="s">
        <v>40</v>
      </c>
      <c r="H77" s="12">
        <v>5.0200000000000002E-2</v>
      </c>
      <c r="I77" s="12">
        <v>6.5799999999999997E-2</v>
      </c>
      <c r="J77" s="12">
        <v>4.07E-2</v>
      </c>
      <c r="K77" s="12">
        <v>4.2099999999999999E-2</v>
      </c>
      <c r="L77" s="12">
        <v>4.2599999999999999E-2</v>
      </c>
      <c r="M77" s="12">
        <v>4.1799999999999997E-2</v>
      </c>
      <c r="N77" s="12">
        <v>2.0500000000000001E-2</v>
      </c>
      <c r="O77" s="12">
        <v>1.35E-2</v>
      </c>
      <c r="P77" s="12">
        <v>9.4999999999999998E-3</v>
      </c>
      <c r="T77">
        <v>367803</v>
      </c>
      <c r="U77">
        <v>394203</v>
      </c>
      <c r="V77">
        <v>266393</v>
      </c>
      <c r="W77">
        <v>252561</v>
      </c>
      <c r="X77">
        <v>238431</v>
      </c>
      <c r="Y77">
        <v>181854</v>
      </c>
      <c r="Z77">
        <v>118870</v>
      </c>
      <c r="AA77">
        <v>92271</v>
      </c>
      <c r="AB77">
        <v>54972</v>
      </c>
      <c r="AC77" s="4">
        <v>0.95299999999999996</v>
      </c>
      <c r="AD77" s="5">
        <v>0</v>
      </c>
      <c r="AE77" s="4">
        <v>9</v>
      </c>
      <c r="AF77" s="3"/>
      <c r="AG77" s="3"/>
    </row>
    <row r="78" spans="1:33">
      <c r="A78" t="s">
        <v>54</v>
      </c>
      <c r="B78" t="s">
        <v>55</v>
      </c>
      <c r="C78" t="s">
        <v>13</v>
      </c>
      <c r="D78" t="s">
        <v>25</v>
      </c>
      <c r="E78" t="s">
        <v>57</v>
      </c>
      <c r="F78" t="s">
        <v>12</v>
      </c>
      <c r="G78" t="s">
        <v>15</v>
      </c>
      <c r="H78" s="13">
        <v>2.8E-3</v>
      </c>
      <c r="I78" s="13">
        <v>3.8E-3</v>
      </c>
      <c r="J78" s="13">
        <v>2.5000000000000001E-3</v>
      </c>
      <c r="K78" s="13">
        <v>1.9E-3</v>
      </c>
      <c r="L78" s="13">
        <v>3.7000000000000002E-3</v>
      </c>
      <c r="M78" s="13">
        <v>1E-4</v>
      </c>
      <c r="N78" s="13">
        <v>2.9999999999999997E-4</v>
      </c>
      <c r="O78" s="13">
        <v>2.0000000000000001E-4</v>
      </c>
      <c r="P78" s="13">
        <v>2.9999999999999997E-4</v>
      </c>
      <c r="T78">
        <v>367803</v>
      </c>
      <c r="U78">
        <v>394203</v>
      </c>
      <c r="V78">
        <v>266393</v>
      </c>
      <c r="W78">
        <v>252561</v>
      </c>
      <c r="X78">
        <v>238431</v>
      </c>
      <c r="Y78">
        <v>181854</v>
      </c>
      <c r="Z78">
        <v>118870</v>
      </c>
      <c r="AA78">
        <v>92271</v>
      </c>
      <c r="AB78">
        <v>54972</v>
      </c>
      <c r="AC78" s="4">
        <v>0.84799999999999998</v>
      </c>
      <c r="AD78" s="4">
        <v>4.0000000000000001E-3</v>
      </c>
      <c r="AE78">
        <v>9</v>
      </c>
      <c r="AF78" s="3"/>
      <c r="AG78" s="3"/>
    </row>
    <row r="79" spans="1:33">
      <c r="A79" t="s">
        <v>54</v>
      </c>
      <c r="B79" t="s">
        <v>55</v>
      </c>
      <c r="C79" t="s">
        <v>13</v>
      </c>
      <c r="D79" t="s">
        <v>25</v>
      </c>
      <c r="E79" t="s">
        <v>57</v>
      </c>
      <c r="F79" t="s">
        <v>12</v>
      </c>
      <c r="G79" t="s">
        <v>14</v>
      </c>
      <c r="H79" s="12">
        <v>4.7399999999999998E-2</v>
      </c>
      <c r="I79" s="12">
        <v>6.2E-2</v>
      </c>
      <c r="J79" s="12">
        <v>3.8199999999999998E-2</v>
      </c>
      <c r="K79" s="12">
        <v>4.02E-2</v>
      </c>
      <c r="L79" s="12">
        <v>3.8800000000000001E-2</v>
      </c>
      <c r="M79" s="12">
        <v>4.1799999999999997E-2</v>
      </c>
      <c r="N79" s="12">
        <v>2.0199999999999999E-2</v>
      </c>
      <c r="O79" s="12">
        <v>1.3299999999999999E-2</v>
      </c>
      <c r="P79" s="12">
        <v>9.1999999999999998E-3</v>
      </c>
      <c r="T79">
        <v>367803</v>
      </c>
      <c r="U79">
        <v>394203</v>
      </c>
      <c r="V79">
        <v>266393</v>
      </c>
      <c r="W79">
        <v>252561</v>
      </c>
      <c r="X79">
        <v>238431</v>
      </c>
      <c r="Y79">
        <v>181854</v>
      </c>
      <c r="Z79">
        <v>118870</v>
      </c>
      <c r="AA79">
        <v>92271</v>
      </c>
      <c r="AB79">
        <v>54972</v>
      </c>
      <c r="AC79" s="4">
        <v>0.94399999999999995</v>
      </c>
      <c r="AD79" s="5">
        <v>0</v>
      </c>
      <c r="AE79" s="4">
        <v>9</v>
      </c>
      <c r="AF79" s="3"/>
      <c r="AG79" s="3"/>
    </row>
    <row r="80" spans="1:33">
      <c r="A80" t="s">
        <v>54</v>
      </c>
      <c r="B80" t="s">
        <v>55</v>
      </c>
      <c r="C80" t="s">
        <v>13</v>
      </c>
      <c r="D80" t="s">
        <v>25</v>
      </c>
      <c r="E80" t="s">
        <v>58</v>
      </c>
      <c r="F80" s="4" t="s">
        <v>12</v>
      </c>
      <c r="G80" t="s">
        <v>40</v>
      </c>
      <c r="H80" s="12">
        <v>5.3499999999999999E-2</v>
      </c>
      <c r="I80" s="12">
        <v>6.8599999999999994E-2</v>
      </c>
      <c r="J80" s="12">
        <v>0.1143</v>
      </c>
      <c r="K80" s="12">
        <v>6.9400000000000003E-2</v>
      </c>
      <c r="L80" s="12">
        <v>5.7200000000000001E-2</v>
      </c>
      <c r="M80" s="12">
        <v>6.3799999999999996E-2</v>
      </c>
      <c r="N80" s="12">
        <v>5.1200000000000002E-2</v>
      </c>
      <c r="O80" s="12">
        <v>4.0399999999999998E-2</v>
      </c>
      <c r="P80" s="12">
        <v>3.5900000000000001E-2</v>
      </c>
      <c r="T80">
        <v>571865</v>
      </c>
      <c r="U80">
        <v>548685</v>
      </c>
      <c r="V80">
        <v>1292689</v>
      </c>
      <c r="W80">
        <v>996895</v>
      </c>
      <c r="X80">
        <v>805567</v>
      </c>
      <c r="Y80">
        <v>873961</v>
      </c>
      <c r="Z80">
        <v>816545</v>
      </c>
      <c r="AA80">
        <v>673772</v>
      </c>
      <c r="AB80">
        <v>594059</v>
      </c>
      <c r="AC80" s="4">
        <v>0.80800000000000005</v>
      </c>
      <c r="AD80" s="5">
        <v>8.0000000000000002E-3</v>
      </c>
      <c r="AE80" s="4">
        <v>9</v>
      </c>
      <c r="AF80" s="3"/>
      <c r="AG80" s="3"/>
    </row>
    <row r="81" spans="1:33">
      <c r="A81" t="s">
        <v>54</v>
      </c>
      <c r="B81" t="s">
        <v>55</v>
      </c>
      <c r="C81" t="s">
        <v>13</v>
      </c>
      <c r="D81" t="s">
        <v>25</v>
      </c>
      <c r="E81" t="s">
        <v>58</v>
      </c>
      <c r="F81" t="s">
        <v>12</v>
      </c>
      <c r="G81" t="s">
        <v>15</v>
      </c>
      <c r="H81" s="13">
        <v>6.9999999999999999E-4</v>
      </c>
      <c r="I81" s="13">
        <v>6.9999999999999999E-4</v>
      </c>
      <c r="J81" s="13">
        <v>4.5999999999999999E-3</v>
      </c>
      <c r="K81" s="13">
        <v>0</v>
      </c>
      <c r="L81" s="13">
        <v>0</v>
      </c>
      <c r="M81" s="13">
        <v>0</v>
      </c>
      <c r="N81" s="13">
        <v>2.5999999999999999E-3</v>
      </c>
      <c r="O81" s="13">
        <v>8.9999999999999998E-4</v>
      </c>
      <c r="P81" s="13">
        <v>0</v>
      </c>
      <c r="T81">
        <v>571865</v>
      </c>
      <c r="U81">
        <v>548685</v>
      </c>
      <c r="V81">
        <v>1292689</v>
      </c>
      <c r="W81">
        <v>996895</v>
      </c>
      <c r="X81">
        <v>805567</v>
      </c>
      <c r="Y81">
        <v>873961</v>
      </c>
      <c r="Z81">
        <v>816545</v>
      </c>
      <c r="AA81">
        <v>673772</v>
      </c>
      <c r="AB81">
        <v>594059</v>
      </c>
      <c r="AC81" s="4">
        <v>0.624</v>
      </c>
      <c r="AD81" s="4">
        <v>7.1999999999999995E-2</v>
      </c>
      <c r="AE81">
        <v>9</v>
      </c>
      <c r="AF81" s="3"/>
      <c r="AG81" s="3"/>
    </row>
    <row r="82" spans="1:33">
      <c r="A82" t="s">
        <v>54</v>
      </c>
      <c r="B82" t="s">
        <v>55</v>
      </c>
      <c r="C82" t="s">
        <v>13</v>
      </c>
      <c r="D82" t="s">
        <v>25</v>
      </c>
      <c r="E82" t="s">
        <v>58</v>
      </c>
      <c r="F82" t="s">
        <v>12</v>
      </c>
      <c r="G82" t="s">
        <v>14</v>
      </c>
      <c r="H82" s="12">
        <v>5.2699999999999997E-2</v>
      </c>
      <c r="I82" s="12">
        <v>6.7900000000000002E-2</v>
      </c>
      <c r="J82" s="12">
        <v>0.10970000000000001</v>
      </c>
      <c r="K82" s="12">
        <v>6.9400000000000003E-2</v>
      </c>
      <c r="L82" s="12">
        <v>5.7200000000000001E-2</v>
      </c>
      <c r="M82" s="12">
        <v>6.3799999999999996E-2</v>
      </c>
      <c r="N82" s="12">
        <v>4.87E-2</v>
      </c>
      <c r="O82" s="12">
        <v>3.9399999999999998E-2</v>
      </c>
      <c r="P82" s="12">
        <v>3.5900000000000001E-2</v>
      </c>
      <c r="T82">
        <v>571865</v>
      </c>
      <c r="U82">
        <v>548685</v>
      </c>
      <c r="V82">
        <v>1292689</v>
      </c>
      <c r="W82">
        <v>996895</v>
      </c>
      <c r="X82">
        <v>805567</v>
      </c>
      <c r="Y82">
        <v>873961</v>
      </c>
      <c r="Z82">
        <v>816545</v>
      </c>
      <c r="AA82">
        <v>673772</v>
      </c>
      <c r="AB82">
        <v>594059</v>
      </c>
      <c r="AC82" s="4">
        <v>0.80100000000000005</v>
      </c>
      <c r="AD82" s="5">
        <v>8.9999999999999993E-3</v>
      </c>
      <c r="AE82" s="4">
        <v>9</v>
      </c>
      <c r="AF82" s="3"/>
      <c r="AG82" s="3"/>
    </row>
    <row r="83" spans="1:33">
      <c r="A83" t="s">
        <v>54</v>
      </c>
      <c r="B83" t="s">
        <v>55</v>
      </c>
      <c r="C83" t="s">
        <v>13</v>
      </c>
      <c r="D83" t="s">
        <v>25</v>
      </c>
      <c r="E83" t="s">
        <v>59</v>
      </c>
      <c r="F83" s="4" t="s">
        <v>12</v>
      </c>
      <c r="G83" t="s">
        <v>40</v>
      </c>
      <c r="H83" s="12">
        <v>1.2500000000000001E-2</v>
      </c>
      <c r="I83" s="12">
        <v>1.46E-2</v>
      </c>
      <c r="J83" s="12">
        <v>2.76E-2</v>
      </c>
      <c r="K83" s="12">
        <v>1.44E-2</v>
      </c>
      <c r="L83" s="12">
        <v>1.1299999999999999E-2</v>
      </c>
      <c r="M83" s="12">
        <v>4.4999999999999997E-3</v>
      </c>
      <c r="N83" s="12">
        <v>4.3E-3</v>
      </c>
      <c r="O83" s="12">
        <v>4.4999999999999997E-3</v>
      </c>
      <c r="P83" s="12">
        <v>5.4000000000000003E-3</v>
      </c>
      <c r="T83">
        <v>104894</v>
      </c>
      <c r="U83">
        <v>91833</v>
      </c>
      <c r="V83">
        <v>190411</v>
      </c>
      <c r="W83">
        <v>205287</v>
      </c>
      <c r="X83">
        <v>128411</v>
      </c>
      <c r="Y83">
        <v>32694</v>
      </c>
      <c r="Z83">
        <v>36906</v>
      </c>
      <c r="AA83">
        <v>44680</v>
      </c>
      <c r="AB83">
        <v>47835</v>
      </c>
      <c r="AC83" s="4">
        <v>0.84</v>
      </c>
      <c r="AD83" s="5">
        <v>5.0000000000000001E-3</v>
      </c>
      <c r="AE83" s="4">
        <v>9</v>
      </c>
      <c r="AF83" s="3"/>
      <c r="AG83" s="3"/>
    </row>
    <row r="84" spans="1:33">
      <c r="A84" t="s">
        <v>54</v>
      </c>
      <c r="B84" t="s">
        <v>55</v>
      </c>
      <c r="C84" t="s">
        <v>13</v>
      </c>
      <c r="D84" t="s">
        <v>25</v>
      </c>
      <c r="E84" t="s">
        <v>59</v>
      </c>
      <c r="F84" t="s">
        <v>12</v>
      </c>
      <c r="G84" t="s">
        <v>15</v>
      </c>
      <c r="H84" s="13">
        <v>1E-4</v>
      </c>
      <c r="I84" s="13">
        <v>0</v>
      </c>
      <c r="J84" s="13">
        <v>1.2999999999999999E-3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T84">
        <v>104894</v>
      </c>
      <c r="U84">
        <v>91833</v>
      </c>
      <c r="V84">
        <v>190411</v>
      </c>
      <c r="W84">
        <v>205287</v>
      </c>
      <c r="X84">
        <v>128411</v>
      </c>
      <c r="Y84">
        <v>32694</v>
      </c>
      <c r="Z84">
        <v>36906</v>
      </c>
      <c r="AA84">
        <v>44680</v>
      </c>
      <c r="AB84">
        <v>47835</v>
      </c>
      <c r="AC84" s="4">
        <v>0.53</v>
      </c>
      <c r="AD84" s="4">
        <v>0.14299999999999999</v>
      </c>
      <c r="AE84">
        <v>9</v>
      </c>
      <c r="AF84" s="3"/>
      <c r="AG84" s="3"/>
    </row>
    <row r="85" spans="1:33">
      <c r="A85" t="s">
        <v>54</v>
      </c>
      <c r="B85" t="s">
        <v>55</v>
      </c>
      <c r="C85" t="s">
        <v>13</v>
      </c>
      <c r="D85" t="s">
        <v>25</v>
      </c>
      <c r="E85" t="s">
        <v>59</v>
      </c>
      <c r="F85" t="s">
        <v>12</v>
      </c>
      <c r="G85" t="s">
        <v>14</v>
      </c>
      <c r="H85" s="12">
        <v>1.23E-2</v>
      </c>
      <c r="I85" s="12">
        <v>1.4500000000000001E-2</v>
      </c>
      <c r="J85" s="12">
        <v>2.63E-2</v>
      </c>
      <c r="K85" s="12">
        <v>1.44E-2</v>
      </c>
      <c r="L85" s="12">
        <v>1.1299999999999999E-2</v>
      </c>
      <c r="M85" s="12">
        <v>4.4999999999999997E-3</v>
      </c>
      <c r="N85" s="12">
        <v>4.3E-3</v>
      </c>
      <c r="O85" s="12">
        <v>4.4999999999999997E-3</v>
      </c>
      <c r="P85" s="12">
        <v>5.4000000000000003E-3</v>
      </c>
      <c r="T85">
        <v>104894</v>
      </c>
      <c r="U85">
        <v>91833</v>
      </c>
      <c r="V85">
        <v>190411</v>
      </c>
      <c r="W85">
        <v>205287</v>
      </c>
      <c r="X85">
        <v>128411</v>
      </c>
      <c r="Y85">
        <v>32694</v>
      </c>
      <c r="Z85">
        <v>36906</v>
      </c>
      <c r="AA85">
        <v>44680</v>
      </c>
      <c r="AB85">
        <v>47835</v>
      </c>
      <c r="AC85" s="4">
        <v>0.85</v>
      </c>
      <c r="AD85" s="5">
        <v>4.0000000000000001E-3</v>
      </c>
      <c r="AE85" s="4">
        <v>9</v>
      </c>
      <c r="AF85" s="3"/>
      <c r="AG85" s="3"/>
    </row>
    <row r="86" spans="1:33">
      <c r="A86" t="s">
        <v>54</v>
      </c>
      <c r="B86" t="s">
        <v>55</v>
      </c>
      <c r="C86" t="s">
        <v>13</v>
      </c>
      <c r="D86" t="s">
        <v>25</v>
      </c>
      <c r="E86" t="s">
        <v>60</v>
      </c>
      <c r="F86" s="4" t="s">
        <v>12</v>
      </c>
      <c r="G86" t="s">
        <v>40</v>
      </c>
      <c r="H86" s="12">
        <v>0.27589999999999998</v>
      </c>
      <c r="I86" s="12">
        <v>0.36480000000000001</v>
      </c>
      <c r="J86" s="12">
        <v>0.26679999999999998</v>
      </c>
      <c r="K86" s="12">
        <v>0.19350000000000001</v>
      </c>
      <c r="L86" s="12">
        <v>0.18890000000000001</v>
      </c>
      <c r="M86" s="12">
        <v>0.1885</v>
      </c>
      <c r="N86" s="12">
        <v>0.1867</v>
      </c>
      <c r="O86" s="12">
        <v>0.1268</v>
      </c>
      <c r="P86" s="12">
        <v>0.13159999999999999</v>
      </c>
      <c r="T86">
        <v>3376295</v>
      </c>
      <c r="U86">
        <v>2927587</v>
      </c>
      <c r="V86">
        <v>3073583</v>
      </c>
      <c r="W86">
        <v>2063167</v>
      </c>
      <c r="X86">
        <v>1822436</v>
      </c>
      <c r="Y86">
        <v>1680846</v>
      </c>
      <c r="Z86">
        <v>1460281</v>
      </c>
      <c r="AA86">
        <v>1177622</v>
      </c>
      <c r="AB86">
        <v>1080463</v>
      </c>
      <c r="AC86" s="4">
        <v>0.879</v>
      </c>
      <c r="AD86" s="5">
        <v>2E-3</v>
      </c>
      <c r="AE86" s="4">
        <v>9</v>
      </c>
      <c r="AF86" s="3"/>
      <c r="AG86" s="3"/>
    </row>
    <row r="87" spans="1:33">
      <c r="A87" t="s">
        <v>54</v>
      </c>
      <c r="B87" t="s">
        <v>55</v>
      </c>
      <c r="C87" t="s">
        <v>13</v>
      </c>
      <c r="D87" t="s">
        <v>25</v>
      </c>
      <c r="E87" t="s">
        <v>60</v>
      </c>
      <c r="F87" t="s">
        <v>12</v>
      </c>
      <c r="G87" t="s">
        <v>15</v>
      </c>
      <c r="H87" s="13">
        <v>1.8E-3</v>
      </c>
      <c r="I87" s="13">
        <v>2.9999999999999997E-4</v>
      </c>
      <c r="J87" s="13">
        <v>5.9999999999999995E-4</v>
      </c>
      <c r="K87" s="13">
        <v>2.0000000000000001E-4</v>
      </c>
      <c r="L87" s="13">
        <v>2.0000000000000001E-4</v>
      </c>
      <c r="M87" s="13">
        <v>4.0000000000000002E-4</v>
      </c>
      <c r="N87" s="13">
        <v>2.9999999999999997E-4</v>
      </c>
      <c r="O87" s="13">
        <v>2.9999999999999997E-4</v>
      </c>
      <c r="P87" s="13">
        <v>0</v>
      </c>
      <c r="T87">
        <v>3376295</v>
      </c>
      <c r="U87">
        <v>2927587</v>
      </c>
      <c r="V87">
        <v>3073583</v>
      </c>
      <c r="W87">
        <v>2063167</v>
      </c>
      <c r="X87">
        <v>1822436</v>
      </c>
      <c r="Y87">
        <v>1680846</v>
      </c>
      <c r="Z87">
        <v>1460281</v>
      </c>
      <c r="AA87">
        <v>1177622</v>
      </c>
      <c r="AB87">
        <v>1080463</v>
      </c>
      <c r="AC87" s="4">
        <v>0.70899999999999996</v>
      </c>
      <c r="AD87" s="4">
        <v>3.3000000000000002E-2</v>
      </c>
      <c r="AE87">
        <v>9</v>
      </c>
      <c r="AF87" s="3"/>
      <c r="AG87" s="3"/>
    </row>
    <row r="88" spans="1:33">
      <c r="A88" t="s">
        <v>54</v>
      </c>
      <c r="B88" t="s">
        <v>55</v>
      </c>
      <c r="C88" t="s">
        <v>13</v>
      </c>
      <c r="D88" t="s">
        <v>25</v>
      </c>
      <c r="E88" t="s">
        <v>60</v>
      </c>
      <c r="F88" t="s">
        <v>12</v>
      </c>
      <c r="G88" t="s">
        <v>14</v>
      </c>
      <c r="H88" s="13">
        <v>0.2742</v>
      </c>
      <c r="I88" s="13">
        <v>0.36449999999999999</v>
      </c>
      <c r="J88" s="13">
        <v>0.26619999999999999</v>
      </c>
      <c r="K88" s="13">
        <v>0.19339999999999999</v>
      </c>
      <c r="L88" s="13">
        <v>0.18870000000000001</v>
      </c>
      <c r="M88" s="13">
        <v>0.18809999999999999</v>
      </c>
      <c r="N88" s="13">
        <v>0.18629999999999999</v>
      </c>
      <c r="O88" s="13">
        <v>0.1265</v>
      </c>
      <c r="P88" s="13">
        <v>0.13159999999999999</v>
      </c>
      <c r="T88">
        <v>3376295</v>
      </c>
      <c r="U88">
        <v>2927587</v>
      </c>
      <c r="V88">
        <v>3073583</v>
      </c>
      <c r="W88">
        <v>2063167</v>
      </c>
      <c r="X88">
        <v>1822436</v>
      </c>
      <c r="Y88">
        <v>1680846</v>
      </c>
      <c r="Z88">
        <v>1460281</v>
      </c>
      <c r="AA88">
        <v>1177622</v>
      </c>
      <c r="AB88">
        <v>1080463</v>
      </c>
      <c r="AC88" s="4">
        <v>0.877</v>
      </c>
      <c r="AD88" s="5">
        <v>2E-3</v>
      </c>
      <c r="AE88" s="4">
        <v>9</v>
      </c>
      <c r="AF88" s="3"/>
      <c r="AG88" s="3"/>
    </row>
    <row r="89" spans="1:33">
      <c r="A89" t="s">
        <v>54</v>
      </c>
      <c r="B89" t="s">
        <v>55</v>
      </c>
      <c r="C89" t="s">
        <v>13</v>
      </c>
      <c r="D89" t="s">
        <v>25</v>
      </c>
      <c r="E89" t="s">
        <v>61</v>
      </c>
      <c r="F89" s="4" t="s">
        <v>12</v>
      </c>
      <c r="G89" t="s">
        <v>40</v>
      </c>
      <c r="H89" s="12">
        <v>1.8E-3</v>
      </c>
      <c r="I89" s="12">
        <v>1.1000000000000001E-3</v>
      </c>
      <c r="J89" s="12">
        <v>2.2000000000000001E-3</v>
      </c>
      <c r="K89" s="12">
        <v>2.8999999999999998E-3</v>
      </c>
      <c r="L89" s="12">
        <v>5.0000000000000001E-4</v>
      </c>
      <c r="M89" s="12">
        <v>2.0000000000000001E-4</v>
      </c>
      <c r="N89" s="12">
        <v>8.0000000000000004E-4</v>
      </c>
      <c r="O89" s="12">
        <v>1E-3</v>
      </c>
      <c r="P89" s="12">
        <v>0</v>
      </c>
      <c r="T89">
        <v>22012</v>
      </c>
      <c r="U89">
        <v>13656</v>
      </c>
      <c r="V89">
        <v>18809</v>
      </c>
      <c r="W89">
        <v>26622</v>
      </c>
      <c r="X89">
        <v>6246</v>
      </c>
      <c r="Y89">
        <v>2831</v>
      </c>
      <c r="Z89">
        <v>2744</v>
      </c>
      <c r="AA89">
        <v>8255</v>
      </c>
      <c r="AB89">
        <v>561</v>
      </c>
      <c r="AC89" s="4">
        <v>0.94799999999999995</v>
      </c>
      <c r="AD89" s="5">
        <v>0</v>
      </c>
      <c r="AE89" s="4">
        <v>9</v>
      </c>
      <c r="AF89" s="3"/>
      <c r="AG89" s="3"/>
    </row>
    <row r="90" spans="1:33">
      <c r="A90" t="s">
        <v>54</v>
      </c>
      <c r="B90" t="s">
        <v>55</v>
      </c>
      <c r="C90" t="s">
        <v>13</v>
      </c>
      <c r="D90" t="s">
        <v>25</v>
      </c>
      <c r="E90" t="s">
        <v>61</v>
      </c>
      <c r="F90" t="s">
        <v>12</v>
      </c>
      <c r="G90" t="s">
        <v>15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T90">
        <v>22012</v>
      </c>
      <c r="U90">
        <v>13656</v>
      </c>
      <c r="V90">
        <v>18809</v>
      </c>
      <c r="W90">
        <v>26622</v>
      </c>
      <c r="X90">
        <v>6246</v>
      </c>
      <c r="Y90">
        <v>2831</v>
      </c>
      <c r="Z90">
        <v>2744</v>
      </c>
      <c r="AA90">
        <v>8255</v>
      </c>
      <c r="AB90">
        <v>561</v>
      </c>
      <c r="AC90" s="4">
        <v>0.42699999999999999</v>
      </c>
      <c r="AD90" s="4">
        <v>0.251</v>
      </c>
      <c r="AE90">
        <v>9</v>
      </c>
      <c r="AF90" s="3"/>
      <c r="AG90" s="3"/>
    </row>
    <row r="91" spans="1:33">
      <c r="A91" t="s">
        <v>54</v>
      </c>
      <c r="B91" t="s">
        <v>55</v>
      </c>
      <c r="C91" t="s">
        <v>13</v>
      </c>
      <c r="D91" t="s">
        <v>25</v>
      </c>
      <c r="E91" t="s">
        <v>61</v>
      </c>
      <c r="F91" t="s">
        <v>12</v>
      </c>
      <c r="G91" t="s">
        <v>14</v>
      </c>
      <c r="H91" s="13">
        <v>1.6999999999999999E-3</v>
      </c>
      <c r="I91" s="13">
        <v>1.1000000000000001E-3</v>
      </c>
      <c r="J91" s="13">
        <v>2.2000000000000001E-3</v>
      </c>
      <c r="K91" s="13">
        <v>2.8999999999999998E-3</v>
      </c>
      <c r="L91" s="13">
        <v>5.0000000000000001E-4</v>
      </c>
      <c r="M91" s="13">
        <v>2.0000000000000001E-4</v>
      </c>
      <c r="N91" s="13">
        <v>8.0000000000000004E-4</v>
      </c>
      <c r="O91" s="13">
        <v>1E-3</v>
      </c>
      <c r="P91" s="13">
        <v>0</v>
      </c>
      <c r="T91">
        <v>22012</v>
      </c>
      <c r="U91">
        <v>13656</v>
      </c>
      <c r="V91">
        <v>18809</v>
      </c>
      <c r="W91">
        <v>26622</v>
      </c>
      <c r="X91">
        <v>6246</v>
      </c>
      <c r="Y91">
        <v>2831</v>
      </c>
      <c r="Z91">
        <v>2744</v>
      </c>
      <c r="AA91">
        <v>8255</v>
      </c>
      <c r="AB91">
        <v>561</v>
      </c>
      <c r="AC91" s="4">
        <v>0.94499999999999995</v>
      </c>
      <c r="AD91" s="5">
        <v>0</v>
      </c>
      <c r="AE91" s="4">
        <v>9</v>
      </c>
      <c r="AF91" s="3"/>
      <c r="AG91" s="3"/>
    </row>
    <row r="92" spans="1:33">
      <c r="A92" t="s">
        <v>54</v>
      </c>
      <c r="B92" t="s">
        <v>55</v>
      </c>
      <c r="C92" t="s">
        <v>13</v>
      </c>
      <c r="D92" t="s">
        <v>25</v>
      </c>
      <c r="E92" t="s">
        <v>62</v>
      </c>
      <c r="F92" s="4" t="s">
        <v>12</v>
      </c>
      <c r="G92" t="s">
        <v>40</v>
      </c>
      <c r="H92" s="12">
        <v>9.7000000000000003E-3</v>
      </c>
      <c r="I92" s="12">
        <v>1.14E-2</v>
      </c>
      <c r="J92" s="12">
        <v>1.7399999999999999E-2</v>
      </c>
      <c r="K92" s="12">
        <v>1.44E-2</v>
      </c>
      <c r="L92" s="12">
        <v>1.24E-2</v>
      </c>
      <c r="M92" s="12">
        <v>1.55E-2</v>
      </c>
      <c r="N92" s="12">
        <v>1.04E-2</v>
      </c>
      <c r="O92" s="12">
        <v>9.9000000000000008E-3</v>
      </c>
      <c r="P92" s="12">
        <v>9.2999999999999992E-3</v>
      </c>
      <c r="T92">
        <v>203360</v>
      </c>
      <c r="U92">
        <v>176945</v>
      </c>
      <c r="V92">
        <v>368235</v>
      </c>
      <c r="W92">
        <v>311504</v>
      </c>
      <c r="X92">
        <v>309804</v>
      </c>
      <c r="Y92">
        <v>351748</v>
      </c>
      <c r="Z92">
        <v>358269</v>
      </c>
      <c r="AA92">
        <v>323131</v>
      </c>
      <c r="AB92">
        <v>271262</v>
      </c>
      <c r="AC92" s="4">
        <v>0.52200000000000002</v>
      </c>
      <c r="AD92" s="5">
        <v>0.14899999999999999</v>
      </c>
      <c r="AE92" s="4">
        <v>9</v>
      </c>
      <c r="AF92" s="3"/>
      <c r="AG92" s="3"/>
    </row>
    <row r="93" spans="1:33">
      <c r="A93" t="s">
        <v>54</v>
      </c>
      <c r="B93" t="s">
        <v>55</v>
      </c>
      <c r="C93" t="s">
        <v>13</v>
      </c>
      <c r="D93" t="s">
        <v>25</v>
      </c>
      <c r="E93" t="s">
        <v>62</v>
      </c>
      <c r="F93" t="s">
        <v>12</v>
      </c>
      <c r="G93" t="s">
        <v>15</v>
      </c>
      <c r="H93" s="13">
        <v>1E-4</v>
      </c>
      <c r="I93" s="13">
        <v>1E-4</v>
      </c>
      <c r="J93" s="13">
        <v>5.0000000000000001E-4</v>
      </c>
      <c r="K93" s="13">
        <v>0</v>
      </c>
      <c r="L93" s="13">
        <v>0</v>
      </c>
      <c r="M93" s="13">
        <v>0</v>
      </c>
      <c r="N93" s="13">
        <v>5.0000000000000001E-4</v>
      </c>
      <c r="O93" s="13">
        <v>0</v>
      </c>
      <c r="P93" s="13">
        <v>0</v>
      </c>
      <c r="T93">
        <v>203360</v>
      </c>
      <c r="U93">
        <v>176945</v>
      </c>
      <c r="V93">
        <v>368235</v>
      </c>
      <c r="W93">
        <v>311504</v>
      </c>
      <c r="X93">
        <v>309804</v>
      </c>
      <c r="Y93">
        <v>351748</v>
      </c>
      <c r="Z93">
        <v>358269</v>
      </c>
      <c r="AA93">
        <v>323131</v>
      </c>
      <c r="AB93">
        <v>271262</v>
      </c>
      <c r="AC93" s="4">
        <v>0.33600000000000002</v>
      </c>
      <c r="AD93" s="4">
        <v>0.377</v>
      </c>
      <c r="AE93">
        <v>9</v>
      </c>
      <c r="AF93" s="3"/>
      <c r="AG93" s="3"/>
    </row>
    <row r="94" spans="1:33">
      <c r="A94" t="s">
        <v>54</v>
      </c>
      <c r="B94" t="s">
        <v>55</v>
      </c>
      <c r="C94" t="s">
        <v>13</v>
      </c>
      <c r="D94" t="s">
        <v>25</v>
      </c>
      <c r="E94" t="s">
        <v>62</v>
      </c>
      <c r="F94" t="s">
        <v>12</v>
      </c>
      <c r="G94" t="s">
        <v>14</v>
      </c>
      <c r="H94" s="13">
        <v>9.5999999999999992E-3</v>
      </c>
      <c r="I94" s="13">
        <v>1.1299999999999999E-2</v>
      </c>
      <c r="J94" s="13">
        <v>1.6899999999999998E-2</v>
      </c>
      <c r="K94" s="13">
        <v>1.44E-2</v>
      </c>
      <c r="L94" s="13">
        <v>1.24E-2</v>
      </c>
      <c r="M94" s="13">
        <v>1.55E-2</v>
      </c>
      <c r="N94" s="13">
        <v>0.01</v>
      </c>
      <c r="O94" s="13">
        <v>9.9000000000000008E-3</v>
      </c>
      <c r="P94" s="13">
        <v>9.2999999999999992E-3</v>
      </c>
      <c r="T94">
        <v>203360</v>
      </c>
      <c r="U94">
        <v>176945</v>
      </c>
      <c r="V94">
        <v>368235</v>
      </c>
      <c r="W94">
        <v>311504</v>
      </c>
      <c r="X94">
        <v>309804</v>
      </c>
      <c r="Y94">
        <v>351748</v>
      </c>
      <c r="Z94">
        <v>358269</v>
      </c>
      <c r="AA94">
        <v>323131</v>
      </c>
      <c r="AB94">
        <v>271262</v>
      </c>
      <c r="AC94" s="4">
        <v>0.50800000000000001</v>
      </c>
      <c r="AD94" s="5">
        <v>0.16300000000000001</v>
      </c>
      <c r="AE94" s="4">
        <v>9</v>
      </c>
      <c r="AF94" s="3"/>
      <c r="AG94" s="3"/>
    </row>
    <row r="95" spans="1:33">
      <c r="A95" t="s">
        <v>54</v>
      </c>
      <c r="B95" t="s">
        <v>55</v>
      </c>
      <c r="C95" t="s">
        <v>13</v>
      </c>
      <c r="D95" t="s">
        <v>25</v>
      </c>
      <c r="E95" t="s">
        <v>97</v>
      </c>
      <c r="F95" s="4" t="s">
        <v>12</v>
      </c>
      <c r="G95" t="s">
        <v>40</v>
      </c>
      <c r="H95" s="12">
        <v>1E-4</v>
      </c>
      <c r="I95" s="12">
        <v>2.0000000000000001E-4</v>
      </c>
      <c r="J95" s="12">
        <v>6.9999999999999999E-4</v>
      </c>
      <c r="K95" s="12">
        <v>1E-4</v>
      </c>
      <c r="L95" s="12">
        <v>1E-4</v>
      </c>
      <c r="M95" s="12">
        <v>2.0000000000000001E-4</v>
      </c>
      <c r="N95" s="12">
        <v>0</v>
      </c>
      <c r="O95" s="12">
        <v>0</v>
      </c>
      <c r="P95" s="12">
        <v>0</v>
      </c>
      <c r="T95">
        <v>2596</v>
      </c>
      <c r="U95">
        <v>984</v>
      </c>
      <c r="V95">
        <v>9276</v>
      </c>
      <c r="W95">
        <v>4076</v>
      </c>
      <c r="X95">
        <v>1070</v>
      </c>
      <c r="Y95">
        <v>992</v>
      </c>
      <c r="Z95">
        <v>1023</v>
      </c>
      <c r="AA95">
        <v>561</v>
      </c>
      <c r="AB95">
        <v>4092</v>
      </c>
      <c r="AC95" s="4">
        <v>0.76200000000000001</v>
      </c>
      <c r="AD95" s="5">
        <v>1.7000000000000001E-2</v>
      </c>
      <c r="AE95" s="4">
        <v>9</v>
      </c>
      <c r="AF95" s="3"/>
      <c r="AG95" s="3"/>
    </row>
    <row r="96" spans="1:33">
      <c r="A96" t="s">
        <v>54</v>
      </c>
      <c r="B96" t="s">
        <v>55</v>
      </c>
      <c r="C96" t="s">
        <v>13</v>
      </c>
      <c r="D96" t="s">
        <v>25</v>
      </c>
      <c r="E96" t="s">
        <v>97</v>
      </c>
      <c r="F96" t="s">
        <v>12</v>
      </c>
      <c r="G96" t="s">
        <v>15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T96">
        <v>2596</v>
      </c>
      <c r="U96">
        <v>984</v>
      </c>
      <c r="V96">
        <v>9276</v>
      </c>
      <c r="W96">
        <v>4076</v>
      </c>
      <c r="X96">
        <v>1070</v>
      </c>
      <c r="Y96">
        <v>992</v>
      </c>
      <c r="Z96">
        <v>1023</v>
      </c>
      <c r="AA96">
        <v>561</v>
      </c>
      <c r="AB96">
        <v>4092</v>
      </c>
      <c r="AC96" s="4" t="s">
        <v>106</v>
      </c>
      <c r="AD96" s="4" t="s">
        <v>106</v>
      </c>
      <c r="AE96">
        <v>9</v>
      </c>
      <c r="AF96" s="3"/>
      <c r="AG96" s="3"/>
    </row>
    <row r="97" spans="1:33">
      <c r="A97" t="s">
        <v>54</v>
      </c>
      <c r="B97" t="s">
        <v>55</v>
      </c>
      <c r="C97" t="s">
        <v>13</v>
      </c>
      <c r="D97" t="s">
        <v>25</v>
      </c>
      <c r="E97" t="s">
        <v>97</v>
      </c>
      <c r="F97" t="s">
        <v>12</v>
      </c>
      <c r="G97" t="s">
        <v>14</v>
      </c>
      <c r="H97" s="13">
        <v>1E-4</v>
      </c>
      <c r="I97" s="13">
        <v>2.0000000000000001E-4</v>
      </c>
      <c r="J97" s="13">
        <v>6.9999999999999999E-4</v>
      </c>
      <c r="K97" s="13">
        <v>1E-4</v>
      </c>
      <c r="L97" s="13">
        <v>1E-4</v>
      </c>
      <c r="M97" s="13">
        <v>2.0000000000000001E-4</v>
      </c>
      <c r="N97" s="13">
        <v>0</v>
      </c>
      <c r="O97" s="13">
        <v>0</v>
      </c>
      <c r="P97" s="13">
        <v>0</v>
      </c>
      <c r="T97">
        <v>2596</v>
      </c>
      <c r="U97">
        <v>984</v>
      </c>
      <c r="V97">
        <v>9276</v>
      </c>
      <c r="W97">
        <v>4076</v>
      </c>
      <c r="X97">
        <v>1070</v>
      </c>
      <c r="Y97">
        <v>992</v>
      </c>
      <c r="Z97">
        <v>1023</v>
      </c>
      <c r="AA97">
        <v>561</v>
      </c>
      <c r="AB97">
        <v>4092</v>
      </c>
      <c r="AC97" s="4">
        <v>0.76200000000000001</v>
      </c>
      <c r="AD97" s="4">
        <v>1.7000000000000001E-2</v>
      </c>
      <c r="AE97">
        <v>9</v>
      </c>
      <c r="AF97" s="3"/>
      <c r="AG97" s="3"/>
    </row>
    <row r="98" spans="1:33">
      <c r="A98" t="s">
        <v>54</v>
      </c>
      <c r="B98" t="s">
        <v>55</v>
      </c>
      <c r="C98" t="s">
        <v>13</v>
      </c>
      <c r="D98" t="s">
        <v>25</v>
      </c>
      <c r="E98" t="s">
        <v>44</v>
      </c>
      <c r="F98" s="4" t="s">
        <v>12</v>
      </c>
      <c r="G98" t="s">
        <v>40</v>
      </c>
      <c r="H98" s="12">
        <v>2.5499999999999998E-2</v>
      </c>
      <c r="I98" s="12">
        <v>3.0599999999999999E-2</v>
      </c>
      <c r="J98" s="12">
        <v>2.6700000000000002E-2</v>
      </c>
      <c r="K98" s="12">
        <v>1.6799999999999999E-2</v>
      </c>
      <c r="L98" s="12">
        <v>1.2800000000000001E-2</v>
      </c>
      <c r="M98" s="12">
        <v>1.49E-2</v>
      </c>
      <c r="N98" s="12">
        <v>0.01</v>
      </c>
      <c r="O98" s="12">
        <v>9.7000000000000003E-3</v>
      </c>
      <c r="P98" s="12">
        <v>9.4000000000000004E-3</v>
      </c>
      <c r="T98" t="s">
        <v>106</v>
      </c>
      <c r="U98" t="s">
        <v>106</v>
      </c>
      <c r="V98" t="s">
        <v>106</v>
      </c>
      <c r="W98" t="s">
        <v>106</v>
      </c>
      <c r="X98" t="s">
        <v>106</v>
      </c>
      <c r="Y98" t="s">
        <v>106</v>
      </c>
      <c r="Z98" t="s">
        <v>106</v>
      </c>
      <c r="AA98" t="s">
        <v>106</v>
      </c>
      <c r="AB98" t="s">
        <v>106</v>
      </c>
      <c r="AC98" s="4" t="s">
        <v>106</v>
      </c>
      <c r="AD98" s="5" t="s">
        <v>106</v>
      </c>
      <c r="AE98" s="4">
        <v>0</v>
      </c>
      <c r="AF98" s="3"/>
      <c r="AG98" s="3"/>
    </row>
    <row r="99" spans="1:33">
      <c r="A99" t="s">
        <v>54</v>
      </c>
      <c r="B99" t="s">
        <v>55</v>
      </c>
      <c r="C99" t="s">
        <v>13</v>
      </c>
      <c r="D99" t="s">
        <v>25</v>
      </c>
      <c r="E99" t="s">
        <v>44</v>
      </c>
      <c r="F99" t="s">
        <v>12</v>
      </c>
      <c r="G99" t="s">
        <v>15</v>
      </c>
      <c r="H99" s="13">
        <v>0</v>
      </c>
      <c r="I99" s="13">
        <v>0</v>
      </c>
      <c r="J99" s="13">
        <v>1E-4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T99" t="s">
        <v>106</v>
      </c>
      <c r="U99" t="s">
        <v>106</v>
      </c>
      <c r="V99" t="s">
        <v>106</v>
      </c>
      <c r="W99" t="s">
        <v>106</v>
      </c>
      <c r="X99" t="s">
        <v>106</v>
      </c>
      <c r="Y99" t="s">
        <v>106</v>
      </c>
      <c r="Z99" t="s">
        <v>106</v>
      </c>
      <c r="AA99" t="s">
        <v>106</v>
      </c>
      <c r="AB99" t="s">
        <v>106</v>
      </c>
      <c r="AC99" s="4" t="s">
        <v>106</v>
      </c>
      <c r="AD99" s="4" t="s">
        <v>106</v>
      </c>
      <c r="AE99">
        <v>0</v>
      </c>
      <c r="AF99" s="3"/>
      <c r="AG99" s="3"/>
    </row>
    <row r="100" spans="1:33">
      <c r="A100" t="s">
        <v>54</v>
      </c>
      <c r="B100" t="s">
        <v>55</v>
      </c>
      <c r="C100" t="s">
        <v>13</v>
      </c>
      <c r="D100" t="s">
        <v>25</v>
      </c>
      <c r="E100" t="s">
        <v>44</v>
      </c>
      <c r="F100" t="s">
        <v>12</v>
      </c>
      <c r="G100" t="s">
        <v>14</v>
      </c>
      <c r="H100" s="13">
        <v>2.5499999999999998E-2</v>
      </c>
      <c r="I100" s="13">
        <v>3.0599999999999999E-2</v>
      </c>
      <c r="J100" s="13">
        <v>2.6599999999999999E-2</v>
      </c>
      <c r="K100" s="13">
        <v>1.6799999999999999E-2</v>
      </c>
      <c r="L100" s="13">
        <v>1.2800000000000001E-2</v>
      </c>
      <c r="M100" s="13">
        <v>1.49E-2</v>
      </c>
      <c r="N100" s="13">
        <v>0.01</v>
      </c>
      <c r="O100" s="13">
        <v>9.7000000000000003E-3</v>
      </c>
      <c r="P100" s="13">
        <v>9.4000000000000004E-3</v>
      </c>
      <c r="T100" t="s">
        <v>106</v>
      </c>
      <c r="U100" t="s">
        <v>106</v>
      </c>
      <c r="V100" t="s">
        <v>106</v>
      </c>
      <c r="W100" t="s">
        <v>106</v>
      </c>
      <c r="X100" t="s">
        <v>106</v>
      </c>
      <c r="Y100" t="s">
        <v>106</v>
      </c>
      <c r="Z100" t="s">
        <v>106</v>
      </c>
      <c r="AA100" t="s">
        <v>106</v>
      </c>
      <c r="AB100" t="s">
        <v>106</v>
      </c>
      <c r="AC100" t="s">
        <v>106</v>
      </c>
      <c r="AD100" t="s">
        <v>106</v>
      </c>
      <c r="AE100">
        <v>0</v>
      </c>
      <c r="AF100" s="3"/>
      <c r="AG100" s="3"/>
    </row>
    <row r="101" spans="1:33">
      <c r="A101" t="s">
        <v>54</v>
      </c>
      <c r="B101" t="s">
        <v>55</v>
      </c>
      <c r="C101" t="s">
        <v>13</v>
      </c>
      <c r="D101" t="s">
        <v>63</v>
      </c>
      <c r="E101" t="s">
        <v>58</v>
      </c>
      <c r="F101" s="4" t="s">
        <v>12</v>
      </c>
      <c r="G101" t="s">
        <v>40</v>
      </c>
      <c r="H101" s="12">
        <v>0</v>
      </c>
      <c r="I101" s="12">
        <v>0</v>
      </c>
      <c r="J101" s="12">
        <v>2.3E-3</v>
      </c>
      <c r="K101" s="12">
        <v>3.0999999999999999E-3</v>
      </c>
      <c r="L101" s="12">
        <v>1.4E-3</v>
      </c>
      <c r="M101" s="12">
        <v>4.4999999999999997E-3</v>
      </c>
      <c r="N101" s="12">
        <v>7.0000000000000001E-3</v>
      </c>
      <c r="O101" s="12">
        <v>0</v>
      </c>
      <c r="P101" s="12">
        <v>0</v>
      </c>
      <c r="T101">
        <v>0</v>
      </c>
      <c r="U101">
        <v>0</v>
      </c>
      <c r="V101">
        <v>40887</v>
      </c>
      <c r="W101">
        <v>57436</v>
      </c>
      <c r="X101">
        <v>19041</v>
      </c>
      <c r="Y101">
        <v>39051</v>
      </c>
      <c r="Z101">
        <v>41349</v>
      </c>
      <c r="AA101">
        <v>0</v>
      </c>
      <c r="AB101">
        <v>0</v>
      </c>
      <c r="AC101" s="4">
        <v>0.32600000000000001</v>
      </c>
      <c r="AD101" s="5">
        <v>0.59199999999999997</v>
      </c>
      <c r="AE101" s="4">
        <v>5</v>
      </c>
    </row>
    <row r="102" spans="1:33">
      <c r="A102" t="s">
        <v>54</v>
      </c>
      <c r="B102" t="s">
        <v>55</v>
      </c>
      <c r="C102" t="s">
        <v>13</v>
      </c>
      <c r="D102" t="s">
        <v>63</v>
      </c>
      <c r="E102" t="s">
        <v>58</v>
      </c>
      <c r="F102" t="s">
        <v>12</v>
      </c>
      <c r="G102" t="s">
        <v>15</v>
      </c>
      <c r="H102" s="13">
        <v>0</v>
      </c>
      <c r="I102" s="13">
        <v>0</v>
      </c>
      <c r="J102" s="13">
        <v>1E-4</v>
      </c>
      <c r="K102" s="13">
        <v>0</v>
      </c>
      <c r="L102" s="13">
        <v>0</v>
      </c>
      <c r="M102" s="13">
        <v>0</v>
      </c>
      <c r="N102" s="13">
        <v>2.9999999999999997E-4</v>
      </c>
      <c r="O102" s="13">
        <v>0</v>
      </c>
      <c r="P102" s="13">
        <v>0</v>
      </c>
      <c r="T102">
        <v>0</v>
      </c>
      <c r="U102">
        <v>0</v>
      </c>
      <c r="V102">
        <v>40887</v>
      </c>
      <c r="W102">
        <v>57436</v>
      </c>
      <c r="X102">
        <v>19041</v>
      </c>
      <c r="Y102">
        <v>39051</v>
      </c>
      <c r="Z102">
        <v>41349</v>
      </c>
      <c r="AA102">
        <v>0</v>
      </c>
      <c r="AB102">
        <v>0</v>
      </c>
      <c r="AC102" s="4">
        <v>9.7000000000000003E-2</v>
      </c>
      <c r="AD102" s="4">
        <v>0.877</v>
      </c>
      <c r="AE102">
        <v>5</v>
      </c>
    </row>
    <row r="103" spans="1:33">
      <c r="A103" t="s">
        <v>54</v>
      </c>
      <c r="B103" t="s">
        <v>55</v>
      </c>
      <c r="C103" t="s">
        <v>13</v>
      </c>
      <c r="D103" t="s">
        <v>63</v>
      </c>
      <c r="E103" t="s">
        <v>58</v>
      </c>
      <c r="F103" t="s">
        <v>12</v>
      </c>
      <c r="G103" t="s">
        <v>14</v>
      </c>
      <c r="H103" s="13">
        <v>0</v>
      </c>
      <c r="I103" s="13">
        <v>0</v>
      </c>
      <c r="J103" s="13">
        <v>2.2000000000000001E-3</v>
      </c>
      <c r="K103" s="13">
        <v>3.0999999999999999E-3</v>
      </c>
      <c r="L103" s="13">
        <v>1.4E-3</v>
      </c>
      <c r="M103" s="13">
        <v>4.4999999999999997E-3</v>
      </c>
      <c r="N103" s="13">
        <v>6.7999999999999996E-3</v>
      </c>
      <c r="O103" s="13">
        <v>0</v>
      </c>
      <c r="P103" s="13">
        <v>0</v>
      </c>
      <c r="T103">
        <v>0</v>
      </c>
      <c r="U103">
        <v>0</v>
      </c>
      <c r="V103">
        <v>40887</v>
      </c>
      <c r="W103">
        <v>57436</v>
      </c>
      <c r="X103">
        <v>19041</v>
      </c>
      <c r="Y103">
        <v>39051</v>
      </c>
      <c r="Z103">
        <v>41349</v>
      </c>
      <c r="AA103">
        <v>0</v>
      </c>
      <c r="AB103">
        <v>0</v>
      </c>
      <c r="AC103" s="4">
        <v>0.33400000000000002</v>
      </c>
      <c r="AD103" s="4">
        <v>0.58299999999999996</v>
      </c>
      <c r="AE103">
        <v>5</v>
      </c>
    </row>
    <row r="104" spans="1:33">
      <c r="A104" t="s">
        <v>54</v>
      </c>
      <c r="B104" t="s">
        <v>55</v>
      </c>
      <c r="C104" t="s">
        <v>13</v>
      </c>
      <c r="D104" t="s">
        <v>63</v>
      </c>
      <c r="E104" t="s">
        <v>60</v>
      </c>
      <c r="F104" s="4" t="s">
        <v>12</v>
      </c>
      <c r="G104" t="s">
        <v>40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T104">
        <v>0</v>
      </c>
      <c r="U104">
        <v>0</v>
      </c>
      <c r="V104">
        <v>4199</v>
      </c>
      <c r="W104">
        <v>0</v>
      </c>
      <c r="X104">
        <v>0</v>
      </c>
      <c r="Y104">
        <v>0</v>
      </c>
      <c r="Z104">
        <v>0</v>
      </c>
      <c r="AA104">
        <v>4248</v>
      </c>
      <c r="AB104">
        <v>0</v>
      </c>
      <c r="AC104" s="4" t="s">
        <v>106</v>
      </c>
      <c r="AD104" s="5" t="s">
        <v>106</v>
      </c>
      <c r="AE104" s="4">
        <v>2</v>
      </c>
    </row>
    <row r="105" spans="1:33">
      <c r="A105" t="s">
        <v>54</v>
      </c>
      <c r="B105" t="s">
        <v>55</v>
      </c>
      <c r="C105" t="s">
        <v>13</v>
      </c>
      <c r="D105" t="s">
        <v>63</v>
      </c>
      <c r="E105" t="s">
        <v>60</v>
      </c>
      <c r="F105" t="s">
        <v>12</v>
      </c>
      <c r="G105" t="s">
        <v>15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T105">
        <v>0</v>
      </c>
      <c r="U105">
        <v>0</v>
      </c>
      <c r="V105">
        <v>4199</v>
      </c>
      <c r="W105">
        <v>0</v>
      </c>
      <c r="X105">
        <v>0</v>
      </c>
      <c r="Y105">
        <v>0</v>
      </c>
      <c r="Z105">
        <v>0</v>
      </c>
      <c r="AA105">
        <v>4248</v>
      </c>
      <c r="AB105">
        <v>0</v>
      </c>
      <c r="AC105" s="4" t="s">
        <v>106</v>
      </c>
      <c r="AD105" s="4" t="s">
        <v>106</v>
      </c>
      <c r="AE105">
        <v>2</v>
      </c>
    </row>
    <row r="106" spans="1:33">
      <c r="A106" t="s">
        <v>54</v>
      </c>
      <c r="B106" t="s">
        <v>55</v>
      </c>
      <c r="C106" t="s">
        <v>13</v>
      </c>
      <c r="D106" t="s">
        <v>63</v>
      </c>
      <c r="E106" t="s">
        <v>60</v>
      </c>
      <c r="F106" t="s">
        <v>12</v>
      </c>
      <c r="G106" t="s">
        <v>14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T106">
        <v>0</v>
      </c>
      <c r="U106">
        <v>0</v>
      </c>
      <c r="V106">
        <v>4199</v>
      </c>
      <c r="W106">
        <v>0</v>
      </c>
      <c r="X106">
        <v>0</v>
      </c>
      <c r="Y106">
        <v>0</v>
      </c>
      <c r="Z106">
        <v>0</v>
      </c>
      <c r="AA106">
        <v>4248</v>
      </c>
      <c r="AB106">
        <v>0</v>
      </c>
      <c r="AC106" t="s">
        <v>106</v>
      </c>
      <c r="AD106" t="s">
        <v>106</v>
      </c>
      <c r="AE106">
        <v>2</v>
      </c>
    </row>
    <row r="107" spans="1:33">
      <c r="A107" t="s">
        <v>54</v>
      </c>
      <c r="B107" t="s">
        <v>55</v>
      </c>
      <c r="C107" t="s">
        <v>13</v>
      </c>
      <c r="D107" t="s">
        <v>63</v>
      </c>
      <c r="E107" t="s">
        <v>61</v>
      </c>
      <c r="F107" s="4" t="s">
        <v>12</v>
      </c>
      <c r="G107" t="s">
        <v>40</v>
      </c>
      <c r="H107" s="12">
        <v>0</v>
      </c>
      <c r="I107" s="12">
        <v>0</v>
      </c>
      <c r="J107" s="12">
        <v>0</v>
      </c>
      <c r="K107" s="12">
        <v>0</v>
      </c>
      <c r="L107" s="12">
        <v>2.9999999999999997E-4</v>
      </c>
      <c r="M107" s="12">
        <v>0</v>
      </c>
      <c r="N107" s="12">
        <v>0</v>
      </c>
      <c r="O107" s="12">
        <v>0</v>
      </c>
      <c r="P107" s="12">
        <v>0</v>
      </c>
      <c r="T107">
        <v>0</v>
      </c>
      <c r="U107">
        <v>0</v>
      </c>
      <c r="V107">
        <v>662</v>
      </c>
      <c r="W107">
        <v>0</v>
      </c>
      <c r="X107">
        <v>1269</v>
      </c>
      <c r="Y107">
        <v>0</v>
      </c>
      <c r="Z107">
        <v>0</v>
      </c>
      <c r="AA107">
        <v>0</v>
      </c>
      <c r="AB107">
        <v>0</v>
      </c>
      <c r="AC107" s="4" t="s">
        <v>106</v>
      </c>
      <c r="AD107" s="5" t="s">
        <v>106</v>
      </c>
      <c r="AE107" s="4">
        <v>2</v>
      </c>
    </row>
    <row r="108" spans="1:33">
      <c r="A108" t="s">
        <v>54</v>
      </c>
      <c r="B108" t="s">
        <v>55</v>
      </c>
      <c r="C108" t="s">
        <v>13</v>
      </c>
      <c r="D108" t="s">
        <v>63</v>
      </c>
      <c r="E108" t="s">
        <v>61</v>
      </c>
      <c r="F108" t="s">
        <v>12</v>
      </c>
      <c r="G108" t="s">
        <v>15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T108">
        <v>0</v>
      </c>
      <c r="U108">
        <v>0</v>
      </c>
      <c r="V108">
        <v>662</v>
      </c>
      <c r="W108">
        <v>0</v>
      </c>
      <c r="X108">
        <v>1269</v>
      </c>
      <c r="Y108">
        <v>0</v>
      </c>
      <c r="Z108">
        <v>0</v>
      </c>
      <c r="AA108">
        <v>0</v>
      </c>
      <c r="AB108">
        <v>0</v>
      </c>
      <c r="AC108" s="4" t="s">
        <v>106</v>
      </c>
      <c r="AD108" s="4" t="s">
        <v>106</v>
      </c>
      <c r="AE108">
        <v>2</v>
      </c>
    </row>
    <row r="109" spans="1:33">
      <c r="A109" t="s">
        <v>54</v>
      </c>
      <c r="B109" t="s">
        <v>55</v>
      </c>
      <c r="C109" t="s">
        <v>13</v>
      </c>
      <c r="D109" t="s">
        <v>63</v>
      </c>
      <c r="E109" t="s">
        <v>61</v>
      </c>
      <c r="F109" t="s">
        <v>12</v>
      </c>
      <c r="G109" t="s">
        <v>14</v>
      </c>
      <c r="H109" s="13">
        <v>0</v>
      </c>
      <c r="I109" s="13">
        <v>0</v>
      </c>
      <c r="J109" s="13">
        <v>0</v>
      </c>
      <c r="K109" s="13">
        <v>0</v>
      </c>
      <c r="L109" s="13">
        <v>2.9999999999999997E-4</v>
      </c>
      <c r="M109" s="13">
        <v>0</v>
      </c>
      <c r="N109" s="13">
        <v>0</v>
      </c>
      <c r="O109" s="13">
        <v>0</v>
      </c>
      <c r="P109" s="13">
        <v>0</v>
      </c>
      <c r="T109">
        <v>0</v>
      </c>
      <c r="U109">
        <v>0</v>
      </c>
      <c r="V109">
        <v>662</v>
      </c>
      <c r="W109">
        <v>0</v>
      </c>
      <c r="X109">
        <v>1269</v>
      </c>
      <c r="Y109">
        <v>0</v>
      </c>
      <c r="Z109">
        <v>0</v>
      </c>
      <c r="AA109">
        <v>0</v>
      </c>
      <c r="AB109">
        <v>0</v>
      </c>
      <c r="AC109" s="4" t="s">
        <v>106</v>
      </c>
      <c r="AD109" s="4" t="s">
        <v>106</v>
      </c>
      <c r="AE109">
        <v>2</v>
      </c>
    </row>
    <row r="110" spans="1:33">
      <c r="A110" t="s">
        <v>54</v>
      </c>
      <c r="B110" t="s">
        <v>55</v>
      </c>
      <c r="C110" t="s">
        <v>13</v>
      </c>
      <c r="D110" t="s">
        <v>64</v>
      </c>
      <c r="E110" t="s">
        <v>59</v>
      </c>
      <c r="F110" s="4" t="s">
        <v>12</v>
      </c>
      <c r="G110" t="s">
        <v>40</v>
      </c>
      <c r="H110" s="12">
        <v>0</v>
      </c>
      <c r="I110" s="12">
        <v>0</v>
      </c>
      <c r="J110" s="12">
        <v>2.9999999999999997E-4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T110">
        <v>0</v>
      </c>
      <c r="U110">
        <v>0</v>
      </c>
      <c r="V110">
        <v>12533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 s="4" t="s">
        <v>106</v>
      </c>
      <c r="AD110" s="5" t="s">
        <v>106</v>
      </c>
      <c r="AE110" s="4">
        <v>1</v>
      </c>
    </row>
    <row r="111" spans="1:33">
      <c r="A111" t="s">
        <v>54</v>
      </c>
      <c r="B111" t="s">
        <v>55</v>
      </c>
      <c r="C111" t="s">
        <v>13</v>
      </c>
      <c r="D111" t="s">
        <v>64</v>
      </c>
      <c r="E111" t="s">
        <v>59</v>
      </c>
      <c r="F111" t="s">
        <v>12</v>
      </c>
      <c r="G111" t="s">
        <v>15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T111">
        <v>0</v>
      </c>
      <c r="U111">
        <v>0</v>
      </c>
      <c r="V111">
        <v>12533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 s="4" t="s">
        <v>106</v>
      </c>
      <c r="AD111" s="4" t="s">
        <v>106</v>
      </c>
      <c r="AE111">
        <v>1</v>
      </c>
    </row>
    <row r="112" spans="1:33">
      <c r="A112" t="s">
        <v>54</v>
      </c>
      <c r="B112" t="s">
        <v>55</v>
      </c>
      <c r="C112" t="s">
        <v>13</v>
      </c>
      <c r="D112" t="s">
        <v>64</v>
      </c>
      <c r="E112" t="s">
        <v>59</v>
      </c>
      <c r="F112" t="s">
        <v>12</v>
      </c>
      <c r="G112" t="s">
        <v>14</v>
      </c>
      <c r="H112" s="13">
        <v>0</v>
      </c>
      <c r="I112" s="13">
        <v>0</v>
      </c>
      <c r="J112" s="13">
        <v>2.9999999999999997E-4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T112">
        <v>0</v>
      </c>
      <c r="U112">
        <v>0</v>
      </c>
      <c r="V112">
        <v>12533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 s="4" t="s">
        <v>106</v>
      </c>
      <c r="AD112" s="4" t="s">
        <v>106</v>
      </c>
      <c r="AE112">
        <v>1</v>
      </c>
    </row>
    <row r="113" spans="1:31">
      <c r="A113" t="s">
        <v>54</v>
      </c>
      <c r="B113" t="s">
        <v>55</v>
      </c>
      <c r="C113" t="s">
        <v>13</v>
      </c>
      <c r="D113" t="s">
        <v>64</v>
      </c>
      <c r="E113" t="s">
        <v>60</v>
      </c>
      <c r="F113" s="4" t="s">
        <v>12</v>
      </c>
      <c r="G113" t="s">
        <v>40</v>
      </c>
      <c r="H113" s="12">
        <v>0</v>
      </c>
      <c r="I113" s="12">
        <v>0</v>
      </c>
      <c r="J113" s="12">
        <v>4.7000000000000002E-3</v>
      </c>
      <c r="K113" s="12">
        <v>1.2999999999999999E-3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T113">
        <v>0</v>
      </c>
      <c r="U113">
        <v>0</v>
      </c>
      <c r="V113">
        <v>57602</v>
      </c>
      <c r="W113">
        <v>84342</v>
      </c>
      <c r="X113">
        <v>0</v>
      </c>
      <c r="Y113">
        <v>0</v>
      </c>
      <c r="Z113">
        <v>0</v>
      </c>
      <c r="AA113">
        <v>0</v>
      </c>
      <c r="AB113">
        <v>0</v>
      </c>
      <c r="AC113" s="4" t="s">
        <v>106</v>
      </c>
      <c r="AD113" s="5" t="s">
        <v>106</v>
      </c>
      <c r="AE113" s="4">
        <v>2</v>
      </c>
    </row>
    <row r="114" spans="1:31">
      <c r="A114" t="s">
        <v>54</v>
      </c>
      <c r="B114" t="s">
        <v>55</v>
      </c>
      <c r="C114" t="s">
        <v>13</v>
      </c>
      <c r="D114" t="s">
        <v>64</v>
      </c>
      <c r="E114" t="s">
        <v>60</v>
      </c>
      <c r="F114" t="s">
        <v>12</v>
      </c>
      <c r="G114" t="s">
        <v>15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T114">
        <v>0</v>
      </c>
      <c r="U114">
        <v>0</v>
      </c>
      <c r="V114">
        <v>57602</v>
      </c>
      <c r="W114">
        <v>84342</v>
      </c>
      <c r="X114">
        <v>0</v>
      </c>
      <c r="Y114">
        <v>0</v>
      </c>
      <c r="Z114">
        <v>0</v>
      </c>
      <c r="AA114">
        <v>0</v>
      </c>
      <c r="AB114">
        <v>0</v>
      </c>
      <c r="AC114" s="4" t="s">
        <v>106</v>
      </c>
      <c r="AD114" s="4" t="s">
        <v>106</v>
      </c>
      <c r="AE114">
        <v>2</v>
      </c>
    </row>
    <row r="115" spans="1:31">
      <c r="A115" t="s">
        <v>54</v>
      </c>
      <c r="B115" t="s">
        <v>55</v>
      </c>
      <c r="C115" t="s">
        <v>13</v>
      </c>
      <c r="D115" t="s">
        <v>64</v>
      </c>
      <c r="E115" t="s">
        <v>60</v>
      </c>
      <c r="F115" t="s">
        <v>12</v>
      </c>
      <c r="G115" t="s">
        <v>14</v>
      </c>
      <c r="H115" s="13">
        <v>0</v>
      </c>
      <c r="I115" s="13">
        <v>0</v>
      </c>
      <c r="J115" s="13">
        <v>4.7000000000000002E-3</v>
      </c>
      <c r="K115" s="13">
        <v>1.2999999999999999E-3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T115">
        <v>0</v>
      </c>
      <c r="U115">
        <v>0</v>
      </c>
      <c r="V115">
        <v>57602</v>
      </c>
      <c r="W115">
        <v>84342</v>
      </c>
      <c r="X115">
        <v>0</v>
      </c>
      <c r="Y115">
        <v>0</v>
      </c>
      <c r="Z115">
        <v>0</v>
      </c>
      <c r="AA115">
        <v>0</v>
      </c>
      <c r="AB115">
        <v>0</v>
      </c>
      <c r="AC115" s="4" t="s">
        <v>106</v>
      </c>
      <c r="AD115" s="4" t="s">
        <v>106</v>
      </c>
      <c r="AE115">
        <v>2</v>
      </c>
    </row>
    <row r="116" spans="1:31">
      <c r="A116" t="s">
        <v>54</v>
      </c>
      <c r="B116" t="s">
        <v>55</v>
      </c>
      <c r="C116" t="s">
        <v>13</v>
      </c>
      <c r="D116" t="s">
        <v>64</v>
      </c>
      <c r="E116" t="s">
        <v>61</v>
      </c>
      <c r="F116" s="4" t="s">
        <v>12</v>
      </c>
      <c r="G116" t="s">
        <v>40</v>
      </c>
      <c r="H116" s="12">
        <v>0</v>
      </c>
      <c r="I116" s="12">
        <v>0</v>
      </c>
      <c r="J116" s="12">
        <v>4.0000000000000002E-4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T116">
        <v>0</v>
      </c>
      <c r="U116">
        <v>0</v>
      </c>
      <c r="V116">
        <v>16799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 s="4" t="s">
        <v>106</v>
      </c>
      <c r="AD116" s="5" t="s">
        <v>106</v>
      </c>
      <c r="AE116" s="4">
        <v>1</v>
      </c>
    </row>
    <row r="117" spans="1:31">
      <c r="A117" t="s">
        <v>54</v>
      </c>
      <c r="B117" t="s">
        <v>55</v>
      </c>
      <c r="C117" t="s">
        <v>13</v>
      </c>
      <c r="D117" t="s">
        <v>64</v>
      </c>
      <c r="E117" t="s">
        <v>61</v>
      </c>
      <c r="F117" t="s">
        <v>12</v>
      </c>
      <c r="G117" t="s">
        <v>15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T117">
        <v>0</v>
      </c>
      <c r="U117">
        <v>0</v>
      </c>
      <c r="V117">
        <v>16799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 s="4" t="s">
        <v>106</v>
      </c>
      <c r="AD117" s="4" t="s">
        <v>106</v>
      </c>
      <c r="AE117">
        <v>1</v>
      </c>
    </row>
    <row r="118" spans="1:31">
      <c r="A118" t="s">
        <v>54</v>
      </c>
      <c r="B118" t="s">
        <v>55</v>
      </c>
      <c r="C118" t="s">
        <v>13</v>
      </c>
      <c r="D118" t="s">
        <v>64</v>
      </c>
      <c r="E118" t="s">
        <v>61</v>
      </c>
      <c r="F118" t="s">
        <v>12</v>
      </c>
      <c r="G118" t="s">
        <v>14</v>
      </c>
      <c r="H118" s="13">
        <v>0</v>
      </c>
      <c r="I118" s="13">
        <v>0</v>
      </c>
      <c r="J118" s="13">
        <v>4.0000000000000002E-4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T118">
        <v>0</v>
      </c>
      <c r="U118">
        <v>0</v>
      </c>
      <c r="V118">
        <v>16799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 s="4" t="s">
        <v>106</v>
      </c>
      <c r="AD118" s="4" t="s">
        <v>106</v>
      </c>
      <c r="AE118">
        <v>1</v>
      </c>
    </row>
    <row r="119" spans="1:31">
      <c r="A119" t="s">
        <v>54</v>
      </c>
      <c r="B119" t="s">
        <v>55</v>
      </c>
      <c r="C119" t="s">
        <v>13</v>
      </c>
      <c r="D119" t="s">
        <v>65</v>
      </c>
      <c r="E119" t="s">
        <v>95</v>
      </c>
      <c r="F119" s="4" t="s">
        <v>12</v>
      </c>
      <c r="G119" t="s">
        <v>40</v>
      </c>
      <c r="H119" s="12">
        <v>0</v>
      </c>
      <c r="I119" s="12">
        <v>0</v>
      </c>
      <c r="J119" s="12">
        <v>0</v>
      </c>
      <c r="K119" s="12">
        <v>0</v>
      </c>
      <c r="L119" s="12">
        <v>2.9999999999999997E-4</v>
      </c>
      <c r="M119" s="12">
        <v>0</v>
      </c>
      <c r="N119" s="12">
        <v>0</v>
      </c>
      <c r="O119" s="12">
        <v>0</v>
      </c>
      <c r="P119" s="12">
        <v>0</v>
      </c>
      <c r="T119">
        <v>0</v>
      </c>
      <c r="U119">
        <v>0</v>
      </c>
      <c r="V119">
        <v>0</v>
      </c>
      <c r="W119">
        <v>0</v>
      </c>
      <c r="X119">
        <v>882</v>
      </c>
      <c r="Y119">
        <v>0</v>
      </c>
      <c r="Z119">
        <v>0</v>
      </c>
      <c r="AA119">
        <v>0</v>
      </c>
      <c r="AB119">
        <v>353</v>
      </c>
      <c r="AC119" s="4" t="s">
        <v>106</v>
      </c>
      <c r="AD119" s="5" t="s">
        <v>106</v>
      </c>
      <c r="AE119" s="4">
        <v>2</v>
      </c>
    </row>
    <row r="120" spans="1:31">
      <c r="A120" t="s">
        <v>54</v>
      </c>
      <c r="B120" t="s">
        <v>55</v>
      </c>
      <c r="C120" t="s">
        <v>13</v>
      </c>
      <c r="D120" t="s">
        <v>65</v>
      </c>
      <c r="E120" t="s">
        <v>95</v>
      </c>
      <c r="F120" t="s">
        <v>12</v>
      </c>
      <c r="G120" t="s">
        <v>15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T120">
        <v>0</v>
      </c>
      <c r="U120">
        <v>0</v>
      </c>
      <c r="V120">
        <v>0</v>
      </c>
      <c r="W120">
        <v>0</v>
      </c>
      <c r="X120">
        <v>882</v>
      </c>
      <c r="Y120">
        <v>0</v>
      </c>
      <c r="Z120">
        <v>0</v>
      </c>
      <c r="AA120">
        <v>0</v>
      </c>
      <c r="AB120">
        <v>353</v>
      </c>
      <c r="AC120" s="4" t="s">
        <v>106</v>
      </c>
      <c r="AD120" s="4" t="s">
        <v>106</v>
      </c>
      <c r="AE120">
        <v>2</v>
      </c>
    </row>
    <row r="121" spans="1:31">
      <c r="A121" t="s">
        <v>54</v>
      </c>
      <c r="B121" t="s">
        <v>55</v>
      </c>
      <c r="C121" t="s">
        <v>13</v>
      </c>
      <c r="D121" t="s">
        <v>65</v>
      </c>
      <c r="E121" t="s">
        <v>95</v>
      </c>
      <c r="F121" t="s">
        <v>12</v>
      </c>
      <c r="G121" t="s">
        <v>14</v>
      </c>
      <c r="H121" s="13">
        <v>0</v>
      </c>
      <c r="I121" s="13">
        <v>0</v>
      </c>
      <c r="J121" s="13">
        <v>0</v>
      </c>
      <c r="K121" s="13">
        <v>0</v>
      </c>
      <c r="L121" s="13">
        <v>2.9999999999999997E-4</v>
      </c>
      <c r="M121" s="13">
        <v>0</v>
      </c>
      <c r="N121" s="13">
        <v>0</v>
      </c>
      <c r="O121" s="13">
        <v>0</v>
      </c>
      <c r="P121" s="13">
        <v>0</v>
      </c>
      <c r="T121">
        <v>0</v>
      </c>
      <c r="U121">
        <v>0</v>
      </c>
      <c r="V121">
        <v>0</v>
      </c>
      <c r="W121">
        <v>0</v>
      </c>
      <c r="X121">
        <v>882</v>
      </c>
      <c r="Y121">
        <v>0</v>
      </c>
      <c r="Z121">
        <v>0</v>
      </c>
      <c r="AA121">
        <v>0</v>
      </c>
      <c r="AB121">
        <v>353</v>
      </c>
      <c r="AC121" s="4" t="s">
        <v>106</v>
      </c>
      <c r="AD121" s="4" t="s">
        <v>106</v>
      </c>
      <c r="AE121">
        <v>2</v>
      </c>
    </row>
    <row r="122" spans="1:31">
      <c r="A122" t="s">
        <v>54</v>
      </c>
      <c r="B122" t="s">
        <v>55</v>
      </c>
      <c r="C122" t="s">
        <v>13</v>
      </c>
      <c r="D122" t="s">
        <v>65</v>
      </c>
      <c r="E122" t="s">
        <v>58</v>
      </c>
      <c r="F122" s="4" t="s">
        <v>12</v>
      </c>
      <c r="G122" t="s">
        <v>40</v>
      </c>
      <c r="H122" s="12">
        <v>4.4000000000000003E-3</v>
      </c>
      <c r="I122" s="12">
        <v>1.17E-2</v>
      </c>
      <c r="J122" s="12">
        <v>1.5599999999999999E-2</v>
      </c>
      <c r="K122" s="12">
        <v>1.7399999999999999E-2</v>
      </c>
      <c r="L122" s="12">
        <v>2.5000000000000001E-3</v>
      </c>
      <c r="M122" s="12">
        <v>1E-3</v>
      </c>
      <c r="N122" s="12">
        <v>8.0000000000000004E-4</v>
      </c>
      <c r="O122" s="12">
        <v>2.0999999999999999E-3</v>
      </c>
      <c r="P122" s="12">
        <v>5.9999999999999995E-4</v>
      </c>
      <c r="T122">
        <v>79148</v>
      </c>
      <c r="U122">
        <v>142491</v>
      </c>
      <c r="V122">
        <v>171002</v>
      </c>
      <c r="W122">
        <v>161456</v>
      </c>
      <c r="X122">
        <v>30116</v>
      </c>
      <c r="Y122">
        <v>12676</v>
      </c>
      <c r="Z122">
        <v>3528</v>
      </c>
      <c r="AA122">
        <v>11604</v>
      </c>
      <c r="AB122">
        <v>6174</v>
      </c>
      <c r="AC122" s="4">
        <v>0.97399999999999998</v>
      </c>
      <c r="AD122" s="5">
        <v>0</v>
      </c>
      <c r="AE122" s="4">
        <v>9</v>
      </c>
    </row>
    <row r="123" spans="1:31">
      <c r="A123" t="s">
        <v>54</v>
      </c>
      <c r="B123" t="s">
        <v>55</v>
      </c>
      <c r="C123" t="s">
        <v>13</v>
      </c>
      <c r="D123" t="s">
        <v>65</v>
      </c>
      <c r="E123" t="s">
        <v>58</v>
      </c>
      <c r="F123" t="s">
        <v>12</v>
      </c>
      <c r="G123" t="s">
        <v>15</v>
      </c>
      <c r="H123" s="13">
        <v>0</v>
      </c>
      <c r="I123" s="13">
        <v>1E-4</v>
      </c>
      <c r="J123" s="13">
        <v>6.9999999999999999E-4</v>
      </c>
      <c r="K123" s="13">
        <v>0</v>
      </c>
      <c r="L123" s="13">
        <v>0</v>
      </c>
      <c r="M123" s="13">
        <v>0</v>
      </c>
      <c r="N123" s="13">
        <v>0</v>
      </c>
      <c r="O123" s="13">
        <v>1E-4</v>
      </c>
      <c r="P123" s="13">
        <v>0</v>
      </c>
      <c r="T123">
        <v>79148</v>
      </c>
      <c r="U123">
        <v>142491</v>
      </c>
      <c r="V123">
        <v>171002</v>
      </c>
      <c r="W123">
        <v>161456</v>
      </c>
      <c r="X123">
        <v>30116</v>
      </c>
      <c r="Y123">
        <v>12676</v>
      </c>
      <c r="Z123">
        <v>3528</v>
      </c>
      <c r="AA123">
        <v>11604</v>
      </c>
      <c r="AB123">
        <v>6174</v>
      </c>
      <c r="AC123" s="4">
        <v>0.54800000000000004</v>
      </c>
      <c r="AD123" s="4">
        <v>0.127</v>
      </c>
      <c r="AE123">
        <v>9</v>
      </c>
    </row>
    <row r="124" spans="1:31">
      <c r="A124" t="s">
        <v>54</v>
      </c>
      <c r="B124" t="s">
        <v>55</v>
      </c>
      <c r="C124" t="s">
        <v>13</v>
      </c>
      <c r="D124" t="s">
        <v>65</v>
      </c>
      <c r="E124" t="s">
        <v>58</v>
      </c>
      <c r="F124" t="s">
        <v>12</v>
      </c>
      <c r="G124" t="s">
        <v>14</v>
      </c>
      <c r="H124" s="13">
        <v>4.3E-3</v>
      </c>
      <c r="I124" s="13">
        <v>1.1599999999999999E-2</v>
      </c>
      <c r="J124" s="13">
        <v>1.49E-2</v>
      </c>
      <c r="K124" s="13">
        <v>1.7399999999999999E-2</v>
      </c>
      <c r="L124" s="13">
        <v>2.5000000000000001E-3</v>
      </c>
      <c r="M124" s="13">
        <v>1E-3</v>
      </c>
      <c r="N124" s="13">
        <v>8.0000000000000004E-4</v>
      </c>
      <c r="O124" s="13">
        <v>2E-3</v>
      </c>
      <c r="P124" s="13">
        <v>5.9999999999999995E-4</v>
      </c>
      <c r="T124">
        <v>79148</v>
      </c>
      <c r="U124">
        <v>142491</v>
      </c>
      <c r="V124">
        <v>171002</v>
      </c>
      <c r="W124">
        <v>161456</v>
      </c>
      <c r="X124">
        <v>30116</v>
      </c>
      <c r="Y124">
        <v>12676</v>
      </c>
      <c r="Z124">
        <v>3528</v>
      </c>
      <c r="AA124">
        <v>11604</v>
      </c>
      <c r="AB124">
        <v>6174</v>
      </c>
      <c r="AC124" s="4">
        <v>0.97299999999999998</v>
      </c>
      <c r="AD124" s="4">
        <v>0</v>
      </c>
      <c r="AE124">
        <v>9</v>
      </c>
    </row>
    <row r="125" spans="1:31">
      <c r="A125" t="s">
        <v>54</v>
      </c>
      <c r="B125" t="s">
        <v>55</v>
      </c>
      <c r="C125" t="s">
        <v>13</v>
      </c>
      <c r="D125" t="s">
        <v>65</v>
      </c>
      <c r="E125" t="s">
        <v>60</v>
      </c>
      <c r="F125" s="4" t="s">
        <v>12</v>
      </c>
      <c r="G125" t="s">
        <v>40</v>
      </c>
      <c r="H125" s="12">
        <v>1E-4</v>
      </c>
      <c r="I125" s="12">
        <v>0</v>
      </c>
      <c r="J125" s="12">
        <v>2.0999999999999999E-3</v>
      </c>
      <c r="K125" s="12">
        <v>0</v>
      </c>
      <c r="L125" s="12">
        <v>5.1000000000000004E-3</v>
      </c>
      <c r="M125" s="12">
        <v>0</v>
      </c>
      <c r="N125" s="12">
        <v>0</v>
      </c>
      <c r="O125" s="12">
        <v>2.8E-3</v>
      </c>
      <c r="P125" s="12">
        <v>0</v>
      </c>
      <c r="T125">
        <v>880</v>
      </c>
      <c r="U125">
        <v>0</v>
      </c>
      <c r="V125">
        <v>17632</v>
      </c>
      <c r="W125">
        <v>0</v>
      </c>
      <c r="X125">
        <v>18488</v>
      </c>
      <c r="Y125">
        <v>0</v>
      </c>
      <c r="Z125">
        <v>0</v>
      </c>
      <c r="AA125">
        <v>7920</v>
      </c>
      <c r="AB125">
        <v>0</v>
      </c>
      <c r="AC125" s="4" t="s">
        <v>106</v>
      </c>
      <c r="AD125" s="5" t="s">
        <v>106</v>
      </c>
      <c r="AE125" s="4">
        <v>4</v>
      </c>
    </row>
    <row r="126" spans="1:31">
      <c r="A126" t="s">
        <v>54</v>
      </c>
      <c r="B126" t="s">
        <v>55</v>
      </c>
      <c r="C126" t="s">
        <v>13</v>
      </c>
      <c r="D126" t="s">
        <v>65</v>
      </c>
      <c r="E126" t="s">
        <v>60</v>
      </c>
      <c r="F126" t="s">
        <v>12</v>
      </c>
      <c r="G126" t="s">
        <v>15</v>
      </c>
      <c r="H126" s="13">
        <v>0</v>
      </c>
      <c r="I126" s="13">
        <v>0</v>
      </c>
      <c r="J126" s="13">
        <v>0</v>
      </c>
      <c r="K126" s="13">
        <v>0</v>
      </c>
      <c r="L126" s="13">
        <v>4.0000000000000002E-4</v>
      </c>
      <c r="M126" s="13">
        <v>0</v>
      </c>
      <c r="N126" s="13">
        <v>0</v>
      </c>
      <c r="O126" s="13">
        <v>2.9999999999999997E-4</v>
      </c>
      <c r="P126" s="13">
        <v>0</v>
      </c>
      <c r="T126">
        <v>880</v>
      </c>
      <c r="U126">
        <v>0</v>
      </c>
      <c r="V126">
        <v>17632</v>
      </c>
      <c r="W126">
        <v>0</v>
      </c>
      <c r="X126">
        <v>18488</v>
      </c>
      <c r="Y126">
        <v>0</v>
      </c>
      <c r="Z126">
        <v>0</v>
      </c>
      <c r="AA126">
        <v>7920</v>
      </c>
      <c r="AB126">
        <v>0</v>
      </c>
      <c r="AC126" s="4" t="s">
        <v>106</v>
      </c>
      <c r="AD126" s="4" t="s">
        <v>106</v>
      </c>
      <c r="AE126">
        <v>4</v>
      </c>
    </row>
    <row r="127" spans="1:31">
      <c r="A127" t="s">
        <v>54</v>
      </c>
      <c r="B127" t="s">
        <v>55</v>
      </c>
      <c r="C127" t="s">
        <v>13</v>
      </c>
      <c r="D127" t="s">
        <v>65</v>
      </c>
      <c r="E127" t="s">
        <v>60</v>
      </c>
      <c r="F127" t="s">
        <v>12</v>
      </c>
      <c r="G127" t="s">
        <v>14</v>
      </c>
      <c r="H127" s="13">
        <v>1E-4</v>
      </c>
      <c r="I127" s="13">
        <v>0</v>
      </c>
      <c r="J127" s="13">
        <v>2.0999999999999999E-3</v>
      </c>
      <c r="K127" s="13">
        <v>0</v>
      </c>
      <c r="L127" s="13">
        <v>4.7000000000000002E-3</v>
      </c>
      <c r="M127" s="13">
        <v>0</v>
      </c>
      <c r="N127" s="13">
        <v>0</v>
      </c>
      <c r="O127" s="13">
        <v>2.5000000000000001E-3</v>
      </c>
      <c r="P127" s="13">
        <v>0</v>
      </c>
      <c r="T127">
        <v>880</v>
      </c>
      <c r="U127">
        <v>0</v>
      </c>
      <c r="V127">
        <v>17632</v>
      </c>
      <c r="W127">
        <v>0</v>
      </c>
      <c r="X127">
        <v>18488</v>
      </c>
      <c r="Y127">
        <v>0</v>
      </c>
      <c r="Z127">
        <v>0</v>
      </c>
      <c r="AA127">
        <v>7920</v>
      </c>
      <c r="AB127">
        <v>0</v>
      </c>
      <c r="AC127" s="4" t="s">
        <v>106</v>
      </c>
      <c r="AD127" s="4" t="s">
        <v>106</v>
      </c>
      <c r="AE127">
        <v>4</v>
      </c>
    </row>
    <row r="128" spans="1:31">
      <c r="A128" t="s">
        <v>54</v>
      </c>
      <c r="B128" t="s">
        <v>55</v>
      </c>
      <c r="C128" t="s">
        <v>13</v>
      </c>
      <c r="D128" t="s">
        <v>66</v>
      </c>
      <c r="E128" t="s">
        <v>98</v>
      </c>
      <c r="F128" s="4" t="s">
        <v>12</v>
      </c>
      <c r="G128" t="s">
        <v>40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T128">
        <v>0</v>
      </c>
      <c r="U128">
        <v>32546</v>
      </c>
      <c r="V128">
        <v>28808</v>
      </c>
      <c r="W128">
        <v>15805</v>
      </c>
      <c r="X128">
        <v>14124</v>
      </c>
      <c r="Y128">
        <v>10365</v>
      </c>
      <c r="Z128">
        <v>2985</v>
      </c>
      <c r="AA128">
        <v>70</v>
      </c>
      <c r="AB128">
        <v>706</v>
      </c>
      <c r="AC128" s="4" t="s">
        <v>106</v>
      </c>
      <c r="AD128" s="5" t="s">
        <v>106</v>
      </c>
      <c r="AE128" s="4">
        <v>8</v>
      </c>
    </row>
    <row r="129" spans="1:31">
      <c r="A129" t="s">
        <v>54</v>
      </c>
      <c r="B129" t="s">
        <v>55</v>
      </c>
      <c r="C129" t="s">
        <v>13</v>
      </c>
      <c r="D129" t="s">
        <v>66</v>
      </c>
      <c r="E129" t="s">
        <v>98</v>
      </c>
      <c r="F129" t="s">
        <v>12</v>
      </c>
      <c r="G129" t="s">
        <v>15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T129">
        <v>0</v>
      </c>
      <c r="U129">
        <v>32546</v>
      </c>
      <c r="V129">
        <v>28808</v>
      </c>
      <c r="W129">
        <v>15805</v>
      </c>
      <c r="X129">
        <v>14124</v>
      </c>
      <c r="Y129">
        <v>10365</v>
      </c>
      <c r="Z129">
        <v>2985</v>
      </c>
      <c r="AA129">
        <v>70</v>
      </c>
      <c r="AB129">
        <v>706</v>
      </c>
      <c r="AC129" s="4" t="s">
        <v>106</v>
      </c>
      <c r="AD129" s="4" t="s">
        <v>106</v>
      </c>
      <c r="AE129">
        <v>8</v>
      </c>
    </row>
    <row r="130" spans="1:31">
      <c r="A130" t="s">
        <v>54</v>
      </c>
      <c r="B130" t="s">
        <v>55</v>
      </c>
      <c r="C130" t="s">
        <v>13</v>
      </c>
      <c r="D130" t="s">
        <v>66</v>
      </c>
      <c r="E130" t="s">
        <v>98</v>
      </c>
      <c r="F130" t="s">
        <v>12</v>
      </c>
      <c r="G130" t="s">
        <v>14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T130">
        <v>0</v>
      </c>
      <c r="U130">
        <v>32546</v>
      </c>
      <c r="V130">
        <v>28808</v>
      </c>
      <c r="W130">
        <v>15805</v>
      </c>
      <c r="X130">
        <v>14124</v>
      </c>
      <c r="Y130">
        <v>10365</v>
      </c>
      <c r="Z130">
        <v>2985</v>
      </c>
      <c r="AA130">
        <v>70</v>
      </c>
      <c r="AB130">
        <v>706</v>
      </c>
      <c r="AC130" s="4" t="s">
        <v>106</v>
      </c>
      <c r="AD130" s="4" t="s">
        <v>106</v>
      </c>
      <c r="AE130">
        <v>8</v>
      </c>
    </row>
    <row r="131" spans="1:31">
      <c r="A131" t="s">
        <v>54</v>
      </c>
      <c r="B131" t="s">
        <v>55</v>
      </c>
      <c r="C131" t="s">
        <v>13</v>
      </c>
      <c r="D131" t="s">
        <v>66</v>
      </c>
      <c r="E131" t="s">
        <v>93</v>
      </c>
      <c r="F131" s="4" t="s">
        <v>12</v>
      </c>
      <c r="G131" t="s">
        <v>40</v>
      </c>
      <c r="H131" s="12">
        <v>0</v>
      </c>
      <c r="I131" s="12">
        <v>4.0000000000000002E-4</v>
      </c>
      <c r="J131" s="12">
        <v>0</v>
      </c>
      <c r="K131" s="12">
        <v>0</v>
      </c>
      <c r="L131" s="12">
        <v>1E-4</v>
      </c>
      <c r="M131" s="12">
        <v>1E-4</v>
      </c>
      <c r="N131" s="12">
        <v>0</v>
      </c>
      <c r="O131" s="12">
        <v>0</v>
      </c>
      <c r="P131" s="12">
        <v>0</v>
      </c>
      <c r="T131">
        <v>0</v>
      </c>
      <c r="U131">
        <v>205895</v>
      </c>
      <c r="V131">
        <v>158556</v>
      </c>
      <c r="W131">
        <v>113718</v>
      </c>
      <c r="X131">
        <v>101893</v>
      </c>
      <c r="Y131">
        <v>55468</v>
      </c>
      <c r="Z131">
        <v>50596</v>
      </c>
      <c r="AA131">
        <v>35976</v>
      </c>
      <c r="AB131">
        <v>78422</v>
      </c>
      <c r="AC131" s="4">
        <v>0.71799999999999997</v>
      </c>
      <c r="AD131" s="5">
        <v>4.4999999999999998E-2</v>
      </c>
      <c r="AE131" s="4">
        <v>8</v>
      </c>
    </row>
    <row r="132" spans="1:31">
      <c r="A132" t="s">
        <v>54</v>
      </c>
      <c r="B132" t="s">
        <v>55</v>
      </c>
      <c r="C132" t="s">
        <v>13</v>
      </c>
      <c r="D132" t="s">
        <v>66</v>
      </c>
      <c r="E132" t="s">
        <v>93</v>
      </c>
      <c r="F132" t="s">
        <v>12</v>
      </c>
      <c r="G132" t="s">
        <v>15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T132">
        <v>0</v>
      </c>
      <c r="U132">
        <v>205895</v>
      </c>
      <c r="V132">
        <v>158556</v>
      </c>
      <c r="W132">
        <v>113718</v>
      </c>
      <c r="X132">
        <v>101893</v>
      </c>
      <c r="Y132">
        <v>55468</v>
      </c>
      <c r="Z132">
        <v>50596</v>
      </c>
      <c r="AA132">
        <v>35976</v>
      </c>
      <c r="AB132">
        <v>78422</v>
      </c>
      <c r="AC132" s="4" t="s">
        <v>106</v>
      </c>
      <c r="AD132" s="4" t="s">
        <v>106</v>
      </c>
      <c r="AE132">
        <v>8</v>
      </c>
    </row>
    <row r="133" spans="1:31">
      <c r="A133" t="s">
        <v>54</v>
      </c>
      <c r="B133" t="s">
        <v>55</v>
      </c>
      <c r="C133" t="s">
        <v>13</v>
      </c>
      <c r="D133" t="s">
        <v>66</v>
      </c>
      <c r="E133" t="s">
        <v>93</v>
      </c>
      <c r="F133" t="s">
        <v>12</v>
      </c>
      <c r="G133" t="s">
        <v>14</v>
      </c>
      <c r="H133" s="13">
        <v>0</v>
      </c>
      <c r="I133" s="13">
        <v>4.0000000000000002E-4</v>
      </c>
      <c r="J133" s="13">
        <v>0</v>
      </c>
      <c r="K133" s="13">
        <v>0</v>
      </c>
      <c r="L133" s="13">
        <v>1E-4</v>
      </c>
      <c r="M133" s="13">
        <v>1E-4</v>
      </c>
      <c r="N133" s="13">
        <v>0</v>
      </c>
      <c r="O133" s="13">
        <v>0</v>
      </c>
      <c r="P133" s="13">
        <v>0</v>
      </c>
      <c r="T133">
        <v>0</v>
      </c>
      <c r="U133">
        <v>205895</v>
      </c>
      <c r="V133">
        <v>158556</v>
      </c>
      <c r="W133">
        <v>113718</v>
      </c>
      <c r="X133">
        <v>101893</v>
      </c>
      <c r="Y133">
        <v>55468</v>
      </c>
      <c r="Z133">
        <v>50596</v>
      </c>
      <c r="AA133">
        <v>35976</v>
      </c>
      <c r="AB133">
        <v>78422</v>
      </c>
      <c r="AC133" s="4">
        <v>0.71799999999999997</v>
      </c>
      <c r="AD133" s="4">
        <v>4.4999999999999998E-2</v>
      </c>
      <c r="AE133">
        <v>8</v>
      </c>
    </row>
    <row r="134" spans="1:31">
      <c r="A134" t="s">
        <v>54</v>
      </c>
      <c r="B134" t="s">
        <v>55</v>
      </c>
      <c r="C134" t="s">
        <v>13</v>
      </c>
      <c r="D134" t="s">
        <v>66</v>
      </c>
      <c r="E134" t="s">
        <v>94</v>
      </c>
      <c r="F134" s="4" t="s">
        <v>12</v>
      </c>
      <c r="G134" t="s">
        <v>40</v>
      </c>
      <c r="H134" s="12">
        <v>0</v>
      </c>
      <c r="I134" s="12">
        <v>1E-4</v>
      </c>
      <c r="J134" s="12">
        <v>1E-4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2.0000000000000001E-4</v>
      </c>
      <c r="T134">
        <v>0</v>
      </c>
      <c r="U134">
        <v>136372</v>
      </c>
      <c r="V134">
        <v>145148</v>
      </c>
      <c r="W134">
        <v>52302</v>
      </c>
      <c r="X134">
        <v>74445</v>
      </c>
      <c r="Y134">
        <v>54572</v>
      </c>
      <c r="Z134">
        <v>88431</v>
      </c>
      <c r="AA134">
        <v>63935</v>
      </c>
      <c r="AB134">
        <v>96324</v>
      </c>
      <c r="AC134" s="4">
        <v>0.72599999999999998</v>
      </c>
      <c r="AD134" s="5">
        <v>4.1000000000000002E-2</v>
      </c>
      <c r="AE134" s="4">
        <v>8</v>
      </c>
    </row>
    <row r="135" spans="1:31">
      <c r="A135" t="s">
        <v>54</v>
      </c>
      <c r="B135" t="s">
        <v>55</v>
      </c>
      <c r="C135" t="s">
        <v>13</v>
      </c>
      <c r="D135" t="s">
        <v>66</v>
      </c>
      <c r="E135" t="s">
        <v>94</v>
      </c>
      <c r="F135" t="s">
        <v>12</v>
      </c>
      <c r="G135" t="s">
        <v>15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T135">
        <v>0</v>
      </c>
      <c r="U135">
        <v>136372</v>
      </c>
      <c r="V135">
        <v>145148</v>
      </c>
      <c r="W135">
        <v>52302</v>
      </c>
      <c r="X135">
        <v>74445</v>
      </c>
      <c r="Y135">
        <v>54572</v>
      </c>
      <c r="Z135">
        <v>88431</v>
      </c>
      <c r="AA135">
        <v>63935</v>
      </c>
      <c r="AB135">
        <v>96324</v>
      </c>
      <c r="AC135" s="4" t="s">
        <v>106</v>
      </c>
      <c r="AD135" s="4" t="s">
        <v>106</v>
      </c>
      <c r="AE135">
        <v>8</v>
      </c>
    </row>
    <row r="136" spans="1:31">
      <c r="A136" t="s">
        <v>54</v>
      </c>
      <c r="B136" t="s">
        <v>55</v>
      </c>
      <c r="C136" t="s">
        <v>13</v>
      </c>
      <c r="D136" t="s">
        <v>66</v>
      </c>
      <c r="E136" t="s">
        <v>94</v>
      </c>
      <c r="F136" t="s">
        <v>12</v>
      </c>
      <c r="G136" t="s">
        <v>14</v>
      </c>
      <c r="H136" s="13">
        <v>0</v>
      </c>
      <c r="I136" s="13">
        <v>1E-4</v>
      </c>
      <c r="J136" s="13">
        <v>1E-4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2.0000000000000001E-4</v>
      </c>
      <c r="T136">
        <v>0</v>
      </c>
      <c r="U136">
        <v>136372</v>
      </c>
      <c r="V136">
        <v>145148</v>
      </c>
      <c r="W136">
        <v>52302</v>
      </c>
      <c r="X136">
        <v>74445</v>
      </c>
      <c r="Y136">
        <v>54572</v>
      </c>
      <c r="Z136">
        <v>88431</v>
      </c>
      <c r="AA136">
        <v>63935</v>
      </c>
      <c r="AB136">
        <v>96324</v>
      </c>
      <c r="AC136" s="4">
        <v>0.72599999999999998</v>
      </c>
      <c r="AD136" s="4">
        <v>4.1000000000000002E-2</v>
      </c>
      <c r="AE136">
        <v>8</v>
      </c>
    </row>
    <row r="137" spans="1:31">
      <c r="A137" t="s">
        <v>54</v>
      </c>
      <c r="B137" t="s">
        <v>55</v>
      </c>
      <c r="C137" t="s">
        <v>13</v>
      </c>
      <c r="D137" t="s">
        <v>66</v>
      </c>
      <c r="E137" t="s">
        <v>95</v>
      </c>
      <c r="F137" s="4" t="s">
        <v>12</v>
      </c>
      <c r="G137" t="s">
        <v>40</v>
      </c>
      <c r="H137" s="12">
        <v>0</v>
      </c>
      <c r="I137" s="12">
        <v>5.0000000000000001E-4</v>
      </c>
      <c r="J137" s="12">
        <v>1.2999999999999999E-3</v>
      </c>
      <c r="K137" s="12">
        <v>1.1999999999999999E-3</v>
      </c>
      <c r="L137" s="12">
        <v>2.0000000000000001E-4</v>
      </c>
      <c r="M137" s="12">
        <v>5.0000000000000001E-4</v>
      </c>
      <c r="N137" s="12">
        <v>0</v>
      </c>
      <c r="O137" s="12">
        <v>0</v>
      </c>
      <c r="P137" s="12">
        <v>0</v>
      </c>
      <c r="T137">
        <v>0</v>
      </c>
      <c r="U137">
        <v>279084</v>
      </c>
      <c r="V137">
        <v>407939</v>
      </c>
      <c r="W137">
        <v>312516</v>
      </c>
      <c r="X137">
        <v>140880</v>
      </c>
      <c r="Y137">
        <v>315595</v>
      </c>
      <c r="Z137">
        <v>323374</v>
      </c>
      <c r="AA137">
        <v>103119</v>
      </c>
      <c r="AB137">
        <v>40923</v>
      </c>
      <c r="AC137" s="4">
        <v>0.70399999999999996</v>
      </c>
      <c r="AD137" s="5">
        <v>5.0999999999999997E-2</v>
      </c>
      <c r="AE137" s="4">
        <v>8</v>
      </c>
    </row>
    <row r="138" spans="1:31">
      <c r="A138" t="s">
        <v>54</v>
      </c>
      <c r="B138" t="s">
        <v>55</v>
      </c>
      <c r="C138" t="s">
        <v>13</v>
      </c>
      <c r="D138" t="s">
        <v>66</v>
      </c>
      <c r="E138" t="s">
        <v>95</v>
      </c>
      <c r="F138" t="s">
        <v>12</v>
      </c>
      <c r="G138" t="s">
        <v>15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T138">
        <v>0</v>
      </c>
      <c r="U138">
        <v>279084</v>
      </c>
      <c r="V138">
        <v>407939</v>
      </c>
      <c r="W138">
        <v>312516</v>
      </c>
      <c r="X138">
        <v>140880</v>
      </c>
      <c r="Y138">
        <v>315595</v>
      </c>
      <c r="Z138">
        <v>323374</v>
      </c>
      <c r="AA138">
        <v>103119</v>
      </c>
      <c r="AB138">
        <v>40923</v>
      </c>
      <c r="AC138" s="4" t="s">
        <v>106</v>
      </c>
      <c r="AD138" s="4" t="s">
        <v>106</v>
      </c>
      <c r="AE138">
        <v>8</v>
      </c>
    </row>
    <row r="139" spans="1:31">
      <c r="A139" t="s">
        <v>54</v>
      </c>
      <c r="B139" t="s">
        <v>55</v>
      </c>
      <c r="C139" t="s">
        <v>13</v>
      </c>
      <c r="D139" t="s">
        <v>66</v>
      </c>
      <c r="E139" t="s">
        <v>95</v>
      </c>
      <c r="F139" t="s">
        <v>12</v>
      </c>
      <c r="G139" t="s">
        <v>14</v>
      </c>
      <c r="H139" s="13">
        <v>0</v>
      </c>
      <c r="I139" s="13">
        <v>5.0000000000000001E-4</v>
      </c>
      <c r="J139" s="13">
        <v>1.2999999999999999E-3</v>
      </c>
      <c r="K139" s="13">
        <v>1.1999999999999999E-3</v>
      </c>
      <c r="L139" s="13">
        <v>2.0000000000000001E-4</v>
      </c>
      <c r="M139" s="13">
        <v>5.0000000000000001E-4</v>
      </c>
      <c r="N139" s="13">
        <v>0</v>
      </c>
      <c r="O139" s="13">
        <v>0</v>
      </c>
      <c r="P139" s="13">
        <v>0</v>
      </c>
      <c r="T139">
        <v>0</v>
      </c>
      <c r="U139">
        <v>279084</v>
      </c>
      <c r="V139">
        <v>407939</v>
      </c>
      <c r="W139">
        <v>312516</v>
      </c>
      <c r="X139">
        <v>140880</v>
      </c>
      <c r="Y139">
        <v>315595</v>
      </c>
      <c r="Z139">
        <v>323374</v>
      </c>
      <c r="AA139">
        <v>103119</v>
      </c>
      <c r="AB139">
        <v>40923</v>
      </c>
      <c r="AC139" s="4">
        <v>0.70399999999999996</v>
      </c>
      <c r="AD139" s="4">
        <v>5.0999999999999997E-2</v>
      </c>
      <c r="AE139">
        <v>8</v>
      </c>
    </row>
    <row r="140" spans="1:31">
      <c r="A140" t="s">
        <v>54</v>
      </c>
      <c r="B140" t="s">
        <v>55</v>
      </c>
      <c r="C140" t="s">
        <v>13</v>
      </c>
      <c r="D140" t="s">
        <v>66</v>
      </c>
      <c r="E140" t="s">
        <v>96</v>
      </c>
      <c r="F140" s="4" t="s">
        <v>12</v>
      </c>
      <c r="G140" t="s">
        <v>40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T140">
        <v>0</v>
      </c>
      <c r="U140">
        <v>140562</v>
      </c>
      <c r="V140">
        <v>120342</v>
      </c>
      <c r="W140">
        <v>114865</v>
      </c>
      <c r="X140">
        <v>118629</v>
      </c>
      <c r="Y140">
        <v>108013</v>
      </c>
      <c r="Z140">
        <v>97069</v>
      </c>
      <c r="AA140">
        <v>99714</v>
      </c>
      <c r="AB140">
        <v>92811</v>
      </c>
      <c r="AC140" s="4">
        <v>8.6999999999999994E-2</v>
      </c>
      <c r="AD140" s="5">
        <v>0.83699999999999997</v>
      </c>
      <c r="AE140" s="4">
        <v>8</v>
      </c>
    </row>
    <row r="141" spans="1:31">
      <c r="A141" t="s">
        <v>54</v>
      </c>
      <c r="B141" t="s">
        <v>55</v>
      </c>
      <c r="C141" t="s">
        <v>13</v>
      </c>
      <c r="D141" t="s">
        <v>66</v>
      </c>
      <c r="E141" t="s">
        <v>96</v>
      </c>
      <c r="F141" t="s">
        <v>12</v>
      </c>
      <c r="G141" t="s">
        <v>15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T141">
        <v>0</v>
      </c>
      <c r="U141">
        <v>140562</v>
      </c>
      <c r="V141">
        <v>120342</v>
      </c>
      <c r="W141">
        <v>114865</v>
      </c>
      <c r="X141">
        <v>118629</v>
      </c>
      <c r="Y141">
        <v>108013</v>
      </c>
      <c r="Z141">
        <v>97069</v>
      </c>
      <c r="AA141">
        <v>99714</v>
      </c>
      <c r="AB141">
        <v>92811</v>
      </c>
      <c r="AC141" s="4" t="s">
        <v>106</v>
      </c>
      <c r="AD141" s="4" t="s">
        <v>106</v>
      </c>
      <c r="AE141">
        <v>8</v>
      </c>
    </row>
    <row r="142" spans="1:31">
      <c r="A142" t="s">
        <v>54</v>
      </c>
      <c r="B142" t="s">
        <v>55</v>
      </c>
      <c r="C142" t="s">
        <v>13</v>
      </c>
      <c r="D142" t="s">
        <v>66</v>
      </c>
      <c r="E142" t="s">
        <v>96</v>
      </c>
      <c r="F142" t="s">
        <v>12</v>
      </c>
      <c r="G142" t="s">
        <v>14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T142">
        <v>0</v>
      </c>
      <c r="U142">
        <v>140562</v>
      </c>
      <c r="V142">
        <v>120342</v>
      </c>
      <c r="W142">
        <v>114865</v>
      </c>
      <c r="X142">
        <v>118629</v>
      </c>
      <c r="Y142">
        <v>108013</v>
      </c>
      <c r="Z142">
        <v>97069</v>
      </c>
      <c r="AA142">
        <v>99714</v>
      </c>
      <c r="AB142">
        <v>92811</v>
      </c>
      <c r="AC142" s="4">
        <v>8.6999999999999994E-2</v>
      </c>
      <c r="AD142" s="4">
        <v>0.83699999999999997</v>
      </c>
      <c r="AE142">
        <v>8</v>
      </c>
    </row>
    <row r="143" spans="1:31">
      <c r="A143" t="s">
        <v>54</v>
      </c>
      <c r="B143" t="s">
        <v>55</v>
      </c>
      <c r="C143" t="s">
        <v>13</v>
      </c>
      <c r="D143" t="s">
        <v>66</v>
      </c>
      <c r="E143" t="s">
        <v>58</v>
      </c>
      <c r="F143" s="4" t="s">
        <v>12</v>
      </c>
      <c r="G143" t="s">
        <v>40</v>
      </c>
      <c r="H143" s="12">
        <v>0</v>
      </c>
      <c r="I143" s="12">
        <v>1.52E-2</v>
      </c>
      <c r="J143" s="12">
        <v>1.7100000000000001E-2</v>
      </c>
      <c r="K143" s="12">
        <v>1.3100000000000001E-2</v>
      </c>
      <c r="L143" s="12">
        <v>2.41E-2</v>
      </c>
      <c r="M143" s="12">
        <v>2.1899999999999999E-2</v>
      </c>
      <c r="N143" s="12">
        <v>1.0500000000000001E-2</v>
      </c>
      <c r="O143" s="12">
        <v>4.8999999999999998E-3</v>
      </c>
      <c r="P143" s="12">
        <v>5.5999999999999999E-3</v>
      </c>
      <c r="T143">
        <v>0</v>
      </c>
      <c r="U143">
        <v>236261</v>
      </c>
      <c r="V143">
        <v>331555</v>
      </c>
      <c r="W143">
        <v>199045</v>
      </c>
      <c r="X143">
        <v>325354</v>
      </c>
      <c r="Y143">
        <v>228173</v>
      </c>
      <c r="Z143">
        <v>135263</v>
      </c>
      <c r="AA143">
        <v>84558</v>
      </c>
      <c r="AB143">
        <v>80203</v>
      </c>
      <c r="AC143" s="4">
        <v>0.88200000000000001</v>
      </c>
      <c r="AD143" s="5">
        <v>4.0000000000000001E-3</v>
      </c>
      <c r="AE143" s="4">
        <v>8</v>
      </c>
    </row>
    <row r="144" spans="1:31">
      <c r="A144" t="s">
        <v>54</v>
      </c>
      <c r="B144" t="s">
        <v>55</v>
      </c>
      <c r="C144" t="s">
        <v>13</v>
      </c>
      <c r="D144" t="s">
        <v>66</v>
      </c>
      <c r="E144" t="s">
        <v>58</v>
      </c>
      <c r="F144" t="s">
        <v>12</v>
      </c>
      <c r="G144" t="s">
        <v>15</v>
      </c>
      <c r="H144" s="13">
        <v>0</v>
      </c>
      <c r="I144" s="13">
        <v>2.9999999999999997E-4</v>
      </c>
      <c r="J144" s="13">
        <v>6.9999999999999999E-4</v>
      </c>
      <c r="K144" s="13">
        <v>0</v>
      </c>
      <c r="L144" s="13">
        <v>0</v>
      </c>
      <c r="M144" s="13">
        <v>0</v>
      </c>
      <c r="N144" s="13">
        <v>1.2999999999999999E-3</v>
      </c>
      <c r="O144" s="13">
        <v>1E-4</v>
      </c>
      <c r="P144" s="13">
        <v>1E-4</v>
      </c>
      <c r="T144">
        <v>0</v>
      </c>
      <c r="U144">
        <v>236261</v>
      </c>
      <c r="V144">
        <v>331555</v>
      </c>
      <c r="W144">
        <v>199045</v>
      </c>
      <c r="X144">
        <v>325354</v>
      </c>
      <c r="Y144">
        <v>228173</v>
      </c>
      <c r="Z144">
        <v>135263</v>
      </c>
      <c r="AA144">
        <v>84558</v>
      </c>
      <c r="AB144">
        <v>80203</v>
      </c>
      <c r="AC144" s="4">
        <v>-3.4000000000000002E-2</v>
      </c>
      <c r="AD144" s="4">
        <v>0.93600000000000005</v>
      </c>
      <c r="AE144">
        <v>8</v>
      </c>
    </row>
    <row r="145" spans="1:31">
      <c r="A145" t="s">
        <v>54</v>
      </c>
      <c r="B145" t="s">
        <v>55</v>
      </c>
      <c r="C145" t="s">
        <v>13</v>
      </c>
      <c r="D145" t="s">
        <v>66</v>
      </c>
      <c r="E145" t="s">
        <v>58</v>
      </c>
      <c r="F145" t="s">
        <v>12</v>
      </c>
      <c r="G145" t="s">
        <v>14</v>
      </c>
      <c r="H145" s="13">
        <v>0</v>
      </c>
      <c r="I145" s="13">
        <v>1.49E-2</v>
      </c>
      <c r="J145" s="13">
        <v>1.6400000000000001E-2</v>
      </c>
      <c r="K145" s="13">
        <v>1.3100000000000001E-2</v>
      </c>
      <c r="L145" s="13">
        <v>2.41E-2</v>
      </c>
      <c r="M145" s="13">
        <v>2.1899999999999999E-2</v>
      </c>
      <c r="N145" s="13">
        <v>9.2999999999999992E-3</v>
      </c>
      <c r="O145" s="13">
        <v>4.7999999999999996E-3</v>
      </c>
      <c r="P145" s="13">
        <v>5.4999999999999997E-3</v>
      </c>
      <c r="T145">
        <v>0</v>
      </c>
      <c r="U145">
        <v>236261</v>
      </c>
      <c r="V145">
        <v>331555</v>
      </c>
      <c r="W145">
        <v>199045</v>
      </c>
      <c r="X145">
        <v>325354</v>
      </c>
      <c r="Y145">
        <v>228173</v>
      </c>
      <c r="Z145">
        <v>135263</v>
      </c>
      <c r="AA145">
        <v>84558</v>
      </c>
      <c r="AB145">
        <v>80203</v>
      </c>
      <c r="AC145" s="4">
        <v>0.873</v>
      </c>
      <c r="AD145" s="4">
        <v>5.0000000000000001E-3</v>
      </c>
      <c r="AE145">
        <v>8</v>
      </c>
    </row>
    <row r="146" spans="1:31">
      <c r="A146" t="s">
        <v>54</v>
      </c>
      <c r="B146" t="s">
        <v>55</v>
      </c>
      <c r="C146" t="s">
        <v>13</v>
      </c>
      <c r="D146" t="s">
        <v>66</v>
      </c>
      <c r="E146" t="s">
        <v>59</v>
      </c>
      <c r="F146" s="4" t="s">
        <v>12</v>
      </c>
      <c r="G146" t="s">
        <v>40</v>
      </c>
      <c r="H146" s="12">
        <v>0</v>
      </c>
      <c r="I146" s="12">
        <v>1.6000000000000001E-3</v>
      </c>
      <c r="J146" s="12">
        <v>9.9000000000000008E-3</v>
      </c>
      <c r="K146" s="12">
        <v>3.8E-3</v>
      </c>
      <c r="L146" s="12">
        <v>7.1999999999999998E-3</v>
      </c>
      <c r="M146" s="12">
        <v>2.7000000000000001E-3</v>
      </c>
      <c r="N146" s="12">
        <v>2.9999999999999997E-4</v>
      </c>
      <c r="O146" s="12">
        <v>4.0000000000000002E-4</v>
      </c>
      <c r="P146" s="12">
        <v>5.0000000000000001E-4</v>
      </c>
      <c r="T146">
        <v>0</v>
      </c>
      <c r="U146">
        <v>17962</v>
      </c>
      <c r="V146">
        <v>143615</v>
      </c>
      <c r="W146">
        <v>46306</v>
      </c>
      <c r="X146">
        <v>53736</v>
      </c>
      <c r="Y146">
        <v>21615</v>
      </c>
      <c r="Z146">
        <v>6391</v>
      </c>
      <c r="AA146">
        <v>4502</v>
      </c>
      <c r="AB146">
        <v>6288</v>
      </c>
      <c r="AC146" s="4">
        <v>0.94</v>
      </c>
      <c r="AD146" s="5">
        <v>1E-3</v>
      </c>
      <c r="AE146" s="4">
        <v>8</v>
      </c>
    </row>
    <row r="147" spans="1:31">
      <c r="A147" t="s">
        <v>54</v>
      </c>
      <c r="B147" t="s">
        <v>55</v>
      </c>
      <c r="C147" t="s">
        <v>13</v>
      </c>
      <c r="D147" t="s">
        <v>66</v>
      </c>
      <c r="E147" t="s">
        <v>59</v>
      </c>
      <c r="F147" t="s">
        <v>12</v>
      </c>
      <c r="G147" t="s">
        <v>15</v>
      </c>
      <c r="H147" s="13">
        <v>0</v>
      </c>
      <c r="I147" s="13">
        <v>0</v>
      </c>
      <c r="J147" s="13">
        <v>4.0000000000000002E-4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T147">
        <v>0</v>
      </c>
      <c r="U147">
        <v>17962</v>
      </c>
      <c r="V147">
        <v>143615</v>
      </c>
      <c r="W147">
        <v>46306</v>
      </c>
      <c r="X147">
        <v>53736</v>
      </c>
      <c r="Y147">
        <v>21615</v>
      </c>
      <c r="Z147">
        <v>6391</v>
      </c>
      <c r="AA147">
        <v>4502</v>
      </c>
      <c r="AB147">
        <v>6288</v>
      </c>
      <c r="AC147" s="4">
        <v>0.91800000000000004</v>
      </c>
      <c r="AD147" s="4">
        <v>1E-3</v>
      </c>
      <c r="AE147">
        <v>8</v>
      </c>
    </row>
    <row r="148" spans="1:31">
      <c r="A148" t="s">
        <v>54</v>
      </c>
      <c r="B148" t="s">
        <v>55</v>
      </c>
      <c r="C148" t="s">
        <v>13</v>
      </c>
      <c r="D148" t="s">
        <v>66</v>
      </c>
      <c r="E148" t="s">
        <v>59</v>
      </c>
      <c r="F148" t="s">
        <v>12</v>
      </c>
      <c r="G148" t="s">
        <v>14</v>
      </c>
      <c r="H148" s="13">
        <v>0</v>
      </c>
      <c r="I148" s="13">
        <v>1.6000000000000001E-3</v>
      </c>
      <c r="J148" s="13">
        <v>9.4000000000000004E-3</v>
      </c>
      <c r="K148" s="13">
        <v>3.8E-3</v>
      </c>
      <c r="L148" s="13">
        <v>7.1999999999999998E-3</v>
      </c>
      <c r="M148" s="13">
        <v>2.7000000000000001E-3</v>
      </c>
      <c r="N148" s="13">
        <v>2.9999999999999997E-4</v>
      </c>
      <c r="O148" s="13">
        <v>4.0000000000000002E-4</v>
      </c>
      <c r="P148" s="13">
        <v>5.0000000000000001E-4</v>
      </c>
      <c r="T148">
        <v>0</v>
      </c>
      <c r="U148">
        <v>17962</v>
      </c>
      <c r="V148">
        <v>143615</v>
      </c>
      <c r="W148">
        <v>46306</v>
      </c>
      <c r="X148">
        <v>53736</v>
      </c>
      <c r="Y148">
        <v>21615</v>
      </c>
      <c r="Z148">
        <v>6391</v>
      </c>
      <c r="AA148">
        <v>4502</v>
      </c>
      <c r="AB148">
        <v>6288</v>
      </c>
      <c r="AC148" s="4">
        <v>0.93</v>
      </c>
      <c r="AD148" s="4">
        <v>1E-3</v>
      </c>
      <c r="AE148">
        <v>8</v>
      </c>
    </row>
    <row r="149" spans="1:31">
      <c r="A149" t="s">
        <v>54</v>
      </c>
      <c r="B149" t="s">
        <v>55</v>
      </c>
      <c r="C149" t="s">
        <v>13</v>
      </c>
      <c r="D149" t="s">
        <v>66</v>
      </c>
      <c r="E149" t="s">
        <v>60</v>
      </c>
      <c r="F149" s="4" t="s">
        <v>12</v>
      </c>
      <c r="G149" t="s">
        <v>40</v>
      </c>
      <c r="H149" s="12">
        <v>0</v>
      </c>
      <c r="I149" s="12">
        <v>6.7000000000000002E-3</v>
      </c>
      <c r="J149" s="12">
        <v>1.1299999999999999E-2</v>
      </c>
      <c r="K149" s="12">
        <v>5.7000000000000002E-3</v>
      </c>
      <c r="L149" s="12">
        <v>3.4299999999999997E-2</v>
      </c>
      <c r="M149" s="12">
        <v>2.2200000000000001E-2</v>
      </c>
      <c r="N149" s="12">
        <v>8.9999999999999993E-3</v>
      </c>
      <c r="O149" s="12">
        <v>3.8999999999999998E-3</v>
      </c>
      <c r="P149" s="12">
        <v>6.7999999999999996E-3</v>
      </c>
      <c r="T149">
        <v>0</v>
      </c>
      <c r="U149">
        <v>172618</v>
      </c>
      <c r="V149">
        <v>310416</v>
      </c>
      <c r="W149">
        <v>185144</v>
      </c>
      <c r="X149">
        <v>618979</v>
      </c>
      <c r="Y149">
        <v>315079</v>
      </c>
      <c r="Z149">
        <v>172795</v>
      </c>
      <c r="AA149">
        <v>114560</v>
      </c>
      <c r="AB149">
        <v>96578</v>
      </c>
      <c r="AC149" s="4">
        <v>0.94699999999999995</v>
      </c>
      <c r="AD149" s="5">
        <v>0</v>
      </c>
      <c r="AE149" s="4">
        <v>8</v>
      </c>
    </row>
    <row r="150" spans="1:31">
      <c r="A150" t="s">
        <v>54</v>
      </c>
      <c r="B150" t="s">
        <v>55</v>
      </c>
      <c r="C150" t="s">
        <v>13</v>
      </c>
      <c r="D150" t="s">
        <v>66</v>
      </c>
      <c r="E150" t="s">
        <v>60</v>
      </c>
      <c r="F150" t="s">
        <v>12</v>
      </c>
      <c r="G150" t="s">
        <v>15</v>
      </c>
      <c r="H150" s="13">
        <v>0</v>
      </c>
      <c r="I150" s="13">
        <v>5.9999999999999995E-4</v>
      </c>
      <c r="J150" s="13">
        <v>0</v>
      </c>
      <c r="K150" s="13">
        <v>4.0000000000000002E-4</v>
      </c>
      <c r="L150" s="13">
        <v>2.0999999999999999E-3</v>
      </c>
      <c r="M150" s="13">
        <v>1.2999999999999999E-3</v>
      </c>
      <c r="N150" s="13">
        <v>6.9999999999999999E-4</v>
      </c>
      <c r="O150" s="13">
        <v>2.9999999999999997E-4</v>
      </c>
      <c r="P150" s="13">
        <v>1.1999999999999999E-3</v>
      </c>
      <c r="T150">
        <v>0</v>
      </c>
      <c r="U150">
        <v>172618</v>
      </c>
      <c r="V150">
        <v>310416</v>
      </c>
      <c r="W150">
        <v>185144</v>
      </c>
      <c r="X150">
        <v>618979</v>
      </c>
      <c r="Y150">
        <v>315079</v>
      </c>
      <c r="Z150">
        <v>172795</v>
      </c>
      <c r="AA150">
        <v>114560</v>
      </c>
      <c r="AB150">
        <v>96578</v>
      </c>
      <c r="AC150" s="4">
        <v>0.65700000000000003</v>
      </c>
      <c r="AD150" s="4">
        <v>7.6999999999999999E-2</v>
      </c>
      <c r="AE150">
        <v>8</v>
      </c>
    </row>
    <row r="151" spans="1:31">
      <c r="A151" t="s">
        <v>54</v>
      </c>
      <c r="B151" t="s">
        <v>55</v>
      </c>
      <c r="C151" t="s">
        <v>13</v>
      </c>
      <c r="D151" t="s">
        <v>66</v>
      </c>
      <c r="E151" t="s">
        <v>60</v>
      </c>
      <c r="F151" t="s">
        <v>12</v>
      </c>
      <c r="G151" t="s">
        <v>14</v>
      </c>
      <c r="H151" s="13">
        <v>0</v>
      </c>
      <c r="I151" s="13">
        <v>6.1000000000000004E-3</v>
      </c>
      <c r="J151" s="13">
        <v>1.1299999999999999E-2</v>
      </c>
      <c r="K151" s="13">
        <v>5.3E-3</v>
      </c>
      <c r="L151" s="13">
        <v>3.2199999999999999E-2</v>
      </c>
      <c r="M151" s="13">
        <v>2.0899999999999998E-2</v>
      </c>
      <c r="N151" s="13">
        <v>8.3000000000000001E-3</v>
      </c>
      <c r="O151" s="13">
        <v>3.5999999999999999E-3</v>
      </c>
      <c r="P151" s="13">
        <v>5.7000000000000002E-3</v>
      </c>
      <c r="T151">
        <v>0</v>
      </c>
      <c r="U151">
        <v>172618</v>
      </c>
      <c r="V151">
        <v>310416</v>
      </c>
      <c r="W151">
        <v>185144</v>
      </c>
      <c r="X151">
        <v>618979</v>
      </c>
      <c r="Y151">
        <v>315079</v>
      </c>
      <c r="Z151">
        <v>172795</v>
      </c>
      <c r="AA151">
        <v>114560</v>
      </c>
      <c r="AB151">
        <v>96578</v>
      </c>
      <c r="AC151" s="4">
        <v>0.95399999999999996</v>
      </c>
      <c r="AD151" s="4">
        <v>0</v>
      </c>
      <c r="AE151">
        <v>8</v>
      </c>
    </row>
    <row r="152" spans="1:31">
      <c r="A152" t="s">
        <v>54</v>
      </c>
      <c r="B152" t="s">
        <v>55</v>
      </c>
      <c r="C152" t="s">
        <v>13</v>
      </c>
      <c r="D152" t="s">
        <v>66</v>
      </c>
      <c r="E152" t="s">
        <v>61</v>
      </c>
      <c r="F152" s="4" t="s">
        <v>12</v>
      </c>
      <c r="G152" t="s">
        <v>40</v>
      </c>
      <c r="H152" s="12">
        <v>0</v>
      </c>
      <c r="I152" s="12">
        <v>0</v>
      </c>
      <c r="J152" s="12">
        <v>1E-3</v>
      </c>
      <c r="K152" s="12">
        <v>1E-4</v>
      </c>
      <c r="L152" s="12">
        <v>1E-4</v>
      </c>
      <c r="M152" s="12">
        <v>0</v>
      </c>
      <c r="N152" s="12">
        <v>0</v>
      </c>
      <c r="O152" s="12">
        <v>0</v>
      </c>
      <c r="P152" s="12">
        <v>0</v>
      </c>
      <c r="T152">
        <v>0</v>
      </c>
      <c r="U152">
        <v>2220</v>
      </c>
      <c r="V152">
        <v>16612</v>
      </c>
      <c r="W152">
        <v>1258</v>
      </c>
      <c r="X152">
        <v>2612</v>
      </c>
      <c r="Y152">
        <v>0</v>
      </c>
      <c r="Z152">
        <v>0</v>
      </c>
      <c r="AA152">
        <v>160</v>
      </c>
      <c r="AB152">
        <v>0</v>
      </c>
      <c r="AC152" s="4">
        <v>0.99199999999999999</v>
      </c>
      <c r="AD152" s="5">
        <v>1E-3</v>
      </c>
      <c r="AE152" s="4">
        <v>5</v>
      </c>
    </row>
    <row r="153" spans="1:31">
      <c r="A153" t="s">
        <v>54</v>
      </c>
      <c r="B153" t="s">
        <v>55</v>
      </c>
      <c r="C153" t="s">
        <v>13</v>
      </c>
      <c r="D153" t="s">
        <v>66</v>
      </c>
      <c r="E153" t="s">
        <v>61</v>
      </c>
      <c r="F153" t="s">
        <v>12</v>
      </c>
      <c r="G153" t="s">
        <v>15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T153">
        <v>0</v>
      </c>
      <c r="U153">
        <v>2220</v>
      </c>
      <c r="V153">
        <v>16612</v>
      </c>
      <c r="W153">
        <v>1258</v>
      </c>
      <c r="X153">
        <v>2612</v>
      </c>
      <c r="Y153">
        <v>0</v>
      </c>
      <c r="Z153">
        <v>0</v>
      </c>
      <c r="AA153">
        <v>160</v>
      </c>
      <c r="AB153">
        <v>0</v>
      </c>
      <c r="AC153" s="4" t="s">
        <v>106</v>
      </c>
      <c r="AD153" s="4" t="s">
        <v>106</v>
      </c>
      <c r="AE153">
        <v>5</v>
      </c>
    </row>
    <row r="154" spans="1:31">
      <c r="A154" t="s">
        <v>54</v>
      </c>
      <c r="B154" t="s">
        <v>55</v>
      </c>
      <c r="C154" t="s">
        <v>13</v>
      </c>
      <c r="D154" t="s">
        <v>66</v>
      </c>
      <c r="E154" t="s">
        <v>61</v>
      </c>
      <c r="F154" t="s">
        <v>12</v>
      </c>
      <c r="G154" t="s">
        <v>14</v>
      </c>
      <c r="H154" s="13">
        <v>0</v>
      </c>
      <c r="I154" s="13">
        <v>0</v>
      </c>
      <c r="J154" s="13">
        <v>1E-3</v>
      </c>
      <c r="K154" s="13">
        <v>1E-4</v>
      </c>
      <c r="L154" s="13">
        <v>1E-4</v>
      </c>
      <c r="M154" s="13">
        <v>0</v>
      </c>
      <c r="N154" s="13">
        <v>0</v>
      </c>
      <c r="O154" s="13">
        <v>0</v>
      </c>
      <c r="P154" s="13">
        <v>0</v>
      </c>
      <c r="T154">
        <v>0</v>
      </c>
      <c r="U154">
        <v>2220</v>
      </c>
      <c r="V154">
        <v>16612</v>
      </c>
      <c r="W154">
        <v>1258</v>
      </c>
      <c r="X154">
        <v>2612</v>
      </c>
      <c r="Y154">
        <v>0</v>
      </c>
      <c r="Z154">
        <v>0</v>
      </c>
      <c r="AA154">
        <v>160</v>
      </c>
      <c r="AB154">
        <v>0</v>
      </c>
      <c r="AC154" s="4">
        <v>0.99199999999999999</v>
      </c>
      <c r="AD154" s="4">
        <v>1E-3</v>
      </c>
      <c r="AE154">
        <v>5</v>
      </c>
    </row>
    <row r="155" spans="1:31">
      <c r="A155" t="s">
        <v>54</v>
      </c>
      <c r="B155" t="s">
        <v>55</v>
      </c>
      <c r="C155" t="s">
        <v>13</v>
      </c>
      <c r="D155" t="s">
        <v>66</v>
      </c>
      <c r="E155" t="s">
        <v>97</v>
      </c>
      <c r="F155" s="4" t="s">
        <v>12</v>
      </c>
      <c r="G155" t="s">
        <v>40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T155">
        <v>0</v>
      </c>
      <c r="U155">
        <v>1570</v>
      </c>
      <c r="V155">
        <v>1410</v>
      </c>
      <c r="W155">
        <v>179</v>
      </c>
      <c r="X155">
        <v>365</v>
      </c>
      <c r="Y155">
        <v>0</v>
      </c>
      <c r="Z155">
        <v>45</v>
      </c>
      <c r="AA155">
        <v>49</v>
      </c>
      <c r="AB155">
        <v>0</v>
      </c>
      <c r="AC155" s="4" t="s">
        <v>106</v>
      </c>
      <c r="AD155" s="5" t="s">
        <v>106</v>
      </c>
      <c r="AE155" s="4">
        <v>6</v>
      </c>
    </row>
    <row r="156" spans="1:31">
      <c r="A156" t="s">
        <v>54</v>
      </c>
      <c r="B156" t="s">
        <v>55</v>
      </c>
      <c r="C156" t="s">
        <v>13</v>
      </c>
      <c r="D156" t="s">
        <v>66</v>
      </c>
      <c r="E156" t="s">
        <v>97</v>
      </c>
      <c r="F156" t="s">
        <v>12</v>
      </c>
      <c r="G156" t="s">
        <v>15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T156">
        <v>0</v>
      </c>
      <c r="U156">
        <v>1570</v>
      </c>
      <c r="V156">
        <v>1410</v>
      </c>
      <c r="W156">
        <v>179</v>
      </c>
      <c r="X156">
        <v>365</v>
      </c>
      <c r="Y156">
        <v>0</v>
      </c>
      <c r="Z156">
        <v>45</v>
      </c>
      <c r="AA156">
        <v>49</v>
      </c>
      <c r="AB156">
        <v>0</v>
      </c>
      <c r="AC156" s="4" t="s">
        <v>106</v>
      </c>
      <c r="AD156" s="4" t="s">
        <v>106</v>
      </c>
      <c r="AE156">
        <v>6</v>
      </c>
    </row>
    <row r="157" spans="1:31">
      <c r="A157" t="s">
        <v>54</v>
      </c>
      <c r="B157" t="s">
        <v>55</v>
      </c>
      <c r="C157" t="s">
        <v>13</v>
      </c>
      <c r="D157" t="s">
        <v>66</v>
      </c>
      <c r="E157" t="s">
        <v>97</v>
      </c>
      <c r="F157" t="s">
        <v>12</v>
      </c>
      <c r="G157" t="s">
        <v>14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T157">
        <v>0</v>
      </c>
      <c r="U157">
        <v>1570</v>
      </c>
      <c r="V157">
        <v>1410</v>
      </c>
      <c r="W157">
        <v>179</v>
      </c>
      <c r="X157">
        <v>365</v>
      </c>
      <c r="Y157">
        <v>0</v>
      </c>
      <c r="Z157">
        <v>45</v>
      </c>
      <c r="AA157">
        <v>49</v>
      </c>
      <c r="AB157">
        <v>0</v>
      </c>
      <c r="AC157" s="4" t="s">
        <v>106</v>
      </c>
      <c r="AD157" s="4" t="s">
        <v>106</v>
      </c>
      <c r="AE157">
        <v>6</v>
      </c>
    </row>
    <row r="158" spans="1:31">
      <c r="A158" t="s">
        <v>54</v>
      </c>
      <c r="B158" t="s">
        <v>55</v>
      </c>
      <c r="C158" t="s">
        <v>13</v>
      </c>
      <c r="D158" t="s">
        <v>66</v>
      </c>
      <c r="E158" t="s">
        <v>44</v>
      </c>
      <c r="F158" s="4" t="s">
        <v>12</v>
      </c>
      <c r="G158" t="s">
        <v>40</v>
      </c>
      <c r="H158" s="12">
        <v>0</v>
      </c>
      <c r="I158" s="12">
        <v>1.8E-3</v>
      </c>
      <c r="J158" s="12">
        <v>5.0000000000000001E-4</v>
      </c>
      <c r="K158" s="12">
        <v>5.0000000000000001E-4</v>
      </c>
      <c r="L158" s="12">
        <v>6.9999999999999999E-4</v>
      </c>
      <c r="M158" s="12">
        <v>5.9999999999999995E-4</v>
      </c>
      <c r="N158" s="12">
        <v>5.9999999999999995E-4</v>
      </c>
      <c r="O158" s="12">
        <v>2.9999999999999997E-4</v>
      </c>
      <c r="P158" s="12">
        <v>1E-4</v>
      </c>
      <c r="T158" t="s">
        <v>106</v>
      </c>
      <c r="U158" t="s">
        <v>106</v>
      </c>
      <c r="V158" t="s">
        <v>106</v>
      </c>
      <c r="W158" t="s">
        <v>106</v>
      </c>
      <c r="X158" t="s">
        <v>106</v>
      </c>
      <c r="Y158" t="s">
        <v>106</v>
      </c>
      <c r="Z158" t="s">
        <v>106</v>
      </c>
      <c r="AA158" t="s">
        <v>106</v>
      </c>
      <c r="AB158" t="s">
        <v>106</v>
      </c>
      <c r="AC158" s="4" t="s">
        <v>106</v>
      </c>
      <c r="AD158" s="5" t="s">
        <v>106</v>
      </c>
      <c r="AE158" s="4">
        <v>0</v>
      </c>
    </row>
    <row r="159" spans="1:31">
      <c r="A159" t="s">
        <v>54</v>
      </c>
      <c r="B159" t="s">
        <v>55</v>
      </c>
      <c r="C159" t="s">
        <v>13</v>
      </c>
      <c r="D159" t="s">
        <v>66</v>
      </c>
      <c r="E159" t="s">
        <v>44</v>
      </c>
      <c r="F159" t="s">
        <v>12</v>
      </c>
      <c r="G159" t="s">
        <v>15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T159" t="s">
        <v>106</v>
      </c>
      <c r="U159" t="s">
        <v>106</v>
      </c>
      <c r="V159" t="s">
        <v>106</v>
      </c>
      <c r="W159" t="s">
        <v>106</v>
      </c>
      <c r="X159" t="s">
        <v>106</v>
      </c>
      <c r="Y159" t="s">
        <v>106</v>
      </c>
      <c r="Z159" t="s">
        <v>106</v>
      </c>
      <c r="AA159" t="s">
        <v>106</v>
      </c>
      <c r="AB159" t="s">
        <v>106</v>
      </c>
      <c r="AC159" s="4" t="s">
        <v>106</v>
      </c>
      <c r="AD159" s="4" t="s">
        <v>106</v>
      </c>
      <c r="AE159">
        <v>0</v>
      </c>
    </row>
    <row r="160" spans="1:31">
      <c r="A160" t="s">
        <v>54</v>
      </c>
      <c r="B160" t="s">
        <v>55</v>
      </c>
      <c r="C160" t="s">
        <v>13</v>
      </c>
      <c r="D160" t="s">
        <v>66</v>
      </c>
      <c r="E160" t="s">
        <v>44</v>
      </c>
      <c r="F160" t="s">
        <v>12</v>
      </c>
      <c r="G160" t="s">
        <v>14</v>
      </c>
      <c r="H160" s="13">
        <v>0</v>
      </c>
      <c r="I160" s="13">
        <v>1.8E-3</v>
      </c>
      <c r="J160" s="13">
        <v>5.0000000000000001E-4</v>
      </c>
      <c r="K160" s="13">
        <v>5.0000000000000001E-4</v>
      </c>
      <c r="L160" s="13">
        <v>6.9999999999999999E-4</v>
      </c>
      <c r="M160" s="13">
        <v>5.9999999999999995E-4</v>
      </c>
      <c r="N160" s="13">
        <v>5.9999999999999995E-4</v>
      </c>
      <c r="O160" s="13">
        <v>2.9999999999999997E-4</v>
      </c>
      <c r="P160" s="13">
        <v>1E-4</v>
      </c>
      <c r="T160" t="s">
        <v>106</v>
      </c>
      <c r="U160" t="s">
        <v>106</v>
      </c>
      <c r="V160" t="s">
        <v>106</v>
      </c>
      <c r="W160" t="s">
        <v>106</v>
      </c>
      <c r="X160" t="s">
        <v>106</v>
      </c>
      <c r="Y160" t="s">
        <v>106</v>
      </c>
      <c r="Z160" t="s">
        <v>106</v>
      </c>
      <c r="AA160" t="s">
        <v>106</v>
      </c>
      <c r="AB160" t="s">
        <v>106</v>
      </c>
      <c r="AC160" s="4" t="s">
        <v>106</v>
      </c>
      <c r="AD160" s="4" t="s">
        <v>106</v>
      </c>
      <c r="AE160">
        <v>0</v>
      </c>
    </row>
    <row r="161" spans="1:31">
      <c r="A161" t="s">
        <v>54</v>
      </c>
      <c r="B161" t="s">
        <v>55</v>
      </c>
      <c r="C161" t="s">
        <v>13</v>
      </c>
      <c r="D161" t="s">
        <v>30</v>
      </c>
      <c r="E161" t="s">
        <v>93</v>
      </c>
      <c r="F161" s="4" t="s">
        <v>12</v>
      </c>
      <c r="G161" t="s">
        <v>40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T161">
        <v>27333</v>
      </c>
      <c r="U161">
        <v>34779</v>
      </c>
      <c r="V161">
        <v>24994</v>
      </c>
      <c r="W161">
        <v>24277</v>
      </c>
      <c r="X161">
        <v>24862</v>
      </c>
      <c r="Y161">
        <v>28663</v>
      </c>
      <c r="Z161">
        <v>70074</v>
      </c>
      <c r="AA161">
        <v>66317</v>
      </c>
      <c r="AB161">
        <v>44680</v>
      </c>
      <c r="AC161" s="4">
        <v>0.47399999999999998</v>
      </c>
      <c r="AD161" s="5">
        <v>0.19700000000000001</v>
      </c>
      <c r="AE161" s="4">
        <v>9</v>
      </c>
    </row>
    <row r="162" spans="1:31">
      <c r="A162" t="s">
        <v>54</v>
      </c>
      <c r="B162" t="s">
        <v>55</v>
      </c>
      <c r="C162" t="s">
        <v>13</v>
      </c>
      <c r="D162" t="s">
        <v>30</v>
      </c>
      <c r="E162" t="s">
        <v>93</v>
      </c>
      <c r="F162" t="s">
        <v>12</v>
      </c>
      <c r="G162" t="s">
        <v>15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T162">
        <v>27333</v>
      </c>
      <c r="U162">
        <v>34779</v>
      </c>
      <c r="V162">
        <v>24994</v>
      </c>
      <c r="W162">
        <v>24277</v>
      </c>
      <c r="X162">
        <v>24862</v>
      </c>
      <c r="Y162">
        <v>28663</v>
      </c>
      <c r="Z162">
        <v>70074</v>
      </c>
      <c r="AA162">
        <v>66317</v>
      </c>
      <c r="AB162">
        <v>44680</v>
      </c>
      <c r="AC162" s="4" t="s">
        <v>106</v>
      </c>
      <c r="AD162" s="4" t="s">
        <v>106</v>
      </c>
      <c r="AE162">
        <v>9</v>
      </c>
    </row>
    <row r="163" spans="1:31">
      <c r="A163" t="s">
        <v>54</v>
      </c>
      <c r="B163" t="s">
        <v>55</v>
      </c>
      <c r="C163" t="s">
        <v>13</v>
      </c>
      <c r="D163" t="s">
        <v>30</v>
      </c>
      <c r="E163" t="s">
        <v>93</v>
      </c>
      <c r="F163" t="s">
        <v>12</v>
      </c>
      <c r="G163" t="s">
        <v>14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T163">
        <v>27333</v>
      </c>
      <c r="U163">
        <v>34779</v>
      </c>
      <c r="V163">
        <v>24994</v>
      </c>
      <c r="W163">
        <v>24277</v>
      </c>
      <c r="X163">
        <v>24862</v>
      </c>
      <c r="Y163">
        <v>28663</v>
      </c>
      <c r="Z163">
        <v>70074</v>
      </c>
      <c r="AA163">
        <v>66317</v>
      </c>
      <c r="AB163">
        <v>44680</v>
      </c>
      <c r="AC163" s="4">
        <v>0.47399999999999998</v>
      </c>
      <c r="AD163" s="4">
        <v>0.19700000000000001</v>
      </c>
      <c r="AE163">
        <v>9</v>
      </c>
    </row>
    <row r="164" spans="1:31">
      <c r="A164" t="s">
        <v>54</v>
      </c>
      <c r="B164" t="s">
        <v>55</v>
      </c>
      <c r="C164" t="s">
        <v>13</v>
      </c>
      <c r="D164" t="s">
        <v>30</v>
      </c>
      <c r="E164" t="s">
        <v>12</v>
      </c>
      <c r="F164" s="4" t="s">
        <v>12</v>
      </c>
      <c r="G164" t="s">
        <v>40</v>
      </c>
      <c r="H164" s="12">
        <v>1E-4</v>
      </c>
      <c r="I164" s="12">
        <v>0</v>
      </c>
      <c r="J164" s="12">
        <v>8.0000000000000004E-4</v>
      </c>
      <c r="K164" s="12">
        <v>2.0000000000000001E-4</v>
      </c>
      <c r="L164" s="12">
        <v>1E-3</v>
      </c>
      <c r="M164" s="12">
        <v>5.0000000000000001E-4</v>
      </c>
      <c r="N164" s="12">
        <v>2.0000000000000001E-4</v>
      </c>
      <c r="O164" s="12">
        <v>5.0000000000000001E-4</v>
      </c>
      <c r="P164" s="12">
        <v>0</v>
      </c>
      <c r="T164">
        <v>412</v>
      </c>
      <c r="U164">
        <v>1178</v>
      </c>
      <c r="V164">
        <v>23614</v>
      </c>
      <c r="W164">
        <v>11121</v>
      </c>
      <c r="X164">
        <v>25404</v>
      </c>
      <c r="Y164">
        <v>18634</v>
      </c>
      <c r="Z164">
        <v>16758</v>
      </c>
      <c r="AA164">
        <v>24732</v>
      </c>
      <c r="AB164">
        <v>0</v>
      </c>
      <c r="AC164" s="4">
        <v>0.86099999999999999</v>
      </c>
      <c r="AD164" s="5">
        <v>6.0000000000000001E-3</v>
      </c>
      <c r="AE164" s="4">
        <v>8</v>
      </c>
    </row>
    <row r="165" spans="1:31">
      <c r="A165" t="s">
        <v>54</v>
      </c>
      <c r="B165" t="s">
        <v>55</v>
      </c>
      <c r="C165" t="s">
        <v>13</v>
      </c>
      <c r="D165" t="s">
        <v>30</v>
      </c>
      <c r="E165" t="s">
        <v>12</v>
      </c>
      <c r="F165" t="s">
        <v>12</v>
      </c>
      <c r="G165" t="s">
        <v>15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T165">
        <v>412</v>
      </c>
      <c r="U165">
        <v>1178</v>
      </c>
      <c r="V165">
        <v>23614</v>
      </c>
      <c r="W165">
        <v>11121</v>
      </c>
      <c r="X165">
        <v>25404</v>
      </c>
      <c r="Y165">
        <v>18634</v>
      </c>
      <c r="Z165">
        <v>16758</v>
      </c>
      <c r="AA165">
        <v>24732</v>
      </c>
      <c r="AB165">
        <v>0</v>
      </c>
      <c r="AC165" s="4" t="s">
        <v>106</v>
      </c>
      <c r="AD165" s="4" t="s">
        <v>106</v>
      </c>
      <c r="AE165">
        <v>8</v>
      </c>
    </row>
    <row r="166" spans="1:31">
      <c r="A166" t="s">
        <v>54</v>
      </c>
      <c r="B166" t="s">
        <v>55</v>
      </c>
      <c r="C166" t="s">
        <v>13</v>
      </c>
      <c r="D166" t="s">
        <v>30</v>
      </c>
      <c r="E166" t="s">
        <v>12</v>
      </c>
      <c r="F166" t="s">
        <v>12</v>
      </c>
      <c r="G166" t="s">
        <v>14</v>
      </c>
      <c r="H166" s="13">
        <v>1E-4</v>
      </c>
      <c r="I166" s="13">
        <v>0</v>
      </c>
      <c r="J166" s="13">
        <v>8.0000000000000004E-4</v>
      </c>
      <c r="K166" s="13">
        <v>2.0000000000000001E-4</v>
      </c>
      <c r="L166" s="13">
        <v>1E-3</v>
      </c>
      <c r="M166" s="13">
        <v>5.0000000000000001E-4</v>
      </c>
      <c r="N166" s="13">
        <v>2.0000000000000001E-4</v>
      </c>
      <c r="O166" s="13">
        <v>5.0000000000000001E-4</v>
      </c>
      <c r="P166" s="13">
        <v>0</v>
      </c>
      <c r="T166">
        <v>412</v>
      </c>
      <c r="U166">
        <v>1178</v>
      </c>
      <c r="V166">
        <v>23614</v>
      </c>
      <c r="W166">
        <v>11121</v>
      </c>
      <c r="X166">
        <v>25404</v>
      </c>
      <c r="Y166">
        <v>18634</v>
      </c>
      <c r="Z166">
        <v>16758</v>
      </c>
      <c r="AA166">
        <v>24732</v>
      </c>
      <c r="AB166">
        <v>0</v>
      </c>
      <c r="AC166" s="4">
        <v>0.86099999999999999</v>
      </c>
      <c r="AD166" s="4">
        <v>6.0000000000000001E-3</v>
      </c>
      <c r="AE166">
        <v>8</v>
      </c>
    </row>
    <row r="167" spans="1:31">
      <c r="A167" t="s">
        <v>54</v>
      </c>
      <c r="B167" t="s">
        <v>55</v>
      </c>
      <c r="C167" t="s">
        <v>13</v>
      </c>
      <c r="D167" t="s">
        <v>30</v>
      </c>
      <c r="E167" t="s">
        <v>94</v>
      </c>
      <c r="F167" s="4" t="s">
        <v>12</v>
      </c>
      <c r="G167" t="s">
        <v>40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T167">
        <v>5241</v>
      </c>
      <c r="U167">
        <v>10952</v>
      </c>
      <c r="V167">
        <v>3404</v>
      </c>
      <c r="W167">
        <v>8304</v>
      </c>
      <c r="X167">
        <v>2205</v>
      </c>
      <c r="Y167">
        <v>0</v>
      </c>
      <c r="Z167">
        <v>503</v>
      </c>
      <c r="AA167">
        <v>0</v>
      </c>
      <c r="AB167">
        <v>0</v>
      </c>
      <c r="AC167" s="4">
        <v>0.91900000000000004</v>
      </c>
      <c r="AD167" s="5">
        <v>0.01</v>
      </c>
      <c r="AE167" s="4">
        <v>6</v>
      </c>
    </row>
    <row r="168" spans="1:31">
      <c r="A168" t="s">
        <v>54</v>
      </c>
      <c r="B168" t="s">
        <v>55</v>
      </c>
      <c r="C168" t="s">
        <v>13</v>
      </c>
      <c r="D168" t="s">
        <v>30</v>
      </c>
      <c r="E168" t="s">
        <v>94</v>
      </c>
      <c r="F168" t="s">
        <v>12</v>
      </c>
      <c r="G168" t="s">
        <v>15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T168">
        <v>5241</v>
      </c>
      <c r="U168">
        <v>10952</v>
      </c>
      <c r="V168">
        <v>3404</v>
      </c>
      <c r="W168">
        <v>8304</v>
      </c>
      <c r="X168">
        <v>2205</v>
      </c>
      <c r="Y168">
        <v>0</v>
      </c>
      <c r="Z168">
        <v>503</v>
      </c>
      <c r="AA168">
        <v>0</v>
      </c>
      <c r="AB168">
        <v>0</v>
      </c>
      <c r="AC168" s="4" t="s">
        <v>106</v>
      </c>
      <c r="AD168" s="4" t="s">
        <v>106</v>
      </c>
      <c r="AE168">
        <v>6</v>
      </c>
    </row>
    <row r="169" spans="1:31">
      <c r="A169" t="s">
        <v>54</v>
      </c>
      <c r="B169" t="s">
        <v>55</v>
      </c>
      <c r="C169" t="s">
        <v>13</v>
      </c>
      <c r="D169" t="s">
        <v>30</v>
      </c>
      <c r="E169" t="s">
        <v>94</v>
      </c>
      <c r="F169" t="s">
        <v>12</v>
      </c>
      <c r="G169" t="s">
        <v>14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T169">
        <v>5241</v>
      </c>
      <c r="U169">
        <v>10952</v>
      </c>
      <c r="V169">
        <v>3404</v>
      </c>
      <c r="W169">
        <v>8304</v>
      </c>
      <c r="X169">
        <v>2205</v>
      </c>
      <c r="Y169">
        <v>0</v>
      </c>
      <c r="Z169">
        <v>503</v>
      </c>
      <c r="AA169">
        <v>0</v>
      </c>
      <c r="AB169">
        <v>0</v>
      </c>
      <c r="AC169" s="4">
        <v>0.91900000000000004</v>
      </c>
      <c r="AD169" s="4">
        <v>0.01</v>
      </c>
      <c r="AE169">
        <v>6</v>
      </c>
    </row>
    <row r="170" spans="1:31">
      <c r="A170" t="s">
        <v>54</v>
      </c>
      <c r="B170" t="s">
        <v>55</v>
      </c>
      <c r="C170" t="s">
        <v>13</v>
      </c>
      <c r="D170" t="s">
        <v>30</v>
      </c>
      <c r="E170" t="s">
        <v>95</v>
      </c>
      <c r="F170" s="4" t="s">
        <v>12</v>
      </c>
      <c r="G170" t="s">
        <v>40</v>
      </c>
      <c r="H170" s="12">
        <v>2.3E-3</v>
      </c>
      <c r="I170" s="12">
        <v>2.8999999999999998E-3</v>
      </c>
      <c r="J170" s="12">
        <v>2.5999999999999999E-3</v>
      </c>
      <c r="K170" s="12">
        <v>1.6000000000000001E-3</v>
      </c>
      <c r="L170" s="12">
        <v>8.0000000000000004E-4</v>
      </c>
      <c r="M170" s="12">
        <v>8.9999999999999998E-4</v>
      </c>
      <c r="N170" s="12">
        <v>8.0000000000000004E-4</v>
      </c>
      <c r="O170" s="12">
        <v>8.0000000000000004E-4</v>
      </c>
      <c r="P170" s="12">
        <v>8.0000000000000004E-4</v>
      </c>
      <c r="T170">
        <v>604521</v>
      </c>
      <c r="U170">
        <v>659146</v>
      </c>
      <c r="V170">
        <v>464659</v>
      </c>
      <c r="W170">
        <v>418823</v>
      </c>
      <c r="X170">
        <v>371790</v>
      </c>
      <c r="Y170">
        <v>364400</v>
      </c>
      <c r="Z170">
        <v>281328</v>
      </c>
      <c r="AA170">
        <v>112265</v>
      </c>
      <c r="AB170">
        <v>153650</v>
      </c>
      <c r="AC170" s="4">
        <v>0.85499999999999998</v>
      </c>
      <c r="AD170" s="5">
        <v>3.0000000000000001E-3</v>
      </c>
      <c r="AE170" s="4">
        <v>9</v>
      </c>
    </row>
    <row r="171" spans="1:31">
      <c r="A171" t="s">
        <v>54</v>
      </c>
      <c r="B171" t="s">
        <v>55</v>
      </c>
      <c r="C171" t="s">
        <v>13</v>
      </c>
      <c r="D171" t="s">
        <v>30</v>
      </c>
      <c r="E171" t="s">
        <v>95</v>
      </c>
      <c r="F171" t="s">
        <v>12</v>
      </c>
      <c r="G171" t="s">
        <v>15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2.0000000000000001E-4</v>
      </c>
      <c r="T171">
        <v>604521</v>
      </c>
      <c r="U171">
        <v>659146</v>
      </c>
      <c r="V171">
        <v>464659</v>
      </c>
      <c r="W171">
        <v>418823</v>
      </c>
      <c r="X171">
        <v>371790</v>
      </c>
      <c r="Y171">
        <v>364400</v>
      </c>
      <c r="Z171">
        <v>281328</v>
      </c>
      <c r="AA171">
        <v>112265</v>
      </c>
      <c r="AB171">
        <v>153650</v>
      </c>
      <c r="AC171" s="4">
        <v>-0.34499999999999997</v>
      </c>
      <c r="AD171" s="4">
        <v>0.36299999999999999</v>
      </c>
      <c r="AE171">
        <v>9</v>
      </c>
    </row>
    <row r="172" spans="1:31">
      <c r="A172" t="s">
        <v>54</v>
      </c>
      <c r="B172" t="s">
        <v>55</v>
      </c>
      <c r="C172" t="s">
        <v>13</v>
      </c>
      <c r="D172" t="s">
        <v>30</v>
      </c>
      <c r="E172" t="s">
        <v>95</v>
      </c>
      <c r="F172" t="s">
        <v>12</v>
      </c>
      <c r="G172" t="s">
        <v>14</v>
      </c>
      <c r="H172" s="13">
        <v>2.3E-3</v>
      </c>
      <c r="I172" s="13">
        <v>2.8E-3</v>
      </c>
      <c r="J172" s="13">
        <v>2.5999999999999999E-3</v>
      </c>
      <c r="K172" s="13">
        <v>1.6000000000000001E-3</v>
      </c>
      <c r="L172" s="13">
        <v>8.0000000000000004E-4</v>
      </c>
      <c r="M172" s="13">
        <v>8.9999999999999998E-4</v>
      </c>
      <c r="N172" s="13">
        <v>8.0000000000000004E-4</v>
      </c>
      <c r="O172" s="13">
        <v>8.0000000000000004E-4</v>
      </c>
      <c r="P172" s="13">
        <v>5.9999999999999995E-4</v>
      </c>
      <c r="T172">
        <v>604521</v>
      </c>
      <c r="U172">
        <v>659146</v>
      </c>
      <c r="V172">
        <v>464659</v>
      </c>
      <c r="W172">
        <v>418823</v>
      </c>
      <c r="X172">
        <v>371790</v>
      </c>
      <c r="Y172">
        <v>364400</v>
      </c>
      <c r="Z172">
        <v>281328</v>
      </c>
      <c r="AA172">
        <v>112265</v>
      </c>
      <c r="AB172">
        <v>153650</v>
      </c>
      <c r="AC172" s="4">
        <v>0.86899999999999999</v>
      </c>
      <c r="AD172" s="4">
        <v>2E-3</v>
      </c>
      <c r="AE172">
        <v>9</v>
      </c>
    </row>
    <row r="173" spans="1:31">
      <c r="A173" t="s">
        <v>54</v>
      </c>
      <c r="B173" t="s">
        <v>55</v>
      </c>
      <c r="C173" t="s">
        <v>13</v>
      </c>
      <c r="D173" t="s">
        <v>30</v>
      </c>
      <c r="E173" t="s">
        <v>96</v>
      </c>
      <c r="F173" s="4" t="s">
        <v>12</v>
      </c>
      <c r="G173" t="s">
        <v>40</v>
      </c>
      <c r="H173" s="12">
        <v>1E-4</v>
      </c>
      <c r="I173" s="12">
        <v>1E-4</v>
      </c>
      <c r="J173" s="12">
        <v>1E-4</v>
      </c>
      <c r="K173" s="12">
        <v>1E-4</v>
      </c>
      <c r="L173" s="12">
        <v>2.0000000000000001E-4</v>
      </c>
      <c r="M173" s="12">
        <v>0</v>
      </c>
      <c r="N173" s="12">
        <v>0</v>
      </c>
      <c r="O173" s="12">
        <v>1E-4</v>
      </c>
      <c r="P173" s="12">
        <v>1E-4</v>
      </c>
      <c r="T173">
        <v>37418</v>
      </c>
      <c r="U173">
        <v>33086</v>
      </c>
      <c r="V173">
        <v>32465</v>
      </c>
      <c r="W173">
        <v>24264</v>
      </c>
      <c r="X173">
        <v>24628</v>
      </c>
      <c r="Y173">
        <v>12580</v>
      </c>
      <c r="Z173">
        <v>11640</v>
      </c>
      <c r="AA173">
        <v>7729</v>
      </c>
      <c r="AB173">
        <v>11805</v>
      </c>
      <c r="AC173" s="4">
        <v>0.75600000000000001</v>
      </c>
      <c r="AD173" s="5">
        <v>1.7999999999999999E-2</v>
      </c>
      <c r="AE173" s="4">
        <v>9</v>
      </c>
    </row>
    <row r="174" spans="1:31">
      <c r="A174" t="s">
        <v>54</v>
      </c>
      <c r="B174" t="s">
        <v>55</v>
      </c>
      <c r="C174" t="s">
        <v>13</v>
      </c>
      <c r="D174" t="s">
        <v>30</v>
      </c>
      <c r="E174" t="s">
        <v>96</v>
      </c>
      <c r="F174" t="s">
        <v>12</v>
      </c>
      <c r="G174" t="s">
        <v>15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T174">
        <v>37418</v>
      </c>
      <c r="U174">
        <v>33086</v>
      </c>
      <c r="V174">
        <v>32465</v>
      </c>
      <c r="W174">
        <v>24264</v>
      </c>
      <c r="X174">
        <v>24628</v>
      </c>
      <c r="Y174">
        <v>12580</v>
      </c>
      <c r="Z174">
        <v>11640</v>
      </c>
      <c r="AA174">
        <v>7729</v>
      </c>
      <c r="AB174">
        <v>11805</v>
      </c>
      <c r="AC174" s="4" t="s">
        <v>106</v>
      </c>
      <c r="AD174" s="4" t="s">
        <v>106</v>
      </c>
      <c r="AE174">
        <v>9</v>
      </c>
    </row>
    <row r="175" spans="1:31">
      <c r="A175" t="s">
        <v>54</v>
      </c>
      <c r="B175" t="s">
        <v>55</v>
      </c>
      <c r="C175" t="s">
        <v>13</v>
      </c>
      <c r="D175" t="s">
        <v>30</v>
      </c>
      <c r="E175" t="s">
        <v>96</v>
      </c>
      <c r="F175" t="s">
        <v>12</v>
      </c>
      <c r="G175" t="s">
        <v>14</v>
      </c>
      <c r="H175" s="13">
        <v>1E-4</v>
      </c>
      <c r="I175" s="13">
        <v>1E-4</v>
      </c>
      <c r="J175" s="13">
        <v>1E-4</v>
      </c>
      <c r="K175" s="13">
        <v>1E-4</v>
      </c>
      <c r="L175" s="13">
        <v>2.0000000000000001E-4</v>
      </c>
      <c r="M175" s="13">
        <v>0</v>
      </c>
      <c r="N175" s="13">
        <v>0</v>
      </c>
      <c r="O175" s="13">
        <v>1E-4</v>
      </c>
      <c r="P175" s="13">
        <v>1E-4</v>
      </c>
      <c r="T175">
        <v>37418</v>
      </c>
      <c r="U175">
        <v>33086</v>
      </c>
      <c r="V175">
        <v>32465</v>
      </c>
      <c r="W175">
        <v>24264</v>
      </c>
      <c r="X175">
        <v>24628</v>
      </c>
      <c r="Y175">
        <v>12580</v>
      </c>
      <c r="Z175">
        <v>11640</v>
      </c>
      <c r="AA175">
        <v>7729</v>
      </c>
      <c r="AB175">
        <v>11805</v>
      </c>
      <c r="AC175" s="4">
        <v>0.75600000000000001</v>
      </c>
      <c r="AD175" s="4">
        <v>1.7999999999999999E-2</v>
      </c>
      <c r="AE175">
        <v>9</v>
      </c>
    </row>
    <row r="176" spans="1:31">
      <c r="A176" t="s">
        <v>54</v>
      </c>
      <c r="B176" t="s">
        <v>55</v>
      </c>
      <c r="C176" t="s">
        <v>13</v>
      </c>
      <c r="D176" t="s">
        <v>30</v>
      </c>
      <c r="E176" t="s">
        <v>58</v>
      </c>
      <c r="F176" s="4" t="s">
        <v>12</v>
      </c>
      <c r="G176" t="s">
        <v>40</v>
      </c>
      <c r="H176" s="12">
        <v>4.6800000000000001E-2</v>
      </c>
      <c r="I176" s="12">
        <v>5.8099999999999999E-2</v>
      </c>
      <c r="J176" s="12">
        <v>4.3799999999999999E-2</v>
      </c>
      <c r="K176" s="12">
        <v>3.1899999999999998E-2</v>
      </c>
      <c r="L176" s="12">
        <v>3.1399999999999997E-2</v>
      </c>
      <c r="M176" s="12">
        <v>4.2599999999999999E-2</v>
      </c>
      <c r="N176" s="12">
        <v>3.4299999999999997E-2</v>
      </c>
      <c r="O176" s="12">
        <v>2.3900000000000001E-2</v>
      </c>
      <c r="P176" s="12">
        <v>2.1700000000000001E-2</v>
      </c>
      <c r="T176">
        <v>730577</v>
      </c>
      <c r="U176">
        <v>620542</v>
      </c>
      <c r="V176">
        <v>661911</v>
      </c>
      <c r="W176">
        <v>569385</v>
      </c>
      <c r="X176">
        <v>546464</v>
      </c>
      <c r="Y176">
        <v>625243</v>
      </c>
      <c r="Z176">
        <v>517212</v>
      </c>
      <c r="AA176">
        <v>442913</v>
      </c>
      <c r="AB176">
        <v>439498</v>
      </c>
      <c r="AC176" s="4">
        <v>0.82499999999999996</v>
      </c>
      <c r="AD176" s="5">
        <v>6.0000000000000001E-3</v>
      </c>
      <c r="AE176" s="4">
        <v>9</v>
      </c>
    </row>
    <row r="177" spans="1:31">
      <c r="A177" t="s">
        <v>54</v>
      </c>
      <c r="B177" t="s">
        <v>55</v>
      </c>
      <c r="C177" t="s">
        <v>13</v>
      </c>
      <c r="D177" t="s">
        <v>30</v>
      </c>
      <c r="E177" t="s">
        <v>58</v>
      </c>
      <c r="F177" t="s">
        <v>12</v>
      </c>
      <c r="G177" t="s">
        <v>15</v>
      </c>
      <c r="H177" s="13">
        <v>6.9999999999999999E-4</v>
      </c>
      <c r="I177" s="13">
        <v>8.0000000000000004E-4</v>
      </c>
      <c r="J177" s="13">
        <v>1.6999999999999999E-3</v>
      </c>
      <c r="K177" s="13">
        <v>0</v>
      </c>
      <c r="L177" s="13">
        <v>0</v>
      </c>
      <c r="M177" s="13">
        <v>1E-4</v>
      </c>
      <c r="N177" s="13">
        <v>1.4E-3</v>
      </c>
      <c r="O177" s="13">
        <v>5.0000000000000001E-4</v>
      </c>
      <c r="P177" s="13">
        <v>4.0000000000000002E-4</v>
      </c>
      <c r="T177">
        <v>730577</v>
      </c>
      <c r="U177">
        <v>620542</v>
      </c>
      <c r="V177">
        <v>661911</v>
      </c>
      <c r="W177">
        <v>569385</v>
      </c>
      <c r="X177">
        <v>546464</v>
      </c>
      <c r="Y177">
        <v>625243</v>
      </c>
      <c r="Z177">
        <v>517212</v>
      </c>
      <c r="AA177">
        <v>442913</v>
      </c>
      <c r="AB177">
        <v>439498</v>
      </c>
      <c r="AC177" s="4">
        <v>0.26300000000000001</v>
      </c>
      <c r="AD177" s="4">
        <v>0.495</v>
      </c>
      <c r="AE177">
        <v>9</v>
      </c>
    </row>
    <row r="178" spans="1:31">
      <c r="A178" t="s">
        <v>54</v>
      </c>
      <c r="B178" t="s">
        <v>55</v>
      </c>
      <c r="C178" t="s">
        <v>13</v>
      </c>
      <c r="D178" t="s">
        <v>30</v>
      </c>
      <c r="E178" t="s">
        <v>58</v>
      </c>
      <c r="F178" t="s">
        <v>12</v>
      </c>
      <c r="G178" t="s">
        <v>14</v>
      </c>
      <c r="H178" s="13">
        <v>4.6100000000000002E-2</v>
      </c>
      <c r="I178" s="13">
        <v>5.7299999999999997E-2</v>
      </c>
      <c r="J178" s="13">
        <v>4.2099999999999999E-2</v>
      </c>
      <c r="K178" s="13">
        <v>3.1899999999999998E-2</v>
      </c>
      <c r="L178" s="13">
        <v>3.1399999999999997E-2</v>
      </c>
      <c r="M178" s="13">
        <v>4.2599999999999999E-2</v>
      </c>
      <c r="N178" s="13">
        <v>3.2899999999999999E-2</v>
      </c>
      <c r="O178" s="13">
        <v>2.3400000000000001E-2</v>
      </c>
      <c r="P178" s="13">
        <v>2.1399999999999999E-2</v>
      </c>
      <c r="T178">
        <v>730577</v>
      </c>
      <c r="U178">
        <v>620542</v>
      </c>
      <c r="V178">
        <v>661911</v>
      </c>
      <c r="W178">
        <v>569385</v>
      </c>
      <c r="X178">
        <v>546464</v>
      </c>
      <c r="Y178">
        <v>625243</v>
      </c>
      <c r="Z178">
        <v>517212</v>
      </c>
      <c r="AA178">
        <v>442913</v>
      </c>
      <c r="AB178">
        <v>439498</v>
      </c>
      <c r="AC178" s="4">
        <v>0.82499999999999996</v>
      </c>
      <c r="AD178" s="4">
        <v>6.0000000000000001E-3</v>
      </c>
      <c r="AE178">
        <v>9</v>
      </c>
    </row>
    <row r="179" spans="1:31">
      <c r="A179" t="s">
        <v>54</v>
      </c>
      <c r="B179" t="s">
        <v>55</v>
      </c>
      <c r="C179" t="s">
        <v>13</v>
      </c>
      <c r="D179" t="s">
        <v>30</v>
      </c>
      <c r="E179" t="s">
        <v>59</v>
      </c>
      <c r="F179" s="4" t="s">
        <v>12</v>
      </c>
      <c r="G179" t="s">
        <v>40</v>
      </c>
      <c r="H179" s="12">
        <v>1E-3</v>
      </c>
      <c r="I179" s="12">
        <v>5.4999999999999997E-3</v>
      </c>
      <c r="J179" s="12">
        <v>7.7000000000000002E-3</v>
      </c>
      <c r="K179" s="12">
        <v>3.0000000000000001E-3</v>
      </c>
      <c r="L179" s="12">
        <v>1.5E-3</v>
      </c>
      <c r="M179" s="12">
        <v>2E-3</v>
      </c>
      <c r="N179" s="12">
        <v>5.4999999999999997E-3</v>
      </c>
      <c r="O179" s="12">
        <v>3.0999999999999999E-3</v>
      </c>
      <c r="P179" s="12">
        <v>4.1000000000000003E-3</v>
      </c>
      <c r="T179">
        <v>7730</v>
      </c>
      <c r="U179">
        <v>46041</v>
      </c>
      <c r="V179">
        <v>112396</v>
      </c>
      <c r="W179">
        <v>40756</v>
      </c>
      <c r="X179">
        <v>19061</v>
      </c>
      <c r="Y179">
        <v>14536</v>
      </c>
      <c r="Z179">
        <v>43369</v>
      </c>
      <c r="AA179">
        <v>39643</v>
      </c>
      <c r="AB179">
        <v>60377</v>
      </c>
      <c r="AC179" s="4">
        <v>0.90100000000000002</v>
      </c>
      <c r="AD179" s="5">
        <v>1E-3</v>
      </c>
      <c r="AE179" s="4">
        <v>9</v>
      </c>
    </row>
    <row r="180" spans="1:31">
      <c r="A180" t="s">
        <v>54</v>
      </c>
      <c r="B180" t="s">
        <v>55</v>
      </c>
      <c r="C180" t="s">
        <v>13</v>
      </c>
      <c r="D180" t="s">
        <v>30</v>
      </c>
      <c r="E180" t="s">
        <v>59</v>
      </c>
      <c r="F180" t="s">
        <v>12</v>
      </c>
      <c r="G180" t="s">
        <v>15</v>
      </c>
      <c r="H180" s="13">
        <v>0</v>
      </c>
      <c r="I180" s="13">
        <v>1E-4</v>
      </c>
      <c r="J180" s="13">
        <v>2.9999999999999997E-4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T180">
        <v>7730</v>
      </c>
      <c r="U180">
        <v>46041</v>
      </c>
      <c r="V180">
        <v>112396</v>
      </c>
      <c r="W180">
        <v>40756</v>
      </c>
      <c r="X180">
        <v>19061</v>
      </c>
      <c r="Y180">
        <v>14536</v>
      </c>
      <c r="Z180">
        <v>43369</v>
      </c>
      <c r="AA180">
        <v>39643</v>
      </c>
      <c r="AB180">
        <v>60377</v>
      </c>
      <c r="AC180" s="4">
        <v>0.85</v>
      </c>
      <c r="AD180" s="4">
        <v>4.0000000000000001E-3</v>
      </c>
      <c r="AE180">
        <v>9</v>
      </c>
    </row>
    <row r="181" spans="1:31">
      <c r="A181" t="s">
        <v>54</v>
      </c>
      <c r="B181" t="s">
        <v>55</v>
      </c>
      <c r="C181" t="s">
        <v>13</v>
      </c>
      <c r="D181" t="s">
        <v>30</v>
      </c>
      <c r="E181" t="s">
        <v>59</v>
      </c>
      <c r="F181" t="s">
        <v>12</v>
      </c>
      <c r="G181" t="s">
        <v>14</v>
      </c>
      <c r="H181" s="13">
        <v>1E-3</v>
      </c>
      <c r="I181" s="13">
        <v>5.3E-3</v>
      </c>
      <c r="J181" s="13">
        <v>7.4999999999999997E-3</v>
      </c>
      <c r="K181" s="13">
        <v>3.0000000000000001E-3</v>
      </c>
      <c r="L181" s="13">
        <v>1.5E-3</v>
      </c>
      <c r="M181" s="13">
        <v>2E-3</v>
      </c>
      <c r="N181" s="13">
        <v>5.4999999999999997E-3</v>
      </c>
      <c r="O181" s="13">
        <v>3.0999999999999999E-3</v>
      </c>
      <c r="P181" s="13">
        <v>4.1000000000000003E-3</v>
      </c>
      <c r="T181">
        <v>7730</v>
      </c>
      <c r="U181">
        <v>46041</v>
      </c>
      <c r="V181">
        <v>112396</v>
      </c>
      <c r="W181">
        <v>40756</v>
      </c>
      <c r="X181">
        <v>19061</v>
      </c>
      <c r="Y181">
        <v>14536</v>
      </c>
      <c r="Z181">
        <v>43369</v>
      </c>
      <c r="AA181">
        <v>39643</v>
      </c>
      <c r="AB181">
        <v>60377</v>
      </c>
      <c r="AC181" s="4">
        <v>0.89600000000000002</v>
      </c>
      <c r="AD181" s="4">
        <v>1E-3</v>
      </c>
      <c r="AE181">
        <v>9</v>
      </c>
    </row>
    <row r="182" spans="1:31">
      <c r="A182" t="s">
        <v>54</v>
      </c>
      <c r="B182" t="s">
        <v>55</v>
      </c>
      <c r="C182" t="s">
        <v>13</v>
      </c>
      <c r="D182" t="s">
        <v>30</v>
      </c>
      <c r="E182" t="s">
        <v>60</v>
      </c>
      <c r="F182" s="4" t="s">
        <v>12</v>
      </c>
      <c r="G182" t="s">
        <v>40</v>
      </c>
      <c r="H182" s="12">
        <v>3.1899999999999998E-2</v>
      </c>
      <c r="I182" s="12">
        <v>3.7400000000000003E-2</v>
      </c>
      <c r="J182" s="12">
        <v>2.3300000000000001E-2</v>
      </c>
      <c r="K182" s="12">
        <v>3.8399999999999997E-2</v>
      </c>
      <c r="L182" s="12">
        <v>4.5199999999999997E-2</v>
      </c>
      <c r="M182" s="12">
        <v>4.4699999999999997E-2</v>
      </c>
      <c r="N182" s="12">
        <v>3.3799999999999997E-2</v>
      </c>
      <c r="O182" s="12">
        <v>1.5599999999999999E-2</v>
      </c>
      <c r="P182" s="12">
        <v>4.9000000000000002E-2</v>
      </c>
      <c r="T182">
        <v>278503</v>
      </c>
      <c r="U182">
        <v>220717</v>
      </c>
      <c r="V182">
        <v>215686</v>
      </c>
      <c r="W182">
        <v>338505</v>
      </c>
      <c r="X182">
        <v>425893</v>
      </c>
      <c r="Y182">
        <v>345335</v>
      </c>
      <c r="Z182">
        <v>190277</v>
      </c>
      <c r="AA182">
        <v>155830</v>
      </c>
      <c r="AB182">
        <v>306992</v>
      </c>
      <c r="AC182" s="4">
        <v>0.77700000000000002</v>
      </c>
      <c r="AD182" s="5">
        <v>1.4E-2</v>
      </c>
      <c r="AE182" s="4">
        <v>9</v>
      </c>
    </row>
    <row r="183" spans="1:31">
      <c r="A183" t="s">
        <v>54</v>
      </c>
      <c r="B183" t="s">
        <v>55</v>
      </c>
      <c r="C183" t="s">
        <v>13</v>
      </c>
      <c r="D183" t="s">
        <v>30</v>
      </c>
      <c r="E183" t="s">
        <v>60</v>
      </c>
      <c r="F183" t="s">
        <v>12</v>
      </c>
      <c r="G183" t="s">
        <v>15</v>
      </c>
      <c r="H183" s="13">
        <v>1.4E-3</v>
      </c>
      <c r="I183" s="13">
        <v>1.9E-3</v>
      </c>
      <c r="J183" s="13">
        <v>1E-4</v>
      </c>
      <c r="K183" s="13">
        <v>1.8E-3</v>
      </c>
      <c r="L183" s="13">
        <v>3.5999999999999999E-3</v>
      </c>
      <c r="M183" s="13">
        <v>1.6999999999999999E-3</v>
      </c>
      <c r="N183" s="13">
        <v>3.2000000000000002E-3</v>
      </c>
      <c r="O183" s="13">
        <v>1.5E-3</v>
      </c>
      <c r="P183" s="13">
        <v>1.49E-2</v>
      </c>
      <c r="T183">
        <v>278503</v>
      </c>
      <c r="U183">
        <v>220717</v>
      </c>
      <c r="V183">
        <v>215686</v>
      </c>
      <c r="W183">
        <v>338505</v>
      </c>
      <c r="X183">
        <v>425893</v>
      </c>
      <c r="Y183">
        <v>345335</v>
      </c>
      <c r="Z183">
        <v>190277</v>
      </c>
      <c r="AA183">
        <v>155830</v>
      </c>
      <c r="AB183">
        <v>306992</v>
      </c>
      <c r="AC183" s="4">
        <v>0.22800000000000001</v>
      </c>
      <c r="AD183" s="4">
        <v>0.55600000000000005</v>
      </c>
      <c r="AE183">
        <v>9</v>
      </c>
    </row>
    <row r="184" spans="1:31">
      <c r="A184" t="s">
        <v>54</v>
      </c>
      <c r="B184" t="s">
        <v>55</v>
      </c>
      <c r="C184" t="s">
        <v>13</v>
      </c>
      <c r="D184" t="s">
        <v>30</v>
      </c>
      <c r="E184" t="s">
        <v>60</v>
      </c>
      <c r="F184" t="s">
        <v>12</v>
      </c>
      <c r="G184" t="s">
        <v>14</v>
      </c>
      <c r="H184" s="13">
        <v>3.0499999999999999E-2</v>
      </c>
      <c r="I184" s="13">
        <v>3.5499999999999997E-2</v>
      </c>
      <c r="J184" s="13">
        <v>2.3199999999999998E-2</v>
      </c>
      <c r="K184" s="13">
        <v>3.6499999999999998E-2</v>
      </c>
      <c r="L184" s="13">
        <v>4.1599999999999998E-2</v>
      </c>
      <c r="M184" s="13">
        <v>4.2900000000000001E-2</v>
      </c>
      <c r="N184" s="13">
        <v>3.0599999999999999E-2</v>
      </c>
      <c r="O184" s="13">
        <v>1.41E-2</v>
      </c>
      <c r="P184" s="13">
        <v>3.4099999999999998E-2</v>
      </c>
      <c r="T184">
        <v>278503</v>
      </c>
      <c r="U184">
        <v>220717</v>
      </c>
      <c r="V184">
        <v>215686</v>
      </c>
      <c r="W184">
        <v>338505</v>
      </c>
      <c r="X184">
        <v>425893</v>
      </c>
      <c r="Y184">
        <v>345335</v>
      </c>
      <c r="Z184">
        <v>190277</v>
      </c>
      <c r="AA184">
        <v>155830</v>
      </c>
      <c r="AB184">
        <v>306992</v>
      </c>
      <c r="AC184" s="4">
        <v>0.81899999999999995</v>
      </c>
      <c r="AD184" s="4">
        <v>7.0000000000000001E-3</v>
      </c>
      <c r="AE184">
        <v>9</v>
      </c>
    </row>
    <row r="185" spans="1:31">
      <c r="A185" t="s">
        <v>54</v>
      </c>
      <c r="B185" t="s">
        <v>55</v>
      </c>
      <c r="C185" t="s">
        <v>13</v>
      </c>
      <c r="D185" t="s">
        <v>30</v>
      </c>
      <c r="E185" t="s">
        <v>61</v>
      </c>
      <c r="F185" s="4" t="s">
        <v>12</v>
      </c>
      <c r="G185" t="s">
        <v>40</v>
      </c>
      <c r="H185" s="12">
        <v>0</v>
      </c>
      <c r="I185" s="12">
        <v>4.0000000000000002E-4</v>
      </c>
      <c r="J185" s="12">
        <v>2.0000000000000001E-4</v>
      </c>
      <c r="K185" s="12">
        <v>2.0000000000000001E-4</v>
      </c>
      <c r="L185" s="12">
        <v>0</v>
      </c>
      <c r="M185" s="12">
        <v>1E-4</v>
      </c>
      <c r="N185" s="12">
        <v>0</v>
      </c>
      <c r="O185" s="12">
        <v>0</v>
      </c>
      <c r="P185" s="12">
        <v>2.0000000000000001E-4</v>
      </c>
      <c r="T185">
        <v>0</v>
      </c>
      <c r="U185">
        <v>2882</v>
      </c>
      <c r="V185">
        <v>2424</v>
      </c>
      <c r="W185">
        <v>4198</v>
      </c>
      <c r="X185">
        <v>0</v>
      </c>
      <c r="Y185">
        <v>720</v>
      </c>
      <c r="Z185">
        <v>0</v>
      </c>
      <c r="AA185">
        <v>0</v>
      </c>
      <c r="AB185">
        <v>1930</v>
      </c>
      <c r="AC185" s="4">
        <v>0.57699999999999996</v>
      </c>
      <c r="AD185" s="5">
        <v>0.308</v>
      </c>
      <c r="AE185" s="4">
        <v>5</v>
      </c>
    </row>
    <row r="186" spans="1:31">
      <c r="A186" t="s">
        <v>54</v>
      </c>
      <c r="B186" t="s">
        <v>55</v>
      </c>
      <c r="C186" t="s">
        <v>13</v>
      </c>
      <c r="D186" t="s">
        <v>30</v>
      </c>
      <c r="E186" t="s">
        <v>61</v>
      </c>
      <c r="F186" t="s">
        <v>12</v>
      </c>
      <c r="G186" t="s">
        <v>15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T186">
        <v>0</v>
      </c>
      <c r="U186">
        <v>2882</v>
      </c>
      <c r="V186">
        <v>2424</v>
      </c>
      <c r="W186">
        <v>4198</v>
      </c>
      <c r="X186">
        <v>0</v>
      </c>
      <c r="Y186">
        <v>720</v>
      </c>
      <c r="Z186">
        <v>0</v>
      </c>
      <c r="AA186">
        <v>0</v>
      </c>
      <c r="AB186">
        <v>1930</v>
      </c>
      <c r="AC186" s="4">
        <v>-0.22</v>
      </c>
      <c r="AD186" s="4">
        <v>0.72299999999999998</v>
      </c>
      <c r="AE186">
        <v>5</v>
      </c>
    </row>
    <row r="187" spans="1:31">
      <c r="A187" t="s">
        <v>54</v>
      </c>
      <c r="B187" t="s">
        <v>55</v>
      </c>
      <c r="C187" t="s">
        <v>13</v>
      </c>
      <c r="D187" t="s">
        <v>30</v>
      </c>
      <c r="E187" t="s">
        <v>61</v>
      </c>
      <c r="F187" t="s">
        <v>12</v>
      </c>
      <c r="G187" t="s">
        <v>14</v>
      </c>
      <c r="H187" s="13">
        <v>0</v>
      </c>
      <c r="I187" s="13">
        <v>4.0000000000000002E-4</v>
      </c>
      <c r="J187" s="13">
        <v>2.0000000000000001E-4</v>
      </c>
      <c r="K187" s="13">
        <v>2.0000000000000001E-4</v>
      </c>
      <c r="L187" s="13">
        <v>0</v>
      </c>
      <c r="M187" s="13">
        <v>1E-4</v>
      </c>
      <c r="N187" s="13">
        <v>0</v>
      </c>
      <c r="O187" s="13">
        <v>0</v>
      </c>
      <c r="P187" s="13">
        <v>1E-4</v>
      </c>
      <c r="T187">
        <v>0</v>
      </c>
      <c r="U187">
        <v>2882</v>
      </c>
      <c r="V187">
        <v>2424</v>
      </c>
      <c r="W187">
        <v>4198</v>
      </c>
      <c r="X187">
        <v>0</v>
      </c>
      <c r="Y187">
        <v>720</v>
      </c>
      <c r="Z187">
        <v>0</v>
      </c>
      <c r="AA187">
        <v>0</v>
      </c>
      <c r="AB187">
        <v>1930</v>
      </c>
      <c r="AC187" s="4">
        <v>0.60299999999999998</v>
      </c>
      <c r="AD187" s="4">
        <v>0.28199999999999997</v>
      </c>
      <c r="AE187">
        <v>5</v>
      </c>
    </row>
    <row r="188" spans="1:31">
      <c r="A188" t="s">
        <v>54</v>
      </c>
      <c r="B188" t="s">
        <v>55</v>
      </c>
      <c r="C188" t="s">
        <v>13</v>
      </c>
      <c r="D188" t="s">
        <v>30</v>
      </c>
      <c r="E188" t="s">
        <v>62</v>
      </c>
      <c r="F188" s="4" t="s">
        <v>12</v>
      </c>
      <c r="G188" t="s">
        <v>40</v>
      </c>
      <c r="H188" s="12">
        <v>8.9999999999999998E-4</v>
      </c>
      <c r="I188" s="12">
        <v>1.1000000000000001E-3</v>
      </c>
      <c r="J188" s="12">
        <v>2.5999999999999999E-3</v>
      </c>
      <c r="K188" s="12">
        <v>2.3999999999999998E-3</v>
      </c>
      <c r="L188" s="12">
        <v>1E-3</v>
      </c>
      <c r="M188" s="12">
        <v>1.6000000000000001E-3</v>
      </c>
      <c r="N188" s="12">
        <v>1.6999999999999999E-3</v>
      </c>
      <c r="O188" s="12">
        <v>2.5999999999999999E-3</v>
      </c>
      <c r="P188" s="12">
        <v>1.8E-3</v>
      </c>
      <c r="T188">
        <v>34418</v>
      </c>
      <c r="U188">
        <v>29157</v>
      </c>
      <c r="V188">
        <v>58699</v>
      </c>
      <c r="W188">
        <v>45260</v>
      </c>
      <c r="X188">
        <v>45160</v>
      </c>
      <c r="Y188">
        <v>50335</v>
      </c>
      <c r="Z188">
        <v>95011</v>
      </c>
      <c r="AA188">
        <v>62057</v>
      </c>
      <c r="AB188">
        <v>38708</v>
      </c>
      <c r="AC188" s="4">
        <v>0.38800000000000001</v>
      </c>
      <c r="AD188" s="5">
        <v>0.30099999999999999</v>
      </c>
      <c r="AE188" s="4">
        <v>9</v>
      </c>
    </row>
    <row r="189" spans="1:31">
      <c r="A189" t="s">
        <v>54</v>
      </c>
      <c r="B189" t="s">
        <v>55</v>
      </c>
      <c r="C189" t="s">
        <v>13</v>
      </c>
      <c r="D189" t="s">
        <v>30</v>
      </c>
      <c r="E189" t="s">
        <v>62</v>
      </c>
      <c r="F189" t="s">
        <v>12</v>
      </c>
      <c r="G189" t="s">
        <v>15</v>
      </c>
      <c r="H189" s="13">
        <v>0</v>
      </c>
      <c r="I189" s="13">
        <v>0</v>
      </c>
      <c r="J189" s="13">
        <v>2.0000000000000001E-4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T189" s="7">
        <v>34418</v>
      </c>
      <c r="U189" s="7">
        <v>29157</v>
      </c>
      <c r="V189" s="7">
        <v>58699</v>
      </c>
      <c r="W189" s="7">
        <v>45260</v>
      </c>
      <c r="X189" s="7">
        <v>45160</v>
      </c>
      <c r="Y189" s="7">
        <v>50335</v>
      </c>
      <c r="Z189" s="7">
        <v>95011</v>
      </c>
      <c r="AA189" s="7">
        <v>62057</v>
      </c>
      <c r="AB189" s="7">
        <v>38708</v>
      </c>
      <c r="AC189" s="5">
        <v>0.26100000000000001</v>
      </c>
      <c r="AD189" s="3">
        <v>0.498</v>
      </c>
      <c r="AE189" s="4">
        <v>9</v>
      </c>
    </row>
    <row r="190" spans="1:31">
      <c r="A190" t="s">
        <v>54</v>
      </c>
      <c r="B190" t="s">
        <v>55</v>
      </c>
      <c r="C190" t="s">
        <v>13</v>
      </c>
      <c r="D190" t="s">
        <v>30</v>
      </c>
      <c r="E190" t="s">
        <v>62</v>
      </c>
      <c r="F190" t="s">
        <v>12</v>
      </c>
      <c r="G190" t="s">
        <v>14</v>
      </c>
      <c r="H190" s="13">
        <v>8.0000000000000004E-4</v>
      </c>
      <c r="I190" s="13">
        <v>1.1000000000000001E-3</v>
      </c>
      <c r="J190" s="13">
        <v>2.3999999999999998E-3</v>
      </c>
      <c r="K190" s="13">
        <v>2.3999999999999998E-3</v>
      </c>
      <c r="L190" s="13">
        <v>1E-3</v>
      </c>
      <c r="M190" s="13">
        <v>1.6000000000000001E-3</v>
      </c>
      <c r="N190" s="13">
        <v>1.6000000000000001E-3</v>
      </c>
      <c r="O190" s="13">
        <v>2.5000000000000001E-3</v>
      </c>
      <c r="P190" s="13">
        <v>1.6999999999999999E-3</v>
      </c>
      <c r="T190">
        <v>34418</v>
      </c>
      <c r="U190">
        <v>29157</v>
      </c>
      <c r="V190">
        <v>58699</v>
      </c>
      <c r="W190">
        <v>45260</v>
      </c>
      <c r="X190">
        <v>45160</v>
      </c>
      <c r="Y190">
        <v>50335</v>
      </c>
      <c r="Z190">
        <v>95011</v>
      </c>
      <c r="AA190">
        <v>62057</v>
      </c>
      <c r="AB190">
        <v>38708</v>
      </c>
      <c r="AC190" s="4">
        <v>0.38</v>
      </c>
      <c r="AD190" s="4">
        <v>0.313</v>
      </c>
      <c r="AE190">
        <v>9</v>
      </c>
    </row>
    <row r="191" spans="1:31">
      <c r="A191" t="s">
        <v>54</v>
      </c>
      <c r="B191" t="s">
        <v>55</v>
      </c>
      <c r="C191" t="s">
        <v>13</v>
      </c>
      <c r="D191" t="s">
        <v>30</v>
      </c>
      <c r="E191" t="s">
        <v>97</v>
      </c>
      <c r="F191" s="4" t="s">
        <v>12</v>
      </c>
      <c r="G191" t="s">
        <v>40</v>
      </c>
      <c r="H191" s="12">
        <v>1E-4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T191">
        <v>4751</v>
      </c>
      <c r="U191">
        <v>0</v>
      </c>
      <c r="V191">
        <v>154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 s="4" t="s">
        <v>106</v>
      </c>
      <c r="AD191" s="5" t="s">
        <v>106</v>
      </c>
      <c r="AE191" s="4">
        <v>2</v>
      </c>
    </row>
    <row r="192" spans="1:31">
      <c r="A192" t="s">
        <v>54</v>
      </c>
      <c r="B192" t="s">
        <v>55</v>
      </c>
      <c r="C192" t="s">
        <v>13</v>
      </c>
      <c r="D192" t="s">
        <v>30</v>
      </c>
      <c r="E192" t="s">
        <v>97</v>
      </c>
      <c r="F192" t="s">
        <v>12</v>
      </c>
      <c r="G192" t="s">
        <v>15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T192" s="7">
        <v>4751</v>
      </c>
      <c r="U192" s="7">
        <v>0</v>
      </c>
      <c r="V192" s="7">
        <v>154</v>
      </c>
      <c r="W192" s="7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5" t="s">
        <v>106</v>
      </c>
      <c r="AD192" s="3" t="s">
        <v>106</v>
      </c>
      <c r="AE192" s="4">
        <v>2</v>
      </c>
    </row>
    <row r="193" spans="1:32">
      <c r="A193" t="s">
        <v>54</v>
      </c>
      <c r="B193" t="s">
        <v>55</v>
      </c>
      <c r="C193" t="s">
        <v>13</v>
      </c>
      <c r="D193" t="s">
        <v>30</v>
      </c>
      <c r="E193" t="s">
        <v>97</v>
      </c>
      <c r="F193" t="s">
        <v>12</v>
      </c>
      <c r="G193" t="s">
        <v>14</v>
      </c>
      <c r="H193" s="13">
        <v>1E-4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T193">
        <v>4751</v>
      </c>
      <c r="U193">
        <v>0</v>
      </c>
      <c r="V193">
        <v>154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 s="4" t="s">
        <v>106</v>
      </c>
      <c r="AD193" s="4" t="s">
        <v>106</v>
      </c>
      <c r="AE193">
        <v>2</v>
      </c>
    </row>
    <row r="194" spans="1:32">
      <c r="A194" t="s">
        <v>54</v>
      </c>
      <c r="B194" t="s">
        <v>55</v>
      </c>
      <c r="C194" t="s">
        <v>13</v>
      </c>
      <c r="D194" t="s">
        <v>30</v>
      </c>
      <c r="E194" t="s">
        <v>44</v>
      </c>
      <c r="F194" s="4" t="s">
        <v>12</v>
      </c>
      <c r="G194" t="s">
        <v>40</v>
      </c>
      <c r="H194" s="12">
        <v>1.6000000000000001E-3</v>
      </c>
      <c r="I194" s="12">
        <v>2.7000000000000001E-3</v>
      </c>
      <c r="J194" s="12">
        <v>2.3E-3</v>
      </c>
      <c r="K194" s="12">
        <v>1.1999999999999999E-3</v>
      </c>
      <c r="L194" s="12">
        <v>1.5E-3</v>
      </c>
      <c r="M194" s="12">
        <v>2.5000000000000001E-3</v>
      </c>
      <c r="N194" s="12">
        <v>8.9999999999999998E-4</v>
      </c>
      <c r="O194" s="12">
        <v>8.9999999999999998E-4</v>
      </c>
      <c r="P194" s="12">
        <v>8.9999999999999998E-4</v>
      </c>
      <c r="T194" t="s">
        <v>106</v>
      </c>
      <c r="U194" t="s">
        <v>106</v>
      </c>
      <c r="V194" t="s">
        <v>106</v>
      </c>
      <c r="W194" t="s">
        <v>106</v>
      </c>
      <c r="X194" t="s">
        <v>106</v>
      </c>
      <c r="Y194" t="s">
        <v>106</v>
      </c>
      <c r="Z194" t="s">
        <v>106</v>
      </c>
      <c r="AA194" t="s">
        <v>106</v>
      </c>
      <c r="AB194" t="s">
        <v>106</v>
      </c>
      <c r="AC194" s="4" t="s">
        <v>106</v>
      </c>
      <c r="AD194" s="5" t="s">
        <v>106</v>
      </c>
      <c r="AE194" s="4">
        <v>0</v>
      </c>
      <c r="AF194" s="3"/>
    </row>
    <row r="195" spans="1:32">
      <c r="A195" t="s">
        <v>54</v>
      </c>
      <c r="B195" t="s">
        <v>55</v>
      </c>
      <c r="C195" t="s">
        <v>13</v>
      </c>
      <c r="D195" t="s">
        <v>30</v>
      </c>
      <c r="E195" t="s">
        <v>44</v>
      </c>
      <c r="F195" t="s">
        <v>12</v>
      </c>
      <c r="G195" t="s">
        <v>15</v>
      </c>
      <c r="H195" s="13">
        <v>0</v>
      </c>
      <c r="I195" s="13">
        <v>0</v>
      </c>
      <c r="J195" s="13">
        <v>1E-4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T195" s="7" t="s">
        <v>106</v>
      </c>
      <c r="U195" s="7" t="s">
        <v>106</v>
      </c>
      <c r="V195" s="7" t="s">
        <v>106</v>
      </c>
      <c r="W195" s="7" t="s">
        <v>106</v>
      </c>
      <c r="X195" s="7" t="s">
        <v>106</v>
      </c>
      <c r="Y195" s="7" t="s">
        <v>106</v>
      </c>
      <c r="Z195" s="7" t="s">
        <v>106</v>
      </c>
      <c r="AA195" s="7" t="s">
        <v>106</v>
      </c>
      <c r="AB195" s="7" t="s">
        <v>106</v>
      </c>
      <c r="AC195" s="5" t="s">
        <v>106</v>
      </c>
      <c r="AD195" s="3" t="s">
        <v>106</v>
      </c>
      <c r="AE195" s="4">
        <v>0</v>
      </c>
      <c r="AF195" s="3"/>
    </row>
    <row r="196" spans="1:32">
      <c r="A196" t="s">
        <v>54</v>
      </c>
      <c r="B196" t="s">
        <v>55</v>
      </c>
      <c r="C196" t="s">
        <v>13</v>
      </c>
      <c r="D196" t="s">
        <v>30</v>
      </c>
      <c r="E196" t="s">
        <v>44</v>
      </c>
      <c r="F196" t="s">
        <v>12</v>
      </c>
      <c r="G196" t="s">
        <v>14</v>
      </c>
      <c r="H196" s="13">
        <v>1.6000000000000001E-3</v>
      </c>
      <c r="I196" s="13">
        <v>2.7000000000000001E-3</v>
      </c>
      <c r="J196" s="13">
        <v>2.3E-3</v>
      </c>
      <c r="K196" s="13">
        <v>1.1999999999999999E-3</v>
      </c>
      <c r="L196" s="13">
        <v>1.5E-3</v>
      </c>
      <c r="M196" s="13">
        <v>2.5000000000000001E-3</v>
      </c>
      <c r="N196" s="13">
        <v>8.9999999999999998E-4</v>
      </c>
      <c r="O196" s="13">
        <v>8.9999999999999998E-4</v>
      </c>
      <c r="P196" s="13">
        <v>8.9999999999999998E-4</v>
      </c>
      <c r="T196" t="s">
        <v>106</v>
      </c>
      <c r="U196" t="s">
        <v>106</v>
      </c>
      <c r="V196" t="s">
        <v>106</v>
      </c>
      <c r="W196" t="s">
        <v>106</v>
      </c>
      <c r="X196" t="s">
        <v>106</v>
      </c>
      <c r="Y196" t="s">
        <v>106</v>
      </c>
      <c r="Z196" t="s">
        <v>106</v>
      </c>
      <c r="AA196" t="s">
        <v>106</v>
      </c>
      <c r="AB196" t="s">
        <v>106</v>
      </c>
      <c r="AC196" s="4" t="s">
        <v>106</v>
      </c>
      <c r="AD196" s="4" t="s">
        <v>106</v>
      </c>
      <c r="AE196">
        <v>0</v>
      </c>
      <c r="AF196" s="3"/>
    </row>
    <row r="197" spans="1:32">
      <c r="A197" t="s">
        <v>100</v>
      </c>
      <c r="B197" t="s">
        <v>40</v>
      </c>
      <c r="H197" s="13">
        <f>SUMIF($G10:$G196,$B197,H10:H196)</f>
        <v>0.86669999999999991</v>
      </c>
      <c r="I197" s="13">
        <f t="shared" ref="I197:P197" si="7">SUMIF($G10:$G196,$B197,I10:I196)</f>
        <v>1.0796999999999999</v>
      </c>
      <c r="J197" s="13">
        <f t="shared" si="7"/>
        <v>0.9503999999999998</v>
      </c>
      <c r="K197" s="13">
        <f t="shared" si="7"/>
        <v>0.75029999999999986</v>
      </c>
      <c r="L197" s="13">
        <f t="shared" si="7"/>
        <v>0.7132999999999996</v>
      </c>
      <c r="M197" s="13">
        <f t="shared" si="7"/>
        <v>0.67909999999999981</v>
      </c>
      <c r="N197" s="13">
        <f t="shared" si="7"/>
        <v>0.54770000000000019</v>
      </c>
      <c r="O197" s="13">
        <f t="shared" si="7"/>
        <v>0.4119000000000001</v>
      </c>
      <c r="P197" s="13">
        <f t="shared" si="7"/>
        <v>0.41799999999999998</v>
      </c>
      <c r="T197" s="7">
        <f>SUMIF($G10:$G196,$B197,T10:T196)</f>
        <v>10956633</v>
      </c>
      <c r="U197" s="7">
        <f t="shared" ref="U197:AB197" si="8">SUMIF($G10:$G196,$B197,U10:U196)</f>
        <v>11620194</v>
      </c>
      <c r="V197" s="7">
        <f t="shared" si="8"/>
        <v>14265666</v>
      </c>
      <c r="W197" s="7">
        <f t="shared" si="8"/>
        <v>12067520</v>
      </c>
      <c r="X197" s="7">
        <f t="shared" si="8"/>
        <v>11498203</v>
      </c>
      <c r="Y197" s="7">
        <f t="shared" si="8"/>
        <v>10170639</v>
      </c>
      <c r="Z197" s="7">
        <f t="shared" si="8"/>
        <v>8600004</v>
      </c>
      <c r="AA197" s="7">
        <f t="shared" si="8"/>
        <v>6982611</v>
      </c>
      <c r="AB197" s="7">
        <f t="shared" si="8"/>
        <v>6502574</v>
      </c>
      <c r="AC197" s="5">
        <f t="shared" ref="AC197:AC201" si="9">ROUND(ABS(PEARSON($T197:$AB197,$H197:$P197)),3)</f>
        <v>0.86299999999999999</v>
      </c>
      <c r="AD197" s="3">
        <f>ROUND(TDIST(AF197,AE197-2,2),3)</f>
        <v>3.0000000000000001E-3</v>
      </c>
      <c r="AE197" s="4">
        <f>COUNTA(T197:AB197)</f>
        <v>9</v>
      </c>
      <c r="AF197" s="3">
        <f>ROUND((AC197*SQRT(AE197-2))/(SQRT(1-AC197^2)),3)</f>
        <v>4.5199999999999996</v>
      </c>
    </row>
    <row r="198" spans="1:32">
      <c r="B198" t="s">
        <v>14</v>
      </c>
      <c r="H198" s="13">
        <f>SUMIF($G10:$G196,$B198,H10:H196)</f>
        <v>0.80699999999999994</v>
      </c>
      <c r="I198" s="13">
        <f t="shared" ref="I198:P198" si="10">SUMIF($G10:$G196,$B198,I10:I196)</f>
        <v>1.0550999999999999</v>
      </c>
      <c r="J198" s="13">
        <f t="shared" si="10"/>
        <v>0.9159999999999997</v>
      </c>
      <c r="K198" s="13">
        <f t="shared" si="10"/>
        <v>0.73599999999999988</v>
      </c>
      <c r="L198" s="13">
        <f t="shared" si="10"/>
        <v>0.69449999999999967</v>
      </c>
      <c r="M198" s="13">
        <f t="shared" si="10"/>
        <v>0.66769999999999996</v>
      </c>
      <c r="N198" s="13">
        <f t="shared" si="10"/>
        <v>0.52350000000000008</v>
      </c>
      <c r="O198" s="13">
        <f t="shared" si="10"/>
        <v>0.38890000000000008</v>
      </c>
      <c r="P198" s="13">
        <f t="shared" si="10"/>
        <v>0.38989999999999986</v>
      </c>
      <c r="T198" s="7">
        <f>SUMIF($G13:$G196,$B198,T11:T196)</f>
        <v>10956633</v>
      </c>
      <c r="U198" s="7">
        <f t="shared" ref="U198:AB198" si="11">SUMIF($G13:$G196,$B198,U11:U196)</f>
        <v>11620194</v>
      </c>
      <c r="V198" s="7">
        <f t="shared" si="11"/>
        <v>14265666</v>
      </c>
      <c r="W198" s="7">
        <f t="shared" si="11"/>
        <v>12067520</v>
      </c>
      <c r="X198" s="7">
        <f t="shared" si="11"/>
        <v>11498203</v>
      </c>
      <c r="Y198" s="7">
        <f t="shared" si="11"/>
        <v>10170639</v>
      </c>
      <c r="Z198" s="7">
        <f t="shared" si="11"/>
        <v>8600004</v>
      </c>
      <c r="AA198" s="7">
        <f t="shared" si="11"/>
        <v>6982611</v>
      </c>
      <c r="AB198" s="7">
        <f t="shared" si="11"/>
        <v>6502574</v>
      </c>
      <c r="AC198" s="5">
        <f t="shared" si="9"/>
        <v>0.87</v>
      </c>
      <c r="AD198" s="3">
        <f>ROUND(TDIST(AF198,AE198-2,2),3)</f>
        <v>2E-3</v>
      </c>
      <c r="AE198" s="4">
        <f>COUNTA(T198:AB198)</f>
        <v>9</v>
      </c>
      <c r="AF198" s="3">
        <f>ROUND((AC198*SQRT(AE198-2))/(SQRT(1-AC198^2)),3)</f>
        <v>4.6680000000000001</v>
      </c>
    </row>
    <row r="199" spans="1:32">
      <c r="B199" t="s">
        <v>15</v>
      </c>
      <c r="H199" s="13">
        <f>SUMIF($G10:$G196,$B199,H10:H196)</f>
        <v>5.9400000000000008E-2</v>
      </c>
      <c r="I199" s="13">
        <f t="shared" ref="I199:P199" si="12">SUMIF($G10:$G196,$B199,I10:I196)</f>
        <v>2.4400000000000002E-2</v>
      </c>
      <c r="J199" s="13">
        <f t="shared" si="12"/>
        <v>3.4200000000000001E-2</v>
      </c>
      <c r="K199" s="13">
        <f t="shared" si="12"/>
        <v>1.43E-2</v>
      </c>
      <c r="L199" s="13">
        <f t="shared" si="12"/>
        <v>1.8699999999999998E-2</v>
      </c>
      <c r="M199" s="13">
        <f t="shared" si="12"/>
        <v>1.15E-2</v>
      </c>
      <c r="N199" s="13">
        <f t="shared" si="12"/>
        <v>2.4299999999999999E-2</v>
      </c>
      <c r="O199" s="13">
        <f t="shared" si="12"/>
        <v>2.2800000000000008E-2</v>
      </c>
      <c r="P199" s="13">
        <f t="shared" si="12"/>
        <v>2.7999999999999997E-2</v>
      </c>
      <c r="T199" s="7">
        <f>SUMIF($G13:$G196,$B199,T10:T196)</f>
        <v>10956633</v>
      </c>
      <c r="U199" s="7">
        <f t="shared" ref="U199:AB199" si="13">SUMIF($G13:$G196,$B199,U10:U196)</f>
        <v>11620194</v>
      </c>
      <c r="V199" s="7">
        <f t="shared" si="13"/>
        <v>14265666</v>
      </c>
      <c r="W199" s="7">
        <f t="shared" si="13"/>
        <v>12067520</v>
      </c>
      <c r="X199" s="7">
        <f t="shared" si="13"/>
        <v>11498203</v>
      </c>
      <c r="Y199" s="7">
        <f t="shared" si="13"/>
        <v>10170639</v>
      </c>
      <c r="Z199" s="7">
        <f t="shared" si="13"/>
        <v>8600004</v>
      </c>
      <c r="AA199" s="7">
        <f t="shared" si="13"/>
        <v>6982611</v>
      </c>
      <c r="AB199" s="7">
        <f t="shared" si="13"/>
        <v>6502574</v>
      </c>
      <c r="AC199" s="5">
        <f t="shared" si="9"/>
        <v>0.108</v>
      </c>
      <c r="AD199" s="3">
        <f>ROUND(TDIST(AF199,AE199-2,2),3)</f>
        <v>0.78200000000000003</v>
      </c>
      <c r="AE199" s="4">
        <f>COUNTA(T199:AB199)</f>
        <v>9</v>
      </c>
      <c r="AF199" s="3">
        <f>ROUND((AC199*SQRT(AE199-2))/(SQRT(1-AC199^2)),3)</f>
        <v>0.28699999999999998</v>
      </c>
    </row>
    <row r="200" spans="1:32">
      <c r="B200" t="s">
        <v>102</v>
      </c>
      <c r="H200" s="13">
        <f>H10</f>
        <v>0.14829999999999999</v>
      </c>
      <c r="I200" s="13">
        <f t="shared" ref="I200:P200" si="14">I10</f>
        <v>1.330000000000009E-2</v>
      </c>
      <c r="J200" s="13">
        <f t="shared" si="14"/>
        <v>0.11260000000000014</v>
      </c>
      <c r="K200" s="13">
        <f t="shared" si="14"/>
        <v>-1.2299999999999867E-2</v>
      </c>
      <c r="L200" s="13">
        <f t="shared" si="14"/>
        <v>-6.2999999999996392E-3</v>
      </c>
      <c r="M200" s="13">
        <f t="shared" si="14"/>
        <v>4.5900000000000163E-2</v>
      </c>
      <c r="N200" s="13">
        <f t="shared" si="14"/>
        <v>5.6299999999999795E-2</v>
      </c>
      <c r="O200" s="13">
        <f t="shared" si="14"/>
        <v>3.1199999999999894E-2</v>
      </c>
      <c r="P200" s="13">
        <f t="shared" si="14"/>
        <v>2.0999999999999908E-3</v>
      </c>
      <c r="T200" s="7"/>
      <c r="U200" s="7"/>
      <c r="V200" s="7"/>
      <c r="W200" s="7"/>
      <c r="X200" s="7"/>
      <c r="Y200" s="7"/>
      <c r="Z200" s="7"/>
      <c r="AA200" s="7"/>
      <c r="AB200" s="7"/>
    </row>
    <row r="201" spans="1:32">
      <c r="B201" t="s">
        <v>103</v>
      </c>
      <c r="H201" s="13">
        <f>H200+H197</f>
        <v>1.0149999999999999</v>
      </c>
      <c r="I201" s="13">
        <f t="shared" ref="I201:P201" si="15">I200+I197</f>
        <v>1.093</v>
      </c>
      <c r="J201" s="13">
        <f t="shared" si="15"/>
        <v>1.0629999999999999</v>
      </c>
      <c r="K201" s="13">
        <f t="shared" si="15"/>
        <v>0.73799999999999999</v>
      </c>
      <c r="L201" s="13">
        <f t="shared" si="15"/>
        <v>0.70699999999999996</v>
      </c>
      <c r="M201" s="13">
        <f t="shared" si="15"/>
        <v>0.72499999999999998</v>
      </c>
      <c r="N201" s="13">
        <f t="shared" si="15"/>
        <v>0.60399999999999998</v>
      </c>
      <c r="O201" s="13">
        <f t="shared" si="15"/>
        <v>0.44309999999999999</v>
      </c>
      <c r="P201" s="13">
        <f t="shared" si="15"/>
        <v>0.42009999999999997</v>
      </c>
      <c r="T201" s="7">
        <v>10956633</v>
      </c>
      <c r="U201" s="7">
        <v>11620194</v>
      </c>
      <c r="V201" s="7">
        <v>14265666</v>
      </c>
      <c r="W201" s="7">
        <v>12067520</v>
      </c>
      <c r="X201" s="7">
        <v>11498203</v>
      </c>
      <c r="Y201" s="7">
        <v>10170639</v>
      </c>
      <c r="Z201" s="7">
        <v>8600004</v>
      </c>
      <c r="AA201" s="7">
        <v>6982611</v>
      </c>
      <c r="AB201" s="7">
        <v>6502574</v>
      </c>
      <c r="AC201" s="5">
        <f t="shared" si="9"/>
        <v>0.84599999999999997</v>
      </c>
      <c r="AD201" s="3">
        <f>ROUND(TDIST(AF201,AE201-2,2),3)</f>
        <v>4.0000000000000001E-3</v>
      </c>
      <c r="AE201" s="4">
        <f>COUNTA(T201:AB201)</f>
        <v>9</v>
      </c>
      <c r="AF201" s="3">
        <f>ROUND((AC201*SQRT(AE201-2))/(SQRT(1-AC201^2)),3)</f>
        <v>4.1980000000000004</v>
      </c>
    </row>
    <row r="203" spans="1:32">
      <c r="A203" t="s">
        <v>107</v>
      </c>
      <c r="H203">
        <f>ROUND(H201/H5,4)</f>
        <v>1</v>
      </c>
      <c r="I203">
        <f t="shared" ref="I203:P203" si="16">ROUND(I201/I5,4)</f>
        <v>1</v>
      </c>
      <c r="J203">
        <f t="shared" si="16"/>
        <v>1</v>
      </c>
      <c r="K203">
        <f t="shared" si="16"/>
        <v>1</v>
      </c>
      <c r="L203">
        <f t="shared" si="16"/>
        <v>1</v>
      </c>
      <c r="M203">
        <f t="shared" si="16"/>
        <v>1</v>
      </c>
      <c r="N203">
        <f t="shared" si="16"/>
        <v>1</v>
      </c>
      <c r="O203">
        <f t="shared" si="16"/>
        <v>1.0002</v>
      </c>
      <c r="P203">
        <f t="shared" si="16"/>
        <v>1.0002</v>
      </c>
    </row>
    <row r="205" spans="1:32">
      <c r="H205" s="13"/>
      <c r="I205" s="13"/>
      <c r="J205" s="13"/>
      <c r="K205" s="13"/>
      <c r="L205" s="13"/>
      <c r="M205" s="13"/>
      <c r="N205" s="13"/>
      <c r="O205" s="13"/>
      <c r="P205" s="13"/>
    </row>
  </sheetData>
  <sortState ref="A11:AE196">
    <sortCondition ref="D11:D196"/>
    <sortCondition ref="E11:E196"/>
    <sortCondition ref="F11:F196"/>
    <sortCondition ref="G11:G196"/>
  </sortState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G304"/>
  <sheetViews>
    <sheetView topLeftCell="A211" zoomScale="70" zoomScaleNormal="70" workbookViewId="0">
      <selection activeCell="F236" sqref="F236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28515625" customWidth="1"/>
    <col min="8" max="17" width="7.85546875" customWidth="1"/>
    <col min="18" max="18" width="4.140625" customWidth="1"/>
    <col min="19" max="19" width="14.5703125" customWidth="1"/>
    <col min="20" max="28" width="10.140625" customWidth="1"/>
    <col min="29" max="29" width="7.28515625" style="4" customWidth="1"/>
    <col min="30" max="30" width="6.140625" style="4" customWidth="1"/>
    <col min="31" max="31" width="4.42578125" style="4" customWidth="1"/>
    <col min="32" max="32" width="9.140625" style="4"/>
  </cols>
  <sheetData>
    <row r="1" spans="1:33">
      <c r="A1" s="2" t="s">
        <v>75</v>
      </c>
      <c r="M1" t="s">
        <v>34</v>
      </c>
      <c r="S1" s="2"/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S3" t="s">
        <v>2</v>
      </c>
    </row>
    <row r="4" spans="1:33">
      <c r="A4" t="s">
        <v>3</v>
      </c>
      <c r="N4" s="1"/>
      <c r="O4" s="1"/>
      <c r="P4" s="1"/>
      <c r="Q4" s="1"/>
      <c r="R4" s="1"/>
      <c r="S4" t="s">
        <v>6</v>
      </c>
      <c r="T4" s="2"/>
      <c r="Z4" s="1"/>
      <c r="AA4" s="1"/>
      <c r="AB4" s="1"/>
      <c r="AC4" s="6"/>
    </row>
    <row r="5" spans="1:33">
      <c r="A5" t="s">
        <v>5</v>
      </c>
      <c r="H5">
        <v>0.224</v>
      </c>
      <c r="I5">
        <v>0.189</v>
      </c>
      <c r="J5">
        <v>0.25</v>
      </c>
      <c r="K5">
        <v>0.26600000000000001</v>
      </c>
      <c r="L5">
        <v>0.252</v>
      </c>
      <c r="M5">
        <v>0.34399999999999997</v>
      </c>
      <c r="N5">
        <v>0.38800000000000001</v>
      </c>
      <c r="O5">
        <v>0.28899999999999998</v>
      </c>
      <c r="P5" s="4">
        <v>0.28399999999999997</v>
      </c>
      <c r="S5" t="s">
        <v>1</v>
      </c>
      <c r="T5" s="7">
        <f>T296</f>
        <v>150888136</v>
      </c>
      <c r="U5" s="7">
        <f t="shared" ref="U5:AB5" si="0">U296</f>
        <v>145882383</v>
      </c>
      <c r="V5" s="7">
        <f t="shared" si="0"/>
        <v>135153386</v>
      </c>
      <c r="W5" s="7">
        <f t="shared" si="0"/>
        <v>128330552</v>
      </c>
      <c r="X5" s="7">
        <f t="shared" si="0"/>
        <v>115898033</v>
      </c>
      <c r="Y5" s="7">
        <f t="shared" si="0"/>
        <v>108782843</v>
      </c>
      <c r="Z5" s="7">
        <f t="shared" si="0"/>
        <v>108296472</v>
      </c>
      <c r="AA5" s="7">
        <f t="shared" si="0"/>
        <v>98809948</v>
      </c>
      <c r="AB5" s="7">
        <f t="shared" si="0"/>
        <v>89852493</v>
      </c>
      <c r="AC5" s="7"/>
    </row>
    <row r="6" spans="1:33">
      <c r="A6" t="s">
        <v>4</v>
      </c>
      <c r="N6">
        <f>ROUND((N5-M5)/M5,2)</f>
        <v>0.13</v>
      </c>
      <c r="O6">
        <f t="shared" ref="O6:P6" si="1">ROUND((O5-N5)/N5,2)</f>
        <v>-0.26</v>
      </c>
      <c r="P6">
        <f t="shared" si="1"/>
        <v>-0.02</v>
      </c>
      <c r="Z6">
        <f>ROUND((Z5-Y5)/Y5,2)</f>
        <v>0</v>
      </c>
      <c r="AA6">
        <f t="shared" ref="AA6:AB6" si="2">ROUND((AA5-Z5)/Z5,2)</f>
        <v>-0.09</v>
      </c>
      <c r="AB6">
        <f t="shared" si="2"/>
        <v>-0.09</v>
      </c>
    </row>
    <row r="7" spans="1:33">
      <c r="N7" s="2"/>
    </row>
    <row r="8" spans="1:33">
      <c r="S8" s="2" t="s">
        <v>31</v>
      </c>
      <c r="AD8" s="4" t="s">
        <v>50</v>
      </c>
      <c r="AE8"/>
      <c r="AF8"/>
    </row>
    <row r="9" spans="1:33">
      <c r="A9" s="2" t="s">
        <v>33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8</v>
      </c>
      <c r="B10" t="s">
        <v>9</v>
      </c>
      <c r="C10" t="s">
        <v>73</v>
      </c>
      <c r="F10" s="4"/>
      <c r="G10" t="s">
        <v>102</v>
      </c>
      <c r="H10" s="12">
        <v>4.8899999999999971E-2</v>
      </c>
      <c r="I10" s="12">
        <v>6.5599999999999992E-2</v>
      </c>
      <c r="J10" s="12">
        <v>0.13</v>
      </c>
      <c r="K10" s="12">
        <v>0.12939999999999999</v>
      </c>
      <c r="L10" s="12">
        <v>4.8899999999999999E-2</v>
      </c>
      <c r="M10" s="12">
        <v>0.1759</v>
      </c>
      <c r="N10" s="12">
        <v>0.2077</v>
      </c>
      <c r="O10" s="12">
        <v>0.17269999999999996</v>
      </c>
      <c r="P10" s="12">
        <v>0.17109999999999997</v>
      </c>
    </row>
    <row r="11" spans="1:33">
      <c r="A11" t="s">
        <v>8</v>
      </c>
      <c r="B11" t="s">
        <v>9</v>
      </c>
      <c r="C11" t="s">
        <v>73</v>
      </c>
      <c r="D11" t="s">
        <v>10</v>
      </c>
      <c r="E11" t="s">
        <v>92</v>
      </c>
      <c r="F11" t="s">
        <v>12</v>
      </c>
      <c r="G11" t="s">
        <v>40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T11">
        <v>392355</v>
      </c>
      <c r="U11">
        <v>519024</v>
      </c>
      <c r="V11">
        <v>541764</v>
      </c>
      <c r="W11">
        <v>544421</v>
      </c>
      <c r="X11">
        <v>520113</v>
      </c>
      <c r="Y11">
        <v>509310</v>
      </c>
      <c r="Z11">
        <v>362845</v>
      </c>
      <c r="AA11">
        <v>496102</v>
      </c>
      <c r="AB11">
        <v>234169</v>
      </c>
      <c r="AC11" t="s">
        <v>106</v>
      </c>
      <c r="AD11" t="s">
        <v>106</v>
      </c>
      <c r="AE11">
        <v>9</v>
      </c>
    </row>
    <row r="12" spans="1:33">
      <c r="A12" t="s">
        <v>8</v>
      </c>
      <c r="B12" t="s">
        <v>9</v>
      </c>
      <c r="C12" t="s">
        <v>73</v>
      </c>
      <c r="D12" t="s">
        <v>10</v>
      </c>
      <c r="E12" t="s">
        <v>92</v>
      </c>
      <c r="F12" t="s">
        <v>12</v>
      </c>
      <c r="G12" t="s">
        <v>15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T12">
        <v>392355</v>
      </c>
      <c r="U12">
        <v>519024</v>
      </c>
      <c r="V12">
        <v>541764</v>
      </c>
      <c r="W12">
        <v>544421</v>
      </c>
      <c r="X12">
        <v>520113</v>
      </c>
      <c r="Y12">
        <v>509310</v>
      </c>
      <c r="Z12">
        <v>362845</v>
      </c>
      <c r="AA12">
        <v>496102</v>
      </c>
      <c r="AB12">
        <v>234169</v>
      </c>
      <c r="AC12" t="s">
        <v>106</v>
      </c>
      <c r="AD12" t="s">
        <v>106</v>
      </c>
      <c r="AE12">
        <v>9</v>
      </c>
    </row>
    <row r="13" spans="1:33">
      <c r="A13" t="s">
        <v>8</v>
      </c>
      <c r="B13" t="s">
        <v>9</v>
      </c>
      <c r="C13" t="s">
        <v>73</v>
      </c>
      <c r="D13" t="s">
        <v>10</v>
      </c>
      <c r="E13" t="s">
        <v>92</v>
      </c>
      <c r="F13" t="s">
        <v>12</v>
      </c>
      <c r="G13" t="s">
        <v>14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T13">
        <v>392355</v>
      </c>
      <c r="U13">
        <v>519024</v>
      </c>
      <c r="V13">
        <v>541764</v>
      </c>
      <c r="W13">
        <v>544421</v>
      </c>
      <c r="X13">
        <v>520113</v>
      </c>
      <c r="Y13">
        <v>509310</v>
      </c>
      <c r="Z13">
        <v>362845</v>
      </c>
      <c r="AA13">
        <v>496102</v>
      </c>
      <c r="AB13">
        <v>234169</v>
      </c>
      <c r="AC13" t="s">
        <v>106</v>
      </c>
      <c r="AD13" t="s">
        <v>106</v>
      </c>
      <c r="AE13">
        <v>9</v>
      </c>
    </row>
    <row r="14" spans="1:33">
      <c r="A14" t="s">
        <v>8</v>
      </c>
      <c r="B14" t="s">
        <v>9</v>
      </c>
      <c r="C14" t="s">
        <v>73</v>
      </c>
      <c r="D14" t="s">
        <v>10</v>
      </c>
      <c r="E14" t="s">
        <v>11</v>
      </c>
      <c r="F14" t="s">
        <v>12</v>
      </c>
      <c r="G14" t="s">
        <v>40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T14">
        <v>1036595</v>
      </c>
      <c r="U14">
        <v>1439951</v>
      </c>
      <c r="V14">
        <v>1509759</v>
      </c>
      <c r="W14">
        <v>1333012</v>
      </c>
      <c r="X14">
        <v>1320169</v>
      </c>
      <c r="Y14">
        <v>987634</v>
      </c>
      <c r="Z14">
        <v>575501</v>
      </c>
      <c r="AA14">
        <v>486680</v>
      </c>
      <c r="AB14">
        <v>644908</v>
      </c>
      <c r="AC14">
        <v>0.65</v>
      </c>
      <c r="AD14">
        <v>5.8000000000000003E-2</v>
      </c>
      <c r="AE14">
        <v>9</v>
      </c>
    </row>
    <row r="15" spans="1:33">
      <c r="A15" t="s">
        <v>8</v>
      </c>
      <c r="B15" t="s">
        <v>9</v>
      </c>
      <c r="C15" t="s">
        <v>73</v>
      </c>
      <c r="D15" t="s">
        <v>10</v>
      </c>
      <c r="E15" t="s">
        <v>11</v>
      </c>
      <c r="F15" t="s">
        <v>12</v>
      </c>
      <c r="G15" t="s">
        <v>15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T15">
        <v>1036595</v>
      </c>
      <c r="U15">
        <v>1439951</v>
      </c>
      <c r="V15">
        <v>1509759</v>
      </c>
      <c r="W15">
        <v>1333012</v>
      </c>
      <c r="X15">
        <v>1320169</v>
      </c>
      <c r="Y15">
        <v>987634</v>
      </c>
      <c r="Z15">
        <v>575501</v>
      </c>
      <c r="AA15">
        <v>486680</v>
      </c>
      <c r="AB15">
        <v>644908</v>
      </c>
      <c r="AC15">
        <v>-4.7E-2</v>
      </c>
      <c r="AD15">
        <v>0.90400000000000003</v>
      </c>
      <c r="AE15">
        <v>9</v>
      </c>
    </row>
    <row r="16" spans="1:33">
      <c r="A16" t="s">
        <v>8</v>
      </c>
      <c r="B16" t="s">
        <v>9</v>
      </c>
      <c r="C16" t="s">
        <v>73</v>
      </c>
      <c r="D16" t="s">
        <v>10</v>
      </c>
      <c r="E16" t="s">
        <v>11</v>
      </c>
      <c r="F16" t="s">
        <v>12</v>
      </c>
      <c r="G16" t="s">
        <v>14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T16">
        <v>1036595</v>
      </c>
      <c r="U16">
        <v>1439951</v>
      </c>
      <c r="V16">
        <v>1509759</v>
      </c>
      <c r="W16">
        <v>1333012</v>
      </c>
      <c r="X16">
        <v>1320169</v>
      </c>
      <c r="Y16">
        <v>987634</v>
      </c>
      <c r="Z16">
        <v>575501</v>
      </c>
      <c r="AA16">
        <v>486680</v>
      </c>
      <c r="AB16">
        <v>644908</v>
      </c>
      <c r="AC16">
        <v>0.65300000000000002</v>
      </c>
      <c r="AD16">
        <v>5.7000000000000002E-2</v>
      </c>
      <c r="AE16">
        <v>9</v>
      </c>
    </row>
    <row r="17" spans="1:31">
      <c r="A17" t="s">
        <v>8</v>
      </c>
      <c r="B17" t="s">
        <v>9</v>
      </c>
      <c r="C17" t="s">
        <v>73</v>
      </c>
      <c r="D17" t="s">
        <v>10</v>
      </c>
      <c r="E17" t="s">
        <v>16</v>
      </c>
      <c r="F17" t="s">
        <v>12</v>
      </c>
      <c r="G17" t="s">
        <v>40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T17">
        <v>6824266</v>
      </c>
      <c r="U17">
        <v>6717425</v>
      </c>
      <c r="V17">
        <v>5952619</v>
      </c>
      <c r="W17">
        <v>6201205</v>
      </c>
      <c r="X17">
        <v>5891626</v>
      </c>
      <c r="Y17">
        <v>6228335</v>
      </c>
      <c r="Z17">
        <v>5531728</v>
      </c>
      <c r="AA17">
        <v>4368821</v>
      </c>
      <c r="AB17">
        <v>3470955</v>
      </c>
      <c r="AC17">
        <v>0.54200000000000004</v>
      </c>
      <c r="AD17">
        <v>0.13200000000000001</v>
      </c>
      <c r="AE17">
        <v>9</v>
      </c>
    </row>
    <row r="18" spans="1:31">
      <c r="A18" t="s">
        <v>8</v>
      </c>
      <c r="B18" t="s">
        <v>9</v>
      </c>
      <c r="C18" t="s">
        <v>73</v>
      </c>
      <c r="D18" t="s">
        <v>10</v>
      </c>
      <c r="E18" t="s">
        <v>16</v>
      </c>
      <c r="F18" t="s">
        <v>12</v>
      </c>
      <c r="G18" t="s">
        <v>15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T18">
        <v>6824266</v>
      </c>
      <c r="U18">
        <v>6717425</v>
      </c>
      <c r="V18">
        <v>5952619</v>
      </c>
      <c r="W18">
        <v>6201205</v>
      </c>
      <c r="X18">
        <v>5891626</v>
      </c>
      <c r="Y18">
        <v>6228335</v>
      </c>
      <c r="Z18">
        <v>5531728</v>
      </c>
      <c r="AA18">
        <v>4368821</v>
      </c>
      <c r="AB18">
        <v>3470955</v>
      </c>
      <c r="AC18" t="s">
        <v>106</v>
      </c>
      <c r="AD18" t="s">
        <v>106</v>
      </c>
      <c r="AE18">
        <v>9</v>
      </c>
    </row>
    <row r="19" spans="1:31">
      <c r="A19" t="s">
        <v>8</v>
      </c>
      <c r="B19" t="s">
        <v>9</v>
      </c>
      <c r="C19" t="s">
        <v>73</v>
      </c>
      <c r="D19" t="s">
        <v>10</v>
      </c>
      <c r="E19" t="s">
        <v>16</v>
      </c>
      <c r="F19" t="s">
        <v>12</v>
      </c>
      <c r="G19" t="s">
        <v>14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T19">
        <v>6824266</v>
      </c>
      <c r="U19">
        <v>6717425</v>
      </c>
      <c r="V19">
        <v>5952619</v>
      </c>
      <c r="W19">
        <v>6201205</v>
      </c>
      <c r="X19">
        <v>5891626</v>
      </c>
      <c r="Y19">
        <v>6228335</v>
      </c>
      <c r="Z19">
        <v>5531728</v>
      </c>
      <c r="AA19">
        <v>4368821</v>
      </c>
      <c r="AB19">
        <v>3470955</v>
      </c>
      <c r="AC19">
        <v>0.54200000000000004</v>
      </c>
      <c r="AD19">
        <v>0.13200000000000001</v>
      </c>
      <c r="AE19">
        <v>9</v>
      </c>
    </row>
    <row r="20" spans="1:31">
      <c r="A20" t="s">
        <v>8</v>
      </c>
      <c r="B20" t="s">
        <v>9</v>
      </c>
      <c r="C20" t="s">
        <v>73</v>
      </c>
      <c r="D20" t="s">
        <v>10</v>
      </c>
      <c r="E20" t="s">
        <v>94</v>
      </c>
      <c r="F20" t="s">
        <v>12</v>
      </c>
      <c r="G20" t="s">
        <v>40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T20">
        <v>549116</v>
      </c>
      <c r="U20">
        <v>0</v>
      </c>
      <c r="V20">
        <v>5967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 t="s">
        <v>106</v>
      </c>
      <c r="AD20" t="s">
        <v>106</v>
      </c>
      <c r="AE20">
        <v>2</v>
      </c>
    </row>
    <row r="21" spans="1:31">
      <c r="A21" t="s">
        <v>8</v>
      </c>
      <c r="B21" t="s">
        <v>9</v>
      </c>
      <c r="C21" t="s">
        <v>73</v>
      </c>
      <c r="D21" t="s">
        <v>10</v>
      </c>
      <c r="E21" t="s">
        <v>94</v>
      </c>
      <c r="F21" t="s">
        <v>12</v>
      </c>
      <c r="G21" t="s">
        <v>15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T21">
        <v>549116</v>
      </c>
      <c r="U21">
        <v>0</v>
      </c>
      <c r="V21">
        <v>5967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 t="s">
        <v>106</v>
      </c>
      <c r="AD21" t="s">
        <v>106</v>
      </c>
      <c r="AE21">
        <v>2</v>
      </c>
    </row>
    <row r="22" spans="1:31">
      <c r="A22" t="s">
        <v>8</v>
      </c>
      <c r="B22" t="s">
        <v>9</v>
      </c>
      <c r="C22" t="s">
        <v>73</v>
      </c>
      <c r="D22" t="s">
        <v>10</v>
      </c>
      <c r="E22" t="s">
        <v>94</v>
      </c>
      <c r="F22" t="s">
        <v>12</v>
      </c>
      <c r="G22" t="s">
        <v>14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T22">
        <v>549116</v>
      </c>
      <c r="U22">
        <v>0</v>
      </c>
      <c r="V22">
        <v>5967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 t="s">
        <v>106</v>
      </c>
      <c r="AD22" t="s">
        <v>106</v>
      </c>
      <c r="AE22">
        <v>2</v>
      </c>
    </row>
    <row r="23" spans="1:31">
      <c r="A23" t="s">
        <v>8</v>
      </c>
      <c r="B23" t="s">
        <v>9</v>
      </c>
      <c r="C23" t="s">
        <v>73</v>
      </c>
      <c r="D23" t="s">
        <v>10</v>
      </c>
      <c r="E23" t="s">
        <v>20</v>
      </c>
      <c r="F23" t="s">
        <v>12</v>
      </c>
      <c r="G23" t="s">
        <v>40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T23">
        <v>0</v>
      </c>
      <c r="U23">
        <v>1989</v>
      </c>
      <c r="V23">
        <v>0</v>
      </c>
      <c r="W23">
        <v>0</v>
      </c>
      <c r="X23">
        <v>161520</v>
      </c>
      <c r="Y23">
        <v>201379</v>
      </c>
      <c r="Z23">
        <v>220428</v>
      </c>
      <c r="AA23">
        <v>220777</v>
      </c>
      <c r="AB23">
        <v>129741</v>
      </c>
      <c r="AC23" t="s">
        <v>106</v>
      </c>
      <c r="AD23" t="s">
        <v>106</v>
      </c>
      <c r="AE23">
        <v>6</v>
      </c>
    </row>
    <row r="24" spans="1:31">
      <c r="A24" t="s">
        <v>8</v>
      </c>
      <c r="B24" t="s">
        <v>9</v>
      </c>
      <c r="C24" t="s">
        <v>73</v>
      </c>
      <c r="D24" t="s">
        <v>10</v>
      </c>
      <c r="E24" t="s">
        <v>20</v>
      </c>
      <c r="F24" t="s">
        <v>12</v>
      </c>
      <c r="G24" t="s">
        <v>15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T24">
        <v>0</v>
      </c>
      <c r="U24">
        <v>1989</v>
      </c>
      <c r="V24">
        <v>0</v>
      </c>
      <c r="W24">
        <v>0</v>
      </c>
      <c r="X24">
        <v>161520</v>
      </c>
      <c r="Y24">
        <v>201379</v>
      </c>
      <c r="Z24">
        <v>220428</v>
      </c>
      <c r="AA24">
        <v>220777</v>
      </c>
      <c r="AB24">
        <v>129741</v>
      </c>
      <c r="AC24" t="s">
        <v>106</v>
      </c>
      <c r="AD24" t="s">
        <v>106</v>
      </c>
      <c r="AE24">
        <v>6</v>
      </c>
    </row>
    <row r="25" spans="1:31">
      <c r="A25" t="s">
        <v>8</v>
      </c>
      <c r="B25" t="s">
        <v>9</v>
      </c>
      <c r="C25" t="s">
        <v>73</v>
      </c>
      <c r="D25" t="s">
        <v>10</v>
      </c>
      <c r="E25" t="s">
        <v>20</v>
      </c>
      <c r="F25" t="s">
        <v>12</v>
      </c>
      <c r="G25" t="s">
        <v>14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T25">
        <v>0</v>
      </c>
      <c r="U25">
        <v>1989</v>
      </c>
      <c r="V25">
        <v>0</v>
      </c>
      <c r="W25">
        <v>0</v>
      </c>
      <c r="X25">
        <v>161520</v>
      </c>
      <c r="Y25">
        <v>201379</v>
      </c>
      <c r="Z25">
        <v>220428</v>
      </c>
      <c r="AA25">
        <v>220777</v>
      </c>
      <c r="AB25">
        <v>129741</v>
      </c>
      <c r="AC25" t="s">
        <v>106</v>
      </c>
      <c r="AD25" t="s">
        <v>106</v>
      </c>
      <c r="AE25">
        <v>6</v>
      </c>
    </row>
    <row r="26" spans="1:31">
      <c r="A26" t="s">
        <v>8</v>
      </c>
      <c r="B26" t="s">
        <v>9</v>
      </c>
      <c r="C26" t="s">
        <v>73</v>
      </c>
      <c r="D26" t="s">
        <v>10</v>
      </c>
      <c r="E26" t="s">
        <v>21</v>
      </c>
      <c r="F26" t="s">
        <v>12</v>
      </c>
      <c r="G26" t="s">
        <v>40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T26">
        <v>0</v>
      </c>
      <c r="U26">
        <v>546386</v>
      </c>
      <c r="V26">
        <v>354543</v>
      </c>
      <c r="W26">
        <v>390268</v>
      </c>
      <c r="X26">
        <v>312570</v>
      </c>
      <c r="Y26">
        <v>441190</v>
      </c>
      <c r="Z26">
        <v>553209</v>
      </c>
      <c r="AA26">
        <v>638857</v>
      </c>
      <c r="AB26">
        <v>600864</v>
      </c>
      <c r="AC26">
        <v>0.53</v>
      </c>
      <c r="AD26">
        <v>0.17599999999999999</v>
      </c>
      <c r="AE26">
        <v>8</v>
      </c>
    </row>
    <row r="27" spans="1:31">
      <c r="A27" t="s">
        <v>8</v>
      </c>
      <c r="B27" t="s">
        <v>9</v>
      </c>
      <c r="C27" t="s">
        <v>73</v>
      </c>
      <c r="D27" t="s">
        <v>10</v>
      </c>
      <c r="E27" t="s">
        <v>21</v>
      </c>
      <c r="F27" t="s">
        <v>12</v>
      </c>
      <c r="G27" t="s">
        <v>15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T27">
        <v>0</v>
      </c>
      <c r="U27">
        <v>546386</v>
      </c>
      <c r="V27">
        <v>354543</v>
      </c>
      <c r="W27">
        <v>390268</v>
      </c>
      <c r="X27">
        <v>312570</v>
      </c>
      <c r="Y27">
        <v>441190</v>
      </c>
      <c r="Z27">
        <v>553209</v>
      </c>
      <c r="AA27">
        <v>638857</v>
      </c>
      <c r="AB27">
        <v>600864</v>
      </c>
      <c r="AC27" t="s">
        <v>106</v>
      </c>
      <c r="AD27" t="s">
        <v>106</v>
      </c>
      <c r="AE27">
        <v>8</v>
      </c>
    </row>
    <row r="28" spans="1:31">
      <c r="A28" t="s">
        <v>8</v>
      </c>
      <c r="B28" t="s">
        <v>9</v>
      </c>
      <c r="C28" t="s">
        <v>73</v>
      </c>
      <c r="D28" t="s">
        <v>10</v>
      </c>
      <c r="E28" t="s">
        <v>21</v>
      </c>
      <c r="F28" t="s">
        <v>12</v>
      </c>
      <c r="G28" t="s">
        <v>14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T28">
        <v>0</v>
      </c>
      <c r="U28">
        <v>546386</v>
      </c>
      <c r="V28">
        <v>354543</v>
      </c>
      <c r="W28">
        <v>390268</v>
      </c>
      <c r="X28">
        <v>312570</v>
      </c>
      <c r="Y28">
        <v>441190</v>
      </c>
      <c r="Z28">
        <v>553209</v>
      </c>
      <c r="AA28">
        <v>638857</v>
      </c>
      <c r="AB28">
        <v>600864</v>
      </c>
      <c r="AC28">
        <v>0.53</v>
      </c>
      <c r="AD28">
        <v>0.17599999999999999</v>
      </c>
      <c r="AE28">
        <v>8</v>
      </c>
    </row>
    <row r="29" spans="1:31">
      <c r="A29" t="s">
        <v>8</v>
      </c>
      <c r="B29" t="s">
        <v>9</v>
      </c>
      <c r="C29" t="s">
        <v>73</v>
      </c>
      <c r="D29" t="s">
        <v>23</v>
      </c>
      <c r="E29" t="s">
        <v>92</v>
      </c>
      <c r="F29" t="s">
        <v>12</v>
      </c>
      <c r="G29" t="s">
        <v>40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T29">
        <v>6426101</v>
      </c>
      <c r="U29">
        <v>6212126</v>
      </c>
      <c r="V29">
        <v>6201722</v>
      </c>
      <c r="W29">
        <v>6162892</v>
      </c>
      <c r="X29">
        <v>6435155</v>
      </c>
      <c r="Y29">
        <v>6211260</v>
      </c>
      <c r="Z29">
        <v>6179394</v>
      </c>
      <c r="AA29">
        <v>5519854</v>
      </c>
      <c r="AB29">
        <v>3901659</v>
      </c>
      <c r="AC29" t="s">
        <v>106</v>
      </c>
      <c r="AD29" t="s">
        <v>106</v>
      </c>
      <c r="AE29">
        <v>9</v>
      </c>
    </row>
    <row r="30" spans="1:31">
      <c r="A30" t="s">
        <v>8</v>
      </c>
      <c r="B30" t="s">
        <v>9</v>
      </c>
      <c r="C30" t="s">
        <v>73</v>
      </c>
      <c r="D30" t="s">
        <v>23</v>
      </c>
      <c r="E30" t="s">
        <v>92</v>
      </c>
      <c r="F30" t="s">
        <v>12</v>
      </c>
      <c r="G30" t="s">
        <v>15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T30">
        <v>6426101</v>
      </c>
      <c r="U30">
        <v>6212126</v>
      </c>
      <c r="V30">
        <v>6201722</v>
      </c>
      <c r="W30">
        <v>6162892</v>
      </c>
      <c r="X30">
        <v>6435155</v>
      </c>
      <c r="Y30">
        <v>6211260</v>
      </c>
      <c r="Z30">
        <v>6179394</v>
      </c>
      <c r="AA30">
        <v>5519854</v>
      </c>
      <c r="AB30">
        <v>3901659</v>
      </c>
      <c r="AC30" t="s">
        <v>106</v>
      </c>
      <c r="AD30" t="s">
        <v>106</v>
      </c>
      <c r="AE30">
        <v>9</v>
      </c>
    </row>
    <row r="31" spans="1:31">
      <c r="A31" t="s">
        <v>8</v>
      </c>
      <c r="B31" t="s">
        <v>9</v>
      </c>
      <c r="C31" t="s">
        <v>73</v>
      </c>
      <c r="D31" t="s">
        <v>23</v>
      </c>
      <c r="E31" t="s">
        <v>92</v>
      </c>
      <c r="F31" t="s">
        <v>12</v>
      </c>
      <c r="G31" t="s">
        <v>14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T31">
        <v>6426101</v>
      </c>
      <c r="U31">
        <v>6212126</v>
      </c>
      <c r="V31">
        <v>6201722</v>
      </c>
      <c r="W31">
        <v>6162892</v>
      </c>
      <c r="X31">
        <v>6435155</v>
      </c>
      <c r="Y31">
        <v>6211260</v>
      </c>
      <c r="Z31">
        <v>6179394</v>
      </c>
      <c r="AA31">
        <v>5519854</v>
      </c>
      <c r="AB31">
        <v>3901659</v>
      </c>
      <c r="AC31" t="s">
        <v>106</v>
      </c>
      <c r="AD31" t="s">
        <v>106</v>
      </c>
      <c r="AE31">
        <v>9</v>
      </c>
    </row>
    <row r="32" spans="1:31">
      <c r="A32" t="s">
        <v>8</v>
      </c>
      <c r="B32" t="s">
        <v>9</v>
      </c>
      <c r="C32" t="s">
        <v>73</v>
      </c>
      <c r="D32" t="s">
        <v>23</v>
      </c>
      <c r="E32" t="s">
        <v>11</v>
      </c>
      <c r="F32" t="s">
        <v>12</v>
      </c>
      <c r="G32" t="s">
        <v>40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T32">
        <v>47736</v>
      </c>
      <c r="U32">
        <v>31698</v>
      </c>
      <c r="V32">
        <v>2128</v>
      </c>
      <c r="W32">
        <v>53986</v>
      </c>
      <c r="X32">
        <v>30297</v>
      </c>
      <c r="Y32">
        <v>17674</v>
      </c>
      <c r="Z32">
        <v>0</v>
      </c>
      <c r="AA32">
        <v>884</v>
      </c>
      <c r="AB32">
        <v>1535</v>
      </c>
      <c r="AC32" t="s">
        <v>106</v>
      </c>
      <c r="AD32" t="s">
        <v>106</v>
      </c>
      <c r="AE32">
        <v>8</v>
      </c>
    </row>
    <row r="33" spans="1:31">
      <c r="A33" t="s">
        <v>8</v>
      </c>
      <c r="B33" t="s">
        <v>9</v>
      </c>
      <c r="C33" t="s">
        <v>73</v>
      </c>
      <c r="D33" t="s">
        <v>23</v>
      </c>
      <c r="E33" t="s">
        <v>11</v>
      </c>
      <c r="F33" t="s">
        <v>12</v>
      </c>
      <c r="G33" t="s">
        <v>15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T33">
        <v>47736</v>
      </c>
      <c r="U33">
        <v>31698</v>
      </c>
      <c r="V33">
        <v>2128</v>
      </c>
      <c r="W33">
        <v>53986</v>
      </c>
      <c r="X33">
        <v>30297</v>
      </c>
      <c r="Y33">
        <v>17674</v>
      </c>
      <c r="Z33">
        <v>0</v>
      </c>
      <c r="AA33">
        <v>884</v>
      </c>
      <c r="AB33">
        <v>1535</v>
      </c>
      <c r="AC33" t="s">
        <v>106</v>
      </c>
      <c r="AD33" t="s">
        <v>106</v>
      </c>
      <c r="AE33">
        <v>8</v>
      </c>
    </row>
    <row r="34" spans="1:31">
      <c r="A34" t="s">
        <v>8</v>
      </c>
      <c r="B34" t="s">
        <v>9</v>
      </c>
      <c r="C34" t="s">
        <v>73</v>
      </c>
      <c r="D34" t="s">
        <v>23</v>
      </c>
      <c r="E34" t="s">
        <v>11</v>
      </c>
      <c r="F34" t="s">
        <v>12</v>
      </c>
      <c r="G34" t="s">
        <v>14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T34">
        <v>47736</v>
      </c>
      <c r="U34">
        <v>31698</v>
      </c>
      <c r="V34">
        <v>2128</v>
      </c>
      <c r="W34">
        <v>53986</v>
      </c>
      <c r="X34">
        <v>30297</v>
      </c>
      <c r="Y34">
        <v>17674</v>
      </c>
      <c r="Z34">
        <v>0</v>
      </c>
      <c r="AA34">
        <v>884</v>
      </c>
      <c r="AB34">
        <v>1535</v>
      </c>
      <c r="AC34" t="s">
        <v>106</v>
      </c>
      <c r="AD34" t="s">
        <v>106</v>
      </c>
      <c r="AE34">
        <v>8</v>
      </c>
    </row>
    <row r="35" spans="1:31">
      <c r="A35" t="s">
        <v>8</v>
      </c>
      <c r="B35" t="s">
        <v>9</v>
      </c>
      <c r="C35" t="s">
        <v>73</v>
      </c>
      <c r="D35" t="s">
        <v>23</v>
      </c>
      <c r="E35" t="s">
        <v>16</v>
      </c>
      <c r="F35" t="s">
        <v>12</v>
      </c>
      <c r="G35" t="s">
        <v>40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T35">
        <v>1669870</v>
      </c>
      <c r="U35">
        <v>2080593</v>
      </c>
      <c r="V35">
        <v>2212397</v>
      </c>
      <c r="W35">
        <v>1927398</v>
      </c>
      <c r="X35">
        <v>1590823</v>
      </c>
      <c r="Y35">
        <v>1464163</v>
      </c>
      <c r="Z35">
        <v>1666322</v>
      </c>
      <c r="AA35">
        <v>1801775</v>
      </c>
      <c r="AB35">
        <v>1240530</v>
      </c>
      <c r="AC35" t="s">
        <v>106</v>
      </c>
      <c r="AD35" t="s">
        <v>106</v>
      </c>
      <c r="AE35">
        <v>9</v>
      </c>
    </row>
    <row r="36" spans="1:31">
      <c r="A36" t="s">
        <v>8</v>
      </c>
      <c r="B36" t="s">
        <v>9</v>
      </c>
      <c r="C36" t="s">
        <v>73</v>
      </c>
      <c r="D36" t="s">
        <v>23</v>
      </c>
      <c r="E36" t="s">
        <v>16</v>
      </c>
      <c r="F36" t="s">
        <v>12</v>
      </c>
      <c r="G36" t="s">
        <v>15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T36">
        <v>1669870</v>
      </c>
      <c r="U36">
        <v>2080593</v>
      </c>
      <c r="V36">
        <v>2212397</v>
      </c>
      <c r="W36">
        <v>1927398</v>
      </c>
      <c r="X36">
        <v>1590823</v>
      </c>
      <c r="Y36">
        <v>1464163</v>
      </c>
      <c r="Z36">
        <v>1666322</v>
      </c>
      <c r="AA36">
        <v>1801775</v>
      </c>
      <c r="AB36">
        <v>1240530</v>
      </c>
      <c r="AC36" t="s">
        <v>106</v>
      </c>
      <c r="AD36" t="s">
        <v>106</v>
      </c>
      <c r="AE36">
        <v>9</v>
      </c>
    </row>
    <row r="37" spans="1:31">
      <c r="A37" t="s">
        <v>8</v>
      </c>
      <c r="B37" t="s">
        <v>9</v>
      </c>
      <c r="C37" t="s">
        <v>73</v>
      </c>
      <c r="D37" t="s">
        <v>23</v>
      </c>
      <c r="E37" t="s">
        <v>16</v>
      </c>
      <c r="F37" t="s">
        <v>12</v>
      </c>
      <c r="G37" t="s">
        <v>14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T37">
        <v>1669870</v>
      </c>
      <c r="U37">
        <v>2080593</v>
      </c>
      <c r="V37">
        <v>2212397</v>
      </c>
      <c r="W37">
        <v>1927398</v>
      </c>
      <c r="X37">
        <v>1590823</v>
      </c>
      <c r="Y37">
        <v>1464163</v>
      </c>
      <c r="Z37">
        <v>1666322</v>
      </c>
      <c r="AA37">
        <v>1801775</v>
      </c>
      <c r="AB37">
        <v>1240530</v>
      </c>
      <c r="AC37" t="s">
        <v>106</v>
      </c>
      <c r="AD37" t="s">
        <v>106</v>
      </c>
      <c r="AE37">
        <v>9</v>
      </c>
    </row>
    <row r="38" spans="1:31">
      <c r="A38" t="s">
        <v>8</v>
      </c>
      <c r="B38" t="s">
        <v>9</v>
      </c>
      <c r="C38" t="s">
        <v>73</v>
      </c>
      <c r="D38" t="s">
        <v>23</v>
      </c>
      <c r="E38" t="s">
        <v>17</v>
      </c>
      <c r="F38" t="s">
        <v>12</v>
      </c>
      <c r="G38" t="s">
        <v>40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T38">
        <v>191424</v>
      </c>
      <c r="U38">
        <v>163665</v>
      </c>
      <c r="V38">
        <v>273203</v>
      </c>
      <c r="W38">
        <v>236585</v>
      </c>
      <c r="X38">
        <v>152633</v>
      </c>
      <c r="Y38">
        <v>281182</v>
      </c>
      <c r="Z38">
        <v>235144</v>
      </c>
      <c r="AA38">
        <v>276024</v>
      </c>
      <c r="AB38">
        <v>225797</v>
      </c>
      <c r="AC38">
        <v>8.5999999999999993E-2</v>
      </c>
      <c r="AD38">
        <v>0.82599999999999996</v>
      </c>
      <c r="AE38">
        <v>9</v>
      </c>
    </row>
    <row r="39" spans="1:31">
      <c r="A39" t="s">
        <v>8</v>
      </c>
      <c r="B39" t="s">
        <v>9</v>
      </c>
      <c r="C39" t="s">
        <v>73</v>
      </c>
      <c r="D39" t="s">
        <v>23</v>
      </c>
      <c r="E39" t="s">
        <v>17</v>
      </c>
      <c r="F39" t="s">
        <v>12</v>
      </c>
      <c r="G39" t="s">
        <v>15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T39">
        <v>191424</v>
      </c>
      <c r="U39">
        <v>163665</v>
      </c>
      <c r="V39">
        <v>273203</v>
      </c>
      <c r="W39">
        <v>236585</v>
      </c>
      <c r="X39">
        <v>152633</v>
      </c>
      <c r="Y39">
        <v>281182</v>
      </c>
      <c r="Z39">
        <v>235144</v>
      </c>
      <c r="AA39">
        <v>276024</v>
      </c>
      <c r="AB39">
        <v>225797</v>
      </c>
      <c r="AC39" t="s">
        <v>106</v>
      </c>
      <c r="AD39" t="s">
        <v>106</v>
      </c>
      <c r="AE39">
        <v>9</v>
      </c>
    </row>
    <row r="40" spans="1:31">
      <c r="A40" t="s">
        <v>8</v>
      </c>
      <c r="B40" t="s">
        <v>9</v>
      </c>
      <c r="C40" t="s">
        <v>73</v>
      </c>
      <c r="D40" t="s">
        <v>23</v>
      </c>
      <c r="E40" t="s">
        <v>17</v>
      </c>
      <c r="F40" t="s">
        <v>12</v>
      </c>
      <c r="G40" t="s">
        <v>14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T40">
        <v>191424</v>
      </c>
      <c r="U40">
        <v>163665</v>
      </c>
      <c r="V40">
        <v>273203</v>
      </c>
      <c r="W40">
        <v>236585</v>
      </c>
      <c r="X40">
        <v>152633</v>
      </c>
      <c r="Y40">
        <v>281182</v>
      </c>
      <c r="Z40">
        <v>235144</v>
      </c>
      <c r="AA40">
        <v>276024</v>
      </c>
      <c r="AB40">
        <v>225797</v>
      </c>
      <c r="AC40">
        <v>8.5999999999999993E-2</v>
      </c>
      <c r="AD40">
        <v>0.82599999999999996</v>
      </c>
      <c r="AE40">
        <v>9</v>
      </c>
    </row>
    <row r="41" spans="1:31">
      <c r="A41" t="s">
        <v>8</v>
      </c>
      <c r="B41" t="s">
        <v>9</v>
      </c>
      <c r="C41" t="s">
        <v>73</v>
      </c>
      <c r="D41" t="s">
        <v>23</v>
      </c>
      <c r="E41" t="s">
        <v>94</v>
      </c>
      <c r="F41" t="s">
        <v>12</v>
      </c>
      <c r="G41" t="s">
        <v>40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T41">
        <v>109150</v>
      </c>
      <c r="U41">
        <v>78875</v>
      </c>
      <c r="V41">
        <v>10782</v>
      </c>
      <c r="W41">
        <v>48072</v>
      </c>
      <c r="X41">
        <v>14680</v>
      </c>
      <c r="Y41">
        <v>44061</v>
      </c>
      <c r="Z41">
        <v>88148</v>
      </c>
      <c r="AA41">
        <v>116073</v>
      </c>
      <c r="AB41">
        <v>101740</v>
      </c>
      <c r="AC41">
        <v>0.38700000000000001</v>
      </c>
      <c r="AD41">
        <v>0.30399999999999999</v>
      </c>
      <c r="AE41">
        <v>9</v>
      </c>
    </row>
    <row r="42" spans="1:31">
      <c r="A42" t="s">
        <v>8</v>
      </c>
      <c r="B42" t="s">
        <v>9</v>
      </c>
      <c r="C42" t="s">
        <v>73</v>
      </c>
      <c r="D42" t="s">
        <v>23</v>
      </c>
      <c r="E42" t="s">
        <v>94</v>
      </c>
      <c r="F42" t="s">
        <v>12</v>
      </c>
      <c r="G42" t="s">
        <v>15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T42">
        <v>109150</v>
      </c>
      <c r="U42">
        <v>78875</v>
      </c>
      <c r="V42">
        <v>10782</v>
      </c>
      <c r="W42">
        <v>48072</v>
      </c>
      <c r="X42">
        <v>14680</v>
      </c>
      <c r="Y42">
        <v>44061</v>
      </c>
      <c r="Z42">
        <v>88148</v>
      </c>
      <c r="AA42">
        <v>116073</v>
      </c>
      <c r="AB42">
        <v>101740</v>
      </c>
      <c r="AC42" t="s">
        <v>106</v>
      </c>
      <c r="AD42" t="s">
        <v>106</v>
      </c>
      <c r="AE42">
        <v>9</v>
      </c>
    </row>
    <row r="43" spans="1:31">
      <c r="A43" t="s">
        <v>8</v>
      </c>
      <c r="B43" t="s">
        <v>9</v>
      </c>
      <c r="C43" t="s">
        <v>73</v>
      </c>
      <c r="D43" t="s">
        <v>23</v>
      </c>
      <c r="E43" t="s">
        <v>94</v>
      </c>
      <c r="F43" t="s">
        <v>12</v>
      </c>
      <c r="G43" t="s">
        <v>14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T43">
        <v>109150</v>
      </c>
      <c r="U43">
        <v>78875</v>
      </c>
      <c r="V43">
        <v>10782</v>
      </c>
      <c r="W43">
        <v>48072</v>
      </c>
      <c r="X43">
        <v>14680</v>
      </c>
      <c r="Y43">
        <v>44061</v>
      </c>
      <c r="Z43">
        <v>88148</v>
      </c>
      <c r="AA43">
        <v>116073</v>
      </c>
      <c r="AB43">
        <v>101740</v>
      </c>
      <c r="AC43">
        <v>0.38700000000000001</v>
      </c>
      <c r="AD43">
        <v>0.30399999999999999</v>
      </c>
      <c r="AE43">
        <v>9</v>
      </c>
    </row>
    <row r="44" spans="1:31">
      <c r="A44" t="s">
        <v>8</v>
      </c>
      <c r="B44" t="s">
        <v>9</v>
      </c>
      <c r="C44" t="s">
        <v>73</v>
      </c>
      <c r="D44" t="s">
        <v>23</v>
      </c>
      <c r="E44" t="s">
        <v>95</v>
      </c>
      <c r="F44" t="s">
        <v>12</v>
      </c>
      <c r="G44" t="s">
        <v>40</v>
      </c>
      <c r="H44">
        <v>1E-4</v>
      </c>
      <c r="I44">
        <v>0</v>
      </c>
      <c r="J44">
        <v>0</v>
      </c>
      <c r="K44">
        <v>2.9999999999999997E-4</v>
      </c>
      <c r="L44">
        <v>0</v>
      </c>
      <c r="M44">
        <v>1.1000000000000001E-3</v>
      </c>
      <c r="N44">
        <v>0</v>
      </c>
      <c r="O44">
        <v>0</v>
      </c>
      <c r="P44">
        <v>6.9999999999999999E-4</v>
      </c>
      <c r="T44">
        <v>1735237</v>
      </c>
      <c r="U44">
        <v>1667926</v>
      </c>
      <c r="V44">
        <v>1742195</v>
      </c>
      <c r="W44">
        <v>1437273</v>
      </c>
      <c r="X44">
        <v>654151</v>
      </c>
      <c r="Y44">
        <v>680308</v>
      </c>
      <c r="Z44">
        <v>605615</v>
      </c>
      <c r="AA44">
        <v>642517</v>
      </c>
      <c r="AB44">
        <v>931868</v>
      </c>
      <c r="AC44">
        <v>-0.27500000000000002</v>
      </c>
      <c r="AD44">
        <v>0.47499999999999998</v>
      </c>
      <c r="AE44">
        <v>9</v>
      </c>
    </row>
    <row r="45" spans="1:31">
      <c r="A45" t="s">
        <v>8</v>
      </c>
      <c r="B45" t="s">
        <v>9</v>
      </c>
      <c r="C45" t="s">
        <v>73</v>
      </c>
      <c r="D45" t="s">
        <v>23</v>
      </c>
      <c r="E45" t="s">
        <v>95</v>
      </c>
      <c r="F45" t="s">
        <v>12</v>
      </c>
      <c r="G45" t="s">
        <v>15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T45">
        <v>1735237</v>
      </c>
      <c r="U45">
        <v>1667926</v>
      </c>
      <c r="V45">
        <v>1742195</v>
      </c>
      <c r="W45">
        <v>1437273</v>
      </c>
      <c r="X45">
        <v>654151</v>
      </c>
      <c r="Y45">
        <v>680308</v>
      </c>
      <c r="Z45">
        <v>605615</v>
      </c>
      <c r="AA45">
        <v>642517</v>
      </c>
      <c r="AB45">
        <v>931868</v>
      </c>
      <c r="AC45">
        <v>0.45300000000000001</v>
      </c>
      <c r="AD45">
        <v>0.22</v>
      </c>
      <c r="AE45">
        <v>9</v>
      </c>
    </row>
    <row r="46" spans="1:31">
      <c r="A46" t="s">
        <v>8</v>
      </c>
      <c r="B46" t="s">
        <v>9</v>
      </c>
      <c r="C46" t="s">
        <v>73</v>
      </c>
      <c r="D46" t="s">
        <v>23</v>
      </c>
      <c r="E46" t="s">
        <v>95</v>
      </c>
      <c r="F46" t="s">
        <v>12</v>
      </c>
      <c r="G46" t="s">
        <v>14</v>
      </c>
      <c r="H46">
        <v>1E-4</v>
      </c>
      <c r="I46">
        <v>0</v>
      </c>
      <c r="J46">
        <v>0</v>
      </c>
      <c r="K46">
        <v>2.9999999999999997E-4</v>
      </c>
      <c r="L46">
        <v>0</v>
      </c>
      <c r="M46">
        <v>1.1000000000000001E-3</v>
      </c>
      <c r="N46">
        <v>0</v>
      </c>
      <c r="O46">
        <v>0</v>
      </c>
      <c r="P46">
        <v>6.9999999999999999E-4</v>
      </c>
      <c r="T46">
        <v>1735237</v>
      </c>
      <c r="U46">
        <v>1667926</v>
      </c>
      <c r="V46">
        <v>1742195</v>
      </c>
      <c r="W46">
        <v>1437273</v>
      </c>
      <c r="X46">
        <v>654151</v>
      </c>
      <c r="Y46">
        <v>680308</v>
      </c>
      <c r="Z46">
        <v>605615</v>
      </c>
      <c r="AA46">
        <v>642517</v>
      </c>
      <c r="AB46">
        <v>931868</v>
      </c>
      <c r="AC46">
        <v>-0.27600000000000002</v>
      </c>
      <c r="AD46">
        <v>0.47199999999999998</v>
      </c>
      <c r="AE46">
        <v>9</v>
      </c>
    </row>
    <row r="47" spans="1:31">
      <c r="A47" t="s">
        <v>8</v>
      </c>
      <c r="B47" t="s">
        <v>9</v>
      </c>
      <c r="C47" t="s">
        <v>73</v>
      </c>
      <c r="D47" t="s">
        <v>23</v>
      </c>
      <c r="E47" t="s">
        <v>20</v>
      </c>
      <c r="F47" t="s">
        <v>41</v>
      </c>
      <c r="G47" t="s">
        <v>40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3.3000000000000002E-2</v>
      </c>
      <c r="O47">
        <v>2.4799999999999999E-2</v>
      </c>
      <c r="P47">
        <v>2.0400000000000001E-2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927872</v>
      </c>
      <c r="AA47">
        <v>918707</v>
      </c>
      <c r="AB47">
        <v>846030</v>
      </c>
      <c r="AC47" t="s">
        <v>106</v>
      </c>
      <c r="AD47" t="s">
        <v>106</v>
      </c>
      <c r="AE47">
        <v>3</v>
      </c>
    </row>
    <row r="48" spans="1:31">
      <c r="A48" t="s">
        <v>8</v>
      </c>
      <c r="B48" t="s">
        <v>9</v>
      </c>
      <c r="C48" t="s">
        <v>73</v>
      </c>
      <c r="D48" t="s">
        <v>23</v>
      </c>
      <c r="E48" t="s">
        <v>20</v>
      </c>
      <c r="F48" t="s">
        <v>41</v>
      </c>
      <c r="G48" t="s">
        <v>15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1E-3</v>
      </c>
      <c r="P48">
        <v>5.0000000000000001E-4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927872</v>
      </c>
      <c r="AA48">
        <v>918707</v>
      </c>
      <c r="AB48">
        <v>846030</v>
      </c>
      <c r="AC48" t="s">
        <v>106</v>
      </c>
      <c r="AD48" t="s">
        <v>106</v>
      </c>
      <c r="AE48">
        <v>3</v>
      </c>
    </row>
    <row r="49" spans="1:31">
      <c r="A49" t="s">
        <v>8</v>
      </c>
      <c r="B49" t="s">
        <v>9</v>
      </c>
      <c r="C49" t="s">
        <v>73</v>
      </c>
      <c r="D49" t="s">
        <v>23</v>
      </c>
      <c r="E49" t="s">
        <v>20</v>
      </c>
      <c r="F49" t="s">
        <v>41</v>
      </c>
      <c r="G49" t="s">
        <v>14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3.3000000000000002E-2</v>
      </c>
      <c r="O49">
        <v>2.3800000000000002E-2</v>
      </c>
      <c r="P49">
        <v>0.02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927872</v>
      </c>
      <c r="AA49">
        <v>918707</v>
      </c>
      <c r="AB49">
        <v>846030</v>
      </c>
      <c r="AC49" t="s">
        <v>106</v>
      </c>
      <c r="AD49" t="s">
        <v>106</v>
      </c>
      <c r="AE49">
        <v>3</v>
      </c>
    </row>
    <row r="50" spans="1:31">
      <c r="A50" t="s">
        <v>8</v>
      </c>
      <c r="B50" t="s">
        <v>9</v>
      </c>
      <c r="C50" t="s">
        <v>73</v>
      </c>
      <c r="D50" t="s">
        <v>23</v>
      </c>
      <c r="E50" t="s">
        <v>20</v>
      </c>
      <c r="F50" t="s">
        <v>12</v>
      </c>
      <c r="G50" t="s">
        <v>40</v>
      </c>
      <c r="H50">
        <v>4.1500000000000002E-2</v>
      </c>
      <c r="I50">
        <v>3.1199999999999999E-2</v>
      </c>
      <c r="J50">
        <v>3.5799999999999998E-2</v>
      </c>
      <c r="K50">
        <v>3.9199999999999999E-2</v>
      </c>
      <c r="L50">
        <v>6.1600000000000002E-2</v>
      </c>
      <c r="M50">
        <v>4.1599999999999998E-2</v>
      </c>
      <c r="N50">
        <v>1.3899999999999999E-2</v>
      </c>
      <c r="O50">
        <v>8.6999999999999994E-3</v>
      </c>
      <c r="P50">
        <v>9.4000000000000004E-3</v>
      </c>
      <c r="T50">
        <v>1895838</v>
      </c>
      <c r="U50">
        <v>1719696</v>
      </c>
      <c r="V50">
        <v>2166578</v>
      </c>
      <c r="W50">
        <v>2436727</v>
      </c>
      <c r="X50">
        <v>2041064</v>
      </c>
      <c r="Y50">
        <v>1774792</v>
      </c>
      <c r="Z50">
        <v>891953</v>
      </c>
      <c r="AA50">
        <v>912558</v>
      </c>
      <c r="AB50">
        <v>805546</v>
      </c>
      <c r="AC50">
        <v>0.84399999999999997</v>
      </c>
      <c r="AD50">
        <v>4.0000000000000001E-3</v>
      </c>
      <c r="AE50">
        <v>9</v>
      </c>
    </row>
    <row r="51" spans="1:31">
      <c r="A51" t="s">
        <v>8</v>
      </c>
      <c r="B51" t="s">
        <v>9</v>
      </c>
      <c r="C51" t="s">
        <v>73</v>
      </c>
      <c r="D51" t="s">
        <v>23</v>
      </c>
      <c r="E51" t="s">
        <v>20</v>
      </c>
      <c r="F51" t="s">
        <v>12</v>
      </c>
      <c r="G51" t="s">
        <v>15</v>
      </c>
      <c r="H51">
        <v>2.2599999999999999E-2</v>
      </c>
      <c r="I51">
        <v>1.37E-2</v>
      </c>
      <c r="J51">
        <v>1.0800000000000001E-2</v>
      </c>
      <c r="K51">
        <v>8.3999999999999995E-3</v>
      </c>
      <c r="L51">
        <v>2.8400000000000002E-2</v>
      </c>
      <c r="M51">
        <v>8.0000000000000004E-4</v>
      </c>
      <c r="N51">
        <v>2.9999999999999997E-4</v>
      </c>
      <c r="O51">
        <v>0</v>
      </c>
      <c r="P51">
        <v>0</v>
      </c>
      <c r="T51">
        <v>1895838</v>
      </c>
      <c r="U51">
        <v>1719696</v>
      </c>
      <c r="V51">
        <v>2166578</v>
      </c>
      <c r="W51">
        <v>2436727</v>
      </c>
      <c r="X51">
        <v>2041064</v>
      </c>
      <c r="Y51">
        <v>1774792</v>
      </c>
      <c r="Z51">
        <v>891953</v>
      </c>
      <c r="AA51">
        <v>912558</v>
      </c>
      <c r="AB51">
        <v>805546</v>
      </c>
      <c r="AC51">
        <v>0.61699999999999999</v>
      </c>
      <c r="AD51">
        <v>7.6999999999999999E-2</v>
      </c>
      <c r="AE51">
        <v>9</v>
      </c>
    </row>
    <row r="52" spans="1:31">
      <c r="A52" t="s">
        <v>8</v>
      </c>
      <c r="B52" t="s">
        <v>9</v>
      </c>
      <c r="C52" t="s">
        <v>73</v>
      </c>
      <c r="D52" t="s">
        <v>23</v>
      </c>
      <c r="E52" t="s">
        <v>20</v>
      </c>
      <c r="F52" t="s">
        <v>12</v>
      </c>
      <c r="G52" t="s">
        <v>14</v>
      </c>
      <c r="H52">
        <v>1.9E-2</v>
      </c>
      <c r="I52">
        <v>1.7500000000000002E-2</v>
      </c>
      <c r="J52">
        <v>2.5000000000000001E-2</v>
      </c>
      <c r="K52">
        <v>3.0700000000000002E-2</v>
      </c>
      <c r="L52">
        <v>3.32E-2</v>
      </c>
      <c r="M52">
        <v>4.0800000000000003E-2</v>
      </c>
      <c r="N52">
        <v>1.3599999999999999E-2</v>
      </c>
      <c r="O52">
        <v>8.6999999999999994E-3</v>
      </c>
      <c r="P52">
        <v>9.4000000000000004E-3</v>
      </c>
      <c r="T52">
        <v>1895838</v>
      </c>
      <c r="U52">
        <v>1719696</v>
      </c>
      <c r="V52">
        <v>2166578</v>
      </c>
      <c r="W52">
        <v>2436727</v>
      </c>
      <c r="X52">
        <v>2041064</v>
      </c>
      <c r="Y52">
        <v>1774792</v>
      </c>
      <c r="Z52">
        <v>891953</v>
      </c>
      <c r="AA52">
        <v>912558</v>
      </c>
      <c r="AB52">
        <v>805546</v>
      </c>
      <c r="AC52">
        <v>0.754</v>
      </c>
      <c r="AD52">
        <v>1.9E-2</v>
      </c>
      <c r="AE52">
        <v>9</v>
      </c>
    </row>
    <row r="53" spans="1:31">
      <c r="A53" t="s">
        <v>8</v>
      </c>
      <c r="B53" t="s">
        <v>9</v>
      </c>
      <c r="C53" t="s">
        <v>73</v>
      </c>
      <c r="D53" t="s">
        <v>23</v>
      </c>
      <c r="E53" t="s">
        <v>21</v>
      </c>
      <c r="F53" t="s">
        <v>41</v>
      </c>
      <c r="G53" t="s">
        <v>40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2420</v>
      </c>
      <c r="AA53">
        <v>39820</v>
      </c>
      <c r="AB53">
        <v>31020</v>
      </c>
      <c r="AC53" t="s">
        <v>106</v>
      </c>
      <c r="AD53" t="s">
        <v>106</v>
      </c>
      <c r="AE53">
        <v>3</v>
      </c>
    </row>
    <row r="54" spans="1:31">
      <c r="A54" t="s">
        <v>8</v>
      </c>
      <c r="B54" t="s">
        <v>9</v>
      </c>
      <c r="C54" t="s">
        <v>73</v>
      </c>
      <c r="D54" t="s">
        <v>23</v>
      </c>
      <c r="E54" t="s">
        <v>21</v>
      </c>
      <c r="F54" t="s">
        <v>41</v>
      </c>
      <c r="G54" t="s">
        <v>15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2420</v>
      </c>
      <c r="AA54">
        <v>39820</v>
      </c>
      <c r="AB54">
        <v>31020</v>
      </c>
      <c r="AC54" t="s">
        <v>106</v>
      </c>
      <c r="AD54" t="s">
        <v>106</v>
      </c>
      <c r="AE54">
        <v>3</v>
      </c>
    </row>
    <row r="55" spans="1:31">
      <c r="A55" t="s">
        <v>8</v>
      </c>
      <c r="B55" t="s">
        <v>9</v>
      </c>
      <c r="C55" t="s">
        <v>73</v>
      </c>
      <c r="D55" t="s">
        <v>23</v>
      </c>
      <c r="E55" t="s">
        <v>21</v>
      </c>
      <c r="F55" t="s">
        <v>41</v>
      </c>
      <c r="G55" t="s">
        <v>14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2420</v>
      </c>
      <c r="AA55">
        <v>39820</v>
      </c>
      <c r="AB55">
        <v>31020</v>
      </c>
      <c r="AC55" t="s">
        <v>106</v>
      </c>
      <c r="AD55" t="s">
        <v>106</v>
      </c>
      <c r="AE55">
        <v>3</v>
      </c>
    </row>
    <row r="56" spans="1:31">
      <c r="A56" t="s">
        <v>8</v>
      </c>
      <c r="B56" t="s">
        <v>9</v>
      </c>
      <c r="C56" t="s">
        <v>73</v>
      </c>
      <c r="D56" t="s">
        <v>23</v>
      </c>
      <c r="E56" t="s">
        <v>21</v>
      </c>
      <c r="F56" t="s">
        <v>12</v>
      </c>
      <c r="G56" t="s">
        <v>40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T56">
        <v>1040874</v>
      </c>
      <c r="U56">
        <v>905330</v>
      </c>
      <c r="V56">
        <v>704404</v>
      </c>
      <c r="W56">
        <v>771597</v>
      </c>
      <c r="X56">
        <v>680681</v>
      </c>
      <c r="Y56">
        <v>457259</v>
      </c>
      <c r="Z56">
        <v>471414</v>
      </c>
      <c r="AA56">
        <v>424525</v>
      </c>
      <c r="AB56">
        <v>410357</v>
      </c>
      <c r="AC56">
        <v>0.57299999999999995</v>
      </c>
      <c r="AD56">
        <v>0.107</v>
      </c>
      <c r="AE56">
        <v>9</v>
      </c>
    </row>
    <row r="57" spans="1:31">
      <c r="A57" t="s">
        <v>8</v>
      </c>
      <c r="B57" t="s">
        <v>9</v>
      </c>
      <c r="C57" t="s">
        <v>73</v>
      </c>
      <c r="D57" t="s">
        <v>23</v>
      </c>
      <c r="E57" t="s">
        <v>21</v>
      </c>
      <c r="F57" t="s">
        <v>12</v>
      </c>
      <c r="G57" t="s">
        <v>15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T57">
        <v>1040874</v>
      </c>
      <c r="U57">
        <v>905330</v>
      </c>
      <c r="V57">
        <v>704404</v>
      </c>
      <c r="W57">
        <v>771597</v>
      </c>
      <c r="X57">
        <v>680681</v>
      </c>
      <c r="Y57">
        <v>457259</v>
      </c>
      <c r="Z57">
        <v>471414</v>
      </c>
      <c r="AA57">
        <v>424525</v>
      </c>
      <c r="AB57">
        <v>410357</v>
      </c>
      <c r="AC57">
        <v>0.64100000000000001</v>
      </c>
      <c r="AD57">
        <v>6.3E-2</v>
      </c>
      <c r="AE57">
        <v>9</v>
      </c>
    </row>
    <row r="58" spans="1:31">
      <c r="A58" t="s">
        <v>8</v>
      </c>
      <c r="B58" t="s">
        <v>9</v>
      </c>
      <c r="C58" t="s">
        <v>73</v>
      </c>
      <c r="D58" t="s">
        <v>23</v>
      </c>
      <c r="E58" t="s">
        <v>21</v>
      </c>
      <c r="F58" t="s">
        <v>12</v>
      </c>
      <c r="G58" t="s">
        <v>14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T58">
        <v>1040874</v>
      </c>
      <c r="U58">
        <v>905330</v>
      </c>
      <c r="V58">
        <v>704404</v>
      </c>
      <c r="W58">
        <v>771597</v>
      </c>
      <c r="X58">
        <v>680681</v>
      </c>
      <c r="Y58">
        <v>457259</v>
      </c>
      <c r="Z58">
        <v>471414</v>
      </c>
      <c r="AA58">
        <v>424525</v>
      </c>
      <c r="AB58">
        <v>410357</v>
      </c>
      <c r="AC58">
        <v>0.56000000000000005</v>
      </c>
      <c r="AD58">
        <v>0.11700000000000001</v>
      </c>
      <c r="AE58">
        <v>9</v>
      </c>
    </row>
    <row r="59" spans="1:31">
      <c r="A59" t="s">
        <v>8</v>
      </c>
      <c r="B59" t="s">
        <v>9</v>
      </c>
      <c r="C59" t="s">
        <v>73</v>
      </c>
      <c r="D59" t="s">
        <v>25</v>
      </c>
      <c r="E59" t="s">
        <v>11</v>
      </c>
      <c r="F59" t="s">
        <v>12</v>
      </c>
      <c r="G59" t="s">
        <v>40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T59">
        <v>1498917</v>
      </c>
      <c r="U59">
        <v>1366044</v>
      </c>
      <c r="V59">
        <v>1316858</v>
      </c>
      <c r="W59">
        <v>788891</v>
      </c>
      <c r="X59">
        <v>856617</v>
      </c>
      <c r="Y59">
        <v>449199</v>
      </c>
      <c r="Z59">
        <v>413427</v>
      </c>
      <c r="AA59">
        <v>569744</v>
      </c>
      <c r="AB59">
        <v>433062</v>
      </c>
      <c r="AC59">
        <v>0.68799999999999994</v>
      </c>
      <c r="AD59">
        <v>0.04</v>
      </c>
      <c r="AE59">
        <v>9</v>
      </c>
    </row>
    <row r="60" spans="1:31">
      <c r="A60" t="s">
        <v>8</v>
      </c>
      <c r="B60" t="s">
        <v>9</v>
      </c>
      <c r="C60" t="s">
        <v>73</v>
      </c>
      <c r="D60" t="s">
        <v>25</v>
      </c>
      <c r="E60" t="s">
        <v>11</v>
      </c>
      <c r="F60" t="s">
        <v>12</v>
      </c>
      <c r="G60" t="s">
        <v>15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T60">
        <v>1498917</v>
      </c>
      <c r="U60">
        <v>1366044</v>
      </c>
      <c r="V60">
        <v>1316858</v>
      </c>
      <c r="W60">
        <v>788891</v>
      </c>
      <c r="X60">
        <v>856617</v>
      </c>
      <c r="Y60">
        <v>449199</v>
      </c>
      <c r="Z60">
        <v>413427</v>
      </c>
      <c r="AA60">
        <v>569744</v>
      </c>
      <c r="AB60">
        <v>433062</v>
      </c>
      <c r="AC60" t="s">
        <v>106</v>
      </c>
      <c r="AD60" t="s">
        <v>106</v>
      </c>
      <c r="AE60">
        <v>9</v>
      </c>
    </row>
    <row r="61" spans="1:31">
      <c r="A61" t="s">
        <v>8</v>
      </c>
      <c r="B61" t="s">
        <v>9</v>
      </c>
      <c r="C61" t="s">
        <v>73</v>
      </c>
      <c r="D61" t="s">
        <v>25</v>
      </c>
      <c r="E61" t="s">
        <v>11</v>
      </c>
      <c r="F61" t="s">
        <v>12</v>
      </c>
      <c r="G61" t="s">
        <v>14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T61">
        <v>1498917</v>
      </c>
      <c r="U61">
        <v>1366044</v>
      </c>
      <c r="V61">
        <v>1316858</v>
      </c>
      <c r="W61">
        <v>788891</v>
      </c>
      <c r="X61">
        <v>856617</v>
      </c>
      <c r="Y61">
        <v>449199</v>
      </c>
      <c r="Z61">
        <v>413427</v>
      </c>
      <c r="AA61">
        <v>569744</v>
      </c>
      <c r="AB61">
        <v>433062</v>
      </c>
      <c r="AC61">
        <v>0.68799999999999994</v>
      </c>
      <c r="AD61">
        <v>0.04</v>
      </c>
      <c r="AE61">
        <v>9</v>
      </c>
    </row>
    <row r="62" spans="1:31">
      <c r="A62" t="s">
        <v>8</v>
      </c>
      <c r="B62" t="s">
        <v>9</v>
      </c>
      <c r="C62" t="s">
        <v>73</v>
      </c>
      <c r="D62" t="s">
        <v>25</v>
      </c>
      <c r="E62" t="s">
        <v>16</v>
      </c>
      <c r="F62" t="s">
        <v>12</v>
      </c>
      <c r="G62" t="s">
        <v>40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T62">
        <v>116717</v>
      </c>
      <c r="U62">
        <v>87890</v>
      </c>
      <c r="V62">
        <v>100871</v>
      </c>
      <c r="W62">
        <v>92798</v>
      </c>
      <c r="X62">
        <v>104694</v>
      </c>
      <c r="Y62">
        <v>39730</v>
      </c>
      <c r="Z62">
        <v>78215</v>
      </c>
      <c r="AA62">
        <v>3678</v>
      </c>
      <c r="AB62">
        <v>440</v>
      </c>
      <c r="AC62" t="s">
        <v>106</v>
      </c>
      <c r="AD62" t="s">
        <v>106</v>
      </c>
      <c r="AE62">
        <v>9</v>
      </c>
    </row>
    <row r="63" spans="1:31">
      <c r="A63" t="s">
        <v>8</v>
      </c>
      <c r="B63" t="s">
        <v>9</v>
      </c>
      <c r="C63" t="s">
        <v>73</v>
      </c>
      <c r="D63" t="s">
        <v>25</v>
      </c>
      <c r="E63" t="s">
        <v>16</v>
      </c>
      <c r="F63" t="s">
        <v>12</v>
      </c>
      <c r="G63" t="s">
        <v>15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T63">
        <v>116717</v>
      </c>
      <c r="U63">
        <v>87890</v>
      </c>
      <c r="V63">
        <v>100871</v>
      </c>
      <c r="W63">
        <v>92798</v>
      </c>
      <c r="X63">
        <v>104694</v>
      </c>
      <c r="Y63">
        <v>39730</v>
      </c>
      <c r="Z63">
        <v>78215</v>
      </c>
      <c r="AA63">
        <v>3678</v>
      </c>
      <c r="AB63">
        <v>440</v>
      </c>
      <c r="AC63" t="s">
        <v>106</v>
      </c>
      <c r="AD63" t="s">
        <v>106</v>
      </c>
      <c r="AE63">
        <v>9</v>
      </c>
    </row>
    <row r="64" spans="1:31">
      <c r="A64" t="s">
        <v>8</v>
      </c>
      <c r="B64" t="s">
        <v>9</v>
      </c>
      <c r="C64" t="s">
        <v>73</v>
      </c>
      <c r="D64" t="s">
        <v>25</v>
      </c>
      <c r="E64" t="s">
        <v>16</v>
      </c>
      <c r="F64" t="s">
        <v>12</v>
      </c>
      <c r="G64" t="s">
        <v>14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T64">
        <v>116717</v>
      </c>
      <c r="U64">
        <v>87890</v>
      </c>
      <c r="V64">
        <v>100871</v>
      </c>
      <c r="W64">
        <v>92798</v>
      </c>
      <c r="X64">
        <v>104694</v>
      </c>
      <c r="Y64">
        <v>39730</v>
      </c>
      <c r="Z64">
        <v>78215</v>
      </c>
      <c r="AA64">
        <v>3678</v>
      </c>
      <c r="AB64">
        <v>440</v>
      </c>
      <c r="AC64" t="s">
        <v>106</v>
      </c>
      <c r="AD64" t="s">
        <v>106</v>
      </c>
      <c r="AE64">
        <v>9</v>
      </c>
    </row>
    <row r="65" spans="1:31">
      <c r="A65" t="s">
        <v>8</v>
      </c>
      <c r="B65" t="s">
        <v>9</v>
      </c>
      <c r="C65" t="s">
        <v>73</v>
      </c>
      <c r="D65" t="s">
        <v>25</v>
      </c>
      <c r="E65" t="s">
        <v>98</v>
      </c>
      <c r="F65" t="s">
        <v>12</v>
      </c>
      <c r="G65" t="s">
        <v>40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T65">
        <v>7932</v>
      </c>
      <c r="U65">
        <v>0</v>
      </c>
      <c r="V65">
        <v>0</v>
      </c>
      <c r="W65">
        <v>71</v>
      </c>
      <c r="X65">
        <v>0</v>
      </c>
      <c r="Y65">
        <v>0</v>
      </c>
      <c r="Z65">
        <v>177</v>
      </c>
      <c r="AA65">
        <v>0</v>
      </c>
      <c r="AB65">
        <v>104</v>
      </c>
      <c r="AC65" t="s">
        <v>106</v>
      </c>
      <c r="AD65" t="s">
        <v>106</v>
      </c>
      <c r="AE65">
        <v>4</v>
      </c>
    </row>
    <row r="66" spans="1:31">
      <c r="A66" t="s">
        <v>8</v>
      </c>
      <c r="B66" t="s">
        <v>9</v>
      </c>
      <c r="C66" t="s">
        <v>73</v>
      </c>
      <c r="D66" t="s">
        <v>25</v>
      </c>
      <c r="E66" t="s">
        <v>98</v>
      </c>
      <c r="F66" t="s">
        <v>12</v>
      </c>
      <c r="G66" t="s">
        <v>15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T66">
        <v>7932</v>
      </c>
      <c r="U66">
        <v>0</v>
      </c>
      <c r="V66">
        <v>0</v>
      </c>
      <c r="W66">
        <v>71</v>
      </c>
      <c r="X66">
        <v>0</v>
      </c>
      <c r="Y66">
        <v>0</v>
      </c>
      <c r="Z66">
        <v>177</v>
      </c>
      <c r="AA66">
        <v>0</v>
      </c>
      <c r="AB66">
        <v>104</v>
      </c>
      <c r="AC66" t="s">
        <v>106</v>
      </c>
      <c r="AD66" t="s">
        <v>106</v>
      </c>
      <c r="AE66">
        <v>4</v>
      </c>
    </row>
    <row r="67" spans="1:31">
      <c r="A67" t="s">
        <v>8</v>
      </c>
      <c r="B67" t="s">
        <v>9</v>
      </c>
      <c r="C67" t="s">
        <v>73</v>
      </c>
      <c r="D67" t="s">
        <v>25</v>
      </c>
      <c r="E67" t="s">
        <v>98</v>
      </c>
      <c r="F67" t="s">
        <v>12</v>
      </c>
      <c r="G67" t="s">
        <v>14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T67">
        <v>7932</v>
      </c>
      <c r="U67">
        <v>0</v>
      </c>
      <c r="V67">
        <v>0</v>
      </c>
      <c r="W67">
        <v>71</v>
      </c>
      <c r="X67">
        <v>0</v>
      </c>
      <c r="Y67">
        <v>0</v>
      </c>
      <c r="Z67">
        <v>177</v>
      </c>
      <c r="AA67">
        <v>0</v>
      </c>
      <c r="AB67">
        <v>104</v>
      </c>
      <c r="AC67" t="s">
        <v>106</v>
      </c>
      <c r="AD67" t="s">
        <v>106</v>
      </c>
      <c r="AE67">
        <v>4</v>
      </c>
    </row>
    <row r="68" spans="1:31">
      <c r="A68" t="s">
        <v>8</v>
      </c>
      <c r="B68" t="s">
        <v>9</v>
      </c>
      <c r="C68" t="s">
        <v>73</v>
      </c>
      <c r="D68" t="s">
        <v>25</v>
      </c>
      <c r="E68" t="s">
        <v>17</v>
      </c>
      <c r="F68" t="s">
        <v>12</v>
      </c>
      <c r="G68" t="s">
        <v>40</v>
      </c>
      <c r="H68">
        <v>2.9999999999999997E-4</v>
      </c>
      <c r="I68">
        <v>2.0000000000000001E-4</v>
      </c>
      <c r="J68">
        <v>2.0000000000000001E-4</v>
      </c>
      <c r="K68">
        <v>1E-4</v>
      </c>
      <c r="L68">
        <v>1E-4</v>
      </c>
      <c r="M68">
        <v>1E-4</v>
      </c>
      <c r="N68">
        <v>2.0000000000000001E-4</v>
      </c>
      <c r="O68">
        <v>2.9999999999999997E-4</v>
      </c>
      <c r="P68">
        <v>2.0000000000000001E-4</v>
      </c>
      <c r="T68">
        <v>2556357</v>
      </c>
      <c r="U68">
        <v>2503663</v>
      </c>
      <c r="V68">
        <v>2355996</v>
      </c>
      <c r="W68">
        <v>2086597</v>
      </c>
      <c r="X68">
        <v>1234706</v>
      </c>
      <c r="Y68">
        <v>1328785</v>
      </c>
      <c r="Z68">
        <v>1475494</v>
      </c>
      <c r="AA68">
        <v>1567471</v>
      </c>
      <c r="AB68">
        <v>1443100</v>
      </c>
      <c r="AC68">
        <v>0.17399999999999999</v>
      </c>
      <c r="AD68">
        <v>0.65400000000000003</v>
      </c>
      <c r="AE68">
        <v>9</v>
      </c>
    </row>
    <row r="69" spans="1:31">
      <c r="A69" t="s">
        <v>8</v>
      </c>
      <c r="B69" t="s">
        <v>9</v>
      </c>
      <c r="C69" t="s">
        <v>73</v>
      </c>
      <c r="D69" t="s">
        <v>25</v>
      </c>
      <c r="E69" t="s">
        <v>17</v>
      </c>
      <c r="F69" t="s">
        <v>12</v>
      </c>
      <c r="G69" t="s">
        <v>15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T69">
        <v>2556357</v>
      </c>
      <c r="U69">
        <v>2503663</v>
      </c>
      <c r="V69">
        <v>2355996</v>
      </c>
      <c r="W69">
        <v>2086597</v>
      </c>
      <c r="X69">
        <v>1234706</v>
      </c>
      <c r="Y69">
        <v>1328785</v>
      </c>
      <c r="Z69">
        <v>1475494</v>
      </c>
      <c r="AA69">
        <v>1567471</v>
      </c>
      <c r="AB69">
        <v>1443100</v>
      </c>
      <c r="AC69" t="s">
        <v>106</v>
      </c>
      <c r="AD69" t="s">
        <v>106</v>
      </c>
      <c r="AE69">
        <v>9</v>
      </c>
    </row>
    <row r="70" spans="1:31">
      <c r="A70" t="s">
        <v>8</v>
      </c>
      <c r="B70" t="s">
        <v>9</v>
      </c>
      <c r="C70" t="s">
        <v>73</v>
      </c>
      <c r="D70" t="s">
        <v>25</v>
      </c>
      <c r="E70" t="s">
        <v>17</v>
      </c>
      <c r="F70" t="s">
        <v>12</v>
      </c>
      <c r="G70" t="s">
        <v>14</v>
      </c>
      <c r="H70">
        <v>2.9999999999999997E-4</v>
      </c>
      <c r="I70">
        <v>2.0000000000000001E-4</v>
      </c>
      <c r="J70">
        <v>2.0000000000000001E-4</v>
      </c>
      <c r="K70">
        <v>1E-4</v>
      </c>
      <c r="L70">
        <v>1E-4</v>
      </c>
      <c r="M70">
        <v>1E-4</v>
      </c>
      <c r="N70">
        <v>2.0000000000000001E-4</v>
      </c>
      <c r="O70">
        <v>2.9999999999999997E-4</v>
      </c>
      <c r="P70">
        <v>2.0000000000000001E-4</v>
      </c>
      <c r="T70">
        <v>2556357</v>
      </c>
      <c r="U70">
        <v>2503663</v>
      </c>
      <c r="V70">
        <v>2355996</v>
      </c>
      <c r="W70">
        <v>2086597</v>
      </c>
      <c r="X70">
        <v>1234706</v>
      </c>
      <c r="Y70">
        <v>1328785</v>
      </c>
      <c r="Z70">
        <v>1475494</v>
      </c>
      <c r="AA70">
        <v>1567471</v>
      </c>
      <c r="AB70">
        <v>1443100</v>
      </c>
      <c r="AC70">
        <v>0.17399999999999999</v>
      </c>
      <c r="AD70">
        <v>0.65400000000000003</v>
      </c>
      <c r="AE70">
        <v>9</v>
      </c>
    </row>
    <row r="71" spans="1:31">
      <c r="A71" t="s">
        <v>8</v>
      </c>
      <c r="B71" t="s">
        <v>9</v>
      </c>
      <c r="C71" t="s">
        <v>73</v>
      </c>
      <c r="D71" t="s">
        <v>25</v>
      </c>
      <c r="E71" t="s">
        <v>18</v>
      </c>
      <c r="F71" t="s">
        <v>12</v>
      </c>
      <c r="G71" t="s">
        <v>40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T71">
        <v>143427</v>
      </c>
      <c r="U71">
        <v>246854</v>
      </c>
      <c r="V71">
        <v>240716</v>
      </c>
      <c r="W71">
        <v>184802</v>
      </c>
      <c r="X71">
        <v>98425</v>
      </c>
      <c r="Y71">
        <v>126223</v>
      </c>
      <c r="Z71">
        <v>197308</v>
      </c>
      <c r="AA71">
        <v>178830</v>
      </c>
      <c r="AB71">
        <v>223000</v>
      </c>
      <c r="AC71">
        <v>5.3999999999999999E-2</v>
      </c>
      <c r="AD71">
        <v>0.89100000000000001</v>
      </c>
      <c r="AE71">
        <v>9</v>
      </c>
    </row>
    <row r="72" spans="1:31">
      <c r="A72" t="s">
        <v>8</v>
      </c>
      <c r="B72" t="s">
        <v>9</v>
      </c>
      <c r="C72" t="s">
        <v>73</v>
      </c>
      <c r="D72" t="s">
        <v>25</v>
      </c>
      <c r="E72" t="s">
        <v>18</v>
      </c>
      <c r="F72" t="s">
        <v>12</v>
      </c>
      <c r="G72" t="s">
        <v>15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T72">
        <v>143427</v>
      </c>
      <c r="U72">
        <v>246854</v>
      </c>
      <c r="V72">
        <v>240716</v>
      </c>
      <c r="W72">
        <v>184802</v>
      </c>
      <c r="X72">
        <v>98425</v>
      </c>
      <c r="Y72">
        <v>126223</v>
      </c>
      <c r="Z72">
        <v>197308</v>
      </c>
      <c r="AA72">
        <v>178830</v>
      </c>
      <c r="AB72">
        <v>223000</v>
      </c>
      <c r="AC72" t="s">
        <v>106</v>
      </c>
      <c r="AD72" t="s">
        <v>106</v>
      </c>
      <c r="AE72">
        <v>9</v>
      </c>
    </row>
    <row r="73" spans="1:31">
      <c r="A73" t="s">
        <v>8</v>
      </c>
      <c r="B73" t="s">
        <v>9</v>
      </c>
      <c r="C73" t="s">
        <v>73</v>
      </c>
      <c r="D73" t="s">
        <v>25</v>
      </c>
      <c r="E73" t="s">
        <v>18</v>
      </c>
      <c r="F73" t="s">
        <v>12</v>
      </c>
      <c r="G73" t="s">
        <v>14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T73">
        <v>143427</v>
      </c>
      <c r="U73">
        <v>246854</v>
      </c>
      <c r="V73">
        <v>240716</v>
      </c>
      <c r="W73">
        <v>184802</v>
      </c>
      <c r="X73">
        <v>98425</v>
      </c>
      <c r="Y73">
        <v>126223</v>
      </c>
      <c r="Z73">
        <v>197308</v>
      </c>
      <c r="AA73">
        <v>178830</v>
      </c>
      <c r="AB73">
        <v>223000</v>
      </c>
      <c r="AC73">
        <v>5.3999999999999999E-2</v>
      </c>
      <c r="AD73">
        <v>0.89100000000000001</v>
      </c>
      <c r="AE73">
        <v>9</v>
      </c>
    </row>
    <row r="74" spans="1:31">
      <c r="A74" t="s">
        <v>8</v>
      </c>
      <c r="B74" t="s">
        <v>9</v>
      </c>
      <c r="C74" t="s">
        <v>73</v>
      </c>
      <c r="D74" t="s">
        <v>25</v>
      </c>
      <c r="E74" t="s">
        <v>19</v>
      </c>
      <c r="F74" t="s">
        <v>12</v>
      </c>
      <c r="G74" t="s">
        <v>40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2.0000000000000001E-4</v>
      </c>
      <c r="T74">
        <v>128989</v>
      </c>
      <c r="U74">
        <v>85345</v>
      </c>
      <c r="V74">
        <v>44687</v>
      </c>
      <c r="W74">
        <v>45289</v>
      </c>
      <c r="X74">
        <v>18078</v>
      </c>
      <c r="Y74">
        <v>27772</v>
      </c>
      <c r="Z74">
        <v>30722</v>
      </c>
      <c r="AA74">
        <v>48293</v>
      </c>
      <c r="AB74">
        <v>62587</v>
      </c>
      <c r="AC74">
        <v>0.249</v>
      </c>
      <c r="AD74">
        <v>0.51900000000000002</v>
      </c>
      <c r="AE74">
        <v>9</v>
      </c>
    </row>
    <row r="75" spans="1:31">
      <c r="A75" t="s">
        <v>8</v>
      </c>
      <c r="B75" t="s">
        <v>9</v>
      </c>
      <c r="C75" t="s">
        <v>73</v>
      </c>
      <c r="D75" t="s">
        <v>25</v>
      </c>
      <c r="E75" t="s">
        <v>19</v>
      </c>
      <c r="F75" t="s">
        <v>12</v>
      </c>
      <c r="G75" t="s">
        <v>15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T75">
        <v>128989</v>
      </c>
      <c r="U75">
        <v>85345</v>
      </c>
      <c r="V75">
        <v>44687</v>
      </c>
      <c r="W75">
        <v>45289</v>
      </c>
      <c r="X75">
        <v>18078</v>
      </c>
      <c r="Y75">
        <v>27772</v>
      </c>
      <c r="Z75">
        <v>30722</v>
      </c>
      <c r="AA75">
        <v>48293</v>
      </c>
      <c r="AB75">
        <v>62587</v>
      </c>
      <c r="AC75" t="s">
        <v>106</v>
      </c>
      <c r="AD75" t="s">
        <v>106</v>
      </c>
      <c r="AE75">
        <v>9</v>
      </c>
    </row>
    <row r="76" spans="1:31">
      <c r="A76" t="s">
        <v>8</v>
      </c>
      <c r="B76" t="s">
        <v>9</v>
      </c>
      <c r="C76" t="s">
        <v>73</v>
      </c>
      <c r="D76" t="s">
        <v>25</v>
      </c>
      <c r="E76" t="s">
        <v>19</v>
      </c>
      <c r="F76" t="s">
        <v>12</v>
      </c>
      <c r="G76" t="s">
        <v>14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2.0000000000000001E-4</v>
      </c>
      <c r="T76">
        <v>128989</v>
      </c>
      <c r="U76">
        <v>85345</v>
      </c>
      <c r="V76">
        <v>44687</v>
      </c>
      <c r="W76">
        <v>45289</v>
      </c>
      <c r="X76">
        <v>18078</v>
      </c>
      <c r="Y76">
        <v>27772</v>
      </c>
      <c r="Z76">
        <v>30722</v>
      </c>
      <c r="AA76">
        <v>48293</v>
      </c>
      <c r="AB76">
        <v>62587</v>
      </c>
      <c r="AC76">
        <v>0.249</v>
      </c>
      <c r="AD76">
        <v>0.51900000000000002</v>
      </c>
      <c r="AE76">
        <v>9</v>
      </c>
    </row>
    <row r="77" spans="1:31">
      <c r="A77" t="s">
        <v>8</v>
      </c>
      <c r="B77" t="s">
        <v>9</v>
      </c>
      <c r="C77" t="s">
        <v>73</v>
      </c>
      <c r="D77" t="s">
        <v>25</v>
      </c>
      <c r="E77" t="s">
        <v>12</v>
      </c>
      <c r="F77" t="s">
        <v>12</v>
      </c>
      <c r="G77" t="s">
        <v>40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T77">
        <v>237970</v>
      </c>
      <c r="U77">
        <v>186725</v>
      </c>
      <c r="V77">
        <v>218454</v>
      </c>
      <c r="W77">
        <v>246960</v>
      </c>
      <c r="X77">
        <v>663031</v>
      </c>
      <c r="Y77">
        <v>483403</v>
      </c>
      <c r="Z77">
        <v>535362</v>
      </c>
      <c r="AA77">
        <v>77474</v>
      </c>
      <c r="AB77">
        <v>146197</v>
      </c>
      <c r="AC77">
        <v>-0.40899999999999997</v>
      </c>
      <c r="AD77">
        <v>0.27500000000000002</v>
      </c>
      <c r="AE77">
        <v>9</v>
      </c>
    </row>
    <row r="78" spans="1:31">
      <c r="A78" t="s">
        <v>8</v>
      </c>
      <c r="B78" t="s">
        <v>9</v>
      </c>
      <c r="C78" t="s">
        <v>73</v>
      </c>
      <c r="D78" t="s">
        <v>25</v>
      </c>
      <c r="E78" t="s">
        <v>12</v>
      </c>
      <c r="F78" t="s">
        <v>12</v>
      </c>
      <c r="G78" t="s">
        <v>15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T78">
        <v>237970</v>
      </c>
      <c r="U78">
        <v>186725</v>
      </c>
      <c r="V78">
        <v>218454</v>
      </c>
      <c r="W78">
        <v>246960</v>
      </c>
      <c r="X78">
        <v>663031</v>
      </c>
      <c r="Y78">
        <v>483403</v>
      </c>
      <c r="Z78">
        <v>535362</v>
      </c>
      <c r="AA78">
        <v>77474</v>
      </c>
      <c r="AB78">
        <v>146197</v>
      </c>
      <c r="AC78" t="s">
        <v>106</v>
      </c>
      <c r="AD78" t="s">
        <v>106</v>
      </c>
      <c r="AE78">
        <v>9</v>
      </c>
    </row>
    <row r="79" spans="1:31">
      <c r="A79" t="s">
        <v>8</v>
      </c>
      <c r="B79" t="s">
        <v>9</v>
      </c>
      <c r="C79" t="s">
        <v>73</v>
      </c>
      <c r="D79" t="s">
        <v>25</v>
      </c>
      <c r="E79" t="s">
        <v>12</v>
      </c>
      <c r="F79" t="s">
        <v>12</v>
      </c>
      <c r="G79" t="s">
        <v>14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T79">
        <v>237970</v>
      </c>
      <c r="U79">
        <v>186725</v>
      </c>
      <c r="V79">
        <v>218454</v>
      </c>
      <c r="W79">
        <v>246960</v>
      </c>
      <c r="X79">
        <v>663031</v>
      </c>
      <c r="Y79">
        <v>483403</v>
      </c>
      <c r="Z79">
        <v>535362</v>
      </c>
      <c r="AA79">
        <v>77474</v>
      </c>
      <c r="AB79">
        <v>146197</v>
      </c>
      <c r="AC79">
        <v>-0.40899999999999997</v>
      </c>
      <c r="AD79">
        <v>0.27500000000000002</v>
      </c>
      <c r="AE79">
        <v>9</v>
      </c>
    </row>
    <row r="80" spans="1:31">
      <c r="A80" t="s">
        <v>8</v>
      </c>
      <c r="B80" t="s">
        <v>9</v>
      </c>
      <c r="C80" t="s">
        <v>73</v>
      </c>
      <c r="D80" t="s">
        <v>25</v>
      </c>
      <c r="E80" t="s">
        <v>94</v>
      </c>
      <c r="F80" t="s">
        <v>12</v>
      </c>
      <c r="G80" t="s">
        <v>40</v>
      </c>
      <c r="H80">
        <v>1.5E-3</v>
      </c>
      <c r="I80">
        <v>1.6999999999999999E-3</v>
      </c>
      <c r="J80">
        <v>1E-3</v>
      </c>
      <c r="K80">
        <v>1.4E-3</v>
      </c>
      <c r="L80">
        <v>5.0000000000000001E-4</v>
      </c>
      <c r="M80">
        <v>8.9999999999999998E-4</v>
      </c>
      <c r="N80">
        <v>1.5E-3</v>
      </c>
      <c r="O80">
        <v>1.2999999999999999E-3</v>
      </c>
      <c r="P80">
        <v>5.0000000000000001E-4</v>
      </c>
      <c r="T80">
        <v>10233501</v>
      </c>
      <c r="U80">
        <v>9613859</v>
      </c>
      <c r="V80">
        <v>5710576</v>
      </c>
      <c r="W80">
        <v>5918359</v>
      </c>
      <c r="X80">
        <v>3883452</v>
      </c>
      <c r="Y80">
        <v>5871178</v>
      </c>
      <c r="Z80">
        <v>6317444</v>
      </c>
      <c r="AA80">
        <v>5540793</v>
      </c>
      <c r="AB80">
        <v>5884277</v>
      </c>
      <c r="AC80">
        <v>0.70299999999999996</v>
      </c>
      <c r="AD80">
        <v>3.5000000000000003E-2</v>
      </c>
      <c r="AE80">
        <v>9</v>
      </c>
    </row>
    <row r="81" spans="1:31">
      <c r="A81" t="s">
        <v>8</v>
      </c>
      <c r="B81" t="s">
        <v>9</v>
      </c>
      <c r="C81" t="s">
        <v>73</v>
      </c>
      <c r="D81" t="s">
        <v>25</v>
      </c>
      <c r="E81" t="s">
        <v>94</v>
      </c>
      <c r="F81" t="s">
        <v>12</v>
      </c>
      <c r="G81" t="s">
        <v>15</v>
      </c>
      <c r="H81">
        <v>5.9999999999999995E-4</v>
      </c>
      <c r="I81">
        <v>8.0000000000000004E-4</v>
      </c>
      <c r="J81">
        <v>0</v>
      </c>
      <c r="K81">
        <v>0</v>
      </c>
      <c r="L81">
        <v>0</v>
      </c>
      <c r="M81">
        <v>2.0000000000000001E-4</v>
      </c>
      <c r="N81">
        <v>2.9999999999999997E-4</v>
      </c>
      <c r="O81">
        <v>6.9999999999999999E-4</v>
      </c>
      <c r="P81">
        <v>0</v>
      </c>
      <c r="T81">
        <v>10233501</v>
      </c>
      <c r="U81">
        <v>9613859</v>
      </c>
      <c r="V81">
        <v>5710576</v>
      </c>
      <c r="W81">
        <v>5918359</v>
      </c>
      <c r="X81">
        <v>3883452</v>
      </c>
      <c r="Y81">
        <v>5871178</v>
      </c>
      <c r="Z81">
        <v>6317444</v>
      </c>
      <c r="AA81">
        <v>5540793</v>
      </c>
      <c r="AB81">
        <v>5884277</v>
      </c>
      <c r="AC81">
        <v>0.66900000000000004</v>
      </c>
      <c r="AD81">
        <v>4.9000000000000002E-2</v>
      </c>
      <c r="AE81">
        <v>9</v>
      </c>
    </row>
    <row r="82" spans="1:31">
      <c r="A82" t="s">
        <v>8</v>
      </c>
      <c r="B82" t="s">
        <v>9</v>
      </c>
      <c r="C82" t="s">
        <v>73</v>
      </c>
      <c r="D82" t="s">
        <v>25</v>
      </c>
      <c r="E82" t="s">
        <v>94</v>
      </c>
      <c r="F82" t="s">
        <v>12</v>
      </c>
      <c r="G82" t="s">
        <v>14</v>
      </c>
      <c r="H82">
        <v>8.9999999999999998E-4</v>
      </c>
      <c r="I82">
        <v>1E-3</v>
      </c>
      <c r="J82">
        <v>1E-3</v>
      </c>
      <c r="K82">
        <v>1.4E-3</v>
      </c>
      <c r="L82">
        <v>4.0000000000000002E-4</v>
      </c>
      <c r="M82">
        <v>6.9999999999999999E-4</v>
      </c>
      <c r="N82">
        <v>1.1999999999999999E-3</v>
      </c>
      <c r="O82">
        <v>5.9999999999999995E-4</v>
      </c>
      <c r="P82">
        <v>5.0000000000000001E-4</v>
      </c>
      <c r="T82">
        <v>10233501</v>
      </c>
      <c r="U82">
        <v>9613859</v>
      </c>
      <c r="V82">
        <v>5710576</v>
      </c>
      <c r="W82">
        <v>5918359</v>
      </c>
      <c r="X82">
        <v>3883452</v>
      </c>
      <c r="Y82">
        <v>5871178</v>
      </c>
      <c r="Z82">
        <v>6317444</v>
      </c>
      <c r="AA82">
        <v>5540793</v>
      </c>
      <c r="AB82">
        <v>5884277</v>
      </c>
      <c r="AC82">
        <v>0.316</v>
      </c>
      <c r="AD82">
        <v>0.40799999999999997</v>
      </c>
      <c r="AE82">
        <v>9</v>
      </c>
    </row>
    <row r="83" spans="1:31">
      <c r="A83" t="s">
        <v>8</v>
      </c>
      <c r="B83" t="s">
        <v>9</v>
      </c>
      <c r="C83" t="s">
        <v>73</v>
      </c>
      <c r="D83" t="s">
        <v>25</v>
      </c>
      <c r="E83" t="s">
        <v>112</v>
      </c>
      <c r="F83" t="s">
        <v>12</v>
      </c>
      <c r="G83" t="s">
        <v>40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T83">
        <v>1968479</v>
      </c>
      <c r="U83">
        <v>2129246</v>
      </c>
      <c r="V83">
        <v>2018348</v>
      </c>
      <c r="W83">
        <v>1385757</v>
      </c>
      <c r="X83">
        <v>953355</v>
      </c>
      <c r="Y83">
        <v>890130</v>
      </c>
      <c r="Z83">
        <v>864420</v>
      </c>
      <c r="AA83">
        <v>666954</v>
      </c>
      <c r="AB83">
        <v>343153</v>
      </c>
      <c r="AC83" t="s">
        <v>106</v>
      </c>
      <c r="AD83" t="s">
        <v>106</v>
      </c>
      <c r="AE83">
        <v>9</v>
      </c>
    </row>
    <row r="84" spans="1:31">
      <c r="A84" t="s">
        <v>8</v>
      </c>
      <c r="B84" t="s">
        <v>9</v>
      </c>
      <c r="C84" t="s">
        <v>73</v>
      </c>
      <c r="D84" t="s">
        <v>25</v>
      </c>
      <c r="E84" t="s">
        <v>112</v>
      </c>
      <c r="F84" t="s">
        <v>12</v>
      </c>
      <c r="G84" t="s">
        <v>15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T84">
        <v>1968479</v>
      </c>
      <c r="U84">
        <v>2129246</v>
      </c>
      <c r="V84">
        <v>2018348</v>
      </c>
      <c r="W84">
        <v>1385757</v>
      </c>
      <c r="X84">
        <v>953355</v>
      </c>
      <c r="Y84">
        <v>890130</v>
      </c>
      <c r="Z84">
        <v>864420</v>
      </c>
      <c r="AA84">
        <v>666954</v>
      </c>
      <c r="AB84">
        <v>343153</v>
      </c>
      <c r="AC84" t="s">
        <v>106</v>
      </c>
      <c r="AD84" t="s">
        <v>106</v>
      </c>
      <c r="AE84">
        <v>9</v>
      </c>
    </row>
    <row r="85" spans="1:31">
      <c r="A85" t="s">
        <v>8</v>
      </c>
      <c r="B85" t="s">
        <v>9</v>
      </c>
      <c r="C85" t="s">
        <v>73</v>
      </c>
      <c r="D85" t="s">
        <v>25</v>
      </c>
      <c r="E85" t="s">
        <v>112</v>
      </c>
      <c r="F85" t="s">
        <v>12</v>
      </c>
      <c r="G85" t="s">
        <v>14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T85">
        <v>1968479</v>
      </c>
      <c r="U85">
        <v>2129246</v>
      </c>
      <c r="V85">
        <v>2018348</v>
      </c>
      <c r="W85">
        <v>1385757</v>
      </c>
      <c r="X85">
        <v>953355</v>
      </c>
      <c r="Y85">
        <v>890130</v>
      </c>
      <c r="Z85">
        <v>864420</v>
      </c>
      <c r="AA85">
        <v>666954</v>
      </c>
      <c r="AB85">
        <v>343153</v>
      </c>
      <c r="AC85" t="s">
        <v>106</v>
      </c>
      <c r="AD85" t="s">
        <v>106</v>
      </c>
      <c r="AE85">
        <v>9</v>
      </c>
    </row>
    <row r="86" spans="1:31">
      <c r="A86" t="s">
        <v>8</v>
      </c>
      <c r="B86" t="s">
        <v>9</v>
      </c>
      <c r="C86" t="s">
        <v>73</v>
      </c>
      <c r="D86" t="s">
        <v>25</v>
      </c>
      <c r="E86" t="s">
        <v>95</v>
      </c>
      <c r="F86" t="s">
        <v>12</v>
      </c>
      <c r="G86" t="s">
        <v>40</v>
      </c>
      <c r="H86">
        <v>1E-4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T86">
        <v>6099613</v>
      </c>
      <c r="U86">
        <v>6069492</v>
      </c>
      <c r="V86">
        <v>5026676</v>
      </c>
      <c r="W86">
        <v>4933879</v>
      </c>
      <c r="X86">
        <v>4228674</v>
      </c>
      <c r="Y86">
        <v>2561730</v>
      </c>
      <c r="Z86">
        <v>2992182</v>
      </c>
      <c r="AA86">
        <v>3995534</v>
      </c>
      <c r="AB86">
        <v>3596601</v>
      </c>
      <c r="AC86">
        <v>0.63500000000000001</v>
      </c>
      <c r="AD86">
        <v>6.6000000000000003E-2</v>
      </c>
      <c r="AE86">
        <v>9</v>
      </c>
    </row>
    <row r="87" spans="1:31">
      <c r="A87" t="s">
        <v>8</v>
      </c>
      <c r="B87" t="s">
        <v>9</v>
      </c>
      <c r="C87" t="s">
        <v>73</v>
      </c>
      <c r="D87" t="s">
        <v>25</v>
      </c>
      <c r="E87" t="s">
        <v>95</v>
      </c>
      <c r="F87" t="s">
        <v>12</v>
      </c>
      <c r="G87" t="s">
        <v>15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T87">
        <v>6099613</v>
      </c>
      <c r="U87">
        <v>6069492</v>
      </c>
      <c r="V87">
        <v>5026676</v>
      </c>
      <c r="W87">
        <v>4933879</v>
      </c>
      <c r="X87">
        <v>4228674</v>
      </c>
      <c r="Y87">
        <v>2561730</v>
      </c>
      <c r="Z87">
        <v>2992182</v>
      </c>
      <c r="AA87">
        <v>3995534</v>
      </c>
      <c r="AB87">
        <v>3596601</v>
      </c>
      <c r="AC87">
        <v>0.503</v>
      </c>
      <c r="AD87">
        <v>0.16800000000000001</v>
      </c>
      <c r="AE87">
        <v>9</v>
      </c>
    </row>
    <row r="88" spans="1:31">
      <c r="A88" t="s">
        <v>8</v>
      </c>
      <c r="B88" t="s">
        <v>9</v>
      </c>
      <c r="C88" t="s">
        <v>73</v>
      </c>
      <c r="D88" t="s">
        <v>25</v>
      </c>
      <c r="E88" t="s">
        <v>95</v>
      </c>
      <c r="F88" t="s">
        <v>12</v>
      </c>
      <c r="G88" t="s">
        <v>14</v>
      </c>
      <c r="H88">
        <v>1E-4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T88">
        <v>6099613</v>
      </c>
      <c r="U88">
        <v>6069492</v>
      </c>
      <c r="V88">
        <v>5026676</v>
      </c>
      <c r="W88">
        <v>4933879</v>
      </c>
      <c r="X88">
        <v>4228674</v>
      </c>
      <c r="Y88">
        <v>2561730</v>
      </c>
      <c r="Z88">
        <v>2992182</v>
      </c>
      <c r="AA88">
        <v>3995534</v>
      </c>
      <c r="AB88">
        <v>3596601</v>
      </c>
      <c r="AC88">
        <v>0.59699999999999998</v>
      </c>
      <c r="AD88">
        <v>8.8999999999999996E-2</v>
      </c>
      <c r="AE88">
        <v>9</v>
      </c>
    </row>
    <row r="89" spans="1:31">
      <c r="A89" t="s">
        <v>8</v>
      </c>
      <c r="B89" t="s">
        <v>9</v>
      </c>
      <c r="C89" t="s">
        <v>73</v>
      </c>
      <c r="D89" t="s">
        <v>25</v>
      </c>
      <c r="E89" t="s">
        <v>96</v>
      </c>
      <c r="F89" t="s">
        <v>12</v>
      </c>
      <c r="G89" t="s">
        <v>40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T89">
        <v>3225</v>
      </c>
      <c r="U89">
        <v>8168</v>
      </c>
      <c r="V89">
        <v>4644</v>
      </c>
      <c r="W89">
        <v>4760</v>
      </c>
      <c r="X89">
        <v>29362</v>
      </c>
      <c r="Y89">
        <v>20435</v>
      </c>
      <c r="Z89">
        <v>8219</v>
      </c>
      <c r="AA89">
        <v>8460</v>
      </c>
      <c r="AB89">
        <v>6205</v>
      </c>
      <c r="AC89" t="s">
        <v>106</v>
      </c>
      <c r="AD89" t="s">
        <v>106</v>
      </c>
      <c r="AE89">
        <v>9</v>
      </c>
    </row>
    <row r="90" spans="1:31">
      <c r="A90" t="s">
        <v>8</v>
      </c>
      <c r="B90" t="s">
        <v>9</v>
      </c>
      <c r="C90" t="s">
        <v>73</v>
      </c>
      <c r="D90" t="s">
        <v>25</v>
      </c>
      <c r="E90" t="s">
        <v>96</v>
      </c>
      <c r="F90" t="s">
        <v>12</v>
      </c>
      <c r="G90" t="s">
        <v>15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T90">
        <v>3225</v>
      </c>
      <c r="U90">
        <v>8168</v>
      </c>
      <c r="V90">
        <v>4644</v>
      </c>
      <c r="W90">
        <v>4760</v>
      </c>
      <c r="X90">
        <v>29362</v>
      </c>
      <c r="Y90">
        <v>20435</v>
      </c>
      <c r="Z90">
        <v>8219</v>
      </c>
      <c r="AA90">
        <v>8460</v>
      </c>
      <c r="AB90">
        <v>6205</v>
      </c>
      <c r="AC90" t="s">
        <v>106</v>
      </c>
      <c r="AD90" t="s">
        <v>106</v>
      </c>
      <c r="AE90">
        <v>9</v>
      </c>
    </row>
    <row r="91" spans="1:31">
      <c r="A91" t="s">
        <v>8</v>
      </c>
      <c r="B91" t="s">
        <v>9</v>
      </c>
      <c r="C91" t="s">
        <v>73</v>
      </c>
      <c r="D91" t="s">
        <v>25</v>
      </c>
      <c r="E91" t="s">
        <v>96</v>
      </c>
      <c r="F91" t="s">
        <v>12</v>
      </c>
      <c r="G91" t="s">
        <v>14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T91">
        <v>3225</v>
      </c>
      <c r="U91">
        <v>8168</v>
      </c>
      <c r="V91">
        <v>4644</v>
      </c>
      <c r="W91">
        <v>4760</v>
      </c>
      <c r="X91">
        <v>29362</v>
      </c>
      <c r="Y91">
        <v>20435</v>
      </c>
      <c r="Z91">
        <v>8219</v>
      </c>
      <c r="AA91">
        <v>8460</v>
      </c>
      <c r="AB91">
        <v>6205</v>
      </c>
      <c r="AC91" t="s">
        <v>106</v>
      </c>
      <c r="AD91" t="s">
        <v>106</v>
      </c>
      <c r="AE91">
        <v>9</v>
      </c>
    </row>
    <row r="92" spans="1:31">
      <c r="A92" t="s">
        <v>8</v>
      </c>
      <c r="B92" t="s">
        <v>9</v>
      </c>
      <c r="C92" t="s">
        <v>73</v>
      </c>
      <c r="D92" t="s">
        <v>25</v>
      </c>
      <c r="E92" t="s">
        <v>20</v>
      </c>
      <c r="F92" t="s">
        <v>12</v>
      </c>
      <c r="G92" t="s">
        <v>40</v>
      </c>
      <c r="H92">
        <v>1.2500000000000001E-2</v>
      </c>
      <c r="I92">
        <v>1.12E-2</v>
      </c>
      <c r="J92">
        <v>1.1299999999999999E-2</v>
      </c>
      <c r="K92">
        <v>9.1000000000000004E-3</v>
      </c>
      <c r="L92">
        <v>1.0500000000000001E-2</v>
      </c>
      <c r="M92">
        <v>1.5599999999999999E-2</v>
      </c>
      <c r="N92">
        <v>0.02</v>
      </c>
      <c r="O92">
        <v>1.5299999999999999E-2</v>
      </c>
      <c r="P92">
        <v>1.2999999999999999E-2</v>
      </c>
      <c r="T92">
        <v>8054769</v>
      </c>
      <c r="U92">
        <v>7154017</v>
      </c>
      <c r="V92">
        <v>7853341</v>
      </c>
      <c r="W92">
        <v>7402801</v>
      </c>
      <c r="X92">
        <v>5385763</v>
      </c>
      <c r="Y92">
        <v>5347921</v>
      </c>
      <c r="Z92">
        <v>5120432</v>
      </c>
      <c r="AA92">
        <v>4972090</v>
      </c>
      <c r="AB92">
        <v>4582610</v>
      </c>
      <c r="AC92">
        <v>-0.56299999999999994</v>
      </c>
      <c r="AD92">
        <v>0.115</v>
      </c>
      <c r="AE92">
        <v>9</v>
      </c>
    </row>
    <row r="93" spans="1:31">
      <c r="A93" t="s">
        <v>8</v>
      </c>
      <c r="B93" t="s">
        <v>9</v>
      </c>
      <c r="C93" t="s">
        <v>73</v>
      </c>
      <c r="D93" t="s">
        <v>25</v>
      </c>
      <c r="E93" t="s">
        <v>20</v>
      </c>
      <c r="F93" t="s">
        <v>12</v>
      </c>
      <c r="G93" t="s">
        <v>15</v>
      </c>
      <c r="H93">
        <v>5.8999999999999999E-3</v>
      </c>
      <c r="I93">
        <v>3.3999999999999998E-3</v>
      </c>
      <c r="J93">
        <v>3.2000000000000002E-3</v>
      </c>
      <c r="K93">
        <v>1.2999999999999999E-3</v>
      </c>
      <c r="L93">
        <v>2.0999999999999999E-3</v>
      </c>
      <c r="M93">
        <v>1E-3</v>
      </c>
      <c r="N93">
        <v>6.9999999999999999E-4</v>
      </c>
      <c r="O93">
        <v>5.0000000000000001E-4</v>
      </c>
      <c r="P93">
        <v>2.9999999999999997E-4</v>
      </c>
      <c r="T93">
        <v>8054769</v>
      </c>
      <c r="U93">
        <v>7154017</v>
      </c>
      <c r="V93">
        <v>7853341</v>
      </c>
      <c r="W93">
        <v>7402801</v>
      </c>
      <c r="X93">
        <v>5385763</v>
      </c>
      <c r="Y93">
        <v>5347921</v>
      </c>
      <c r="Z93">
        <v>5120432</v>
      </c>
      <c r="AA93">
        <v>4972090</v>
      </c>
      <c r="AB93">
        <v>4582610</v>
      </c>
      <c r="AC93">
        <v>0.81599999999999995</v>
      </c>
      <c r="AD93">
        <v>7.0000000000000001E-3</v>
      </c>
      <c r="AE93">
        <v>9</v>
      </c>
    </row>
    <row r="94" spans="1:31">
      <c r="A94" t="s">
        <v>8</v>
      </c>
      <c r="B94" t="s">
        <v>9</v>
      </c>
      <c r="C94" t="s">
        <v>73</v>
      </c>
      <c r="D94" t="s">
        <v>25</v>
      </c>
      <c r="E94" t="s">
        <v>20</v>
      </c>
      <c r="F94" t="s">
        <v>12</v>
      </c>
      <c r="G94" t="s">
        <v>14</v>
      </c>
      <c r="H94">
        <v>6.6E-3</v>
      </c>
      <c r="I94">
        <v>7.9000000000000008E-3</v>
      </c>
      <c r="J94">
        <v>8.0999999999999996E-3</v>
      </c>
      <c r="K94">
        <v>7.7999999999999996E-3</v>
      </c>
      <c r="L94">
        <v>8.3999999999999995E-3</v>
      </c>
      <c r="M94">
        <v>1.46E-2</v>
      </c>
      <c r="N94">
        <v>1.9199999999999998E-2</v>
      </c>
      <c r="O94">
        <v>1.4800000000000001E-2</v>
      </c>
      <c r="P94">
        <v>1.2699999999999999E-2</v>
      </c>
      <c r="T94">
        <v>8054769</v>
      </c>
      <c r="U94">
        <v>7154017</v>
      </c>
      <c r="V94">
        <v>7853341</v>
      </c>
      <c r="W94">
        <v>7402801</v>
      </c>
      <c r="X94">
        <v>5385763</v>
      </c>
      <c r="Y94">
        <v>5347921</v>
      </c>
      <c r="Z94">
        <v>5120432</v>
      </c>
      <c r="AA94">
        <v>4972090</v>
      </c>
      <c r="AB94">
        <v>4582610</v>
      </c>
      <c r="AC94">
        <v>-0.77</v>
      </c>
      <c r="AD94">
        <v>1.4999999999999999E-2</v>
      </c>
      <c r="AE94">
        <v>9</v>
      </c>
    </row>
    <row r="95" spans="1:31">
      <c r="A95" t="s">
        <v>8</v>
      </c>
      <c r="B95" t="s">
        <v>9</v>
      </c>
      <c r="C95" t="s">
        <v>73</v>
      </c>
      <c r="D95" t="s">
        <v>25</v>
      </c>
      <c r="E95" t="s">
        <v>21</v>
      </c>
      <c r="F95" t="s">
        <v>12</v>
      </c>
      <c r="G95" t="s">
        <v>40</v>
      </c>
      <c r="H95">
        <v>5.5999999999999999E-3</v>
      </c>
      <c r="I95">
        <v>4.8999999999999998E-3</v>
      </c>
      <c r="J95">
        <v>6.6E-3</v>
      </c>
      <c r="K95">
        <v>6.3E-3</v>
      </c>
      <c r="L95">
        <v>4.8999999999999998E-3</v>
      </c>
      <c r="M95">
        <v>8.3000000000000001E-3</v>
      </c>
      <c r="N95">
        <v>9.4000000000000004E-3</v>
      </c>
      <c r="O95">
        <v>7.4999999999999997E-3</v>
      </c>
      <c r="P95">
        <v>5.1000000000000004E-3</v>
      </c>
      <c r="T95">
        <v>7650904</v>
      </c>
      <c r="U95">
        <v>8088391</v>
      </c>
      <c r="V95">
        <v>5913518</v>
      </c>
      <c r="W95">
        <v>4689098</v>
      </c>
      <c r="X95">
        <v>3433945</v>
      </c>
      <c r="Y95">
        <v>3310190</v>
      </c>
      <c r="Z95">
        <v>3394115</v>
      </c>
      <c r="AA95">
        <v>3199997</v>
      </c>
      <c r="AB95">
        <v>3317731</v>
      </c>
      <c r="AC95">
        <v>-0.45900000000000002</v>
      </c>
      <c r="AD95">
        <v>0.214</v>
      </c>
      <c r="AE95">
        <v>9</v>
      </c>
    </row>
    <row r="96" spans="1:31">
      <c r="A96" t="s">
        <v>8</v>
      </c>
      <c r="B96" t="s">
        <v>9</v>
      </c>
      <c r="C96" t="s">
        <v>73</v>
      </c>
      <c r="D96" t="s">
        <v>25</v>
      </c>
      <c r="E96" t="s">
        <v>21</v>
      </c>
      <c r="F96" t="s">
        <v>12</v>
      </c>
      <c r="G96" t="s">
        <v>15</v>
      </c>
      <c r="H96">
        <v>5.9999999999999995E-4</v>
      </c>
      <c r="I96">
        <v>4.0000000000000002E-4</v>
      </c>
      <c r="J96">
        <v>1.4E-3</v>
      </c>
      <c r="K96">
        <v>4.0000000000000002E-4</v>
      </c>
      <c r="L96">
        <v>5.9999999999999995E-4</v>
      </c>
      <c r="M96">
        <v>6.9999999999999999E-4</v>
      </c>
      <c r="N96">
        <v>5.9999999999999995E-4</v>
      </c>
      <c r="O96">
        <v>5.0000000000000001E-4</v>
      </c>
      <c r="P96">
        <v>2.9999999999999997E-4</v>
      </c>
      <c r="T96">
        <v>7650904</v>
      </c>
      <c r="U96">
        <v>8088391</v>
      </c>
      <c r="V96">
        <v>5913518</v>
      </c>
      <c r="W96">
        <v>4689098</v>
      </c>
      <c r="X96">
        <v>3433945</v>
      </c>
      <c r="Y96">
        <v>3310190</v>
      </c>
      <c r="Z96">
        <v>3394115</v>
      </c>
      <c r="AA96">
        <v>3199997</v>
      </c>
      <c r="AB96">
        <v>3317731</v>
      </c>
      <c r="AC96">
        <v>0.183</v>
      </c>
      <c r="AD96">
        <v>0.63800000000000001</v>
      </c>
      <c r="AE96">
        <v>9</v>
      </c>
    </row>
    <row r="97" spans="1:31">
      <c r="A97" t="s">
        <v>8</v>
      </c>
      <c r="B97" t="s">
        <v>9</v>
      </c>
      <c r="C97" t="s">
        <v>73</v>
      </c>
      <c r="D97" t="s">
        <v>25</v>
      </c>
      <c r="E97" t="s">
        <v>21</v>
      </c>
      <c r="F97" t="s">
        <v>12</v>
      </c>
      <c r="G97" t="s">
        <v>14</v>
      </c>
      <c r="H97">
        <v>5.0000000000000001E-3</v>
      </c>
      <c r="I97">
        <v>4.4999999999999997E-3</v>
      </c>
      <c r="J97">
        <v>5.1999999999999998E-3</v>
      </c>
      <c r="K97">
        <v>5.8999999999999999E-3</v>
      </c>
      <c r="L97">
        <v>4.3E-3</v>
      </c>
      <c r="M97">
        <v>7.6E-3</v>
      </c>
      <c r="N97">
        <v>8.8000000000000005E-3</v>
      </c>
      <c r="O97">
        <v>7.0000000000000001E-3</v>
      </c>
      <c r="P97">
        <v>4.7999999999999996E-3</v>
      </c>
      <c r="T97">
        <v>7650904</v>
      </c>
      <c r="U97">
        <v>8088391</v>
      </c>
      <c r="V97">
        <v>5913518</v>
      </c>
      <c r="W97">
        <v>4689098</v>
      </c>
      <c r="X97">
        <v>3433945</v>
      </c>
      <c r="Y97">
        <v>3310190</v>
      </c>
      <c r="Z97">
        <v>3394115</v>
      </c>
      <c r="AA97">
        <v>3199997</v>
      </c>
      <c r="AB97">
        <v>3317731</v>
      </c>
      <c r="AC97">
        <v>-0.505</v>
      </c>
      <c r="AD97">
        <v>0.16600000000000001</v>
      </c>
      <c r="AE97">
        <v>9</v>
      </c>
    </row>
    <row r="98" spans="1:31">
      <c r="A98" t="s">
        <v>8</v>
      </c>
      <c r="B98" t="s">
        <v>9</v>
      </c>
      <c r="C98" t="s">
        <v>73</v>
      </c>
      <c r="D98" t="s">
        <v>25</v>
      </c>
      <c r="E98" t="s">
        <v>22</v>
      </c>
      <c r="F98" t="s">
        <v>12</v>
      </c>
      <c r="G98" t="s">
        <v>40</v>
      </c>
      <c r="H98">
        <v>8.0000000000000004E-4</v>
      </c>
      <c r="I98">
        <v>5.9999999999999995E-4</v>
      </c>
      <c r="J98">
        <v>2.9999999999999997E-4</v>
      </c>
      <c r="K98">
        <v>2.9999999999999997E-4</v>
      </c>
      <c r="L98">
        <v>1E-4</v>
      </c>
      <c r="M98">
        <v>0</v>
      </c>
      <c r="N98">
        <v>0</v>
      </c>
      <c r="O98">
        <v>0</v>
      </c>
      <c r="P98">
        <v>0</v>
      </c>
      <c r="T98">
        <v>3276080</v>
      </c>
      <c r="U98">
        <v>3226366</v>
      </c>
      <c r="V98">
        <v>2586161</v>
      </c>
      <c r="W98">
        <v>1822500</v>
      </c>
      <c r="X98">
        <v>846368</v>
      </c>
      <c r="Y98">
        <v>939474</v>
      </c>
      <c r="Z98">
        <v>607063</v>
      </c>
      <c r="AA98">
        <v>1077111</v>
      </c>
      <c r="AB98">
        <v>334898</v>
      </c>
      <c r="AC98">
        <v>0.95</v>
      </c>
      <c r="AD98">
        <v>0</v>
      </c>
      <c r="AE98">
        <v>9</v>
      </c>
    </row>
    <row r="99" spans="1:31">
      <c r="A99" t="s">
        <v>8</v>
      </c>
      <c r="B99" t="s">
        <v>9</v>
      </c>
      <c r="C99" t="s">
        <v>73</v>
      </c>
      <c r="D99" t="s">
        <v>25</v>
      </c>
      <c r="E99" t="s">
        <v>22</v>
      </c>
      <c r="F99" t="s">
        <v>12</v>
      </c>
      <c r="G99" t="s">
        <v>15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T99">
        <v>3276080</v>
      </c>
      <c r="U99">
        <v>3226366</v>
      </c>
      <c r="V99">
        <v>2586161</v>
      </c>
      <c r="W99">
        <v>1822500</v>
      </c>
      <c r="X99">
        <v>846368</v>
      </c>
      <c r="Y99">
        <v>939474</v>
      </c>
      <c r="Z99">
        <v>607063</v>
      </c>
      <c r="AA99">
        <v>1077111</v>
      </c>
      <c r="AB99">
        <v>334898</v>
      </c>
      <c r="AC99">
        <v>0.52500000000000002</v>
      </c>
      <c r="AD99">
        <v>0.14699999999999999</v>
      </c>
      <c r="AE99">
        <v>9</v>
      </c>
    </row>
    <row r="100" spans="1:31">
      <c r="A100" t="s">
        <v>8</v>
      </c>
      <c r="B100" t="s">
        <v>9</v>
      </c>
      <c r="C100" t="s">
        <v>73</v>
      </c>
      <c r="D100" t="s">
        <v>25</v>
      </c>
      <c r="E100" t="s">
        <v>22</v>
      </c>
      <c r="F100" t="s">
        <v>12</v>
      </c>
      <c r="G100" t="s">
        <v>14</v>
      </c>
      <c r="H100">
        <v>8.0000000000000004E-4</v>
      </c>
      <c r="I100">
        <v>5.9999999999999995E-4</v>
      </c>
      <c r="J100">
        <v>2.9999999999999997E-4</v>
      </c>
      <c r="K100">
        <v>2.9999999999999997E-4</v>
      </c>
      <c r="L100">
        <v>1E-4</v>
      </c>
      <c r="M100">
        <v>0</v>
      </c>
      <c r="N100">
        <v>0</v>
      </c>
      <c r="O100">
        <v>0</v>
      </c>
      <c r="P100">
        <v>0</v>
      </c>
      <c r="T100">
        <v>3276080</v>
      </c>
      <c r="U100">
        <v>3226366</v>
      </c>
      <c r="V100">
        <v>2586161</v>
      </c>
      <c r="W100">
        <v>1822500</v>
      </c>
      <c r="X100">
        <v>846368</v>
      </c>
      <c r="Y100">
        <v>939474</v>
      </c>
      <c r="Z100">
        <v>607063</v>
      </c>
      <c r="AA100">
        <v>1077111</v>
      </c>
      <c r="AB100">
        <v>334898</v>
      </c>
      <c r="AC100">
        <v>0.94799999999999995</v>
      </c>
      <c r="AD100">
        <v>0</v>
      </c>
      <c r="AE100">
        <v>9</v>
      </c>
    </row>
    <row r="101" spans="1:31">
      <c r="A101" t="s">
        <v>8</v>
      </c>
      <c r="B101" t="s">
        <v>9</v>
      </c>
      <c r="C101" t="s">
        <v>73</v>
      </c>
      <c r="D101" t="s">
        <v>25</v>
      </c>
      <c r="E101" t="s">
        <v>44</v>
      </c>
      <c r="F101" t="s">
        <v>12</v>
      </c>
      <c r="G101" t="s">
        <v>40</v>
      </c>
      <c r="H101">
        <v>1E-4</v>
      </c>
      <c r="I101">
        <v>1E-4</v>
      </c>
      <c r="J101">
        <v>0</v>
      </c>
      <c r="K101">
        <v>1E-4</v>
      </c>
      <c r="L101">
        <v>0</v>
      </c>
      <c r="M101">
        <v>0</v>
      </c>
      <c r="N101">
        <v>0</v>
      </c>
      <c r="O101">
        <v>0</v>
      </c>
      <c r="P101">
        <v>0</v>
      </c>
      <c r="T101" t="s">
        <v>106</v>
      </c>
      <c r="U101" t="s">
        <v>106</v>
      </c>
      <c r="V101" t="s">
        <v>106</v>
      </c>
      <c r="W101" t="s">
        <v>106</v>
      </c>
      <c r="X101" t="s">
        <v>106</v>
      </c>
      <c r="Y101" t="s">
        <v>106</v>
      </c>
      <c r="Z101" t="s">
        <v>106</v>
      </c>
      <c r="AA101" t="s">
        <v>106</v>
      </c>
      <c r="AB101" t="s">
        <v>106</v>
      </c>
      <c r="AC101" t="s">
        <v>106</v>
      </c>
      <c r="AD101" t="s">
        <v>106</v>
      </c>
      <c r="AE101">
        <v>0</v>
      </c>
    </row>
    <row r="102" spans="1:31">
      <c r="A102" t="s">
        <v>8</v>
      </c>
      <c r="B102" t="s">
        <v>9</v>
      </c>
      <c r="C102" t="s">
        <v>73</v>
      </c>
      <c r="D102" t="s">
        <v>25</v>
      </c>
      <c r="E102" t="s">
        <v>44</v>
      </c>
      <c r="F102" t="s">
        <v>12</v>
      </c>
      <c r="G102" t="s">
        <v>15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T102" t="s">
        <v>106</v>
      </c>
      <c r="U102" t="s">
        <v>106</v>
      </c>
      <c r="V102" t="s">
        <v>106</v>
      </c>
      <c r="W102" t="s">
        <v>106</v>
      </c>
      <c r="X102" t="s">
        <v>106</v>
      </c>
      <c r="Y102" t="s">
        <v>106</v>
      </c>
      <c r="Z102" t="s">
        <v>106</v>
      </c>
      <c r="AA102" t="s">
        <v>106</v>
      </c>
      <c r="AB102" t="s">
        <v>106</v>
      </c>
      <c r="AC102" t="s">
        <v>106</v>
      </c>
      <c r="AD102" t="s">
        <v>106</v>
      </c>
      <c r="AE102">
        <v>0</v>
      </c>
    </row>
    <row r="103" spans="1:31">
      <c r="A103" t="s">
        <v>8</v>
      </c>
      <c r="B103" t="s">
        <v>9</v>
      </c>
      <c r="C103" t="s">
        <v>73</v>
      </c>
      <c r="D103" t="s">
        <v>25</v>
      </c>
      <c r="E103" t="s">
        <v>44</v>
      </c>
      <c r="F103" t="s">
        <v>12</v>
      </c>
      <c r="G103" t="s">
        <v>14</v>
      </c>
      <c r="H103">
        <v>1E-4</v>
      </c>
      <c r="I103">
        <v>1E-4</v>
      </c>
      <c r="J103">
        <v>0</v>
      </c>
      <c r="K103">
        <v>1E-4</v>
      </c>
      <c r="L103">
        <v>0</v>
      </c>
      <c r="M103">
        <v>0</v>
      </c>
      <c r="N103">
        <v>0</v>
      </c>
      <c r="O103">
        <v>0</v>
      </c>
      <c r="P103">
        <v>0</v>
      </c>
      <c r="T103" t="s">
        <v>106</v>
      </c>
      <c r="U103" t="s">
        <v>106</v>
      </c>
      <c r="V103" t="s">
        <v>106</v>
      </c>
      <c r="W103" t="s">
        <v>106</v>
      </c>
      <c r="X103" t="s">
        <v>106</v>
      </c>
      <c r="Y103" t="s">
        <v>106</v>
      </c>
      <c r="Z103" t="s">
        <v>106</v>
      </c>
      <c r="AA103" t="s">
        <v>106</v>
      </c>
      <c r="AB103" t="s">
        <v>106</v>
      </c>
      <c r="AC103" t="s">
        <v>106</v>
      </c>
      <c r="AD103" t="s">
        <v>106</v>
      </c>
      <c r="AE103">
        <v>0</v>
      </c>
    </row>
    <row r="104" spans="1:31">
      <c r="A104" t="s">
        <v>8</v>
      </c>
      <c r="B104" t="s">
        <v>9</v>
      </c>
      <c r="C104" t="s">
        <v>73</v>
      </c>
      <c r="D104" t="s">
        <v>37</v>
      </c>
      <c r="E104" t="s">
        <v>92</v>
      </c>
      <c r="F104" t="s">
        <v>12</v>
      </c>
      <c r="G104" t="s">
        <v>40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T104">
        <v>616804</v>
      </c>
      <c r="U104">
        <v>376869</v>
      </c>
      <c r="V104">
        <v>372475</v>
      </c>
      <c r="W104">
        <v>196837</v>
      </c>
      <c r="X104">
        <v>366833</v>
      </c>
      <c r="Y104">
        <v>361104</v>
      </c>
      <c r="Z104">
        <v>517798</v>
      </c>
      <c r="AA104">
        <v>476966</v>
      </c>
      <c r="AB104">
        <v>153483</v>
      </c>
      <c r="AC104" t="s">
        <v>106</v>
      </c>
      <c r="AD104" t="s">
        <v>106</v>
      </c>
      <c r="AE104">
        <v>9</v>
      </c>
    </row>
    <row r="105" spans="1:31">
      <c r="A105" t="s">
        <v>8</v>
      </c>
      <c r="B105" t="s">
        <v>9</v>
      </c>
      <c r="C105" t="s">
        <v>73</v>
      </c>
      <c r="D105" t="s">
        <v>37</v>
      </c>
      <c r="E105" t="s">
        <v>92</v>
      </c>
      <c r="F105" t="s">
        <v>12</v>
      </c>
      <c r="G105" t="s">
        <v>15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T105">
        <v>616804</v>
      </c>
      <c r="U105">
        <v>376869</v>
      </c>
      <c r="V105">
        <v>372475</v>
      </c>
      <c r="W105">
        <v>196837</v>
      </c>
      <c r="X105">
        <v>366833</v>
      </c>
      <c r="Y105">
        <v>361104</v>
      </c>
      <c r="Z105">
        <v>517798</v>
      </c>
      <c r="AA105">
        <v>476966</v>
      </c>
      <c r="AB105">
        <v>153483</v>
      </c>
      <c r="AC105" t="s">
        <v>106</v>
      </c>
      <c r="AD105" t="s">
        <v>106</v>
      </c>
      <c r="AE105">
        <v>9</v>
      </c>
    </row>
    <row r="106" spans="1:31">
      <c r="A106" t="s">
        <v>8</v>
      </c>
      <c r="B106" t="s">
        <v>9</v>
      </c>
      <c r="C106" t="s">
        <v>73</v>
      </c>
      <c r="D106" t="s">
        <v>37</v>
      </c>
      <c r="E106" t="s">
        <v>92</v>
      </c>
      <c r="F106" t="s">
        <v>12</v>
      </c>
      <c r="G106" t="s">
        <v>14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T106">
        <v>616804</v>
      </c>
      <c r="U106">
        <v>376869</v>
      </c>
      <c r="V106">
        <v>372475</v>
      </c>
      <c r="W106">
        <v>196837</v>
      </c>
      <c r="X106">
        <v>366833</v>
      </c>
      <c r="Y106">
        <v>361104</v>
      </c>
      <c r="Z106">
        <v>517798</v>
      </c>
      <c r="AA106">
        <v>476966</v>
      </c>
      <c r="AB106">
        <v>153483</v>
      </c>
      <c r="AC106" t="s">
        <v>106</v>
      </c>
      <c r="AD106" t="s">
        <v>106</v>
      </c>
      <c r="AE106">
        <v>9</v>
      </c>
    </row>
    <row r="107" spans="1:31">
      <c r="A107" t="s">
        <v>8</v>
      </c>
      <c r="B107" t="s">
        <v>9</v>
      </c>
      <c r="C107" t="s">
        <v>73</v>
      </c>
      <c r="D107" t="s">
        <v>37</v>
      </c>
      <c r="E107" t="s">
        <v>11</v>
      </c>
      <c r="F107" t="s">
        <v>12</v>
      </c>
      <c r="G107" t="s">
        <v>40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T107">
        <v>1060810</v>
      </c>
      <c r="U107">
        <v>671129</v>
      </c>
      <c r="V107">
        <v>618160</v>
      </c>
      <c r="W107">
        <v>1321240</v>
      </c>
      <c r="X107">
        <v>305837</v>
      </c>
      <c r="Y107">
        <v>228530</v>
      </c>
      <c r="Z107">
        <v>265710</v>
      </c>
      <c r="AA107">
        <v>202684</v>
      </c>
      <c r="AB107">
        <v>169873</v>
      </c>
      <c r="AC107">
        <v>0.47099999999999997</v>
      </c>
      <c r="AD107">
        <v>0.2</v>
      </c>
      <c r="AE107">
        <v>9</v>
      </c>
    </row>
    <row r="108" spans="1:31">
      <c r="A108" t="s">
        <v>8</v>
      </c>
      <c r="B108" t="s">
        <v>9</v>
      </c>
      <c r="C108" t="s">
        <v>73</v>
      </c>
      <c r="D108" t="s">
        <v>37</v>
      </c>
      <c r="E108" t="s">
        <v>11</v>
      </c>
      <c r="F108" t="s">
        <v>12</v>
      </c>
      <c r="G108" t="s">
        <v>15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T108">
        <v>1060810</v>
      </c>
      <c r="U108">
        <v>671129</v>
      </c>
      <c r="V108">
        <v>618160</v>
      </c>
      <c r="W108">
        <v>1321240</v>
      </c>
      <c r="X108">
        <v>305837</v>
      </c>
      <c r="Y108">
        <v>228530</v>
      </c>
      <c r="Z108">
        <v>265710</v>
      </c>
      <c r="AA108">
        <v>202684</v>
      </c>
      <c r="AB108">
        <v>169873</v>
      </c>
      <c r="AC108" t="s">
        <v>106</v>
      </c>
      <c r="AD108" t="s">
        <v>106</v>
      </c>
      <c r="AE108">
        <v>9</v>
      </c>
    </row>
    <row r="109" spans="1:31">
      <c r="A109" t="s">
        <v>8</v>
      </c>
      <c r="B109" t="s">
        <v>9</v>
      </c>
      <c r="C109" t="s">
        <v>73</v>
      </c>
      <c r="D109" t="s">
        <v>37</v>
      </c>
      <c r="E109" t="s">
        <v>11</v>
      </c>
      <c r="F109" t="s">
        <v>12</v>
      </c>
      <c r="G109" t="s">
        <v>14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T109">
        <v>1060810</v>
      </c>
      <c r="U109">
        <v>671129</v>
      </c>
      <c r="V109">
        <v>618160</v>
      </c>
      <c r="W109">
        <v>1321240</v>
      </c>
      <c r="X109">
        <v>305837</v>
      </c>
      <c r="Y109">
        <v>228530</v>
      </c>
      <c r="Z109">
        <v>265710</v>
      </c>
      <c r="AA109">
        <v>202684</v>
      </c>
      <c r="AB109">
        <v>169873</v>
      </c>
      <c r="AC109">
        <v>0.47099999999999997</v>
      </c>
      <c r="AD109">
        <v>0.2</v>
      </c>
      <c r="AE109">
        <v>9</v>
      </c>
    </row>
    <row r="110" spans="1:31">
      <c r="A110" t="s">
        <v>8</v>
      </c>
      <c r="B110" t="s">
        <v>9</v>
      </c>
      <c r="C110" t="s">
        <v>73</v>
      </c>
      <c r="D110" t="s">
        <v>37</v>
      </c>
      <c r="E110" t="s">
        <v>16</v>
      </c>
      <c r="F110" t="s">
        <v>12</v>
      </c>
      <c r="G110" t="s">
        <v>40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T110">
        <v>3572791</v>
      </c>
      <c r="U110">
        <v>4230884</v>
      </c>
      <c r="V110">
        <v>4470070</v>
      </c>
      <c r="W110">
        <v>3333673</v>
      </c>
      <c r="X110">
        <v>3576089</v>
      </c>
      <c r="Y110">
        <v>2343694</v>
      </c>
      <c r="Z110">
        <v>2891909</v>
      </c>
      <c r="AA110">
        <v>3528678</v>
      </c>
      <c r="AB110">
        <v>2942307</v>
      </c>
      <c r="AC110">
        <v>0.45300000000000001</v>
      </c>
      <c r="AD110">
        <v>0.22</v>
      </c>
      <c r="AE110">
        <v>9</v>
      </c>
    </row>
    <row r="111" spans="1:31">
      <c r="A111" t="s">
        <v>8</v>
      </c>
      <c r="B111" t="s">
        <v>9</v>
      </c>
      <c r="C111" t="s">
        <v>73</v>
      </c>
      <c r="D111" t="s">
        <v>37</v>
      </c>
      <c r="E111" t="s">
        <v>16</v>
      </c>
      <c r="F111" t="s">
        <v>12</v>
      </c>
      <c r="G111" t="s">
        <v>15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T111">
        <v>3572791</v>
      </c>
      <c r="U111">
        <v>4230884</v>
      </c>
      <c r="V111">
        <v>4470070</v>
      </c>
      <c r="W111">
        <v>3333673</v>
      </c>
      <c r="X111">
        <v>3576089</v>
      </c>
      <c r="Y111">
        <v>2343694</v>
      </c>
      <c r="Z111">
        <v>2891909</v>
      </c>
      <c r="AA111">
        <v>3528678</v>
      </c>
      <c r="AB111">
        <v>2942307</v>
      </c>
      <c r="AC111" t="s">
        <v>106</v>
      </c>
      <c r="AD111" t="s">
        <v>106</v>
      </c>
      <c r="AE111">
        <v>9</v>
      </c>
    </row>
    <row r="112" spans="1:31">
      <c r="A112" t="s">
        <v>8</v>
      </c>
      <c r="B112" t="s">
        <v>9</v>
      </c>
      <c r="C112" t="s">
        <v>73</v>
      </c>
      <c r="D112" t="s">
        <v>37</v>
      </c>
      <c r="E112" t="s">
        <v>16</v>
      </c>
      <c r="F112" t="s">
        <v>12</v>
      </c>
      <c r="G112" t="s">
        <v>14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T112">
        <v>3572791</v>
      </c>
      <c r="U112">
        <v>4230884</v>
      </c>
      <c r="V112">
        <v>4470070</v>
      </c>
      <c r="W112">
        <v>3333673</v>
      </c>
      <c r="X112">
        <v>3576089</v>
      </c>
      <c r="Y112">
        <v>2343694</v>
      </c>
      <c r="Z112">
        <v>2891909</v>
      </c>
      <c r="AA112">
        <v>3528678</v>
      </c>
      <c r="AB112">
        <v>2942307</v>
      </c>
      <c r="AC112">
        <v>0.45300000000000001</v>
      </c>
      <c r="AD112">
        <v>0.22</v>
      </c>
      <c r="AE112">
        <v>9</v>
      </c>
    </row>
    <row r="113" spans="1:31">
      <c r="A113" t="s">
        <v>8</v>
      </c>
      <c r="B113" t="s">
        <v>9</v>
      </c>
      <c r="C113" t="s">
        <v>73</v>
      </c>
      <c r="D113" t="s">
        <v>37</v>
      </c>
      <c r="E113" t="s">
        <v>17</v>
      </c>
      <c r="F113" t="s">
        <v>12</v>
      </c>
      <c r="G113" t="s">
        <v>40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T113">
        <v>342138</v>
      </c>
      <c r="U113">
        <v>362508</v>
      </c>
      <c r="V113">
        <v>308493</v>
      </c>
      <c r="W113">
        <v>311045</v>
      </c>
      <c r="X113">
        <v>182202</v>
      </c>
      <c r="Y113">
        <v>75938</v>
      </c>
      <c r="Z113">
        <v>188216</v>
      </c>
      <c r="AA113">
        <v>211651</v>
      </c>
      <c r="AB113">
        <v>252170</v>
      </c>
      <c r="AC113">
        <v>0.71699999999999997</v>
      </c>
      <c r="AD113">
        <v>0.03</v>
      </c>
      <c r="AE113">
        <v>9</v>
      </c>
    </row>
    <row r="114" spans="1:31">
      <c r="A114" t="s">
        <v>8</v>
      </c>
      <c r="B114" t="s">
        <v>9</v>
      </c>
      <c r="C114" t="s">
        <v>73</v>
      </c>
      <c r="D114" t="s">
        <v>37</v>
      </c>
      <c r="E114" t="s">
        <v>17</v>
      </c>
      <c r="F114" t="s">
        <v>12</v>
      </c>
      <c r="G114" t="s">
        <v>15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T114">
        <v>342138</v>
      </c>
      <c r="U114">
        <v>362508</v>
      </c>
      <c r="V114">
        <v>308493</v>
      </c>
      <c r="W114">
        <v>311045</v>
      </c>
      <c r="X114">
        <v>182202</v>
      </c>
      <c r="Y114">
        <v>75938</v>
      </c>
      <c r="Z114">
        <v>188216</v>
      </c>
      <c r="AA114">
        <v>211651</v>
      </c>
      <c r="AB114">
        <v>252170</v>
      </c>
      <c r="AC114" t="s">
        <v>106</v>
      </c>
      <c r="AD114" t="s">
        <v>106</v>
      </c>
      <c r="AE114">
        <v>9</v>
      </c>
    </row>
    <row r="115" spans="1:31">
      <c r="A115" t="s">
        <v>8</v>
      </c>
      <c r="B115" t="s">
        <v>9</v>
      </c>
      <c r="C115" t="s">
        <v>73</v>
      </c>
      <c r="D115" t="s">
        <v>37</v>
      </c>
      <c r="E115" t="s">
        <v>17</v>
      </c>
      <c r="F115" t="s">
        <v>12</v>
      </c>
      <c r="G115" t="s">
        <v>14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T115">
        <v>342138</v>
      </c>
      <c r="U115">
        <v>362508</v>
      </c>
      <c r="V115">
        <v>308493</v>
      </c>
      <c r="W115">
        <v>311045</v>
      </c>
      <c r="X115">
        <v>182202</v>
      </c>
      <c r="Y115">
        <v>75938</v>
      </c>
      <c r="Z115">
        <v>188216</v>
      </c>
      <c r="AA115">
        <v>211651</v>
      </c>
      <c r="AB115">
        <v>252170</v>
      </c>
      <c r="AC115">
        <v>0.71699999999999997</v>
      </c>
      <c r="AD115">
        <v>0.03</v>
      </c>
      <c r="AE115">
        <v>9</v>
      </c>
    </row>
    <row r="116" spans="1:31">
      <c r="A116" t="s">
        <v>8</v>
      </c>
      <c r="B116" t="s">
        <v>9</v>
      </c>
      <c r="C116" t="s">
        <v>73</v>
      </c>
      <c r="D116" t="s">
        <v>37</v>
      </c>
      <c r="E116" t="s">
        <v>18</v>
      </c>
      <c r="F116" t="s">
        <v>12</v>
      </c>
      <c r="G116" t="s">
        <v>40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T116">
        <v>12387</v>
      </c>
      <c r="U116">
        <v>10306</v>
      </c>
      <c r="V116">
        <v>14525</v>
      </c>
      <c r="W116">
        <v>17181</v>
      </c>
      <c r="X116">
        <v>10999</v>
      </c>
      <c r="Y116">
        <v>22498</v>
      </c>
      <c r="Z116">
        <v>18440</v>
      </c>
      <c r="AA116">
        <v>25367</v>
      </c>
      <c r="AB116">
        <v>20026</v>
      </c>
      <c r="AC116" t="s">
        <v>106</v>
      </c>
      <c r="AD116" t="s">
        <v>106</v>
      </c>
      <c r="AE116">
        <v>9</v>
      </c>
    </row>
    <row r="117" spans="1:31">
      <c r="A117" t="s">
        <v>8</v>
      </c>
      <c r="B117" t="s">
        <v>9</v>
      </c>
      <c r="C117" t="s">
        <v>73</v>
      </c>
      <c r="D117" t="s">
        <v>37</v>
      </c>
      <c r="E117" t="s">
        <v>18</v>
      </c>
      <c r="F117" t="s">
        <v>12</v>
      </c>
      <c r="G117" t="s">
        <v>15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T117">
        <v>12387</v>
      </c>
      <c r="U117">
        <v>10306</v>
      </c>
      <c r="V117">
        <v>14525</v>
      </c>
      <c r="W117">
        <v>17181</v>
      </c>
      <c r="X117">
        <v>10999</v>
      </c>
      <c r="Y117">
        <v>22498</v>
      </c>
      <c r="Z117">
        <v>18440</v>
      </c>
      <c r="AA117">
        <v>25367</v>
      </c>
      <c r="AB117">
        <v>20026</v>
      </c>
      <c r="AC117" t="s">
        <v>106</v>
      </c>
      <c r="AD117" t="s">
        <v>106</v>
      </c>
      <c r="AE117">
        <v>9</v>
      </c>
    </row>
    <row r="118" spans="1:31">
      <c r="A118" t="s">
        <v>8</v>
      </c>
      <c r="B118" t="s">
        <v>9</v>
      </c>
      <c r="C118" t="s">
        <v>73</v>
      </c>
      <c r="D118" t="s">
        <v>37</v>
      </c>
      <c r="E118" t="s">
        <v>18</v>
      </c>
      <c r="F118" t="s">
        <v>12</v>
      </c>
      <c r="G118" t="s">
        <v>14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T118">
        <v>12387</v>
      </c>
      <c r="U118">
        <v>10306</v>
      </c>
      <c r="V118">
        <v>14525</v>
      </c>
      <c r="W118">
        <v>17181</v>
      </c>
      <c r="X118">
        <v>10999</v>
      </c>
      <c r="Y118">
        <v>22498</v>
      </c>
      <c r="Z118">
        <v>18440</v>
      </c>
      <c r="AA118">
        <v>25367</v>
      </c>
      <c r="AB118">
        <v>20026</v>
      </c>
      <c r="AC118" t="s">
        <v>106</v>
      </c>
      <c r="AD118" t="s">
        <v>106</v>
      </c>
      <c r="AE118">
        <v>9</v>
      </c>
    </row>
    <row r="119" spans="1:31">
      <c r="A119" t="s">
        <v>8</v>
      </c>
      <c r="B119" t="s">
        <v>9</v>
      </c>
      <c r="C119" t="s">
        <v>73</v>
      </c>
      <c r="D119" t="s">
        <v>37</v>
      </c>
      <c r="E119" t="s">
        <v>19</v>
      </c>
      <c r="F119" t="s">
        <v>12</v>
      </c>
      <c r="G119" t="s">
        <v>40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T119">
        <v>147068</v>
      </c>
      <c r="U119">
        <v>115019</v>
      </c>
      <c r="V119">
        <v>182590</v>
      </c>
      <c r="W119">
        <v>95139</v>
      </c>
      <c r="X119">
        <v>53675</v>
      </c>
      <c r="Y119">
        <v>45863</v>
      </c>
      <c r="Z119">
        <v>42923</v>
      </c>
      <c r="AA119">
        <v>57724</v>
      </c>
      <c r="AB119">
        <v>44458</v>
      </c>
      <c r="AC119">
        <v>0.85299999999999998</v>
      </c>
      <c r="AD119">
        <v>3.0000000000000001E-3</v>
      </c>
      <c r="AE119">
        <v>9</v>
      </c>
    </row>
    <row r="120" spans="1:31">
      <c r="A120" t="s">
        <v>8</v>
      </c>
      <c r="B120" t="s">
        <v>9</v>
      </c>
      <c r="C120" t="s">
        <v>73</v>
      </c>
      <c r="D120" t="s">
        <v>37</v>
      </c>
      <c r="E120" t="s">
        <v>19</v>
      </c>
      <c r="F120" t="s">
        <v>12</v>
      </c>
      <c r="G120" t="s">
        <v>15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T120">
        <v>147068</v>
      </c>
      <c r="U120">
        <v>115019</v>
      </c>
      <c r="V120">
        <v>182590</v>
      </c>
      <c r="W120">
        <v>95139</v>
      </c>
      <c r="X120">
        <v>53675</v>
      </c>
      <c r="Y120">
        <v>45863</v>
      </c>
      <c r="Z120">
        <v>42923</v>
      </c>
      <c r="AA120">
        <v>57724</v>
      </c>
      <c r="AB120">
        <v>44458</v>
      </c>
      <c r="AC120" t="s">
        <v>106</v>
      </c>
      <c r="AD120" t="s">
        <v>106</v>
      </c>
      <c r="AE120">
        <v>9</v>
      </c>
    </row>
    <row r="121" spans="1:31">
      <c r="A121" t="s">
        <v>8</v>
      </c>
      <c r="B121" t="s">
        <v>9</v>
      </c>
      <c r="C121" t="s">
        <v>73</v>
      </c>
      <c r="D121" t="s">
        <v>37</v>
      </c>
      <c r="E121" t="s">
        <v>19</v>
      </c>
      <c r="F121" t="s">
        <v>12</v>
      </c>
      <c r="G121" t="s">
        <v>14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T121">
        <v>147068</v>
      </c>
      <c r="U121">
        <v>115019</v>
      </c>
      <c r="V121">
        <v>182590</v>
      </c>
      <c r="W121">
        <v>95139</v>
      </c>
      <c r="X121">
        <v>53675</v>
      </c>
      <c r="Y121">
        <v>45863</v>
      </c>
      <c r="Z121">
        <v>42923</v>
      </c>
      <c r="AA121">
        <v>57724</v>
      </c>
      <c r="AB121">
        <v>44458</v>
      </c>
      <c r="AC121">
        <v>0.85299999999999998</v>
      </c>
      <c r="AD121">
        <v>3.0000000000000001E-3</v>
      </c>
      <c r="AE121">
        <v>9</v>
      </c>
    </row>
    <row r="122" spans="1:31">
      <c r="A122" t="s">
        <v>8</v>
      </c>
      <c r="B122" t="s">
        <v>9</v>
      </c>
      <c r="C122" t="s">
        <v>73</v>
      </c>
      <c r="D122" t="s">
        <v>37</v>
      </c>
      <c r="E122" t="s">
        <v>94</v>
      </c>
      <c r="F122" t="s">
        <v>12</v>
      </c>
      <c r="G122" t="s">
        <v>40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T122">
        <v>21751</v>
      </c>
      <c r="U122">
        <v>71009</v>
      </c>
      <c r="V122">
        <v>205188</v>
      </c>
      <c r="W122">
        <v>234755</v>
      </c>
      <c r="X122">
        <v>25843</v>
      </c>
      <c r="Y122">
        <v>53290</v>
      </c>
      <c r="Z122">
        <v>20314</v>
      </c>
      <c r="AA122">
        <v>15400</v>
      </c>
      <c r="AB122">
        <v>182326</v>
      </c>
      <c r="AC122" t="s">
        <v>106</v>
      </c>
      <c r="AD122" t="s">
        <v>106</v>
      </c>
      <c r="AE122">
        <v>9</v>
      </c>
    </row>
    <row r="123" spans="1:31">
      <c r="A123" t="s">
        <v>8</v>
      </c>
      <c r="B123" t="s">
        <v>9</v>
      </c>
      <c r="C123" t="s">
        <v>73</v>
      </c>
      <c r="D123" t="s">
        <v>37</v>
      </c>
      <c r="E123" t="s">
        <v>94</v>
      </c>
      <c r="F123" t="s">
        <v>12</v>
      </c>
      <c r="G123" t="s">
        <v>15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T123">
        <v>21751</v>
      </c>
      <c r="U123">
        <v>71009</v>
      </c>
      <c r="V123">
        <v>205188</v>
      </c>
      <c r="W123">
        <v>234755</v>
      </c>
      <c r="X123">
        <v>25843</v>
      </c>
      <c r="Y123">
        <v>53290</v>
      </c>
      <c r="Z123">
        <v>20314</v>
      </c>
      <c r="AA123">
        <v>15400</v>
      </c>
      <c r="AB123">
        <v>182326</v>
      </c>
      <c r="AC123" t="s">
        <v>106</v>
      </c>
      <c r="AD123" t="s">
        <v>106</v>
      </c>
      <c r="AE123">
        <v>9</v>
      </c>
    </row>
    <row r="124" spans="1:31">
      <c r="A124" t="s">
        <v>8</v>
      </c>
      <c r="B124" t="s">
        <v>9</v>
      </c>
      <c r="C124" t="s">
        <v>73</v>
      </c>
      <c r="D124" t="s">
        <v>37</v>
      </c>
      <c r="E124" t="s">
        <v>94</v>
      </c>
      <c r="F124" t="s">
        <v>12</v>
      </c>
      <c r="G124" t="s">
        <v>14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T124">
        <v>21751</v>
      </c>
      <c r="U124">
        <v>71009</v>
      </c>
      <c r="V124">
        <v>205188</v>
      </c>
      <c r="W124">
        <v>234755</v>
      </c>
      <c r="X124">
        <v>25843</v>
      </c>
      <c r="Y124">
        <v>53290</v>
      </c>
      <c r="Z124">
        <v>20314</v>
      </c>
      <c r="AA124">
        <v>15400</v>
      </c>
      <c r="AB124">
        <v>182326</v>
      </c>
      <c r="AC124" t="s">
        <v>106</v>
      </c>
      <c r="AD124" t="s">
        <v>106</v>
      </c>
      <c r="AE124">
        <v>9</v>
      </c>
    </row>
    <row r="125" spans="1:31">
      <c r="A125" t="s">
        <v>8</v>
      </c>
      <c r="B125" t="s">
        <v>9</v>
      </c>
      <c r="C125" t="s">
        <v>73</v>
      </c>
      <c r="D125" t="s">
        <v>37</v>
      </c>
      <c r="E125" t="s">
        <v>96</v>
      </c>
      <c r="F125" t="s">
        <v>12</v>
      </c>
      <c r="G125" t="s">
        <v>40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T125">
        <v>1777397</v>
      </c>
      <c r="U125">
        <v>1622481</v>
      </c>
      <c r="V125">
        <v>1674995</v>
      </c>
      <c r="W125">
        <v>1561894</v>
      </c>
      <c r="X125">
        <v>1716972</v>
      </c>
      <c r="Y125">
        <v>1537759</v>
      </c>
      <c r="Z125">
        <v>1458846</v>
      </c>
      <c r="AA125">
        <v>1495974</v>
      </c>
      <c r="AB125">
        <v>1610174</v>
      </c>
      <c r="AC125" t="s">
        <v>106</v>
      </c>
      <c r="AD125" t="s">
        <v>106</v>
      </c>
      <c r="AE125">
        <v>9</v>
      </c>
    </row>
    <row r="126" spans="1:31">
      <c r="A126" t="s">
        <v>8</v>
      </c>
      <c r="B126" t="s">
        <v>9</v>
      </c>
      <c r="C126" t="s">
        <v>73</v>
      </c>
      <c r="D126" t="s">
        <v>37</v>
      </c>
      <c r="E126" t="s">
        <v>96</v>
      </c>
      <c r="F126" t="s">
        <v>12</v>
      </c>
      <c r="G126" t="s">
        <v>15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T126">
        <v>1777397</v>
      </c>
      <c r="U126">
        <v>1622481</v>
      </c>
      <c r="V126">
        <v>1674995</v>
      </c>
      <c r="W126">
        <v>1561894</v>
      </c>
      <c r="X126">
        <v>1716972</v>
      </c>
      <c r="Y126">
        <v>1537759</v>
      </c>
      <c r="Z126">
        <v>1458846</v>
      </c>
      <c r="AA126">
        <v>1495974</v>
      </c>
      <c r="AB126">
        <v>1610174</v>
      </c>
      <c r="AC126" t="s">
        <v>106</v>
      </c>
      <c r="AD126" t="s">
        <v>106</v>
      </c>
      <c r="AE126">
        <v>9</v>
      </c>
    </row>
    <row r="127" spans="1:31">
      <c r="A127" t="s">
        <v>8</v>
      </c>
      <c r="B127" t="s">
        <v>9</v>
      </c>
      <c r="C127" t="s">
        <v>73</v>
      </c>
      <c r="D127" t="s">
        <v>37</v>
      </c>
      <c r="E127" t="s">
        <v>96</v>
      </c>
      <c r="F127" t="s">
        <v>12</v>
      </c>
      <c r="G127" t="s">
        <v>14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T127">
        <v>1777397</v>
      </c>
      <c r="U127">
        <v>1622481</v>
      </c>
      <c r="V127">
        <v>1674995</v>
      </c>
      <c r="W127">
        <v>1561894</v>
      </c>
      <c r="X127">
        <v>1716972</v>
      </c>
      <c r="Y127">
        <v>1537759</v>
      </c>
      <c r="Z127">
        <v>1458846</v>
      </c>
      <c r="AA127">
        <v>1495974</v>
      </c>
      <c r="AB127">
        <v>1610174</v>
      </c>
      <c r="AC127" t="s">
        <v>106</v>
      </c>
      <c r="AD127" t="s">
        <v>106</v>
      </c>
      <c r="AE127">
        <v>9</v>
      </c>
    </row>
    <row r="128" spans="1:31">
      <c r="A128" t="s">
        <v>8</v>
      </c>
      <c r="B128" t="s">
        <v>9</v>
      </c>
      <c r="C128" t="s">
        <v>73</v>
      </c>
      <c r="D128" t="s">
        <v>37</v>
      </c>
      <c r="E128" t="s">
        <v>20</v>
      </c>
      <c r="F128" t="s">
        <v>113</v>
      </c>
      <c r="G128" t="s">
        <v>40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1.23E-2</v>
      </c>
      <c r="O128">
        <v>1.1900000000000001E-2</v>
      </c>
      <c r="P128">
        <v>1.18E-2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2145727</v>
      </c>
      <c r="AA128">
        <v>2110555</v>
      </c>
      <c r="AB128">
        <v>2142321</v>
      </c>
      <c r="AC128" t="s">
        <v>106</v>
      </c>
      <c r="AD128" t="s">
        <v>106</v>
      </c>
      <c r="AE128">
        <v>3</v>
      </c>
    </row>
    <row r="129" spans="1:31">
      <c r="A129" t="s">
        <v>8</v>
      </c>
      <c r="B129" t="s">
        <v>9</v>
      </c>
      <c r="C129" t="s">
        <v>73</v>
      </c>
      <c r="D129" t="s">
        <v>37</v>
      </c>
      <c r="E129" t="s">
        <v>20</v>
      </c>
      <c r="F129" t="s">
        <v>113</v>
      </c>
      <c r="G129" t="s">
        <v>15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2.9999999999999997E-4</v>
      </c>
      <c r="P129">
        <v>8.9999999999999998E-4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2145727</v>
      </c>
      <c r="AA129">
        <v>2110555</v>
      </c>
      <c r="AB129">
        <v>2142321</v>
      </c>
      <c r="AC129" t="s">
        <v>106</v>
      </c>
      <c r="AD129" t="s">
        <v>106</v>
      </c>
      <c r="AE129">
        <v>3</v>
      </c>
    </row>
    <row r="130" spans="1:31">
      <c r="A130" t="s">
        <v>8</v>
      </c>
      <c r="B130" t="s">
        <v>9</v>
      </c>
      <c r="C130" t="s">
        <v>73</v>
      </c>
      <c r="D130" t="s">
        <v>37</v>
      </c>
      <c r="E130" t="s">
        <v>20</v>
      </c>
      <c r="F130" t="s">
        <v>113</v>
      </c>
      <c r="G130" t="s">
        <v>14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1.23E-2</v>
      </c>
      <c r="O130">
        <v>1.1599999999999999E-2</v>
      </c>
      <c r="P130">
        <v>1.09E-2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2145727</v>
      </c>
      <c r="AA130">
        <v>2110555</v>
      </c>
      <c r="AB130">
        <v>2142321</v>
      </c>
      <c r="AC130" t="s">
        <v>106</v>
      </c>
      <c r="AD130" t="s">
        <v>106</v>
      </c>
      <c r="AE130">
        <v>3</v>
      </c>
    </row>
    <row r="131" spans="1:31">
      <c r="A131" t="s">
        <v>8</v>
      </c>
      <c r="B131" t="s">
        <v>9</v>
      </c>
      <c r="C131" t="s">
        <v>73</v>
      </c>
      <c r="D131" t="s">
        <v>37</v>
      </c>
      <c r="E131" t="s">
        <v>20</v>
      </c>
      <c r="F131" t="s">
        <v>12</v>
      </c>
      <c r="G131" t="s">
        <v>40</v>
      </c>
      <c r="H131">
        <v>8.0999999999999996E-3</v>
      </c>
      <c r="I131">
        <v>3.5000000000000001E-3</v>
      </c>
      <c r="J131">
        <v>6.7999999999999996E-3</v>
      </c>
      <c r="K131">
        <v>9.2999999999999992E-3</v>
      </c>
      <c r="L131">
        <v>1.1900000000000001E-2</v>
      </c>
      <c r="M131">
        <v>1.12E-2</v>
      </c>
      <c r="N131">
        <v>0</v>
      </c>
      <c r="O131">
        <v>0</v>
      </c>
      <c r="P131">
        <v>0</v>
      </c>
      <c r="T131">
        <v>2375456</v>
      </c>
      <c r="U131">
        <v>1498089</v>
      </c>
      <c r="V131">
        <v>1256186</v>
      </c>
      <c r="W131">
        <v>1824680</v>
      </c>
      <c r="X131">
        <v>1501767</v>
      </c>
      <c r="Y131">
        <v>1851664</v>
      </c>
      <c r="Z131">
        <v>0</v>
      </c>
      <c r="AA131">
        <v>0</v>
      </c>
      <c r="AB131">
        <v>0</v>
      </c>
      <c r="AC131">
        <v>0.215</v>
      </c>
      <c r="AD131">
        <v>0.68200000000000005</v>
      </c>
      <c r="AE131">
        <v>6</v>
      </c>
    </row>
    <row r="132" spans="1:31">
      <c r="A132" t="s">
        <v>8</v>
      </c>
      <c r="B132" t="s">
        <v>9</v>
      </c>
      <c r="C132" t="s">
        <v>73</v>
      </c>
      <c r="D132" t="s">
        <v>37</v>
      </c>
      <c r="E132" t="s">
        <v>20</v>
      </c>
      <c r="F132" t="s">
        <v>12</v>
      </c>
      <c r="G132" t="s">
        <v>15</v>
      </c>
      <c r="H132">
        <v>3.2000000000000002E-3</v>
      </c>
      <c r="I132">
        <v>1E-3</v>
      </c>
      <c r="J132">
        <v>5.9999999999999995E-4</v>
      </c>
      <c r="K132">
        <v>1.6999999999999999E-3</v>
      </c>
      <c r="L132">
        <v>4.8999999999999998E-3</v>
      </c>
      <c r="M132">
        <v>2E-3</v>
      </c>
      <c r="N132">
        <v>0</v>
      </c>
      <c r="O132">
        <v>0</v>
      </c>
      <c r="P132">
        <v>0</v>
      </c>
      <c r="T132">
        <v>2375456</v>
      </c>
      <c r="U132">
        <v>1498089</v>
      </c>
      <c r="V132">
        <v>1256186</v>
      </c>
      <c r="W132">
        <v>1824680</v>
      </c>
      <c r="X132">
        <v>1501767</v>
      </c>
      <c r="Y132">
        <v>1851664</v>
      </c>
      <c r="Z132">
        <v>0</v>
      </c>
      <c r="AA132">
        <v>0</v>
      </c>
      <c r="AB132">
        <v>0</v>
      </c>
      <c r="AC132">
        <v>0.32500000000000001</v>
      </c>
      <c r="AD132">
        <v>0.53</v>
      </c>
      <c r="AE132">
        <v>6</v>
      </c>
    </row>
    <row r="133" spans="1:31">
      <c r="A133" t="s">
        <v>8</v>
      </c>
      <c r="B133" t="s">
        <v>9</v>
      </c>
      <c r="C133" t="s">
        <v>73</v>
      </c>
      <c r="D133" t="s">
        <v>37</v>
      </c>
      <c r="E133" t="s">
        <v>20</v>
      </c>
      <c r="F133" t="s">
        <v>12</v>
      </c>
      <c r="G133" t="s">
        <v>14</v>
      </c>
      <c r="H133">
        <v>4.7999999999999996E-3</v>
      </c>
      <c r="I133">
        <v>2.5000000000000001E-3</v>
      </c>
      <c r="J133">
        <v>6.1999999999999998E-3</v>
      </c>
      <c r="K133">
        <v>7.6E-3</v>
      </c>
      <c r="L133">
        <v>7.0000000000000001E-3</v>
      </c>
      <c r="M133">
        <v>9.1999999999999998E-3</v>
      </c>
      <c r="N133">
        <v>0</v>
      </c>
      <c r="O133">
        <v>0</v>
      </c>
      <c r="P133">
        <v>0</v>
      </c>
      <c r="T133">
        <v>2375456</v>
      </c>
      <c r="U133">
        <v>1498089</v>
      </c>
      <c r="V133">
        <v>1256186</v>
      </c>
      <c r="W133">
        <v>1824680</v>
      </c>
      <c r="X133">
        <v>1501767</v>
      </c>
      <c r="Y133">
        <v>1851664</v>
      </c>
      <c r="Z133">
        <v>0</v>
      </c>
      <c r="AA133">
        <v>0</v>
      </c>
      <c r="AB133">
        <v>0</v>
      </c>
      <c r="AC133">
        <v>0.06</v>
      </c>
      <c r="AD133">
        <v>0.91</v>
      </c>
      <c r="AE133">
        <v>6</v>
      </c>
    </row>
    <row r="134" spans="1:31">
      <c r="A134" t="s">
        <v>8</v>
      </c>
      <c r="B134" t="s">
        <v>9</v>
      </c>
      <c r="C134" t="s">
        <v>73</v>
      </c>
      <c r="D134" t="s">
        <v>37</v>
      </c>
      <c r="E134" t="s">
        <v>21</v>
      </c>
      <c r="F134" t="s">
        <v>113</v>
      </c>
      <c r="G134" t="s">
        <v>40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1E-4</v>
      </c>
      <c r="O134">
        <v>0</v>
      </c>
      <c r="P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1910232</v>
      </c>
      <c r="AA134">
        <v>1720025</v>
      </c>
      <c r="AB134">
        <v>1620355</v>
      </c>
      <c r="AC134" t="s">
        <v>106</v>
      </c>
      <c r="AD134" t="s">
        <v>106</v>
      </c>
      <c r="AE134">
        <v>3</v>
      </c>
    </row>
    <row r="135" spans="1:31">
      <c r="A135" t="s">
        <v>8</v>
      </c>
      <c r="B135" t="s">
        <v>9</v>
      </c>
      <c r="C135" t="s">
        <v>73</v>
      </c>
      <c r="D135" t="s">
        <v>37</v>
      </c>
      <c r="E135" t="s">
        <v>21</v>
      </c>
      <c r="F135" t="s">
        <v>113</v>
      </c>
      <c r="G135" t="s">
        <v>15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1910232</v>
      </c>
      <c r="AA135">
        <v>1720025</v>
      </c>
      <c r="AB135">
        <v>1620355</v>
      </c>
      <c r="AC135" t="s">
        <v>106</v>
      </c>
      <c r="AD135" t="s">
        <v>106</v>
      </c>
      <c r="AE135">
        <v>3</v>
      </c>
    </row>
    <row r="136" spans="1:31">
      <c r="A136" t="s">
        <v>8</v>
      </c>
      <c r="B136" t="s">
        <v>9</v>
      </c>
      <c r="C136" t="s">
        <v>73</v>
      </c>
      <c r="D136" t="s">
        <v>37</v>
      </c>
      <c r="E136" t="s">
        <v>21</v>
      </c>
      <c r="F136" t="s">
        <v>113</v>
      </c>
      <c r="G136" t="s">
        <v>14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1E-4</v>
      </c>
      <c r="O136">
        <v>0</v>
      </c>
      <c r="P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1910232</v>
      </c>
      <c r="AA136">
        <v>1720025</v>
      </c>
      <c r="AB136">
        <v>1620355</v>
      </c>
      <c r="AC136" t="s">
        <v>106</v>
      </c>
      <c r="AD136" t="s">
        <v>106</v>
      </c>
      <c r="AE136">
        <v>3</v>
      </c>
    </row>
    <row r="137" spans="1:31">
      <c r="A137" t="s">
        <v>8</v>
      </c>
      <c r="B137" t="s">
        <v>9</v>
      </c>
      <c r="C137" t="s">
        <v>73</v>
      </c>
      <c r="D137" t="s">
        <v>37</v>
      </c>
      <c r="E137" t="s">
        <v>21</v>
      </c>
      <c r="F137" t="s">
        <v>12</v>
      </c>
      <c r="G137" t="s">
        <v>40</v>
      </c>
      <c r="H137">
        <v>1E-4</v>
      </c>
      <c r="I137">
        <v>0</v>
      </c>
      <c r="J137">
        <v>0</v>
      </c>
      <c r="K137">
        <v>0</v>
      </c>
      <c r="L137">
        <v>0</v>
      </c>
      <c r="M137">
        <v>4.0000000000000002E-4</v>
      </c>
      <c r="N137">
        <v>0</v>
      </c>
      <c r="O137">
        <v>0</v>
      </c>
      <c r="P137">
        <v>0</v>
      </c>
      <c r="T137">
        <v>2098696</v>
      </c>
      <c r="U137">
        <v>1976703</v>
      </c>
      <c r="V137">
        <v>2187597</v>
      </c>
      <c r="W137">
        <v>1892451</v>
      </c>
      <c r="X137">
        <v>1769650</v>
      </c>
      <c r="Y137">
        <v>1959629</v>
      </c>
      <c r="Z137">
        <v>0</v>
      </c>
      <c r="AA137">
        <v>0</v>
      </c>
      <c r="AB137">
        <v>0</v>
      </c>
      <c r="AC137">
        <v>-0.05</v>
      </c>
      <c r="AD137">
        <v>0.92600000000000005</v>
      </c>
      <c r="AE137">
        <v>6</v>
      </c>
    </row>
    <row r="138" spans="1:31">
      <c r="A138" t="s">
        <v>8</v>
      </c>
      <c r="B138" t="s">
        <v>9</v>
      </c>
      <c r="C138" t="s">
        <v>73</v>
      </c>
      <c r="D138" t="s">
        <v>37</v>
      </c>
      <c r="E138" t="s">
        <v>21</v>
      </c>
      <c r="F138" t="s">
        <v>12</v>
      </c>
      <c r="G138" t="s">
        <v>15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2.9999999999999997E-4</v>
      </c>
      <c r="N138">
        <v>0</v>
      </c>
      <c r="O138">
        <v>0</v>
      </c>
      <c r="P138">
        <v>0</v>
      </c>
      <c r="T138">
        <v>2098696</v>
      </c>
      <c r="U138">
        <v>1976703</v>
      </c>
      <c r="V138">
        <v>2187597</v>
      </c>
      <c r="W138">
        <v>1892451</v>
      </c>
      <c r="X138">
        <v>1769650</v>
      </c>
      <c r="Y138">
        <v>1959629</v>
      </c>
      <c r="Z138">
        <v>0</v>
      </c>
      <c r="AA138">
        <v>0</v>
      </c>
      <c r="AB138">
        <v>0</v>
      </c>
      <c r="AC138">
        <v>-6.9000000000000006E-2</v>
      </c>
      <c r="AD138">
        <v>0.89600000000000002</v>
      </c>
      <c r="AE138">
        <v>6</v>
      </c>
    </row>
    <row r="139" spans="1:31">
      <c r="A139" t="s">
        <v>8</v>
      </c>
      <c r="B139" t="s">
        <v>9</v>
      </c>
      <c r="C139" t="s">
        <v>73</v>
      </c>
      <c r="D139" t="s">
        <v>37</v>
      </c>
      <c r="E139" t="s">
        <v>21</v>
      </c>
      <c r="F139" t="s">
        <v>12</v>
      </c>
      <c r="G139" t="s">
        <v>14</v>
      </c>
      <c r="H139">
        <v>1E-4</v>
      </c>
      <c r="I139">
        <v>0</v>
      </c>
      <c r="J139">
        <v>0</v>
      </c>
      <c r="K139">
        <v>0</v>
      </c>
      <c r="L139">
        <v>0</v>
      </c>
      <c r="M139">
        <v>1E-4</v>
      </c>
      <c r="N139">
        <v>0</v>
      </c>
      <c r="O139">
        <v>0</v>
      </c>
      <c r="P139">
        <v>0</v>
      </c>
      <c r="T139">
        <v>2098696</v>
      </c>
      <c r="U139">
        <v>1976703</v>
      </c>
      <c r="V139">
        <v>2187597</v>
      </c>
      <c r="W139">
        <v>1892451</v>
      </c>
      <c r="X139">
        <v>1769650</v>
      </c>
      <c r="Y139">
        <v>1959629</v>
      </c>
      <c r="Z139">
        <v>0</v>
      </c>
      <c r="AA139">
        <v>0</v>
      </c>
      <c r="AB139">
        <v>0</v>
      </c>
      <c r="AC139">
        <v>0.216</v>
      </c>
      <c r="AD139">
        <v>0.68100000000000005</v>
      </c>
      <c r="AE139">
        <v>6</v>
      </c>
    </row>
    <row r="140" spans="1:31">
      <c r="A140" t="s">
        <v>8</v>
      </c>
      <c r="B140" t="s">
        <v>9</v>
      </c>
      <c r="C140" t="s">
        <v>73</v>
      </c>
      <c r="D140" t="s">
        <v>37</v>
      </c>
      <c r="E140" t="s">
        <v>44</v>
      </c>
      <c r="F140" t="s">
        <v>12</v>
      </c>
      <c r="G140" t="s">
        <v>40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T140" t="s">
        <v>106</v>
      </c>
      <c r="U140" t="s">
        <v>106</v>
      </c>
      <c r="V140" t="s">
        <v>106</v>
      </c>
      <c r="W140" t="s">
        <v>106</v>
      </c>
      <c r="X140" t="s">
        <v>106</v>
      </c>
      <c r="Y140" t="s">
        <v>106</v>
      </c>
      <c r="Z140" t="s">
        <v>106</v>
      </c>
      <c r="AA140" t="s">
        <v>106</v>
      </c>
      <c r="AB140" t="s">
        <v>106</v>
      </c>
      <c r="AC140" t="s">
        <v>106</v>
      </c>
      <c r="AD140" t="s">
        <v>106</v>
      </c>
      <c r="AE140">
        <v>0</v>
      </c>
    </row>
    <row r="141" spans="1:31">
      <c r="A141" t="s">
        <v>8</v>
      </c>
      <c r="B141" t="s">
        <v>9</v>
      </c>
      <c r="C141" t="s">
        <v>73</v>
      </c>
      <c r="D141" t="s">
        <v>37</v>
      </c>
      <c r="E141" t="s">
        <v>44</v>
      </c>
      <c r="F141" t="s">
        <v>12</v>
      </c>
      <c r="G141" t="s">
        <v>15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T141" t="s">
        <v>106</v>
      </c>
      <c r="U141" t="s">
        <v>106</v>
      </c>
      <c r="V141" t="s">
        <v>106</v>
      </c>
      <c r="W141" t="s">
        <v>106</v>
      </c>
      <c r="X141" t="s">
        <v>106</v>
      </c>
      <c r="Y141" t="s">
        <v>106</v>
      </c>
      <c r="Z141" t="s">
        <v>106</v>
      </c>
      <c r="AA141" t="s">
        <v>106</v>
      </c>
      <c r="AB141" t="s">
        <v>106</v>
      </c>
      <c r="AC141" t="s">
        <v>106</v>
      </c>
      <c r="AD141" t="s">
        <v>106</v>
      </c>
      <c r="AE141">
        <v>0</v>
      </c>
    </row>
    <row r="142" spans="1:31">
      <c r="A142" t="s">
        <v>8</v>
      </c>
      <c r="B142" t="s">
        <v>9</v>
      </c>
      <c r="C142" t="s">
        <v>73</v>
      </c>
      <c r="D142" t="s">
        <v>37</v>
      </c>
      <c r="E142" t="s">
        <v>44</v>
      </c>
      <c r="F142" t="s">
        <v>12</v>
      </c>
      <c r="G142" t="s">
        <v>14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T142" t="s">
        <v>106</v>
      </c>
      <c r="U142" t="s">
        <v>106</v>
      </c>
      <c r="V142" t="s">
        <v>106</v>
      </c>
      <c r="W142" t="s">
        <v>106</v>
      </c>
      <c r="X142" t="s">
        <v>106</v>
      </c>
      <c r="Y142" t="s">
        <v>106</v>
      </c>
      <c r="Z142" t="s">
        <v>106</v>
      </c>
      <c r="AA142" t="s">
        <v>106</v>
      </c>
      <c r="AB142" t="s">
        <v>106</v>
      </c>
      <c r="AC142" t="s">
        <v>106</v>
      </c>
      <c r="AD142" t="s">
        <v>106</v>
      </c>
      <c r="AE142">
        <v>0</v>
      </c>
    </row>
    <row r="143" spans="1:31">
      <c r="A143" t="s">
        <v>8</v>
      </c>
      <c r="B143" t="s">
        <v>9</v>
      </c>
      <c r="C143" t="s">
        <v>73</v>
      </c>
      <c r="D143" t="s">
        <v>26</v>
      </c>
      <c r="E143" t="s">
        <v>99</v>
      </c>
      <c r="F143" t="s">
        <v>12</v>
      </c>
      <c r="G143" t="s">
        <v>40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1E-4</v>
      </c>
      <c r="P143">
        <v>0</v>
      </c>
      <c r="T143">
        <v>342949</v>
      </c>
      <c r="U143">
        <v>426736</v>
      </c>
      <c r="V143">
        <v>2984712</v>
      </c>
      <c r="W143">
        <v>418391</v>
      </c>
      <c r="X143">
        <v>424220</v>
      </c>
      <c r="Y143">
        <v>261365</v>
      </c>
      <c r="Z143">
        <v>261365</v>
      </c>
      <c r="AA143">
        <v>163222</v>
      </c>
      <c r="AB143">
        <v>385995</v>
      </c>
      <c r="AC143">
        <v>-0.19700000000000001</v>
      </c>
      <c r="AD143">
        <v>0.61099999999999999</v>
      </c>
      <c r="AE143">
        <v>9</v>
      </c>
    </row>
    <row r="144" spans="1:31">
      <c r="A144" t="s">
        <v>8</v>
      </c>
      <c r="B144" t="s">
        <v>9</v>
      </c>
      <c r="C144" t="s">
        <v>73</v>
      </c>
      <c r="D144" t="s">
        <v>26</v>
      </c>
      <c r="E144" t="s">
        <v>99</v>
      </c>
      <c r="F144" t="s">
        <v>12</v>
      </c>
      <c r="G144" t="s">
        <v>15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T144">
        <v>342949</v>
      </c>
      <c r="U144">
        <v>426736</v>
      </c>
      <c r="V144">
        <v>2984712</v>
      </c>
      <c r="W144">
        <v>418391</v>
      </c>
      <c r="X144">
        <v>424220</v>
      </c>
      <c r="Y144">
        <v>261365</v>
      </c>
      <c r="Z144">
        <v>261365</v>
      </c>
      <c r="AA144">
        <v>163222</v>
      </c>
      <c r="AB144">
        <v>385995</v>
      </c>
      <c r="AC144" t="s">
        <v>106</v>
      </c>
      <c r="AD144" t="s">
        <v>106</v>
      </c>
      <c r="AE144">
        <v>9</v>
      </c>
    </row>
    <row r="145" spans="1:31">
      <c r="A145" t="s">
        <v>8</v>
      </c>
      <c r="B145" t="s">
        <v>9</v>
      </c>
      <c r="C145" t="s">
        <v>73</v>
      </c>
      <c r="D145" t="s">
        <v>26</v>
      </c>
      <c r="E145" t="s">
        <v>99</v>
      </c>
      <c r="F145" t="s">
        <v>12</v>
      </c>
      <c r="G145" t="s">
        <v>14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1E-4</v>
      </c>
      <c r="P145">
        <v>0</v>
      </c>
      <c r="T145">
        <v>342949</v>
      </c>
      <c r="U145">
        <v>426736</v>
      </c>
      <c r="V145">
        <v>2984712</v>
      </c>
      <c r="W145">
        <v>418391</v>
      </c>
      <c r="X145">
        <v>424220</v>
      </c>
      <c r="Y145">
        <v>261365</v>
      </c>
      <c r="Z145">
        <v>261365</v>
      </c>
      <c r="AA145">
        <v>163222</v>
      </c>
      <c r="AB145">
        <v>385995</v>
      </c>
      <c r="AC145">
        <v>-0.19700000000000001</v>
      </c>
      <c r="AD145">
        <v>0.61099999999999999</v>
      </c>
      <c r="AE145">
        <v>9</v>
      </c>
    </row>
    <row r="146" spans="1:31">
      <c r="A146" t="s">
        <v>8</v>
      </c>
      <c r="B146" t="s">
        <v>9</v>
      </c>
      <c r="C146" t="s">
        <v>73</v>
      </c>
      <c r="D146" t="s">
        <v>26</v>
      </c>
      <c r="E146" t="s">
        <v>17</v>
      </c>
      <c r="F146" t="s">
        <v>12</v>
      </c>
      <c r="G146" t="s">
        <v>40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T146">
        <v>622444</v>
      </c>
      <c r="U146">
        <v>406304</v>
      </c>
      <c r="V146">
        <v>289076</v>
      </c>
      <c r="W146">
        <v>332356</v>
      </c>
      <c r="X146">
        <v>448038</v>
      </c>
      <c r="Y146">
        <v>198741</v>
      </c>
      <c r="Z146">
        <v>197488</v>
      </c>
      <c r="AA146">
        <v>100810</v>
      </c>
      <c r="AB146">
        <v>52988</v>
      </c>
      <c r="AC146">
        <v>0.32</v>
      </c>
      <c r="AD146">
        <v>0.40100000000000002</v>
      </c>
      <c r="AE146">
        <v>9</v>
      </c>
    </row>
    <row r="147" spans="1:31">
      <c r="A147" t="s">
        <v>8</v>
      </c>
      <c r="B147" t="s">
        <v>9</v>
      </c>
      <c r="C147" t="s">
        <v>73</v>
      </c>
      <c r="D147" t="s">
        <v>26</v>
      </c>
      <c r="E147" t="s">
        <v>17</v>
      </c>
      <c r="F147" t="s">
        <v>12</v>
      </c>
      <c r="G147" t="s">
        <v>15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T147">
        <v>622444</v>
      </c>
      <c r="U147">
        <v>406304</v>
      </c>
      <c r="V147">
        <v>289076</v>
      </c>
      <c r="W147">
        <v>332356</v>
      </c>
      <c r="X147">
        <v>448038</v>
      </c>
      <c r="Y147">
        <v>198741</v>
      </c>
      <c r="Z147">
        <v>197488</v>
      </c>
      <c r="AA147">
        <v>100810</v>
      </c>
      <c r="AB147">
        <v>52988</v>
      </c>
      <c r="AC147" t="s">
        <v>106</v>
      </c>
      <c r="AD147" t="s">
        <v>106</v>
      </c>
      <c r="AE147">
        <v>9</v>
      </c>
    </row>
    <row r="148" spans="1:31">
      <c r="A148" t="s">
        <v>8</v>
      </c>
      <c r="B148" t="s">
        <v>9</v>
      </c>
      <c r="C148" t="s">
        <v>73</v>
      </c>
      <c r="D148" t="s">
        <v>26</v>
      </c>
      <c r="E148" t="s">
        <v>17</v>
      </c>
      <c r="F148" t="s">
        <v>12</v>
      </c>
      <c r="G148" t="s">
        <v>14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T148">
        <v>622444</v>
      </c>
      <c r="U148">
        <v>406304</v>
      </c>
      <c r="V148">
        <v>289076</v>
      </c>
      <c r="W148">
        <v>332356</v>
      </c>
      <c r="X148">
        <v>448038</v>
      </c>
      <c r="Y148">
        <v>198741</v>
      </c>
      <c r="Z148">
        <v>197488</v>
      </c>
      <c r="AA148">
        <v>100810</v>
      </c>
      <c r="AB148">
        <v>52988</v>
      </c>
      <c r="AC148">
        <v>0.32</v>
      </c>
      <c r="AD148">
        <v>0.40100000000000002</v>
      </c>
      <c r="AE148">
        <v>9</v>
      </c>
    </row>
    <row r="149" spans="1:31">
      <c r="A149" t="s">
        <v>8</v>
      </c>
      <c r="B149" t="s">
        <v>9</v>
      </c>
      <c r="C149" t="s">
        <v>73</v>
      </c>
      <c r="D149" t="s">
        <v>26</v>
      </c>
      <c r="E149" t="s">
        <v>18</v>
      </c>
      <c r="F149" t="s">
        <v>12</v>
      </c>
      <c r="G149" t="s">
        <v>40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2.0000000000000001E-4</v>
      </c>
      <c r="T149">
        <v>3383987</v>
      </c>
      <c r="U149">
        <v>3426003</v>
      </c>
      <c r="V149">
        <v>4121419</v>
      </c>
      <c r="W149">
        <v>5467522</v>
      </c>
      <c r="X149">
        <v>5292713</v>
      </c>
      <c r="Y149">
        <v>3621742</v>
      </c>
      <c r="Z149">
        <v>3617988</v>
      </c>
      <c r="AA149">
        <v>2431158</v>
      </c>
      <c r="AB149">
        <v>2529724</v>
      </c>
      <c r="AC149">
        <v>-0.53900000000000003</v>
      </c>
      <c r="AD149">
        <v>0.13400000000000001</v>
      </c>
      <c r="AE149">
        <v>9</v>
      </c>
    </row>
    <row r="150" spans="1:31">
      <c r="A150" t="s">
        <v>8</v>
      </c>
      <c r="B150" t="s">
        <v>9</v>
      </c>
      <c r="C150" t="s">
        <v>73</v>
      </c>
      <c r="D150" t="s">
        <v>26</v>
      </c>
      <c r="E150" t="s">
        <v>18</v>
      </c>
      <c r="F150" t="s">
        <v>12</v>
      </c>
      <c r="G150" t="s">
        <v>15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T150">
        <v>3383987</v>
      </c>
      <c r="U150">
        <v>3426003</v>
      </c>
      <c r="V150">
        <v>4121419</v>
      </c>
      <c r="W150">
        <v>5467522</v>
      </c>
      <c r="X150">
        <v>5292713</v>
      </c>
      <c r="Y150">
        <v>3621742</v>
      </c>
      <c r="Z150">
        <v>3617988</v>
      </c>
      <c r="AA150">
        <v>2431158</v>
      </c>
      <c r="AB150">
        <v>2529724</v>
      </c>
      <c r="AC150" t="s">
        <v>106</v>
      </c>
      <c r="AD150" t="s">
        <v>106</v>
      </c>
      <c r="AE150">
        <v>9</v>
      </c>
    </row>
    <row r="151" spans="1:31">
      <c r="A151" t="s">
        <v>8</v>
      </c>
      <c r="B151" t="s">
        <v>9</v>
      </c>
      <c r="C151" t="s">
        <v>73</v>
      </c>
      <c r="D151" t="s">
        <v>26</v>
      </c>
      <c r="E151" t="s">
        <v>18</v>
      </c>
      <c r="F151" t="s">
        <v>12</v>
      </c>
      <c r="G151" t="s">
        <v>14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2.0000000000000001E-4</v>
      </c>
      <c r="T151">
        <v>3383987</v>
      </c>
      <c r="U151">
        <v>3426003</v>
      </c>
      <c r="V151">
        <v>4121419</v>
      </c>
      <c r="W151">
        <v>5467522</v>
      </c>
      <c r="X151">
        <v>5292713</v>
      </c>
      <c r="Y151">
        <v>3621742</v>
      </c>
      <c r="Z151">
        <v>3617988</v>
      </c>
      <c r="AA151">
        <v>2431158</v>
      </c>
      <c r="AB151">
        <v>2529724</v>
      </c>
      <c r="AC151">
        <v>-0.53900000000000003</v>
      </c>
      <c r="AD151">
        <v>0.13400000000000001</v>
      </c>
      <c r="AE151">
        <v>9</v>
      </c>
    </row>
    <row r="152" spans="1:31">
      <c r="A152" t="s">
        <v>8</v>
      </c>
      <c r="B152" t="s">
        <v>9</v>
      </c>
      <c r="C152" t="s">
        <v>73</v>
      </c>
      <c r="D152" t="s">
        <v>26</v>
      </c>
      <c r="E152" t="s">
        <v>19</v>
      </c>
      <c r="F152" t="s">
        <v>12</v>
      </c>
      <c r="G152" t="s">
        <v>40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T152">
        <v>144804</v>
      </c>
      <c r="U152">
        <v>163370</v>
      </c>
      <c r="V152">
        <v>97311</v>
      </c>
      <c r="W152">
        <v>114742</v>
      </c>
      <c r="X152">
        <v>162573</v>
      </c>
      <c r="Y152">
        <v>216282</v>
      </c>
      <c r="Z152">
        <v>216282</v>
      </c>
      <c r="AA152">
        <v>166766</v>
      </c>
      <c r="AB152">
        <v>94156</v>
      </c>
      <c r="AC152">
        <v>0.60399999999999998</v>
      </c>
      <c r="AD152">
        <v>8.5000000000000006E-2</v>
      </c>
      <c r="AE152">
        <v>9</v>
      </c>
    </row>
    <row r="153" spans="1:31">
      <c r="A153" t="s">
        <v>8</v>
      </c>
      <c r="B153" t="s">
        <v>9</v>
      </c>
      <c r="C153" t="s">
        <v>73</v>
      </c>
      <c r="D153" t="s">
        <v>26</v>
      </c>
      <c r="E153" t="s">
        <v>19</v>
      </c>
      <c r="F153" t="s">
        <v>12</v>
      </c>
      <c r="G153" t="s">
        <v>15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T153">
        <v>144804</v>
      </c>
      <c r="U153">
        <v>163370</v>
      </c>
      <c r="V153">
        <v>97311</v>
      </c>
      <c r="W153">
        <v>114742</v>
      </c>
      <c r="X153">
        <v>162573</v>
      </c>
      <c r="Y153">
        <v>216282</v>
      </c>
      <c r="Z153">
        <v>216282</v>
      </c>
      <c r="AA153">
        <v>166766</v>
      </c>
      <c r="AB153">
        <v>94156</v>
      </c>
      <c r="AC153" t="s">
        <v>106</v>
      </c>
      <c r="AD153" t="s">
        <v>106</v>
      </c>
      <c r="AE153">
        <v>9</v>
      </c>
    </row>
    <row r="154" spans="1:31">
      <c r="A154" t="s">
        <v>8</v>
      </c>
      <c r="B154" t="s">
        <v>9</v>
      </c>
      <c r="C154" t="s">
        <v>73</v>
      </c>
      <c r="D154" t="s">
        <v>26</v>
      </c>
      <c r="E154" t="s">
        <v>19</v>
      </c>
      <c r="F154" t="s">
        <v>12</v>
      </c>
      <c r="G154" t="s">
        <v>14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T154">
        <v>144804</v>
      </c>
      <c r="U154">
        <v>163370</v>
      </c>
      <c r="V154">
        <v>97311</v>
      </c>
      <c r="W154">
        <v>114742</v>
      </c>
      <c r="X154">
        <v>162573</v>
      </c>
      <c r="Y154">
        <v>216282</v>
      </c>
      <c r="Z154">
        <v>216282</v>
      </c>
      <c r="AA154">
        <v>166766</v>
      </c>
      <c r="AB154">
        <v>94156</v>
      </c>
      <c r="AC154">
        <v>0.60399999999999998</v>
      </c>
      <c r="AD154">
        <v>8.5000000000000006E-2</v>
      </c>
      <c r="AE154">
        <v>9</v>
      </c>
    </row>
    <row r="155" spans="1:31">
      <c r="A155" t="s">
        <v>8</v>
      </c>
      <c r="B155" t="s">
        <v>9</v>
      </c>
      <c r="C155" t="s">
        <v>73</v>
      </c>
      <c r="D155" t="s">
        <v>26</v>
      </c>
      <c r="E155" t="s">
        <v>94</v>
      </c>
      <c r="F155" t="s">
        <v>12</v>
      </c>
      <c r="G155" t="s">
        <v>40</v>
      </c>
      <c r="H155">
        <v>0</v>
      </c>
      <c r="I155">
        <v>0</v>
      </c>
      <c r="J155">
        <v>5.0000000000000001E-4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T155">
        <v>298339</v>
      </c>
      <c r="U155">
        <v>636070</v>
      </c>
      <c r="V155">
        <v>1036891</v>
      </c>
      <c r="W155">
        <v>460154</v>
      </c>
      <c r="X155">
        <v>231101</v>
      </c>
      <c r="Y155">
        <v>191204</v>
      </c>
      <c r="Z155">
        <v>192634</v>
      </c>
      <c r="AA155">
        <v>153569</v>
      </c>
      <c r="AB155">
        <v>159997</v>
      </c>
      <c r="AC155">
        <v>0.84099999999999997</v>
      </c>
      <c r="AD155">
        <v>4.0000000000000001E-3</v>
      </c>
      <c r="AE155">
        <v>9</v>
      </c>
    </row>
    <row r="156" spans="1:31">
      <c r="A156" t="s">
        <v>8</v>
      </c>
      <c r="B156" t="s">
        <v>9</v>
      </c>
      <c r="C156" t="s">
        <v>73</v>
      </c>
      <c r="D156" t="s">
        <v>26</v>
      </c>
      <c r="E156" t="s">
        <v>94</v>
      </c>
      <c r="F156" t="s">
        <v>12</v>
      </c>
      <c r="G156" t="s">
        <v>15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T156">
        <v>298339</v>
      </c>
      <c r="U156">
        <v>636070</v>
      </c>
      <c r="V156">
        <v>1036891</v>
      </c>
      <c r="W156">
        <v>460154</v>
      </c>
      <c r="X156">
        <v>231101</v>
      </c>
      <c r="Y156">
        <v>191204</v>
      </c>
      <c r="Z156">
        <v>192634</v>
      </c>
      <c r="AA156">
        <v>153569</v>
      </c>
      <c r="AB156">
        <v>159997</v>
      </c>
      <c r="AC156">
        <v>0.84</v>
      </c>
      <c r="AD156">
        <v>5.0000000000000001E-3</v>
      </c>
      <c r="AE156">
        <v>9</v>
      </c>
    </row>
    <row r="157" spans="1:31">
      <c r="A157" t="s">
        <v>8</v>
      </c>
      <c r="B157" t="s">
        <v>9</v>
      </c>
      <c r="C157" t="s">
        <v>73</v>
      </c>
      <c r="D157" t="s">
        <v>26</v>
      </c>
      <c r="E157" t="s">
        <v>94</v>
      </c>
      <c r="F157" t="s">
        <v>12</v>
      </c>
      <c r="G157" t="s">
        <v>14</v>
      </c>
      <c r="H157">
        <v>0</v>
      </c>
      <c r="I157">
        <v>0</v>
      </c>
      <c r="J157">
        <v>5.0000000000000001E-4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T157">
        <v>298339</v>
      </c>
      <c r="U157">
        <v>636070</v>
      </c>
      <c r="V157">
        <v>1036891</v>
      </c>
      <c r="W157">
        <v>460154</v>
      </c>
      <c r="X157">
        <v>231101</v>
      </c>
      <c r="Y157">
        <v>191204</v>
      </c>
      <c r="Z157">
        <v>192634</v>
      </c>
      <c r="AA157">
        <v>153569</v>
      </c>
      <c r="AB157">
        <v>159997</v>
      </c>
      <c r="AC157">
        <v>0.84099999999999997</v>
      </c>
      <c r="AD157">
        <v>4.0000000000000001E-3</v>
      </c>
      <c r="AE157">
        <v>9</v>
      </c>
    </row>
    <row r="158" spans="1:31">
      <c r="A158" t="s">
        <v>8</v>
      </c>
      <c r="B158" t="s">
        <v>9</v>
      </c>
      <c r="C158" t="s">
        <v>73</v>
      </c>
      <c r="D158" t="s">
        <v>26</v>
      </c>
      <c r="E158" t="s">
        <v>95</v>
      </c>
      <c r="F158" t="s">
        <v>12</v>
      </c>
      <c r="G158" t="s">
        <v>40</v>
      </c>
      <c r="H158">
        <v>0</v>
      </c>
      <c r="I158">
        <v>8.0000000000000004E-4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T158">
        <v>2415518</v>
      </c>
      <c r="U158">
        <v>2943442</v>
      </c>
      <c r="V158">
        <v>3349014</v>
      </c>
      <c r="W158">
        <v>3533202</v>
      </c>
      <c r="X158">
        <v>2930465</v>
      </c>
      <c r="Y158">
        <v>2157846</v>
      </c>
      <c r="Z158">
        <v>2157568</v>
      </c>
      <c r="AA158">
        <v>1224046</v>
      </c>
      <c r="AB158">
        <v>943507</v>
      </c>
      <c r="AC158">
        <v>0.254</v>
      </c>
      <c r="AD158">
        <v>0.50900000000000001</v>
      </c>
      <c r="AE158">
        <v>9</v>
      </c>
    </row>
    <row r="159" spans="1:31">
      <c r="A159" t="s">
        <v>8</v>
      </c>
      <c r="B159" t="s">
        <v>9</v>
      </c>
      <c r="C159" t="s">
        <v>73</v>
      </c>
      <c r="D159" t="s">
        <v>26</v>
      </c>
      <c r="E159" t="s">
        <v>95</v>
      </c>
      <c r="F159" t="s">
        <v>12</v>
      </c>
      <c r="G159" t="s">
        <v>15</v>
      </c>
      <c r="H159">
        <v>0</v>
      </c>
      <c r="I159">
        <v>5.0000000000000001E-4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T159">
        <v>2415518</v>
      </c>
      <c r="U159">
        <v>2943442</v>
      </c>
      <c r="V159">
        <v>3349014</v>
      </c>
      <c r="W159">
        <v>3533202</v>
      </c>
      <c r="X159">
        <v>2930465</v>
      </c>
      <c r="Y159">
        <v>2157846</v>
      </c>
      <c r="Z159">
        <v>2157568</v>
      </c>
      <c r="AA159">
        <v>1224046</v>
      </c>
      <c r="AB159">
        <v>943507</v>
      </c>
      <c r="AC159">
        <v>0.22600000000000001</v>
      </c>
      <c r="AD159">
        <v>0.55900000000000005</v>
      </c>
      <c r="AE159">
        <v>9</v>
      </c>
    </row>
    <row r="160" spans="1:31">
      <c r="A160" t="s">
        <v>8</v>
      </c>
      <c r="B160" t="s">
        <v>9</v>
      </c>
      <c r="C160" t="s">
        <v>73</v>
      </c>
      <c r="D160" t="s">
        <v>26</v>
      </c>
      <c r="E160" t="s">
        <v>95</v>
      </c>
      <c r="F160" t="s">
        <v>12</v>
      </c>
      <c r="G160" t="s">
        <v>14</v>
      </c>
      <c r="H160">
        <v>0</v>
      </c>
      <c r="I160">
        <v>2.0000000000000001E-4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T160">
        <v>2415518</v>
      </c>
      <c r="U160">
        <v>2943442</v>
      </c>
      <c r="V160">
        <v>3349014</v>
      </c>
      <c r="W160">
        <v>3533202</v>
      </c>
      <c r="X160">
        <v>2930465</v>
      </c>
      <c r="Y160">
        <v>2157846</v>
      </c>
      <c r="Z160">
        <v>2157568</v>
      </c>
      <c r="AA160">
        <v>1224046</v>
      </c>
      <c r="AB160">
        <v>943507</v>
      </c>
      <c r="AC160">
        <v>0.312</v>
      </c>
      <c r="AD160">
        <v>0.41399999999999998</v>
      </c>
      <c r="AE160">
        <v>9</v>
      </c>
    </row>
    <row r="161" spans="1:31">
      <c r="A161" t="s">
        <v>8</v>
      </c>
      <c r="B161" t="s">
        <v>9</v>
      </c>
      <c r="C161" t="s">
        <v>73</v>
      </c>
      <c r="D161" t="s">
        <v>26</v>
      </c>
      <c r="E161" t="s">
        <v>20</v>
      </c>
      <c r="F161" t="s">
        <v>12</v>
      </c>
      <c r="G161" t="s">
        <v>40</v>
      </c>
      <c r="H161">
        <v>7.7100000000000002E-2</v>
      </c>
      <c r="I161">
        <v>4.4499999999999998E-2</v>
      </c>
      <c r="J161">
        <v>3.5400000000000001E-2</v>
      </c>
      <c r="K161">
        <v>4.9500000000000002E-2</v>
      </c>
      <c r="L161">
        <v>7.5600000000000001E-2</v>
      </c>
      <c r="M161">
        <v>4.9099999999999998E-2</v>
      </c>
      <c r="N161">
        <v>5.4899999999999997E-2</v>
      </c>
      <c r="O161">
        <v>1.52E-2</v>
      </c>
      <c r="P161">
        <v>2.2700000000000001E-2</v>
      </c>
      <c r="T161">
        <v>3485216</v>
      </c>
      <c r="U161">
        <v>2348974</v>
      </c>
      <c r="V161">
        <v>1961936</v>
      </c>
      <c r="W161">
        <v>2724981</v>
      </c>
      <c r="X161">
        <v>2642190</v>
      </c>
      <c r="Y161">
        <v>2787798</v>
      </c>
      <c r="Z161">
        <v>2696190</v>
      </c>
      <c r="AA161">
        <v>2004742</v>
      </c>
      <c r="AB161">
        <v>1841280</v>
      </c>
      <c r="AC161">
        <v>0.85699999999999998</v>
      </c>
      <c r="AD161">
        <v>3.0000000000000001E-3</v>
      </c>
      <c r="AE161">
        <v>9</v>
      </c>
    </row>
    <row r="162" spans="1:31">
      <c r="A162" t="s">
        <v>8</v>
      </c>
      <c r="B162" t="s">
        <v>9</v>
      </c>
      <c r="C162" t="s">
        <v>73</v>
      </c>
      <c r="D162" t="s">
        <v>26</v>
      </c>
      <c r="E162" t="s">
        <v>20</v>
      </c>
      <c r="F162" t="s">
        <v>12</v>
      </c>
      <c r="G162" t="s">
        <v>15</v>
      </c>
      <c r="H162">
        <v>3.7100000000000001E-2</v>
      </c>
      <c r="I162">
        <v>1.9800000000000002E-2</v>
      </c>
      <c r="J162">
        <v>1.18E-2</v>
      </c>
      <c r="K162">
        <v>1.2500000000000001E-2</v>
      </c>
      <c r="L162">
        <v>3.5799999999999998E-2</v>
      </c>
      <c r="M162">
        <v>8.0000000000000004E-4</v>
      </c>
      <c r="N162">
        <v>2.0000000000000001E-4</v>
      </c>
      <c r="O162">
        <v>0</v>
      </c>
      <c r="P162">
        <v>0</v>
      </c>
      <c r="T162">
        <v>3485216</v>
      </c>
      <c r="U162">
        <v>2348974</v>
      </c>
      <c r="V162">
        <v>1961936</v>
      </c>
      <c r="W162">
        <v>2724981</v>
      </c>
      <c r="X162">
        <v>2642190</v>
      </c>
      <c r="Y162">
        <v>2787798</v>
      </c>
      <c r="Z162">
        <v>2696190</v>
      </c>
      <c r="AA162">
        <v>2004742</v>
      </c>
      <c r="AB162">
        <v>1841280</v>
      </c>
      <c r="AC162">
        <v>0.56999999999999995</v>
      </c>
      <c r="AD162">
        <v>0.109</v>
      </c>
      <c r="AE162">
        <v>9</v>
      </c>
    </row>
    <row r="163" spans="1:31">
      <c r="A163" t="s">
        <v>8</v>
      </c>
      <c r="B163" t="s">
        <v>9</v>
      </c>
      <c r="C163" t="s">
        <v>73</v>
      </c>
      <c r="D163" t="s">
        <v>26</v>
      </c>
      <c r="E163" t="s">
        <v>20</v>
      </c>
      <c r="F163" t="s">
        <v>12</v>
      </c>
      <c r="G163" t="s">
        <v>14</v>
      </c>
      <c r="H163">
        <v>0.04</v>
      </c>
      <c r="I163">
        <v>2.47E-2</v>
      </c>
      <c r="J163">
        <v>2.3599999999999999E-2</v>
      </c>
      <c r="K163">
        <v>3.7100000000000001E-2</v>
      </c>
      <c r="L163">
        <v>3.9800000000000002E-2</v>
      </c>
      <c r="M163">
        <v>4.8300000000000003E-2</v>
      </c>
      <c r="N163">
        <v>5.4699999999999999E-2</v>
      </c>
      <c r="O163">
        <v>1.52E-2</v>
      </c>
      <c r="P163">
        <v>2.2700000000000001E-2</v>
      </c>
      <c r="T163">
        <v>3485216</v>
      </c>
      <c r="U163">
        <v>2348974</v>
      </c>
      <c r="V163">
        <v>1961936</v>
      </c>
      <c r="W163">
        <v>2724981</v>
      </c>
      <c r="X163">
        <v>2642190</v>
      </c>
      <c r="Y163">
        <v>2787798</v>
      </c>
      <c r="Z163">
        <v>2696190</v>
      </c>
      <c r="AA163">
        <v>2004742</v>
      </c>
      <c r="AB163">
        <v>1841280</v>
      </c>
      <c r="AC163">
        <v>0.72</v>
      </c>
      <c r="AD163">
        <v>2.9000000000000001E-2</v>
      </c>
      <c r="AE163">
        <v>9</v>
      </c>
    </row>
    <row r="164" spans="1:31">
      <c r="A164" t="s">
        <v>8</v>
      </c>
      <c r="B164" t="s">
        <v>9</v>
      </c>
      <c r="C164" t="s">
        <v>73</v>
      </c>
      <c r="D164" t="s">
        <v>26</v>
      </c>
      <c r="E164" t="s">
        <v>21</v>
      </c>
      <c r="F164" t="s">
        <v>12</v>
      </c>
      <c r="G164" t="s">
        <v>40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2.0000000000000001E-4</v>
      </c>
      <c r="O164">
        <v>0</v>
      </c>
      <c r="P164">
        <v>0</v>
      </c>
      <c r="T164">
        <v>14154807</v>
      </c>
      <c r="U164">
        <v>14841436</v>
      </c>
      <c r="V164">
        <v>13427913</v>
      </c>
      <c r="W164">
        <v>15043571</v>
      </c>
      <c r="X164">
        <v>14787652</v>
      </c>
      <c r="Y164">
        <v>12000527</v>
      </c>
      <c r="Z164">
        <v>11759062</v>
      </c>
      <c r="AA164">
        <v>8070194</v>
      </c>
      <c r="AB164">
        <v>7727033</v>
      </c>
      <c r="AC164">
        <v>-0.13200000000000001</v>
      </c>
      <c r="AD164">
        <v>0.73499999999999999</v>
      </c>
      <c r="AE164">
        <v>9</v>
      </c>
    </row>
    <row r="165" spans="1:31">
      <c r="A165" t="s">
        <v>8</v>
      </c>
      <c r="B165" t="s">
        <v>9</v>
      </c>
      <c r="C165" t="s">
        <v>73</v>
      </c>
      <c r="D165" t="s">
        <v>26</v>
      </c>
      <c r="E165" t="s">
        <v>21</v>
      </c>
      <c r="F165" t="s">
        <v>12</v>
      </c>
      <c r="G165" t="s">
        <v>15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T165">
        <v>14154807</v>
      </c>
      <c r="U165">
        <v>14841436</v>
      </c>
      <c r="V165">
        <v>13427913</v>
      </c>
      <c r="W165">
        <v>15043571</v>
      </c>
      <c r="X165">
        <v>14787652</v>
      </c>
      <c r="Y165">
        <v>12000527</v>
      </c>
      <c r="Z165">
        <v>11759062</v>
      </c>
      <c r="AA165">
        <v>8070194</v>
      </c>
      <c r="AB165">
        <v>7727033</v>
      </c>
      <c r="AC165">
        <v>-0.108</v>
      </c>
      <c r="AD165">
        <v>0.78200000000000003</v>
      </c>
      <c r="AE165">
        <v>9</v>
      </c>
    </row>
    <row r="166" spans="1:31">
      <c r="A166" t="s">
        <v>8</v>
      </c>
      <c r="B166" t="s">
        <v>9</v>
      </c>
      <c r="C166" t="s">
        <v>73</v>
      </c>
      <c r="D166" t="s">
        <v>26</v>
      </c>
      <c r="E166" t="s">
        <v>21</v>
      </c>
      <c r="F166" t="s">
        <v>12</v>
      </c>
      <c r="G166" t="s">
        <v>14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2.0000000000000001E-4</v>
      </c>
      <c r="O166">
        <v>0</v>
      </c>
      <c r="P166">
        <v>0</v>
      </c>
      <c r="T166">
        <v>14154807</v>
      </c>
      <c r="U166">
        <v>14841436</v>
      </c>
      <c r="V166">
        <v>13427913</v>
      </c>
      <c r="W166">
        <v>15043571</v>
      </c>
      <c r="X166">
        <v>14787652</v>
      </c>
      <c r="Y166">
        <v>12000527</v>
      </c>
      <c r="Z166">
        <v>11759062</v>
      </c>
      <c r="AA166">
        <v>8070194</v>
      </c>
      <c r="AB166">
        <v>7727033</v>
      </c>
      <c r="AC166">
        <v>-0.13300000000000001</v>
      </c>
      <c r="AD166">
        <v>0.73299999999999998</v>
      </c>
      <c r="AE166">
        <v>9</v>
      </c>
    </row>
    <row r="167" spans="1:31">
      <c r="A167" t="s">
        <v>8</v>
      </c>
      <c r="B167" t="s">
        <v>9</v>
      </c>
      <c r="C167" t="s">
        <v>73</v>
      </c>
      <c r="D167" t="s">
        <v>26</v>
      </c>
      <c r="E167" t="s">
        <v>22</v>
      </c>
      <c r="F167" t="s">
        <v>12</v>
      </c>
      <c r="G167" t="s">
        <v>40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T167">
        <v>76197</v>
      </c>
      <c r="U167">
        <v>81511</v>
      </c>
      <c r="V167">
        <v>106826</v>
      </c>
      <c r="W167">
        <v>115612</v>
      </c>
      <c r="X167">
        <v>138596</v>
      </c>
      <c r="Y167">
        <v>67827</v>
      </c>
      <c r="Z167">
        <v>66507</v>
      </c>
      <c r="AA167">
        <v>148174</v>
      </c>
      <c r="AB167">
        <v>125135</v>
      </c>
      <c r="AC167" t="s">
        <v>106</v>
      </c>
      <c r="AD167" t="s">
        <v>106</v>
      </c>
      <c r="AE167">
        <v>9</v>
      </c>
    </row>
    <row r="168" spans="1:31">
      <c r="A168" t="s">
        <v>8</v>
      </c>
      <c r="B168" t="s">
        <v>9</v>
      </c>
      <c r="C168" t="s">
        <v>73</v>
      </c>
      <c r="D168" t="s">
        <v>26</v>
      </c>
      <c r="E168" t="s">
        <v>22</v>
      </c>
      <c r="F168" t="s">
        <v>12</v>
      </c>
      <c r="G168" t="s">
        <v>15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T168">
        <v>76197</v>
      </c>
      <c r="U168">
        <v>81511</v>
      </c>
      <c r="V168">
        <v>106826</v>
      </c>
      <c r="W168">
        <v>115612</v>
      </c>
      <c r="X168">
        <v>138596</v>
      </c>
      <c r="Y168">
        <v>67827</v>
      </c>
      <c r="Z168">
        <v>66507</v>
      </c>
      <c r="AA168">
        <v>148174</v>
      </c>
      <c r="AB168">
        <v>125135</v>
      </c>
      <c r="AC168" t="s">
        <v>106</v>
      </c>
      <c r="AD168" t="s">
        <v>106</v>
      </c>
      <c r="AE168">
        <v>9</v>
      </c>
    </row>
    <row r="169" spans="1:31">
      <c r="A169" t="s">
        <v>8</v>
      </c>
      <c r="B169" t="s">
        <v>9</v>
      </c>
      <c r="C169" t="s">
        <v>73</v>
      </c>
      <c r="D169" t="s">
        <v>26</v>
      </c>
      <c r="E169" t="s">
        <v>22</v>
      </c>
      <c r="F169" t="s">
        <v>12</v>
      </c>
      <c r="G169" t="s">
        <v>14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T169">
        <v>76197</v>
      </c>
      <c r="U169">
        <v>81511</v>
      </c>
      <c r="V169">
        <v>106826</v>
      </c>
      <c r="W169">
        <v>115612</v>
      </c>
      <c r="X169">
        <v>138596</v>
      </c>
      <c r="Y169">
        <v>67827</v>
      </c>
      <c r="Z169">
        <v>66507</v>
      </c>
      <c r="AA169">
        <v>148174</v>
      </c>
      <c r="AB169">
        <v>125135</v>
      </c>
      <c r="AC169" t="s">
        <v>106</v>
      </c>
      <c r="AD169" t="s">
        <v>106</v>
      </c>
      <c r="AE169">
        <v>9</v>
      </c>
    </row>
    <row r="170" spans="1:31">
      <c r="A170" t="s">
        <v>8</v>
      </c>
      <c r="B170" t="s">
        <v>9</v>
      </c>
      <c r="C170" t="s">
        <v>73</v>
      </c>
      <c r="D170" t="s">
        <v>26</v>
      </c>
      <c r="E170" t="s">
        <v>44</v>
      </c>
      <c r="F170" t="s">
        <v>12</v>
      </c>
      <c r="G170" t="s">
        <v>40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T170" t="s">
        <v>106</v>
      </c>
      <c r="U170" t="s">
        <v>106</v>
      </c>
      <c r="V170" t="s">
        <v>106</v>
      </c>
      <c r="W170" t="s">
        <v>106</v>
      </c>
      <c r="X170" t="s">
        <v>106</v>
      </c>
      <c r="Y170" t="s">
        <v>106</v>
      </c>
      <c r="Z170" t="s">
        <v>106</v>
      </c>
      <c r="AA170" t="s">
        <v>106</v>
      </c>
      <c r="AB170" t="s">
        <v>106</v>
      </c>
      <c r="AC170" t="s">
        <v>106</v>
      </c>
      <c r="AD170" t="s">
        <v>106</v>
      </c>
      <c r="AE170">
        <v>0</v>
      </c>
    </row>
    <row r="171" spans="1:31">
      <c r="A171" t="s">
        <v>8</v>
      </c>
      <c r="B171" t="s">
        <v>9</v>
      </c>
      <c r="C171" t="s">
        <v>73</v>
      </c>
      <c r="D171" t="s">
        <v>26</v>
      </c>
      <c r="E171" t="s">
        <v>44</v>
      </c>
      <c r="F171" t="s">
        <v>12</v>
      </c>
      <c r="G171" t="s">
        <v>15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T171" t="s">
        <v>106</v>
      </c>
      <c r="U171" t="s">
        <v>106</v>
      </c>
      <c r="V171" t="s">
        <v>106</v>
      </c>
      <c r="W171" t="s">
        <v>106</v>
      </c>
      <c r="X171" t="s">
        <v>106</v>
      </c>
      <c r="Y171" t="s">
        <v>106</v>
      </c>
      <c r="Z171" t="s">
        <v>106</v>
      </c>
      <c r="AA171" t="s">
        <v>106</v>
      </c>
      <c r="AB171" t="s">
        <v>106</v>
      </c>
      <c r="AC171" t="s">
        <v>106</v>
      </c>
      <c r="AD171" t="s">
        <v>106</v>
      </c>
      <c r="AE171">
        <v>0</v>
      </c>
    </row>
    <row r="172" spans="1:31">
      <c r="A172" t="s">
        <v>8</v>
      </c>
      <c r="B172" t="s">
        <v>9</v>
      </c>
      <c r="C172" t="s">
        <v>73</v>
      </c>
      <c r="D172" t="s">
        <v>26</v>
      </c>
      <c r="E172" t="s">
        <v>44</v>
      </c>
      <c r="F172" t="s">
        <v>12</v>
      </c>
      <c r="G172" t="s">
        <v>14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T172" t="s">
        <v>106</v>
      </c>
      <c r="U172" t="s">
        <v>106</v>
      </c>
      <c r="V172" t="s">
        <v>106</v>
      </c>
      <c r="W172" t="s">
        <v>106</v>
      </c>
      <c r="X172" t="s">
        <v>106</v>
      </c>
      <c r="Y172" t="s">
        <v>106</v>
      </c>
      <c r="Z172" t="s">
        <v>106</v>
      </c>
      <c r="AA172" t="s">
        <v>106</v>
      </c>
      <c r="AB172" t="s">
        <v>106</v>
      </c>
      <c r="AC172" t="s">
        <v>106</v>
      </c>
      <c r="AD172" t="s">
        <v>106</v>
      </c>
      <c r="AE172">
        <v>0</v>
      </c>
    </row>
    <row r="173" spans="1:31">
      <c r="A173" t="s">
        <v>8</v>
      </c>
      <c r="B173" t="s">
        <v>9</v>
      </c>
      <c r="C173" t="s">
        <v>73</v>
      </c>
      <c r="D173" t="s">
        <v>27</v>
      </c>
      <c r="E173" t="s">
        <v>95</v>
      </c>
      <c r="F173" t="s">
        <v>12</v>
      </c>
      <c r="G173" t="s">
        <v>40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T173">
        <v>572709</v>
      </c>
      <c r="U173">
        <v>748326</v>
      </c>
      <c r="V173">
        <v>464756</v>
      </c>
      <c r="W173">
        <v>229833</v>
      </c>
      <c r="X173">
        <v>493774</v>
      </c>
      <c r="Y173">
        <v>403659</v>
      </c>
      <c r="Z173">
        <v>429847</v>
      </c>
      <c r="AA173">
        <v>373223</v>
      </c>
      <c r="AB173">
        <v>458943</v>
      </c>
      <c r="AC173">
        <v>0.751</v>
      </c>
      <c r="AD173">
        <v>0.02</v>
      </c>
      <c r="AE173">
        <v>9</v>
      </c>
    </row>
    <row r="174" spans="1:31">
      <c r="A174" t="s">
        <v>8</v>
      </c>
      <c r="B174" t="s">
        <v>9</v>
      </c>
      <c r="C174" t="s">
        <v>73</v>
      </c>
      <c r="D174" t="s">
        <v>27</v>
      </c>
      <c r="E174" t="s">
        <v>95</v>
      </c>
      <c r="F174" t="s">
        <v>12</v>
      </c>
      <c r="G174" t="s">
        <v>15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T174">
        <v>572709</v>
      </c>
      <c r="U174">
        <v>748326</v>
      </c>
      <c r="V174">
        <v>464756</v>
      </c>
      <c r="W174">
        <v>229833</v>
      </c>
      <c r="X174">
        <v>493774</v>
      </c>
      <c r="Y174">
        <v>403659</v>
      </c>
      <c r="Z174">
        <v>429847</v>
      </c>
      <c r="AA174">
        <v>373223</v>
      </c>
      <c r="AB174">
        <v>458943</v>
      </c>
      <c r="AC174">
        <v>0.751</v>
      </c>
      <c r="AD174">
        <v>0.02</v>
      </c>
      <c r="AE174">
        <v>9</v>
      </c>
    </row>
    <row r="175" spans="1:31">
      <c r="A175" t="s">
        <v>8</v>
      </c>
      <c r="B175" t="s">
        <v>9</v>
      </c>
      <c r="C175" t="s">
        <v>73</v>
      </c>
      <c r="D175" t="s">
        <v>27</v>
      </c>
      <c r="E175" t="s">
        <v>95</v>
      </c>
      <c r="F175" t="s">
        <v>12</v>
      </c>
      <c r="G175" t="s">
        <v>14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T175">
        <v>572709</v>
      </c>
      <c r="U175">
        <v>748326</v>
      </c>
      <c r="V175">
        <v>464756</v>
      </c>
      <c r="W175">
        <v>229833</v>
      </c>
      <c r="X175">
        <v>493774</v>
      </c>
      <c r="Y175">
        <v>403659</v>
      </c>
      <c r="Z175">
        <v>429847</v>
      </c>
      <c r="AA175">
        <v>373223</v>
      </c>
      <c r="AB175">
        <v>458943</v>
      </c>
      <c r="AC175">
        <v>0.751</v>
      </c>
      <c r="AD175">
        <v>0.02</v>
      </c>
      <c r="AE175">
        <v>9</v>
      </c>
    </row>
    <row r="176" spans="1:31">
      <c r="A176" t="s">
        <v>8</v>
      </c>
      <c r="B176" t="s">
        <v>9</v>
      </c>
      <c r="C176" t="s">
        <v>73</v>
      </c>
      <c r="D176" t="s">
        <v>27</v>
      </c>
      <c r="E176" t="s">
        <v>20</v>
      </c>
      <c r="F176" t="s">
        <v>12</v>
      </c>
      <c r="G176" t="s">
        <v>40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T176">
        <v>1847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 t="s">
        <v>106</v>
      </c>
      <c r="AD176" t="s">
        <v>106</v>
      </c>
      <c r="AE176">
        <v>1</v>
      </c>
    </row>
    <row r="177" spans="1:31">
      <c r="A177" t="s">
        <v>8</v>
      </c>
      <c r="B177" t="s">
        <v>9</v>
      </c>
      <c r="C177" t="s">
        <v>73</v>
      </c>
      <c r="D177" t="s">
        <v>27</v>
      </c>
      <c r="E177" t="s">
        <v>20</v>
      </c>
      <c r="F177" t="s">
        <v>12</v>
      </c>
      <c r="G177" t="s">
        <v>15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T177">
        <v>1847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 t="s">
        <v>106</v>
      </c>
      <c r="AD177" t="s">
        <v>106</v>
      </c>
      <c r="AE177">
        <v>1</v>
      </c>
    </row>
    <row r="178" spans="1:31">
      <c r="A178" t="s">
        <v>8</v>
      </c>
      <c r="B178" t="s">
        <v>9</v>
      </c>
      <c r="C178" t="s">
        <v>73</v>
      </c>
      <c r="D178" t="s">
        <v>27</v>
      </c>
      <c r="E178" t="s">
        <v>20</v>
      </c>
      <c r="F178" t="s">
        <v>12</v>
      </c>
      <c r="G178" t="s">
        <v>14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T178">
        <v>1847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 t="s">
        <v>106</v>
      </c>
      <c r="AD178" t="s">
        <v>106</v>
      </c>
      <c r="AE178">
        <v>1</v>
      </c>
    </row>
    <row r="179" spans="1:31">
      <c r="A179" t="s">
        <v>8</v>
      </c>
      <c r="B179" t="s">
        <v>9</v>
      </c>
      <c r="C179" t="s">
        <v>73</v>
      </c>
      <c r="D179" t="s">
        <v>27</v>
      </c>
      <c r="E179" t="s">
        <v>21</v>
      </c>
      <c r="F179" t="s">
        <v>12</v>
      </c>
      <c r="G179" t="s">
        <v>40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T179">
        <v>54</v>
      </c>
      <c r="U179">
        <v>884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 t="s">
        <v>106</v>
      </c>
      <c r="AD179" t="s">
        <v>106</v>
      </c>
      <c r="AE179">
        <v>2</v>
      </c>
    </row>
    <row r="180" spans="1:31">
      <c r="A180" t="s">
        <v>8</v>
      </c>
      <c r="B180" t="s">
        <v>9</v>
      </c>
      <c r="C180" t="s">
        <v>73</v>
      </c>
      <c r="D180" t="s">
        <v>27</v>
      </c>
      <c r="E180" t="s">
        <v>21</v>
      </c>
      <c r="F180" t="s">
        <v>12</v>
      </c>
      <c r="G180" t="s">
        <v>15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T180">
        <v>54</v>
      </c>
      <c r="U180">
        <v>884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 t="s">
        <v>106</v>
      </c>
      <c r="AD180" t="s">
        <v>106</v>
      </c>
      <c r="AE180">
        <v>2</v>
      </c>
    </row>
    <row r="181" spans="1:31">
      <c r="A181" t="s">
        <v>8</v>
      </c>
      <c r="B181" t="s">
        <v>9</v>
      </c>
      <c r="C181" t="s">
        <v>73</v>
      </c>
      <c r="D181" t="s">
        <v>27</v>
      </c>
      <c r="E181" t="s">
        <v>21</v>
      </c>
      <c r="F181" t="s">
        <v>12</v>
      </c>
      <c r="G181" t="s">
        <v>14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T181">
        <v>54</v>
      </c>
      <c r="U181">
        <v>884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 t="s">
        <v>106</v>
      </c>
      <c r="AD181" t="s">
        <v>106</v>
      </c>
      <c r="AE181">
        <v>2</v>
      </c>
    </row>
    <row r="182" spans="1:31">
      <c r="A182" t="s">
        <v>8</v>
      </c>
      <c r="B182" t="s">
        <v>9</v>
      </c>
      <c r="C182" t="s">
        <v>73</v>
      </c>
      <c r="D182" t="s">
        <v>39</v>
      </c>
      <c r="E182" t="s">
        <v>11</v>
      </c>
      <c r="F182" t="s">
        <v>12</v>
      </c>
      <c r="G182" t="s">
        <v>40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T182">
        <v>965239</v>
      </c>
      <c r="U182">
        <v>543305</v>
      </c>
      <c r="V182">
        <v>36825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 t="s">
        <v>106</v>
      </c>
      <c r="AD182" t="s">
        <v>106</v>
      </c>
      <c r="AE182">
        <v>3</v>
      </c>
    </row>
    <row r="183" spans="1:31">
      <c r="A183" t="s">
        <v>8</v>
      </c>
      <c r="B183" t="s">
        <v>9</v>
      </c>
      <c r="C183" t="s">
        <v>73</v>
      </c>
      <c r="D183" t="s">
        <v>39</v>
      </c>
      <c r="E183" t="s">
        <v>11</v>
      </c>
      <c r="F183" t="s">
        <v>12</v>
      </c>
      <c r="G183" t="s">
        <v>15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T183">
        <v>965239</v>
      </c>
      <c r="U183">
        <v>543305</v>
      </c>
      <c r="V183">
        <v>36825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 t="s">
        <v>106</v>
      </c>
      <c r="AD183" t="s">
        <v>106</v>
      </c>
      <c r="AE183">
        <v>3</v>
      </c>
    </row>
    <row r="184" spans="1:31">
      <c r="A184" t="s">
        <v>8</v>
      </c>
      <c r="B184" t="s">
        <v>9</v>
      </c>
      <c r="C184" t="s">
        <v>73</v>
      </c>
      <c r="D184" t="s">
        <v>39</v>
      </c>
      <c r="E184" t="s">
        <v>11</v>
      </c>
      <c r="F184" t="s">
        <v>12</v>
      </c>
      <c r="G184" t="s">
        <v>14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T184">
        <v>965239</v>
      </c>
      <c r="U184">
        <v>543305</v>
      </c>
      <c r="V184">
        <v>36825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 t="s">
        <v>106</v>
      </c>
      <c r="AD184" t="s">
        <v>106</v>
      </c>
      <c r="AE184">
        <v>3</v>
      </c>
    </row>
    <row r="185" spans="1:31">
      <c r="A185" t="s">
        <v>8</v>
      </c>
      <c r="B185" t="s">
        <v>9</v>
      </c>
      <c r="C185" t="s">
        <v>73</v>
      </c>
      <c r="D185" t="s">
        <v>39</v>
      </c>
      <c r="E185" t="s">
        <v>20</v>
      </c>
      <c r="F185" t="s">
        <v>24</v>
      </c>
      <c r="G185" t="s">
        <v>40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56140</v>
      </c>
      <c r="AA185">
        <v>29360</v>
      </c>
      <c r="AB185">
        <v>33246</v>
      </c>
      <c r="AC185" t="s">
        <v>106</v>
      </c>
      <c r="AD185" t="s">
        <v>106</v>
      </c>
      <c r="AE185">
        <v>3</v>
      </c>
    </row>
    <row r="186" spans="1:31">
      <c r="A186" t="s">
        <v>8</v>
      </c>
      <c r="B186" t="s">
        <v>9</v>
      </c>
      <c r="C186" t="s">
        <v>73</v>
      </c>
      <c r="D186" t="s">
        <v>39</v>
      </c>
      <c r="E186" t="s">
        <v>20</v>
      </c>
      <c r="F186" t="s">
        <v>24</v>
      </c>
      <c r="G186" t="s">
        <v>15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56140</v>
      </c>
      <c r="AA186">
        <v>29360</v>
      </c>
      <c r="AB186">
        <v>33246</v>
      </c>
      <c r="AC186" t="s">
        <v>106</v>
      </c>
      <c r="AD186" t="s">
        <v>106</v>
      </c>
      <c r="AE186">
        <v>3</v>
      </c>
    </row>
    <row r="187" spans="1:31">
      <c r="A187" t="s">
        <v>8</v>
      </c>
      <c r="B187" t="s">
        <v>9</v>
      </c>
      <c r="C187" t="s">
        <v>73</v>
      </c>
      <c r="D187" t="s">
        <v>39</v>
      </c>
      <c r="E187" t="s">
        <v>20</v>
      </c>
      <c r="F187" t="s">
        <v>24</v>
      </c>
      <c r="G187" t="s">
        <v>14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56140</v>
      </c>
      <c r="AA187">
        <v>29360</v>
      </c>
      <c r="AB187">
        <v>33246</v>
      </c>
      <c r="AC187" t="s">
        <v>106</v>
      </c>
      <c r="AD187" t="s">
        <v>106</v>
      </c>
      <c r="AE187">
        <v>3</v>
      </c>
    </row>
    <row r="188" spans="1:31">
      <c r="A188" t="s">
        <v>8</v>
      </c>
      <c r="B188" t="s">
        <v>9</v>
      </c>
      <c r="C188" t="s">
        <v>73</v>
      </c>
      <c r="D188" t="s">
        <v>39</v>
      </c>
      <c r="E188" t="s">
        <v>20</v>
      </c>
      <c r="F188" t="s">
        <v>12</v>
      </c>
      <c r="G188" t="s">
        <v>40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T188">
        <v>0</v>
      </c>
      <c r="U188">
        <v>16948</v>
      </c>
      <c r="V188">
        <v>70711</v>
      </c>
      <c r="W188">
        <v>51951</v>
      </c>
      <c r="X188">
        <v>61460</v>
      </c>
      <c r="Y188">
        <v>49104</v>
      </c>
      <c r="Z188">
        <v>0</v>
      </c>
      <c r="AA188">
        <v>0</v>
      </c>
      <c r="AB188">
        <v>0</v>
      </c>
      <c r="AC188">
        <v>0.51900000000000002</v>
      </c>
      <c r="AD188">
        <v>0.37</v>
      </c>
      <c r="AE188">
        <v>5</v>
      </c>
    </row>
    <row r="189" spans="1:31">
      <c r="A189" t="s">
        <v>8</v>
      </c>
      <c r="B189" t="s">
        <v>9</v>
      </c>
      <c r="C189" t="s">
        <v>73</v>
      </c>
      <c r="D189" t="s">
        <v>39</v>
      </c>
      <c r="E189" t="s">
        <v>20</v>
      </c>
      <c r="F189" t="s">
        <v>12</v>
      </c>
      <c r="G189" t="s">
        <v>15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T189">
        <v>0</v>
      </c>
      <c r="U189">
        <v>16948</v>
      </c>
      <c r="V189">
        <v>70711</v>
      </c>
      <c r="W189">
        <v>51951</v>
      </c>
      <c r="X189">
        <v>61460</v>
      </c>
      <c r="Y189">
        <v>49104</v>
      </c>
      <c r="Z189">
        <v>0</v>
      </c>
      <c r="AA189">
        <v>0</v>
      </c>
      <c r="AB189">
        <v>0</v>
      </c>
      <c r="AC189">
        <v>0.51200000000000001</v>
      </c>
      <c r="AD189">
        <v>0.378</v>
      </c>
      <c r="AE189">
        <v>5</v>
      </c>
    </row>
    <row r="190" spans="1:31">
      <c r="A190" t="s">
        <v>8</v>
      </c>
      <c r="B190" t="s">
        <v>9</v>
      </c>
      <c r="C190" t="s">
        <v>73</v>
      </c>
      <c r="D190" t="s">
        <v>39</v>
      </c>
      <c r="E190" t="s">
        <v>20</v>
      </c>
      <c r="F190" t="s">
        <v>12</v>
      </c>
      <c r="G190" t="s">
        <v>14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T190">
        <v>0</v>
      </c>
      <c r="U190">
        <v>16948</v>
      </c>
      <c r="V190">
        <v>70711</v>
      </c>
      <c r="W190">
        <v>51951</v>
      </c>
      <c r="X190">
        <v>61460</v>
      </c>
      <c r="Y190">
        <v>49104</v>
      </c>
      <c r="Z190">
        <v>0</v>
      </c>
      <c r="AA190">
        <v>0</v>
      </c>
      <c r="AB190">
        <v>0</v>
      </c>
      <c r="AC190">
        <v>0.46300000000000002</v>
      </c>
      <c r="AD190">
        <v>0.432</v>
      </c>
      <c r="AE190">
        <v>5</v>
      </c>
    </row>
    <row r="191" spans="1:31">
      <c r="A191" t="s">
        <v>8</v>
      </c>
      <c r="B191" t="s">
        <v>9</v>
      </c>
      <c r="C191" t="s">
        <v>73</v>
      </c>
      <c r="D191" t="s">
        <v>39</v>
      </c>
      <c r="E191" t="s">
        <v>21</v>
      </c>
      <c r="F191" t="s">
        <v>24</v>
      </c>
      <c r="G191" t="s">
        <v>40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1E-4</v>
      </c>
      <c r="P191">
        <v>2.0000000000000001E-4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385631</v>
      </c>
      <c r="AA191">
        <v>398496</v>
      </c>
      <c r="AB191">
        <v>273858</v>
      </c>
      <c r="AC191" t="s">
        <v>106</v>
      </c>
      <c r="AD191" t="s">
        <v>106</v>
      </c>
      <c r="AE191">
        <v>3</v>
      </c>
    </row>
    <row r="192" spans="1:31">
      <c r="A192" t="s">
        <v>8</v>
      </c>
      <c r="B192" t="s">
        <v>9</v>
      </c>
      <c r="C192" t="s">
        <v>73</v>
      </c>
      <c r="D192" t="s">
        <v>39</v>
      </c>
      <c r="E192" t="s">
        <v>21</v>
      </c>
      <c r="F192" t="s">
        <v>24</v>
      </c>
      <c r="G192" t="s">
        <v>15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1E-4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385631</v>
      </c>
      <c r="AA192">
        <v>398496</v>
      </c>
      <c r="AB192">
        <v>273858</v>
      </c>
      <c r="AC192" t="s">
        <v>106</v>
      </c>
      <c r="AD192" t="s">
        <v>106</v>
      </c>
      <c r="AE192">
        <v>3</v>
      </c>
    </row>
    <row r="193" spans="1:31">
      <c r="A193" t="s">
        <v>8</v>
      </c>
      <c r="B193" t="s">
        <v>9</v>
      </c>
      <c r="C193" t="s">
        <v>73</v>
      </c>
      <c r="D193" t="s">
        <v>39</v>
      </c>
      <c r="E193" t="s">
        <v>21</v>
      </c>
      <c r="F193" t="s">
        <v>24</v>
      </c>
      <c r="G193" t="s">
        <v>14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385631</v>
      </c>
      <c r="AA193">
        <v>398496</v>
      </c>
      <c r="AB193">
        <v>273858</v>
      </c>
      <c r="AC193" t="s">
        <v>106</v>
      </c>
      <c r="AD193" t="s">
        <v>106</v>
      </c>
      <c r="AE193">
        <v>3</v>
      </c>
    </row>
    <row r="194" spans="1:31">
      <c r="A194" t="s">
        <v>8</v>
      </c>
      <c r="B194" t="s">
        <v>9</v>
      </c>
      <c r="C194" t="s">
        <v>73</v>
      </c>
      <c r="D194" t="s">
        <v>39</v>
      </c>
      <c r="E194" t="s">
        <v>21</v>
      </c>
      <c r="F194" t="s">
        <v>12</v>
      </c>
      <c r="G194" t="s">
        <v>40</v>
      </c>
      <c r="H194">
        <v>0</v>
      </c>
      <c r="I194">
        <v>0</v>
      </c>
      <c r="J194">
        <v>0</v>
      </c>
      <c r="K194">
        <v>0</v>
      </c>
      <c r="L194">
        <v>1E-4</v>
      </c>
      <c r="M194">
        <v>2.9999999999999997E-4</v>
      </c>
      <c r="N194">
        <v>0</v>
      </c>
      <c r="O194">
        <v>0</v>
      </c>
      <c r="P194">
        <v>0</v>
      </c>
      <c r="T194">
        <v>6784</v>
      </c>
      <c r="U194">
        <v>12440</v>
      </c>
      <c r="V194">
        <v>221904</v>
      </c>
      <c r="W194">
        <v>532885</v>
      </c>
      <c r="X194">
        <v>758972</v>
      </c>
      <c r="Y194">
        <v>409182</v>
      </c>
      <c r="Z194">
        <v>0</v>
      </c>
      <c r="AA194">
        <v>0</v>
      </c>
      <c r="AB194">
        <v>0</v>
      </c>
      <c r="AC194">
        <v>0.34300000000000003</v>
      </c>
      <c r="AD194">
        <v>0.50600000000000001</v>
      </c>
      <c r="AE194">
        <v>6</v>
      </c>
    </row>
    <row r="195" spans="1:31">
      <c r="A195" t="s">
        <v>8</v>
      </c>
      <c r="B195" t="s">
        <v>9</v>
      </c>
      <c r="C195" t="s">
        <v>73</v>
      </c>
      <c r="D195" t="s">
        <v>39</v>
      </c>
      <c r="E195" t="s">
        <v>21</v>
      </c>
      <c r="F195" t="s">
        <v>12</v>
      </c>
      <c r="G195" t="s">
        <v>15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2.9999999999999997E-4</v>
      </c>
      <c r="N195">
        <v>0</v>
      </c>
      <c r="O195">
        <v>0</v>
      </c>
      <c r="P195">
        <v>0</v>
      </c>
      <c r="T195">
        <v>6784</v>
      </c>
      <c r="U195">
        <v>12440</v>
      </c>
      <c r="V195">
        <v>221904</v>
      </c>
      <c r="W195">
        <v>532885</v>
      </c>
      <c r="X195">
        <v>758972</v>
      </c>
      <c r="Y195">
        <v>409182</v>
      </c>
      <c r="Z195">
        <v>0</v>
      </c>
      <c r="AA195">
        <v>0</v>
      </c>
      <c r="AB195">
        <v>0</v>
      </c>
      <c r="AC195">
        <v>0.16900000000000001</v>
      </c>
      <c r="AD195">
        <v>0.748</v>
      </c>
      <c r="AE195">
        <v>6</v>
      </c>
    </row>
    <row r="196" spans="1:31">
      <c r="A196" t="s">
        <v>8</v>
      </c>
      <c r="B196" t="s">
        <v>9</v>
      </c>
      <c r="C196" t="s">
        <v>73</v>
      </c>
      <c r="D196" t="s">
        <v>39</v>
      </c>
      <c r="E196" t="s">
        <v>21</v>
      </c>
      <c r="F196" t="s">
        <v>12</v>
      </c>
      <c r="G196" t="s">
        <v>14</v>
      </c>
      <c r="H196">
        <v>0</v>
      </c>
      <c r="I196">
        <v>0</v>
      </c>
      <c r="J196">
        <v>0</v>
      </c>
      <c r="K196">
        <v>0</v>
      </c>
      <c r="L196">
        <v>1E-4</v>
      </c>
      <c r="M196">
        <v>0</v>
      </c>
      <c r="N196">
        <v>0</v>
      </c>
      <c r="O196">
        <v>0</v>
      </c>
      <c r="P196">
        <v>0</v>
      </c>
      <c r="T196">
        <v>6784</v>
      </c>
      <c r="U196">
        <v>12440</v>
      </c>
      <c r="V196">
        <v>221904</v>
      </c>
      <c r="W196">
        <v>532885</v>
      </c>
      <c r="X196">
        <v>758972</v>
      </c>
      <c r="Y196">
        <v>409182</v>
      </c>
      <c r="Z196">
        <v>0</v>
      </c>
      <c r="AA196">
        <v>0</v>
      </c>
      <c r="AB196">
        <v>0</v>
      </c>
      <c r="AC196">
        <v>0.92900000000000005</v>
      </c>
      <c r="AD196">
        <v>7.0000000000000001E-3</v>
      </c>
      <c r="AE196">
        <v>6</v>
      </c>
    </row>
    <row r="197" spans="1:31">
      <c r="A197" t="s">
        <v>8</v>
      </c>
      <c r="B197" t="s">
        <v>9</v>
      </c>
      <c r="C197" t="s">
        <v>73</v>
      </c>
      <c r="D197" t="s">
        <v>28</v>
      </c>
      <c r="E197" t="s">
        <v>20</v>
      </c>
      <c r="F197" t="s">
        <v>12</v>
      </c>
      <c r="G197" t="s">
        <v>40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1E-4</v>
      </c>
      <c r="O197">
        <v>0</v>
      </c>
      <c r="P197">
        <v>1E-4</v>
      </c>
      <c r="T197">
        <v>689783</v>
      </c>
      <c r="U197">
        <v>593232</v>
      </c>
      <c r="V197">
        <v>547564</v>
      </c>
      <c r="W197">
        <v>532260</v>
      </c>
      <c r="X197">
        <v>648039</v>
      </c>
      <c r="Y197">
        <v>1411644</v>
      </c>
      <c r="Z197">
        <v>1323312</v>
      </c>
      <c r="AA197">
        <v>1415882</v>
      </c>
      <c r="AB197">
        <v>1176692</v>
      </c>
      <c r="AC197">
        <v>0.49299999999999999</v>
      </c>
      <c r="AD197">
        <v>0.17799999999999999</v>
      </c>
      <c r="AE197">
        <v>9</v>
      </c>
    </row>
    <row r="198" spans="1:31">
      <c r="A198" t="s">
        <v>8</v>
      </c>
      <c r="B198" t="s">
        <v>9</v>
      </c>
      <c r="C198" t="s">
        <v>73</v>
      </c>
      <c r="D198" t="s">
        <v>28</v>
      </c>
      <c r="E198" t="s">
        <v>20</v>
      </c>
      <c r="F198" t="s">
        <v>12</v>
      </c>
      <c r="G198" t="s">
        <v>15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T198">
        <v>689783</v>
      </c>
      <c r="U198">
        <v>593232</v>
      </c>
      <c r="V198">
        <v>547564</v>
      </c>
      <c r="W198">
        <v>532260</v>
      </c>
      <c r="X198">
        <v>648039</v>
      </c>
      <c r="Y198">
        <v>1411644</v>
      </c>
      <c r="Z198">
        <v>1323312</v>
      </c>
      <c r="AA198">
        <v>1415882</v>
      </c>
      <c r="AB198">
        <v>1176692</v>
      </c>
      <c r="AC198">
        <v>0.378</v>
      </c>
      <c r="AD198">
        <v>0.316</v>
      </c>
      <c r="AE198">
        <v>9</v>
      </c>
    </row>
    <row r="199" spans="1:31">
      <c r="A199" t="s">
        <v>8</v>
      </c>
      <c r="B199" t="s">
        <v>9</v>
      </c>
      <c r="C199" t="s">
        <v>73</v>
      </c>
      <c r="D199" t="s">
        <v>28</v>
      </c>
      <c r="E199" t="s">
        <v>20</v>
      </c>
      <c r="F199" t="s">
        <v>12</v>
      </c>
      <c r="G199" t="s">
        <v>14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1E-4</v>
      </c>
      <c r="O199">
        <v>0</v>
      </c>
      <c r="P199">
        <v>1E-4</v>
      </c>
      <c r="T199">
        <v>689783</v>
      </c>
      <c r="U199">
        <v>593232</v>
      </c>
      <c r="V199">
        <v>547564</v>
      </c>
      <c r="W199">
        <v>532260</v>
      </c>
      <c r="X199">
        <v>648039</v>
      </c>
      <c r="Y199">
        <v>1411644</v>
      </c>
      <c r="Z199">
        <v>1323312</v>
      </c>
      <c r="AA199">
        <v>1415882</v>
      </c>
      <c r="AB199">
        <v>1176692</v>
      </c>
      <c r="AC199">
        <v>0.48899999999999999</v>
      </c>
      <c r="AD199">
        <v>0.182</v>
      </c>
      <c r="AE199">
        <v>9</v>
      </c>
    </row>
    <row r="200" spans="1:31">
      <c r="A200" t="s">
        <v>8</v>
      </c>
      <c r="B200" t="s">
        <v>9</v>
      </c>
      <c r="C200" t="s">
        <v>73</v>
      </c>
      <c r="D200" t="s">
        <v>28</v>
      </c>
      <c r="E200" t="s">
        <v>21</v>
      </c>
      <c r="F200" t="s">
        <v>12</v>
      </c>
      <c r="G200" t="s">
        <v>40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T200">
        <v>2089748</v>
      </c>
      <c r="U200">
        <v>1813096</v>
      </c>
      <c r="V200">
        <v>1643732</v>
      </c>
      <c r="W200">
        <v>1512140</v>
      </c>
      <c r="X200">
        <v>1819497</v>
      </c>
      <c r="Y200">
        <v>2482280</v>
      </c>
      <c r="Z200">
        <v>1937751</v>
      </c>
      <c r="AA200">
        <v>1936340</v>
      </c>
      <c r="AB200">
        <v>1921901</v>
      </c>
      <c r="AC200" t="s">
        <v>106</v>
      </c>
      <c r="AD200" t="s">
        <v>106</v>
      </c>
      <c r="AE200">
        <v>9</v>
      </c>
    </row>
    <row r="201" spans="1:31">
      <c r="A201" t="s">
        <v>8</v>
      </c>
      <c r="B201" t="s">
        <v>9</v>
      </c>
      <c r="C201" t="s">
        <v>73</v>
      </c>
      <c r="D201" t="s">
        <v>28</v>
      </c>
      <c r="E201" t="s">
        <v>21</v>
      </c>
      <c r="F201" t="s">
        <v>12</v>
      </c>
      <c r="G201" t="s">
        <v>15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T201">
        <v>2089748</v>
      </c>
      <c r="U201">
        <v>1813096</v>
      </c>
      <c r="V201">
        <v>1643732</v>
      </c>
      <c r="W201">
        <v>1512140</v>
      </c>
      <c r="X201">
        <v>1819497</v>
      </c>
      <c r="Y201">
        <v>2482280</v>
      </c>
      <c r="Z201">
        <v>1937751</v>
      </c>
      <c r="AA201">
        <v>1936340</v>
      </c>
      <c r="AB201">
        <v>1921901</v>
      </c>
      <c r="AC201" t="s">
        <v>106</v>
      </c>
      <c r="AD201" t="s">
        <v>106</v>
      </c>
      <c r="AE201">
        <v>9</v>
      </c>
    </row>
    <row r="202" spans="1:31">
      <c r="A202" t="s">
        <v>8</v>
      </c>
      <c r="B202" t="s">
        <v>9</v>
      </c>
      <c r="C202" t="s">
        <v>73</v>
      </c>
      <c r="D202" t="s">
        <v>28</v>
      </c>
      <c r="E202" t="s">
        <v>21</v>
      </c>
      <c r="F202" t="s">
        <v>12</v>
      </c>
      <c r="G202" t="s">
        <v>14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T202">
        <v>2089748</v>
      </c>
      <c r="U202">
        <v>1813096</v>
      </c>
      <c r="V202">
        <v>1643732</v>
      </c>
      <c r="W202">
        <v>1512140</v>
      </c>
      <c r="X202">
        <v>1819497</v>
      </c>
      <c r="Y202">
        <v>2482280</v>
      </c>
      <c r="Z202">
        <v>1937751</v>
      </c>
      <c r="AA202">
        <v>1936340</v>
      </c>
      <c r="AB202">
        <v>1921901</v>
      </c>
      <c r="AC202" t="s">
        <v>106</v>
      </c>
      <c r="AD202" t="s">
        <v>106</v>
      </c>
      <c r="AE202">
        <v>9</v>
      </c>
    </row>
    <row r="203" spans="1:31">
      <c r="A203" t="s">
        <v>8</v>
      </c>
      <c r="B203" t="s">
        <v>9</v>
      </c>
      <c r="C203" t="s">
        <v>73</v>
      </c>
      <c r="D203" t="s">
        <v>28</v>
      </c>
      <c r="E203" t="s">
        <v>44</v>
      </c>
      <c r="F203" t="s">
        <v>12</v>
      </c>
      <c r="G203" t="s">
        <v>40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T203" t="s">
        <v>106</v>
      </c>
      <c r="U203" t="s">
        <v>106</v>
      </c>
      <c r="V203" t="s">
        <v>106</v>
      </c>
      <c r="W203" t="s">
        <v>106</v>
      </c>
      <c r="X203" t="s">
        <v>106</v>
      </c>
      <c r="Y203" t="s">
        <v>106</v>
      </c>
      <c r="Z203" t="s">
        <v>106</v>
      </c>
      <c r="AA203" t="s">
        <v>106</v>
      </c>
      <c r="AB203" t="s">
        <v>106</v>
      </c>
      <c r="AC203" t="s">
        <v>106</v>
      </c>
      <c r="AD203" t="s">
        <v>106</v>
      </c>
      <c r="AE203">
        <v>0</v>
      </c>
    </row>
    <row r="204" spans="1:31">
      <c r="A204" t="s">
        <v>8</v>
      </c>
      <c r="B204" t="s">
        <v>9</v>
      </c>
      <c r="C204" t="s">
        <v>73</v>
      </c>
      <c r="D204" t="s">
        <v>28</v>
      </c>
      <c r="E204" t="s">
        <v>44</v>
      </c>
      <c r="F204" t="s">
        <v>12</v>
      </c>
      <c r="G204" t="s">
        <v>15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T204" t="s">
        <v>106</v>
      </c>
      <c r="U204" t="s">
        <v>106</v>
      </c>
      <c r="V204" t="s">
        <v>106</v>
      </c>
      <c r="W204" t="s">
        <v>106</v>
      </c>
      <c r="X204" t="s">
        <v>106</v>
      </c>
      <c r="Y204" t="s">
        <v>106</v>
      </c>
      <c r="Z204" t="s">
        <v>106</v>
      </c>
      <c r="AA204" t="s">
        <v>106</v>
      </c>
      <c r="AB204" t="s">
        <v>106</v>
      </c>
      <c r="AC204" t="s">
        <v>106</v>
      </c>
      <c r="AD204" t="s">
        <v>106</v>
      </c>
      <c r="AE204">
        <v>0</v>
      </c>
    </row>
    <row r="205" spans="1:31">
      <c r="A205" t="s">
        <v>8</v>
      </c>
      <c r="B205" t="s">
        <v>9</v>
      </c>
      <c r="C205" t="s">
        <v>73</v>
      </c>
      <c r="D205" t="s">
        <v>28</v>
      </c>
      <c r="E205" t="s">
        <v>44</v>
      </c>
      <c r="F205" t="s">
        <v>12</v>
      </c>
      <c r="G205" t="s">
        <v>14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T205" t="s">
        <v>106</v>
      </c>
      <c r="U205" t="s">
        <v>106</v>
      </c>
      <c r="V205" t="s">
        <v>106</v>
      </c>
      <c r="W205" t="s">
        <v>106</v>
      </c>
      <c r="X205" t="s">
        <v>106</v>
      </c>
      <c r="Y205" t="s">
        <v>106</v>
      </c>
      <c r="Z205" t="s">
        <v>106</v>
      </c>
      <c r="AA205" t="s">
        <v>106</v>
      </c>
      <c r="AB205" t="s">
        <v>106</v>
      </c>
      <c r="AC205" t="s">
        <v>106</v>
      </c>
      <c r="AD205" t="s">
        <v>106</v>
      </c>
      <c r="AE205">
        <v>0</v>
      </c>
    </row>
    <row r="206" spans="1:31">
      <c r="A206" t="s">
        <v>8</v>
      </c>
      <c r="B206" t="s">
        <v>9</v>
      </c>
      <c r="C206" t="s">
        <v>73</v>
      </c>
      <c r="D206" t="s">
        <v>29</v>
      </c>
      <c r="E206" t="s">
        <v>11</v>
      </c>
      <c r="F206" t="s">
        <v>12</v>
      </c>
      <c r="G206" t="s">
        <v>40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T206">
        <v>866666</v>
      </c>
      <c r="U206">
        <v>694716</v>
      </c>
      <c r="V206">
        <v>730810</v>
      </c>
      <c r="W206">
        <v>603091</v>
      </c>
      <c r="X206">
        <v>349914</v>
      </c>
      <c r="Y206">
        <v>68568</v>
      </c>
      <c r="Z206">
        <v>53082</v>
      </c>
      <c r="AA206">
        <v>0</v>
      </c>
      <c r="AB206">
        <v>0</v>
      </c>
      <c r="AC206">
        <v>0.55400000000000005</v>
      </c>
      <c r="AD206">
        <v>0.19600000000000001</v>
      </c>
      <c r="AE206">
        <v>7</v>
      </c>
    </row>
    <row r="207" spans="1:31">
      <c r="A207" t="s">
        <v>8</v>
      </c>
      <c r="B207" t="s">
        <v>9</v>
      </c>
      <c r="C207" t="s">
        <v>73</v>
      </c>
      <c r="D207" t="s">
        <v>29</v>
      </c>
      <c r="E207" t="s">
        <v>11</v>
      </c>
      <c r="F207" t="s">
        <v>12</v>
      </c>
      <c r="G207" t="s">
        <v>15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T207">
        <v>866666</v>
      </c>
      <c r="U207">
        <v>694716</v>
      </c>
      <c r="V207">
        <v>730810</v>
      </c>
      <c r="W207">
        <v>603091</v>
      </c>
      <c r="X207">
        <v>349914</v>
      </c>
      <c r="Y207">
        <v>68568</v>
      </c>
      <c r="Z207">
        <v>53082</v>
      </c>
      <c r="AA207">
        <v>0</v>
      </c>
      <c r="AB207">
        <v>0</v>
      </c>
      <c r="AC207" t="s">
        <v>106</v>
      </c>
      <c r="AD207" t="s">
        <v>106</v>
      </c>
      <c r="AE207">
        <v>7</v>
      </c>
    </row>
    <row r="208" spans="1:31">
      <c r="A208" t="s">
        <v>8</v>
      </c>
      <c r="B208" t="s">
        <v>9</v>
      </c>
      <c r="C208" t="s">
        <v>73</v>
      </c>
      <c r="D208" t="s">
        <v>29</v>
      </c>
      <c r="E208" t="s">
        <v>11</v>
      </c>
      <c r="F208" t="s">
        <v>12</v>
      </c>
      <c r="G208" t="s">
        <v>14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T208">
        <v>866666</v>
      </c>
      <c r="U208">
        <v>694716</v>
      </c>
      <c r="V208">
        <v>730810</v>
      </c>
      <c r="W208">
        <v>603091</v>
      </c>
      <c r="X208">
        <v>349914</v>
      </c>
      <c r="Y208">
        <v>68568</v>
      </c>
      <c r="Z208">
        <v>53082</v>
      </c>
      <c r="AA208">
        <v>0</v>
      </c>
      <c r="AB208">
        <v>0</v>
      </c>
      <c r="AC208">
        <v>0.55400000000000005</v>
      </c>
      <c r="AD208">
        <v>0.19600000000000001</v>
      </c>
      <c r="AE208">
        <v>7</v>
      </c>
    </row>
    <row r="209" spans="1:31">
      <c r="A209" t="s">
        <v>8</v>
      </c>
      <c r="B209" t="s">
        <v>9</v>
      </c>
      <c r="C209" t="s">
        <v>73</v>
      </c>
      <c r="D209" t="s">
        <v>29</v>
      </c>
      <c r="E209" t="s">
        <v>16</v>
      </c>
      <c r="F209" t="s">
        <v>12</v>
      </c>
      <c r="G209" t="s">
        <v>40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T209">
        <v>3766255</v>
      </c>
      <c r="U209">
        <v>4610314</v>
      </c>
      <c r="V209">
        <v>4185264</v>
      </c>
      <c r="W209">
        <v>3109683</v>
      </c>
      <c r="X209">
        <v>2800641</v>
      </c>
      <c r="Y209">
        <v>1354776</v>
      </c>
      <c r="Z209">
        <v>560729</v>
      </c>
      <c r="AA209">
        <v>144306</v>
      </c>
      <c r="AB209">
        <v>0</v>
      </c>
      <c r="AC209">
        <v>0.48899999999999999</v>
      </c>
      <c r="AD209">
        <v>0.219</v>
      </c>
      <c r="AE209">
        <v>8</v>
      </c>
    </row>
    <row r="210" spans="1:31">
      <c r="A210" t="s">
        <v>8</v>
      </c>
      <c r="B210" t="s">
        <v>9</v>
      </c>
      <c r="C210" t="s">
        <v>73</v>
      </c>
      <c r="D210" t="s">
        <v>29</v>
      </c>
      <c r="E210" t="s">
        <v>16</v>
      </c>
      <c r="F210" t="s">
        <v>12</v>
      </c>
      <c r="G210" t="s">
        <v>15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T210">
        <v>3766255</v>
      </c>
      <c r="U210">
        <v>4610314</v>
      </c>
      <c r="V210">
        <v>4185264</v>
      </c>
      <c r="W210">
        <v>3109683</v>
      </c>
      <c r="X210">
        <v>2800641</v>
      </c>
      <c r="Y210">
        <v>1354776</v>
      </c>
      <c r="Z210">
        <v>560729</v>
      </c>
      <c r="AA210">
        <v>144306</v>
      </c>
      <c r="AB210">
        <v>0</v>
      </c>
      <c r="AC210" t="s">
        <v>106</v>
      </c>
      <c r="AD210" t="s">
        <v>106</v>
      </c>
      <c r="AE210">
        <v>8</v>
      </c>
    </row>
    <row r="211" spans="1:31">
      <c r="A211" t="s">
        <v>8</v>
      </c>
      <c r="B211" t="s">
        <v>9</v>
      </c>
      <c r="C211" t="s">
        <v>73</v>
      </c>
      <c r="D211" t="s">
        <v>29</v>
      </c>
      <c r="E211" t="s">
        <v>16</v>
      </c>
      <c r="F211" t="s">
        <v>12</v>
      </c>
      <c r="G211" t="s">
        <v>14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T211">
        <v>3766255</v>
      </c>
      <c r="U211">
        <v>4610314</v>
      </c>
      <c r="V211">
        <v>4185264</v>
      </c>
      <c r="W211">
        <v>3109683</v>
      </c>
      <c r="X211">
        <v>2800641</v>
      </c>
      <c r="Y211">
        <v>1354776</v>
      </c>
      <c r="Z211">
        <v>560729</v>
      </c>
      <c r="AA211">
        <v>144306</v>
      </c>
      <c r="AB211">
        <v>0</v>
      </c>
      <c r="AC211">
        <v>0.48899999999999999</v>
      </c>
      <c r="AD211">
        <v>0.219</v>
      </c>
      <c r="AE211">
        <v>8</v>
      </c>
    </row>
    <row r="212" spans="1:31">
      <c r="A212" t="s">
        <v>8</v>
      </c>
      <c r="B212" t="s">
        <v>9</v>
      </c>
      <c r="C212" t="s">
        <v>73</v>
      </c>
      <c r="D212" t="s">
        <v>29</v>
      </c>
      <c r="E212" t="s">
        <v>98</v>
      </c>
      <c r="F212" t="s">
        <v>12</v>
      </c>
      <c r="G212" t="s">
        <v>40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T212">
        <v>17167</v>
      </c>
      <c r="U212">
        <v>9270</v>
      </c>
      <c r="V212">
        <v>22780</v>
      </c>
      <c r="W212">
        <v>1710</v>
      </c>
      <c r="X212">
        <v>11182</v>
      </c>
      <c r="Y212">
        <v>2138</v>
      </c>
      <c r="Z212">
        <v>746</v>
      </c>
      <c r="AA212">
        <v>905</v>
      </c>
      <c r="AB212">
        <v>1125</v>
      </c>
      <c r="AC212">
        <v>0.72899999999999998</v>
      </c>
      <c r="AD212">
        <v>2.5999999999999999E-2</v>
      </c>
      <c r="AE212">
        <v>9</v>
      </c>
    </row>
    <row r="213" spans="1:31">
      <c r="A213" t="s">
        <v>8</v>
      </c>
      <c r="B213" t="s">
        <v>9</v>
      </c>
      <c r="C213" t="s">
        <v>73</v>
      </c>
      <c r="D213" t="s">
        <v>29</v>
      </c>
      <c r="E213" t="s">
        <v>98</v>
      </c>
      <c r="F213" t="s">
        <v>12</v>
      </c>
      <c r="G213" t="s">
        <v>15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T213">
        <v>17167</v>
      </c>
      <c r="U213">
        <v>9270</v>
      </c>
      <c r="V213">
        <v>22780</v>
      </c>
      <c r="W213">
        <v>1710</v>
      </c>
      <c r="X213">
        <v>11182</v>
      </c>
      <c r="Y213">
        <v>2138</v>
      </c>
      <c r="Z213">
        <v>746</v>
      </c>
      <c r="AA213">
        <v>905</v>
      </c>
      <c r="AB213">
        <v>1125</v>
      </c>
      <c r="AC213">
        <v>0.749</v>
      </c>
      <c r="AD213">
        <v>0.02</v>
      </c>
      <c r="AE213">
        <v>9</v>
      </c>
    </row>
    <row r="214" spans="1:31">
      <c r="A214" t="s">
        <v>8</v>
      </c>
      <c r="B214" t="s">
        <v>9</v>
      </c>
      <c r="C214" t="s">
        <v>73</v>
      </c>
      <c r="D214" t="s">
        <v>29</v>
      </c>
      <c r="E214" t="s">
        <v>98</v>
      </c>
      <c r="F214" t="s">
        <v>12</v>
      </c>
      <c r="G214" t="s">
        <v>14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T214">
        <v>17167</v>
      </c>
      <c r="U214">
        <v>9270</v>
      </c>
      <c r="V214">
        <v>22780</v>
      </c>
      <c r="W214">
        <v>1710</v>
      </c>
      <c r="X214">
        <v>11182</v>
      </c>
      <c r="Y214">
        <v>2138</v>
      </c>
      <c r="Z214">
        <v>746</v>
      </c>
      <c r="AA214">
        <v>905</v>
      </c>
      <c r="AB214">
        <v>1125</v>
      </c>
      <c r="AC214">
        <v>0.61299999999999999</v>
      </c>
      <c r="AD214">
        <v>7.9000000000000001E-2</v>
      </c>
      <c r="AE214">
        <v>9</v>
      </c>
    </row>
    <row r="215" spans="1:31">
      <c r="A215" t="s">
        <v>8</v>
      </c>
      <c r="B215" t="s">
        <v>9</v>
      </c>
      <c r="C215" t="s">
        <v>73</v>
      </c>
      <c r="D215" t="s">
        <v>29</v>
      </c>
      <c r="E215" t="s">
        <v>99</v>
      </c>
      <c r="F215" t="s">
        <v>12</v>
      </c>
      <c r="G215" t="s">
        <v>40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T215">
        <v>1499738</v>
      </c>
      <c r="U215">
        <v>2174726</v>
      </c>
      <c r="V215">
        <v>1607320</v>
      </c>
      <c r="W215">
        <v>1679565</v>
      </c>
      <c r="X215">
        <v>1893820</v>
      </c>
      <c r="Y215">
        <v>1569186</v>
      </c>
      <c r="Z215">
        <v>1981832</v>
      </c>
      <c r="AA215">
        <v>2616884</v>
      </c>
      <c r="AB215">
        <v>2204099</v>
      </c>
      <c r="AC215">
        <v>0.13900000000000001</v>
      </c>
      <c r="AD215">
        <v>0.72099999999999997</v>
      </c>
      <c r="AE215">
        <v>9</v>
      </c>
    </row>
    <row r="216" spans="1:31">
      <c r="A216" t="s">
        <v>8</v>
      </c>
      <c r="B216" t="s">
        <v>9</v>
      </c>
      <c r="C216" t="s">
        <v>73</v>
      </c>
      <c r="D216" t="s">
        <v>29</v>
      </c>
      <c r="E216" t="s">
        <v>99</v>
      </c>
      <c r="F216" t="s">
        <v>12</v>
      </c>
      <c r="G216" t="s">
        <v>15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T216">
        <v>1499738</v>
      </c>
      <c r="U216">
        <v>2174726</v>
      </c>
      <c r="V216">
        <v>1607320</v>
      </c>
      <c r="W216">
        <v>1679565</v>
      </c>
      <c r="X216">
        <v>1893820</v>
      </c>
      <c r="Y216">
        <v>1569186</v>
      </c>
      <c r="Z216">
        <v>1981832</v>
      </c>
      <c r="AA216">
        <v>2616884</v>
      </c>
      <c r="AB216">
        <v>2204099</v>
      </c>
      <c r="AC216" t="s">
        <v>106</v>
      </c>
      <c r="AD216" t="s">
        <v>106</v>
      </c>
      <c r="AE216">
        <v>9</v>
      </c>
    </row>
    <row r="217" spans="1:31">
      <c r="A217" t="s">
        <v>8</v>
      </c>
      <c r="B217" t="s">
        <v>9</v>
      </c>
      <c r="C217" t="s">
        <v>73</v>
      </c>
      <c r="D217" t="s">
        <v>29</v>
      </c>
      <c r="E217" t="s">
        <v>99</v>
      </c>
      <c r="F217" t="s">
        <v>12</v>
      </c>
      <c r="G217" t="s">
        <v>14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T217">
        <v>1499738</v>
      </c>
      <c r="U217">
        <v>2174726</v>
      </c>
      <c r="V217">
        <v>1607320</v>
      </c>
      <c r="W217">
        <v>1679565</v>
      </c>
      <c r="X217">
        <v>1893820</v>
      </c>
      <c r="Y217">
        <v>1569186</v>
      </c>
      <c r="Z217">
        <v>1981832</v>
      </c>
      <c r="AA217">
        <v>2616884</v>
      </c>
      <c r="AB217">
        <v>2204099</v>
      </c>
      <c r="AC217">
        <v>0.13900000000000001</v>
      </c>
      <c r="AD217">
        <v>0.72099999999999997</v>
      </c>
      <c r="AE217">
        <v>9</v>
      </c>
    </row>
    <row r="218" spans="1:31">
      <c r="A218" t="s">
        <v>8</v>
      </c>
      <c r="B218" t="s">
        <v>9</v>
      </c>
      <c r="C218" t="s">
        <v>73</v>
      </c>
      <c r="D218" t="s">
        <v>29</v>
      </c>
      <c r="E218" t="s">
        <v>17</v>
      </c>
      <c r="F218" t="s">
        <v>12</v>
      </c>
      <c r="G218" t="s">
        <v>40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T218">
        <v>196852</v>
      </c>
      <c r="U218">
        <v>197407</v>
      </c>
      <c r="V218">
        <v>165644</v>
      </c>
      <c r="W218">
        <v>293823</v>
      </c>
      <c r="X218">
        <v>320785</v>
      </c>
      <c r="Y218">
        <v>417076</v>
      </c>
      <c r="Z218">
        <v>376332</v>
      </c>
      <c r="AA218">
        <v>440579</v>
      </c>
      <c r="AB218">
        <v>607650</v>
      </c>
      <c r="AC218" t="s">
        <v>106</v>
      </c>
      <c r="AD218" t="s">
        <v>106</v>
      </c>
      <c r="AE218">
        <v>9</v>
      </c>
    </row>
    <row r="219" spans="1:31">
      <c r="A219" t="s">
        <v>8</v>
      </c>
      <c r="B219" t="s">
        <v>9</v>
      </c>
      <c r="C219" t="s">
        <v>73</v>
      </c>
      <c r="D219" t="s">
        <v>29</v>
      </c>
      <c r="E219" t="s">
        <v>17</v>
      </c>
      <c r="F219" t="s">
        <v>12</v>
      </c>
      <c r="G219" t="s">
        <v>15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T219">
        <v>196852</v>
      </c>
      <c r="U219">
        <v>197407</v>
      </c>
      <c r="V219">
        <v>165644</v>
      </c>
      <c r="W219">
        <v>293823</v>
      </c>
      <c r="X219">
        <v>320785</v>
      </c>
      <c r="Y219">
        <v>417076</v>
      </c>
      <c r="Z219">
        <v>376332</v>
      </c>
      <c r="AA219">
        <v>440579</v>
      </c>
      <c r="AB219">
        <v>607650</v>
      </c>
      <c r="AC219" t="s">
        <v>106</v>
      </c>
      <c r="AD219" t="s">
        <v>106</v>
      </c>
      <c r="AE219">
        <v>9</v>
      </c>
    </row>
    <row r="220" spans="1:31">
      <c r="A220" t="s">
        <v>8</v>
      </c>
      <c r="B220" t="s">
        <v>9</v>
      </c>
      <c r="C220" t="s">
        <v>73</v>
      </c>
      <c r="D220" t="s">
        <v>29</v>
      </c>
      <c r="E220" t="s">
        <v>17</v>
      </c>
      <c r="F220" t="s">
        <v>12</v>
      </c>
      <c r="G220" t="s">
        <v>14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T220">
        <v>196852</v>
      </c>
      <c r="U220">
        <v>197407</v>
      </c>
      <c r="V220">
        <v>165644</v>
      </c>
      <c r="W220">
        <v>293823</v>
      </c>
      <c r="X220">
        <v>320785</v>
      </c>
      <c r="Y220">
        <v>417076</v>
      </c>
      <c r="Z220">
        <v>376332</v>
      </c>
      <c r="AA220">
        <v>440579</v>
      </c>
      <c r="AB220">
        <v>607650</v>
      </c>
      <c r="AC220" t="s">
        <v>106</v>
      </c>
      <c r="AD220" t="s">
        <v>106</v>
      </c>
      <c r="AE220">
        <v>9</v>
      </c>
    </row>
    <row r="221" spans="1:31">
      <c r="A221" t="s">
        <v>8</v>
      </c>
      <c r="B221" t="s">
        <v>9</v>
      </c>
      <c r="C221" t="s">
        <v>73</v>
      </c>
      <c r="D221" t="s">
        <v>29</v>
      </c>
      <c r="E221" t="s">
        <v>19</v>
      </c>
      <c r="F221" t="s">
        <v>12</v>
      </c>
      <c r="G221" t="s">
        <v>40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T221">
        <v>57163</v>
      </c>
      <c r="U221">
        <v>4350</v>
      </c>
      <c r="V221">
        <v>0</v>
      </c>
      <c r="W221">
        <v>7542</v>
      </c>
      <c r="X221">
        <v>1487</v>
      </c>
      <c r="Y221">
        <v>276674</v>
      </c>
      <c r="Z221">
        <v>620890</v>
      </c>
      <c r="AA221">
        <v>301689</v>
      </c>
      <c r="AB221">
        <v>156352</v>
      </c>
      <c r="AC221">
        <v>-0.36</v>
      </c>
      <c r="AD221">
        <v>0.38100000000000001</v>
      </c>
      <c r="AE221">
        <v>8</v>
      </c>
    </row>
    <row r="222" spans="1:31">
      <c r="A222" t="s">
        <v>8</v>
      </c>
      <c r="B222" t="s">
        <v>9</v>
      </c>
      <c r="C222" t="s">
        <v>73</v>
      </c>
      <c r="D222" t="s">
        <v>29</v>
      </c>
      <c r="E222" t="s">
        <v>19</v>
      </c>
      <c r="F222" t="s">
        <v>12</v>
      </c>
      <c r="G222" t="s">
        <v>15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T222">
        <v>57163</v>
      </c>
      <c r="U222">
        <v>4350</v>
      </c>
      <c r="V222">
        <v>0</v>
      </c>
      <c r="W222">
        <v>7542</v>
      </c>
      <c r="X222">
        <v>1487</v>
      </c>
      <c r="Y222">
        <v>276674</v>
      </c>
      <c r="Z222">
        <v>620890</v>
      </c>
      <c r="AA222">
        <v>301689</v>
      </c>
      <c r="AB222">
        <v>156352</v>
      </c>
      <c r="AC222" t="s">
        <v>106</v>
      </c>
      <c r="AD222" t="s">
        <v>106</v>
      </c>
      <c r="AE222">
        <v>8</v>
      </c>
    </row>
    <row r="223" spans="1:31">
      <c r="A223" t="s">
        <v>8</v>
      </c>
      <c r="B223" t="s">
        <v>9</v>
      </c>
      <c r="C223" t="s">
        <v>73</v>
      </c>
      <c r="D223" t="s">
        <v>29</v>
      </c>
      <c r="E223" t="s">
        <v>19</v>
      </c>
      <c r="F223" t="s">
        <v>12</v>
      </c>
      <c r="G223" t="s">
        <v>14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T223">
        <v>57163</v>
      </c>
      <c r="U223">
        <v>4350</v>
      </c>
      <c r="V223">
        <v>0</v>
      </c>
      <c r="W223">
        <v>7542</v>
      </c>
      <c r="X223">
        <v>1487</v>
      </c>
      <c r="Y223">
        <v>276674</v>
      </c>
      <c r="Z223">
        <v>620890</v>
      </c>
      <c r="AA223">
        <v>301689</v>
      </c>
      <c r="AB223">
        <v>156352</v>
      </c>
      <c r="AC223">
        <v>-0.36</v>
      </c>
      <c r="AD223">
        <v>0.38100000000000001</v>
      </c>
      <c r="AE223">
        <v>8</v>
      </c>
    </row>
    <row r="224" spans="1:31">
      <c r="A224" t="s">
        <v>8</v>
      </c>
      <c r="B224" t="s">
        <v>9</v>
      </c>
      <c r="C224" t="s">
        <v>73</v>
      </c>
      <c r="D224" t="s">
        <v>29</v>
      </c>
      <c r="E224" t="s">
        <v>94</v>
      </c>
      <c r="F224" t="s">
        <v>12</v>
      </c>
      <c r="G224" t="s">
        <v>40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1E-4</v>
      </c>
      <c r="N224">
        <v>0</v>
      </c>
      <c r="O224">
        <v>0</v>
      </c>
      <c r="P224">
        <v>0</v>
      </c>
      <c r="T224">
        <v>545510</v>
      </c>
      <c r="U224">
        <v>765990</v>
      </c>
      <c r="V224">
        <v>570700</v>
      </c>
      <c r="W224">
        <v>284732</v>
      </c>
      <c r="X224">
        <v>317093</v>
      </c>
      <c r="Y224">
        <v>377965</v>
      </c>
      <c r="Z224">
        <v>465452</v>
      </c>
      <c r="AA224">
        <v>857080</v>
      </c>
      <c r="AB224">
        <v>668510</v>
      </c>
      <c r="AC224">
        <v>-0.17299999999999999</v>
      </c>
      <c r="AD224">
        <v>0.65700000000000003</v>
      </c>
      <c r="AE224">
        <v>9</v>
      </c>
    </row>
    <row r="225" spans="1:31">
      <c r="A225" t="s">
        <v>8</v>
      </c>
      <c r="B225" t="s">
        <v>9</v>
      </c>
      <c r="C225" t="s">
        <v>73</v>
      </c>
      <c r="D225" t="s">
        <v>29</v>
      </c>
      <c r="E225" t="s">
        <v>94</v>
      </c>
      <c r="F225" t="s">
        <v>12</v>
      </c>
      <c r="G225" t="s">
        <v>15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T225">
        <v>545510</v>
      </c>
      <c r="U225">
        <v>765990</v>
      </c>
      <c r="V225">
        <v>570700</v>
      </c>
      <c r="W225">
        <v>284732</v>
      </c>
      <c r="X225">
        <v>317093</v>
      </c>
      <c r="Y225">
        <v>377965</v>
      </c>
      <c r="Z225">
        <v>465452</v>
      </c>
      <c r="AA225">
        <v>857080</v>
      </c>
      <c r="AB225">
        <v>668510</v>
      </c>
      <c r="AC225">
        <v>-0.254</v>
      </c>
      <c r="AD225">
        <v>0.51</v>
      </c>
      <c r="AE225">
        <v>9</v>
      </c>
    </row>
    <row r="226" spans="1:31">
      <c r="A226" t="s">
        <v>8</v>
      </c>
      <c r="B226" t="s">
        <v>9</v>
      </c>
      <c r="C226" t="s">
        <v>73</v>
      </c>
      <c r="D226" t="s">
        <v>29</v>
      </c>
      <c r="E226" t="s">
        <v>94</v>
      </c>
      <c r="F226" t="s">
        <v>12</v>
      </c>
      <c r="G226" t="s">
        <v>14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T226">
        <v>545510</v>
      </c>
      <c r="U226">
        <v>765990</v>
      </c>
      <c r="V226">
        <v>570700</v>
      </c>
      <c r="W226">
        <v>284732</v>
      </c>
      <c r="X226">
        <v>317093</v>
      </c>
      <c r="Y226">
        <v>377965</v>
      </c>
      <c r="Z226">
        <v>465452</v>
      </c>
      <c r="AA226">
        <v>857080</v>
      </c>
      <c r="AB226">
        <v>668510</v>
      </c>
      <c r="AC226">
        <v>-8.6999999999999994E-2</v>
      </c>
      <c r="AD226">
        <v>0.82399999999999995</v>
      </c>
      <c r="AE226">
        <v>9</v>
      </c>
    </row>
    <row r="227" spans="1:31">
      <c r="A227" t="s">
        <v>8</v>
      </c>
      <c r="B227" t="s">
        <v>9</v>
      </c>
      <c r="C227" t="s">
        <v>73</v>
      </c>
      <c r="D227" t="s">
        <v>29</v>
      </c>
      <c r="E227" t="s">
        <v>112</v>
      </c>
      <c r="F227" t="s">
        <v>12</v>
      </c>
      <c r="G227" t="s">
        <v>40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T227">
        <v>922</v>
      </c>
      <c r="U227">
        <v>3620</v>
      </c>
      <c r="V227">
        <v>8532</v>
      </c>
      <c r="W227">
        <v>5556</v>
      </c>
      <c r="X227">
        <v>0</v>
      </c>
      <c r="Y227">
        <v>0</v>
      </c>
      <c r="Z227">
        <v>0</v>
      </c>
      <c r="AA227">
        <v>1006</v>
      </c>
      <c r="AB227">
        <v>61300</v>
      </c>
      <c r="AC227">
        <v>-0.28000000000000003</v>
      </c>
      <c r="AD227">
        <v>0.59099999999999997</v>
      </c>
      <c r="AE227">
        <v>6</v>
      </c>
    </row>
    <row r="228" spans="1:31">
      <c r="A228" t="s">
        <v>8</v>
      </c>
      <c r="B228" t="s">
        <v>9</v>
      </c>
      <c r="C228" t="s">
        <v>73</v>
      </c>
      <c r="D228" t="s">
        <v>29</v>
      </c>
      <c r="E228" t="s">
        <v>112</v>
      </c>
      <c r="F228" t="s">
        <v>12</v>
      </c>
      <c r="G228" t="s">
        <v>15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T228">
        <v>922</v>
      </c>
      <c r="U228">
        <v>3620</v>
      </c>
      <c r="V228">
        <v>8532</v>
      </c>
      <c r="W228">
        <v>5556</v>
      </c>
      <c r="X228">
        <v>0</v>
      </c>
      <c r="Y228">
        <v>0</v>
      </c>
      <c r="Z228">
        <v>0</v>
      </c>
      <c r="AA228">
        <v>1006</v>
      </c>
      <c r="AB228">
        <v>61300</v>
      </c>
      <c r="AC228">
        <v>-0.17899999999999999</v>
      </c>
      <c r="AD228">
        <v>0.73399999999999999</v>
      </c>
      <c r="AE228">
        <v>6</v>
      </c>
    </row>
    <row r="229" spans="1:31">
      <c r="A229" t="s">
        <v>8</v>
      </c>
      <c r="B229" t="s">
        <v>9</v>
      </c>
      <c r="C229" t="s">
        <v>73</v>
      </c>
      <c r="D229" t="s">
        <v>29</v>
      </c>
      <c r="E229" t="s">
        <v>112</v>
      </c>
      <c r="F229" t="s">
        <v>12</v>
      </c>
      <c r="G229" t="s">
        <v>14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T229">
        <v>922</v>
      </c>
      <c r="U229">
        <v>3620</v>
      </c>
      <c r="V229">
        <v>8532</v>
      </c>
      <c r="W229">
        <v>5556</v>
      </c>
      <c r="X229">
        <v>0</v>
      </c>
      <c r="Y229">
        <v>0</v>
      </c>
      <c r="Z229">
        <v>0</v>
      </c>
      <c r="AA229">
        <v>1006</v>
      </c>
      <c r="AB229">
        <v>61300</v>
      </c>
      <c r="AC229">
        <v>-0.29699999999999999</v>
      </c>
      <c r="AD229">
        <v>0.56699999999999995</v>
      </c>
      <c r="AE229">
        <v>6</v>
      </c>
    </row>
    <row r="230" spans="1:31">
      <c r="A230" t="s">
        <v>8</v>
      </c>
      <c r="B230" t="s">
        <v>9</v>
      </c>
      <c r="C230" t="s">
        <v>73</v>
      </c>
      <c r="D230" t="s">
        <v>29</v>
      </c>
      <c r="E230" t="s">
        <v>95</v>
      </c>
      <c r="F230" t="s">
        <v>12</v>
      </c>
      <c r="G230" t="s">
        <v>40</v>
      </c>
      <c r="H230">
        <v>0</v>
      </c>
      <c r="I230">
        <v>1E-4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T230">
        <v>4570772</v>
      </c>
      <c r="U230">
        <v>4515236</v>
      </c>
      <c r="V230">
        <v>2596357</v>
      </c>
      <c r="W230">
        <v>2021581</v>
      </c>
      <c r="X230">
        <v>2060211</v>
      </c>
      <c r="Y230">
        <v>1272431</v>
      </c>
      <c r="Z230">
        <v>1405802</v>
      </c>
      <c r="AA230">
        <v>1132259</v>
      </c>
      <c r="AB230">
        <v>1283926</v>
      </c>
      <c r="AC230">
        <v>0.624</v>
      </c>
      <c r="AD230">
        <v>7.1999999999999995E-2</v>
      </c>
      <c r="AE230">
        <v>9</v>
      </c>
    </row>
    <row r="231" spans="1:31">
      <c r="A231" t="s">
        <v>8</v>
      </c>
      <c r="B231" t="s">
        <v>9</v>
      </c>
      <c r="C231" t="s">
        <v>73</v>
      </c>
      <c r="D231" t="s">
        <v>29</v>
      </c>
      <c r="E231" t="s">
        <v>95</v>
      </c>
      <c r="F231" t="s">
        <v>12</v>
      </c>
      <c r="G231" t="s">
        <v>15</v>
      </c>
      <c r="H231">
        <v>0</v>
      </c>
      <c r="I231">
        <v>1E-4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T231">
        <v>4570772</v>
      </c>
      <c r="U231">
        <v>4515236</v>
      </c>
      <c r="V231">
        <v>2596357</v>
      </c>
      <c r="W231">
        <v>2021581</v>
      </c>
      <c r="X231">
        <v>2060211</v>
      </c>
      <c r="Y231">
        <v>1272431</v>
      </c>
      <c r="Z231">
        <v>1405802</v>
      </c>
      <c r="AA231">
        <v>1132259</v>
      </c>
      <c r="AB231">
        <v>1283926</v>
      </c>
      <c r="AC231">
        <v>0.61499999999999999</v>
      </c>
      <c r="AD231">
        <v>7.8E-2</v>
      </c>
      <c r="AE231">
        <v>9</v>
      </c>
    </row>
    <row r="232" spans="1:31">
      <c r="A232" t="s">
        <v>8</v>
      </c>
      <c r="B232" t="s">
        <v>9</v>
      </c>
      <c r="C232" t="s">
        <v>73</v>
      </c>
      <c r="D232" t="s">
        <v>29</v>
      </c>
      <c r="E232" t="s">
        <v>95</v>
      </c>
      <c r="F232" t="s">
        <v>12</v>
      </c>
      <c r="G232" t="s">
        <v>14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T232">
        <v>4570772</v>
      </c>
      <c r="U232">
        <v>4515236</v>
      </c>
      <c r="V232">
        <v>2596357</v>
      </c>
      <c r="W232">
        <v>2021581</v>
      </c>
      <c r="X232">
        <v>2060211</v>
      </c>
      <c r="Y232">
        <v>1272431</v>
      </c>
      <c r="Z232">
        <v>1405802</v>
      </c>
      <c r="AA232">
        <v>1132259</v>
      </c>
      <c r="AB232">
        <v>1283926</v>
      </c>
      <c r="AC232">
        <v>0.63100000000000001</v>
      </c>
      <c r="AD232">
        <v>6.9000000000000006E-2</v>
      </c>
      <c r="AE232">
        <v>9</v>
      </c>
    </row>
    <row r="233" spans="1:31">
      <c r="A233" t="s">
        <v>8</v>
      </c>
      <c r="B233" t="s">
        <v>9</v>
      </c>
      <c r="C233" t="s">
        <v>73</v>
      </c>
      <c r="D233" t="s">
        <v>29</v>
      </c>
      <c r="E233" t="s">
        <v>96</v>
      </c>
      <c r="F233" t="s">
        <v>12</v>
      </c>
      <c r="G233" t="s">
        <v>40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T233">
        <v>948919</v>
      </c>
      <c r="U233">
        <v>967366</v>
      </c>
      <c r="V233">
        <v>885668</v>
      </c>
      <c r="W233">
        <v>856992</v>
      </c>
      <c r="X233">
        <v>846759</v>
      </c>
      <c r="Y233">
        <v>999028</v>
      </c>
      <c r="Z233">
        <v>1133562</v>
      </c>
      <c r="AA233">
        <v>1053821</v>
      </c>
      <c r="AB233">
        <v>1058202</v>
      </c>
      <c r="AC233">
        <v>-0.45500000000000002</v>
      </c>
      <c r="AD233">
        <v>0.218</v>
      </c>
      <c r="AE233">
        <v>9</v>
      </c>
    </row>
    <row r="234" spans="1:31">
      <c r="A234" t="s">
        <v>8</v>
      </c>
      <c r="B234" t="s">
        <v>9</v>
      </c>
      <c r="C234" t="s">
        <v>73</v>
      </c>
      <c r="D234" t="s">
        <v>29</v>
      </c>
      <c r="E234" t="s">
        <v>96</v>
      </c>
      <c r="F234" t="s">
        <v>12</v>
      </c>
      <c r="G234" t="s">
        <v>15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T234">
        <v>948919</v>
      </c>
      <c r="U234">
        <v>967366</v>
      </c>
      <c r="V234">
        <v>885668</v>
      </c>
      <c r="W234">
        <v>856992</v>
      </c>
      <c r="X234">
        <v>846759</v>
      </c>
      <c r="Y234">
        <v>999028</v>
      </c>
      <c r="Z234">
        <v>1133562</v>
      </c>
      <c r="AA234">
        <v>1053821</v>
      </c>
      <c r="AB234">
        <v>1058202</v>
      </c>
      <c r="AC234" t="s">
        <v>106</v>
      </c>
      <c r="AD234" t="s">
        <v>106</v>
      </c>
      <c r="AE234">
        <v>9</v>
      </c>
    </row>
    <row r="235" spans="1:31">
      <c r="A235" t="s">
        <v>8</v>
      </c>
      <c r="B235" t="s">
        <v>9</v>
      </c>
      <c r="C235" t="s">
        <v>73</v>
      </c>
      <c r="D235" t="s">
        <v>29</v>
      </c>
      <c r="E235" t="s">
        <v>96</v>
      </c>
      <c r="F235" t="s">
        <v>12</v>
      </c>
      <c r="G235" t="s">
        <v>14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T235">
        <v>948919</v>
      </c>
      <c r="U235">
        <v>967366</v>
      </c>
      <c r="V235">
        <v>885668</v>
      </c>
      <c r="W235">
        <v>856992</v>
      </c>
      <c r="X235">
        <v>846759</v>
      </c>
      <c r="Y235">
        <v>999028</v>
      </c>
      <c r="Z235">
        <v>1133562</v>
      </c>
      <c r="AA235">
        <v>1053821</v>
      </c>
      <c r="AB235">
        <v>1058202</v>
      </c>
      <c r="AC235">
        <v>-0.45500000000000002</v>
      </c>
      <c r="AD235">
        <v>0.218</v>
      </c>
      <c r="AE235">
        <v>9</v>
      </c>
    </row>
    <row r="236" spans="1:31">
      <c r="A236" t="s">
        <v>8</v>
      </c>
      <c r="B236" t="s">
        <v>9</v>
      </c>
      <c r="C236" t="s">
        <v>73</v>
      </c>
      <c r="D236" t="s">
        <v>29</v>
      </c>
      <c r="E236" t="s">
        <v>20</v>
      </c>
      <c r="F236" t="s">
        <v>84</v>
      </c>
      <c r="G236" t="s">
        <v>40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2.8400000000000002E-2</v>
      </c>
      <c r="O236">
        <v>2.4500000000000001E-2</v>
      </c>
      <c r="P236">
        <v>2.1499999999999998E-2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12245575</v>
      </c>
      <c r="AA236">
        <v>10444829</v>
      </c>
      <c r="AB236">
        <v>9986666</v>
      </c>
      <c r="AC236" t="s">
        <v>106</v>
      </c>
      <c r="AD236" t="s">
        <v>106</v>
      </c>
      <c r="AE236">
        <v>3</v>
      </c>
    </row>
    <row r="237" spans="1:31">
      <c r="A237" t="s">
        <v>8</v>
      </c>
      <c r="B237" t="s">
        <v>9</v>
      </c>
      <c r="C237" t="s">
        <v>73</v>
      </c>
      <c r="D237" t="s">
        <v>29</v>
      </c>
      <c r="E237" t="s">
        <v>20</v>
      </c>
      <c r="F237" t="s">
        <v>84</v>
      </c>
      <c r="G237" t="s">
        <v>15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2.8999999999999998E-3</v>
      </c>
      <c r="P237">
        <v>3.0000000000000001E-3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12245575</v>
      </c>
      <c r="AA237">
        <v>10444829</v>
      </c>
      <c r="AB237">
        <v>9986666</v>
      </c>
      <c r="AC237" t="s">
        <v>106</v>
      </c>
      <c r="AD237" t="s">
        <v>106</v>
      </c>
      <c r="AE237">
        <v>3</v>
      </c>
    </row>
    <row r="238" spans="1:31">
      <c r="A238" t="s">
        <v>8</v>
      </c>
      <c r="B238" t="s">
        <v>9</v>
      </c>
      <c r="C238" t="s">
        <v>73</v>
      </c>
      <c r="D238" t="s">
        <v>29</v>
      </c>
      <c r="E238" t="s">
        <v>20</v>
      </c>
      <c r="F238" t="s">
        <v>84</v>
      </c>
      <c r="G238" t="s">
        <v>14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2.8400000000000002E-2</v>
      </c>
      <c r="O238">
        <v>2.1700000000000001E-2</v>
      </c>
      <c r="P238">
        <v>1.8499999999999999E-2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12245575</v>
      </c>
      <c r="AA238">
        <v>10444829</v>
      </c>
      <c r="AB238">
        <v>9986666</v>
      </c>
      <c r="AC238" t="s">
        <v>106</v>
      </c>
      <c r="AD238" t="s">
        <v>106</v>
      </c>
      <c r="AE238">
        <v>3</v>
      </c>
    </row>
    <row r="239" spans="1:31">
      <c r="A239" t="s">
        <v>8</v>
      </c>
      <c r="B239" t="s">
        <v>9</v>
      </c>
      <c r="C239" t="s">
        <v>73</v>
      </c>
      <c r="D239" t="s">
        <v>29</v>
      </c>
      <c r="E239" t="s">
        <v>20</v>
      </c>
      <c r="F239" t="s">
        <v>12</v>
      </c>
      <c r="G239" t="s">
        <v>40</v>
      </c>
      <c r="H239">
        <v>1.8800000000000001E-2</v>
      </c>
      <c r="I239">
        <v>1.5800000000000002E-2</v>
      </c>
      <c r="J239">
        <v>1.5100000000000001E-2</v>
      </c>
      <c r="K239">
        <v>1.49E-2</v>
      </c>
      <c r="L239">
        <v>3.0599999999999999E-2</v>
      </c>
      <c r="M239">
        <v>3.15E-2</v>
      </c>
      <c r="N239">
        <v>0</v>
      </c>
      <c r="O239">
        <v>0</v>
      </c>
      <c r="P239">
        <v>0</v>
      </c>
      <c r="T239">
        <v>16080003</v>
      </c>
      <c r="U239">
        <v>12684328</v>
      </c>
      <c r="V239">
        <v>12158294</v>
      </c>
      <c r="W239">
        <v>11661338</v>
      </c>
      <c r="X239">
        <v>11022980</v>
      </c>
      <c r="Y239">
        <v>12176291</v>
      </c>
      <c r="Z239">
        <v>0</v>
      </c>
      <c r="AA239">
        <v>0</v>
      </c>
      <c r="AB239">
        <v>0</v>
      </c>
      <c r="AC239">
        <v>-0.27900000000000003</v>
      </c>
      <c r="AD239">
        <v>0.59299999999999997</v>
      </c>
      <c r="AE239">
        <v>6</v>
      </c>
    </row>
    <row r="240" spans="1:31">
      <c r="A240" t="s">
        <v>8</v>
      </c>
      <c r="B240" t="s">
        <v>9</v>
      </c>
      <c r="C240" t="s">
        <v>73</v>
      </c>
      <c r="D240" t="s">
        <v>29</v>
      </c>
      <c r="E240" t="s">
        <v>20</v>
      </c>
      <c r="F240" t="s">
        <v>12</v>
      </c>
      <c r="G240" t="s">
        <v>15</v>
      </c>
      <c r="H240">
        <v>0.01</v>
      </c>
      <c r="I240">
        <v>7.7999999999999996E-3</v>
      </c>
      <c r="J240">
        <v>4.7000000000000002E-3</v>
      </c>
      <c r="K240">
        <v>3.8E-3</v>
      </c>
      <c r="L240">
        <v>1.5699999999999999E-2</v>
      </c>
      <c r="M240">
        <v>8.2000000000000007E-3</v>
      </c>
      <c r="N240">
        <v>0</v>
      </c>
      <c r="O240">
        <v>0</v>
      </c>
      <c r="P240">
        <v>0</v>
      </c>
      <c r="T240">
        <v>16080003</v>
      </c>
      <c r="U240">
        <v>12684328</v>
      </c>
      <c r="V240">
        <v>12158294</v>
      </c>
      <c r="W240">
        <v>11661338</v>
      </c>
      <c r="X240">
        <v>11022980</v>
      </c>
      <c r="Y240">
        <v>12176291</v>
      </c>
      <c r="Z240">
        <v>0</v>
      </c>
      <c r="AA240">
        <v>0</v>
      </c>
      <c r="AB240">
        <v>0</v>
      </c>
      <c r="AC240">
        <v>4.0000000000000001E-3</v>
      </c>
      <c r="AD240">
        <v>0.99399999999999999</v>
      </c>
      <c r="AE240">
        <v>6</v>
      </c>
    </row>
    <row r="241" spans="1:31">
      <c r="A241" t="s">
        <v>8</v>
      </c>
      <c r="B241" t="s">
        <v>9</v>
      </c>
      <c r="C241" t="s">
        <v>73</v>
      </c>
      <c r="D241" t="s">
        <v>29</v>
      </c>
      <c r="E241" t="s">
        <v>20</v>
      </c>
      <c r="F241" t="s">
        <v>12</v>
      </c>
      <c r="G241" t="s">
        <v>14</v>
      </c>
      <c r="H241">
        <v>8.8000000000000005E-3</v>
      </c>
      <c r="I241">
        <v>8.0000000000000002E-3</v>
      </c>
      <c r="J241">
        <v>1.04E-2</v>
      </c>
      <c r="K241">
        <v>1.11E-2</v>
      </c>
      <c r="L241">
        <v>1.49E-2</v>
      </c>
      <c r="M241">
        <v>2.3300000000000001E-2</v>
      </c>
      <c r="N241">
        <v>0</v>
      </c>
      <c r="O241">
        <v>0</v>
      </c>
      <c r="P241">
        <v>0</v>
      </c>
      <c r="T241">
        <v>16080003</v>
      </c>
      <c r="U241">
        <v>12684328</v>
      </c>
      <c r="V241">
        <v>12158294</v>
      </c>
      <c r="W241">
        <v>11661338</v>
      </c>
      <c r="X241">
        <v>11022980</v>
      </c>
      <c r="Y241">
        <v>12176291</v>
      </c>
      <c r="Z241">
        <v>0</v>
      </c>
      <c r="AA241">
        <v>0</v>
      </c>
      <c r="AB241">
        <v>0</v>
      </c>
      <c r="AC241">
        <v>-0.38400000000000001</v>
      </c>
      <c r="AD241">
        <v>0.45200000000000001</v>
      </c>
      <c r="AE241">
        <v>6</v>
      </c>
    </row>
    <row r="242" spans="1:31">
      <c r="A242" t="s">
        <v>8</v>
      </c>
      <c r="B242" t="s">
        <v>9</v>
      </c>
      <c r="C242" t="s">
        <v>73</v>
      </c>
      <c r="D242" t="s">
        <v>29</v>
      </c>
      <c r="E242" t="s">
        <v>21</v>
      </c>
      <c r="F242" t="s">
        <v>108</v>
      </c>
      <c r="G242" t="s">
        <v>40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97359</v>
      </c>
      <c r="AB242">
        <v>38429</v>
      </c>
      <c r="AC242" t="s">
        <v>106</v>
      </c>
      <c r="AD242" t="s">
        <v>106</v>
      </c>
      <c r="AE242">
        <v>2</v>
      </c>
    </row>
    <row r="243" spans="1:31">
      <c r="A243" t="s">
        <v>8</v>
      </c>
      <c r="B243" t="s">
        <v>9</v>
      </c>
      <c r="C243" t="s">
        <v>73</v>
      </c>
      <c r="D243" t="s">
        <v>29</v>
      </c>
      <c r="E243" t="s">
        <v>21</v>
      </c>
      <c r="F243" t="s">
        <v>108</v>
      </c>
      <c r="G243" t="s">
        <v>15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97359</v>
      </c>
      <c r="AB243">
        <v>38429</v>
      </c>
      <c r="AC243" t="s">
        <v>106</v>
      </c>
      <c r="AD243" t="s">
        <v>106</v>
      </c>
      <c r="AE243">
        <v>2</v>
      </c>
    </row>
    <row r="244" spans="1:31">
      <c r="A244" t="s">
        <v>8</v>
      </c>
      <c r="B244" t="s">
        <v>9</v>
      </c>
      <c r="C244" t="s">
        <v>73</v>
      </c>
      <c r="D244" t="s">
        <v>29</v>
      </c>
      <c r="E244" t="s">
        <v>21</v>
      </c>
      <c r="F244" t="s">
        <v>108</v>
      </c>
      <c r="G244" t="s">
        <v>14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97359</v>
      </c>
      <c r="AB244">
        <v>38429</v>
      </c>
      <c r="AC244" t="s">
        <v>106</v>
      </c>
      <c r="AD244" t="s">
        <v>106</v>
      </c>
      <c r="AE244">
        <v>2</v>
      </c>
    </row>
    <row r="245" spans="1:31">
      <c r="A245" t="s">
        <v>8</v>
      </c>
      <c r="B245" t="s">
        <v>9</v>
      </c>
      <c r="C245" t="s">
        <v>73</v>
      </c>
      <c r="D245" t="s">
        <v>29</v>
      </c>
      <c r="E245" t="s">
        <v>21</v>
      </c>
      <c r="F245" t="s">
        <v>84</v>
      </c>
      <c r="G245" t="s">
        <v>40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1.1000000000000001E-3</v>
      </c>
      <c r="O245">
        <v>8.9999999999999998E-4</v>
      </c>
      <c r="P245">
        <v>3.0000000000000001E-3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8344074</v>
      </c>
      <c r="AA245">
        <v>8205442</v>
      </c>
      <c r="AB245">
        <v>6768863</v>
      </c>
      <c r="AC245" t="s">
        <v>106</v>
      </c>
      <c r="AD245" t="s">
        <v>106</v>
      </c>
      <c r="AE245">
        <v>3</v>
      </c>
    </row>
    <row r="246" spans="1:31">
      <c r="A246" t="s">
        <v>8</v>
      </c>
      <c r="B246" t="s">
        <v>9</v>
      </c>
      <c r="C246" t="s">
        <v>73</v>
      </c>
      <c r="D246" t="s">
        <v>29</v>
      </c>
      <c r="E246" t="s">
        <v>21</v>
      </c>
      <c r="F246" t="s">
        <v>84</v>
      </c>
      <c r="G246" t="s">
        <v>15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2.9999999999999997E-4</v>
      </c>
      <c r="P246">
        <v>2.3999999999999998E-3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8344074</v>
      </c>
      <c r="AA246">
        <v>8205442</v>
      </c>
      <c r="AB246">
        <v>6768863</v>
      </c>
      <c r="AC246" t="s">
        <v>106</v>
      </c>
      <c r="AD246" t="s">
        <v>106</v>
      </c>
      <c r="AE246">
        <v>3</v>
      </c>
    </row>
    <row r="247" spans="1:31">
      <c r="A247" t="s">
        <v>8</v>
      </c>
      <c r="B247" t="s">
        <v>9</v>
      </c>
      <c r="C247" t="s">
        <v>73</v>
      </c>
      <c r="D247" t="s">
        <v>29</v>
      </c>
      <c r="E247" t="s">
        <v>21</v>
      </c>
      <c r="F247" t="s">
        <v>84</v>
      </c>
      <c r="G247" t="s">
        <v>14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1.1000000000000001E-3</v>
      </c>
      <c r="O247">
        <v>5.9999999999999995E-4</v>
      </c>
      <c r="P247">
        <v>5.9999999999999995E-4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8344074</v>
      </c>
      <c r="AA247">
        <v>8205442</v>
      </c>
      <c r="AB247">
        <v>6768863</v>
      </c>
      <c r="AC247" t="s">
        <v>106</v>
      </c>
      <c r="AD247" t="s">
        <v>106</v>
      </c>
      <c r="AE247">
        <v>3</v>
      </c>
    </row>
    <row r="248" spans="1:31">
      <c r="A248" t="s">
        <v>8</v>
      </c>
      <c r="B248" t="s">
        <v>9</v>
      </c>
      <c r="C248" t="s">
        <v>73</v>
      </c>
      <c r="D248" t="s">
        <v>29</v>
      </c>
      <c r="E248" t="s">
        <v>21</v>
      </c>
      <c r="F248" t="s">
        <v>12</v>
      </c>
      <c r="G248" t="s">
        <v>40</v>
      </c>
      <c r="H248">
        <v>2.2000000000000001E-3</v>
      </c>
      <c r="I248">
        <v>2.3999999999999998E-3</v>
      </c>
      <c r="J248">
        <v>2.0999999999999999E-3</v>
      </c>
      <c r="K248">
        <v>1.4E-3</v>
      </c>
      <c r="L248">
        <v>2.3999999999999998E-3</v>
      </c>
      <c r="M248">
        <v>2.0999999999999999E-3</v>
      </c>
      <c r="N248">
        <v>0</v>
      </c>
      <c r="O248">
        <v>0</v>
      </c>
      <c r="P248">
        <v>0</v>
      </c>
      <c r="T248">
        <v>10011344</v>
      </c>
      <c r="U248">
        <v>9486074</v>
      </c>
      <c r="V248">
        <v>9108230</v>
      </c>
      <c r="W248">
        <v>8677821</v>
      </c>
      <c r="X248">
        <v>8887263</v>
      </c>
      <c r="Y248">
        <v>9195955</v>
      </c>
      <c r="Z248">
        <v>0</v>
      </c>
      <c r="AA248">
        <v>0</v>
      </c>
      <c r="AB248">
        <v>0</v>
      </c>
      <c r="AC248">
        <v>0.47599999999999998</v>
      </c>
      <c r="AD248">
        <v>0.34</v>
      </c>
      <c r="AE248">
        <v>6</v>
      </c>
    </row>
    <row r="249" spans="1:31">
      <c r="A249" t="s">
        <v>8</v>
      </c>
      <c r="B249" t="s">
        <v>9</v>
      </c>
      <c r="C249" t="s">
        <v>73</v>
      </c>
      <c r="D249" t="s">
        <v>29</v>
      </c>
      <c r="E249" t="s">
        <v>21</v>
      </c>
      <c r="F249" t="s">
        <v>12</v>
      </c>
      <c r="G249" t="s">
        <v>15</v>
      </c>
      <c r="H249">
        <v>1E-3</v>
      </c>
      <c r="I249">
        <v>1.4E-3</v>
      </c>
      <c r="J249">
        <v>1E-3</v>
      </c>
      <c r="K249">
        <v>6.9999999999999999E-4</v>
      </c>
      <c r="L249">
        <v>8.9999999999999998E-4</v>
      </c>
      <c r="M249">
        <v>6.9999999999999999E-4</v>
      </c>
      <c r="N249">
        <v>0</v>
      </c>
      <c r="O249">
        <v>0</v>
      </c>
      <c r="P249">
        <v>0</v>
      </c>
      <c r="T249">
        <v>10011344</v>
      </c>
      <c r="U249">
        <v>9486074</v>
      </c>
      <c r="V249">
        <v>9108230</v>
      </c>
      <c r="W249">
        <v>8677821</v>
      </c>
      <c r="X249">
        <v>8887263</v>
      </c>
      <c r="Y249">
        <v>9195955</v>
      </c>
      <c r="Z249">
        <v>0</v>
      </c>
      <c r="AA249">
        <v>0</v>
      </c>
      <c r="AB249">
        <v>0</v>
      </c>
      <c r="AC249">
        <v>0.44400000000000001</v>
      </c>
      <c r="AD249">
        <v>0.377</v>
      </c>
      <c r="AE249">
        <v>6</v>
      </c>
    </row>
    <row r="250" spans="1:31">
      <c r="A250" t="s">
        <v>8</v>
      </c>
      <c r="B250" t="s">
        <v>9</v>
      </c>
      <c r="C250" t="s">
        <v>73</v>
      </c>
      <c r="D250" t="s">
        <v>29</v>
      </c>
      <c r="E250" t="s">
        <v>21</v>
      </c>
      <c r="F250" t="s">
        <v>12</v>
      </c>
      <c r="G250" t="s">
        <v>14</v>
      </c>
      <c r="H250">
        <v>1.1999999999999999E-3</v>
      </c>
      <c r="I250">
        <v>1E-3</v>
      </c>
      <c r="J250">
        <v>1.1000000000000001E-3</v>
      </c>
      <c r="K250">
        <v>6.9999999999999999E-4</v>
      </c>
      <c r="L250">
        <v>1.5E-3</v>
      </c>
      <c r="M250">
        <v>1.4E-3</v>
      </c>
      <c r="N250">
        <v>0</v>
      </c>
      <c r="O250">
        <v>0</v>
      </c>
      <c r="P250">
        <v>0</v>
      </c>
      <c r="T250">
        <v>10011344</v>
      </c>
      <c r="U250">
        <v>9486074</v>
      </c>
      <c r="V250">
        <v>9108230</v>
      </c>
      <c r="W250">
        <v>8677821</v>
      </c>
      <c r="X250">
        <v>8887263</v>
      </c>
      <c r="Y250">
        <v>9195955</v>
      </c>
      <c r="Z250">
        <v>0</v>
      </c>
      <c r="AA250">
        <v>0</v>
      </c>
      <c r="AB250">
        <v>0</v>
      </c>
      <c r="AC250">
        <v>0.21299999999999999</v>
      </c>
      <c r="AD250">
        <v>0.68500000000000005</v>
      </c>
      <c r="AE250">
        <v>6</v>
      </c>
    </row>
    <row r="251" spans="1:31">
      <c r="A251" t="s">
        <v>8</v>
      </c>
      <c r="B251" t="s">
        <v>9</v>
      </c>
      <c r="C251" t="s">
        <v>73</v>
      </c>
      <c r="D251" t="s">
        <v>29</v>
      </c>
      <c r="E251" t="s">
        <v>22</v>
      </c>
      <c r="F251" t="s">
        <v>12</v>
      </c>
      <c r="G251" t="s">
        <v>40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T251">
        <v>6377</v>
      </c>
      <c r="U251">
        <v>5460</v>
      </c>
      <c r="V251">
        <v>2356</v>
      </c>
      <c r="W251">
        <v>116</v>
      </c>
      <c r="X251">
        <v>11896</v>
      </c>
      <c r="Y251">
        <v>0</v>
      </c>
      <c r="Z251">
        <v>33117</v>
      </c>
      <c r="AA251">
        <v>27524</v>
      </c>
      <c r="AB251">
        <v>0</v>
      </c>
      <c r="AC251" t="s">
        <v>106</v>
      </c>
      <c r="AD251" t="s">
        <v>106</v>
      </c>
      <c r="AE251">
        <v>7</v>
      </c>
    </row>
    <row r="252" spans="1:31">
      <c r="A252" t="s">
        <v>8</v>
      </c>
      <c r="B252" t="s">
        <v>9</v>
      </c>
      <c r="C252" t="s">
        <v>73</v>
      </c>
      <c r="D252" t="s">
        <v>29</v>
      </c>
      <c r="E252" t="s">
        <v>22</v>
      </c>
      <c r="F252" t="s">
        <v>12</v>
      </c>
      <c r="G252" t="s">
        <v>15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T252">
        <v>6377</v>
      </c>
      <c r="U252">
        <v>5460</v>
      </c>
      <c r="V252">
        <v>2356</v>
      </c>
      <c r="W252">
        <v>116</v>
      </c>
      <c r="X252">
        <v>11896</v>
      </c>
      <c r="Y252">
        <v>0</v>
      </c>
      <c r="Z252">
        <v>33117</v>
      </c>
      <c r="AA252">
        <v>27524</v>
      </c>
      <c r="AB252">
        <v>0</v>
      </c>
      <c r="AC252" t="s">
        <v>106</v>
      </c>
      <c r="AD252" t="s">
        <v>106</v>
      </c>
      <c r="AE252">
        <v>7</v>
      </c>
    </row>
    <row r="253" spans="1:31">
      <c r="A253" t="s">
        <v>8</v>
      </c>
      <c r="B253" t="s">
        <v>9</v>
      </c>
      <c r="C253" t="s">
        <v>73</v>
      </c>
      <c r="D253" t="s">
        <v>29</v>
      </c>
      <c r="E253" t="s">
        <v>22</v>
      </c>
      <c r="F253" t="s">
        <v>12</v>
      </c>
      <c r="G253" t="s">
        <v>14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T253">
        <v>6377</v>
      </c>
      <c r="U253">
        <v>5460</v>
      </c>
      <c r="V253">
        <v>2356</v>
      </c>
      <c r="W253">
        <v>116</v>
      </c>
      <c r="X253">
        <v>11896</v>
      </c>
      <c r="Y253">
        <v>0</v>
      </c>
      <c r="Z253">
        <v>33117</v>
      </c>
      <c r="AA253">
        <v>27524</v>
      </c>
      <c r="AB253">
        <v>0</v>
      </c>
      <c r="AC253" t="s">
        <v>106</v>
      </c>
      <c r="AD253" t="s">
        <v>106</v>
      </c>
      <c r="AE253">
        <v>7</v>
      </c>
    </row>
    <row r="254" spans="1:31">
      <c r="A254" t="s">
        <v>8</v>
      </c>
      <c r="B254" t="s">
        <v>9</v>
      </c>
      <c r="C254" t="s">
        <v>73</v>
      </c>
      <c r="D254" t="s">
        <v>29</v>
      </c>
      <c r="E254" t="s">
        <v>44</v>
      </c>
      <c r="F254" t="s">
        <v>12</v>
      </c>
      <c r="G254" t="s">
        <v>40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1E-4</v>
      </c>
      <c r="N254">
        <v>0</v>
      </c>
      <c r="O254">
        <v>0</v>
      </c>
      <c r="P254">
        <v>0</v>
      </c>
      <c r="T254" t="s">
        <v>106</v>
      </c>
      <c r="U254" t="s">
        <v>106</v>
      </c>
      <c r="V254" t="s">
        <v>106</v>
      </c>
      <c r="W254" t="s">
        <v>106</v>
      </c>
      <c r="X254" t="s">
        <v>106</v>
      </c>
      <c r="Y254" t="s">
        <v>106</v>
      </c>
      <c r="Z254" t="s">
        <v>106</v>
      </c>
      <c r="AA254" t="s">
        <v>106</v>
      </c>
      <c r="AB254" t="s">
        <v>106</v>
      </c>
      <c r="AC254" t="s">
        <v>106</v>
      </c>
      <c r="AD254" t="s">
        <v>106</v>
      </c>
      <c r="AE254">
        <v>0</v>
      </c>
    </row>
    <row r="255" spans="1:31">
      <c r="A255" t="s">
        <v>8</v>
      </c>
      <c r="B255" t="s">
        <v>9</v>
      </c>
      <c r="C255" t="s">
        <v>73</v>
      </c>
      <c r="D255" t="s">
        <v>29</v>
      </c>
      <c r="E255" t="s">
        <v>44</v>
      </c>
      <c r="F255" t="s">
        <v>12</v>
      </c>
      <c r="G255" t="s">
        <v>15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T255" t="s">
        <v>106</v>
      </c>
      <c r="U255" t="s">
        <v>106</v>
      </c>
      <c r="V255" t="s">
        <v>106</v>
      </c>
      <c r="W255" t="s">
        <v>106</v>
      </c>
      <c r="X255" t="s">
        <v>106</v>
      </c>
      <c r="Y255" t="s">
        <v>106</v>
      </c>
      <c r="Z255" t="s">
        <v>106</v>
      </c>
      <c r="AA255" t="s">
        <v>106</v>
      </c>
      <c r="AB255" t="s">
        <v>106</v>
      </c>
      <c r="AC255" t="s">
        <v>106</v>
      </c>
      <c r="AD255" t="s">
        <v>106</v>
      </c>
      <c r="AE255">
        <v>0</v>
      </c>
    </row>
    <row r="256" spans="1:31">
      <c r="A256" t="s">
        <v>8</v>
      </c>
      <c r="B256" t="s">
        <v>9</v>
      </c>
      <c r="C256" t="s">
        <v>73</v>
      </c>
      <c r="D256" t="s">
        <v>29</v>
      </c>
      <c r="E256" t="s">
        <v>44</v>
      </c>
      <c r="F256" t="s">
        <v>12</v>
      </c>
      <c r="G256" t="s">
        <v>14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1E-4</v>
      </c>
      <c r="N256">
        <v>0</v>
      </c>
      <c r="O256">
        <v>0</v>
      </c>
      <c r="P256">
        <v>0</v>
      </c>
      <c r="T256" t="s">
        <v>106</v>
      </c>
      <c r="U256" t="s">
        <v>106</v>
      </c>
      <c r="V256" t="s">
        <v>106</v>
      </c>
      <c r="W256" t="s">
        <v>106</v>
      </c>
      <c r="X256" t="s">
        <v>106</v>
      </c>
      <c r="Y256" t="s">
        <v>106</v>
      </c>
      <c r="Z256" t="s">
        <v>106</v>
      </c>
      <c r="AA256" t="s">
        <v>106</v>
      </c>
      <c r="AB256" t="s">
        <v>106</v>
      </c>
      <c r="AC256" t="s">
        <v>106</v>
      </c>
      <c r="AD256" t="s">
        <v>106</v>
      </c>
      <c r="AE256">
        <v>0</v>
      </c>
    </row>
    <row r="257" spans="1:31">
      <c r="A257" t="s">
        <v>8</v>
      </c>
      <c r="B257" t="s">
        <v>9</v>
      </c>
      <c r="C257" t="s">
        <v>73</v>
      </c>
      <c r="D257" t="s">
        <v>30</v>
      </c>
      <c r="E257" t="s">
        <v>17</v>
      </c>
      <c r="F257" t="s">
        <v>12</v>
      </c>
      <c r="G257" t="s">
        <v>40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T257">
        <v>102519</v>
      </c>
      <c r="U257">
        <v>127286</v>
      </c>
      <c r="V257">
        <v>89748</v>
      </c>
      <c r="W257">
        <v>76409</v>
      </c>
      <c r="X257">
        <v>58618</v>
      </c>
      <c r="Y257">
        <v>96877</v>
      </c>
      <c r="Z257">
        <v>101209</v>
      </c>
      <c r="AA257">
        <v>67326</v>
      </c>
      <c r="AB257">
        <v>70682</v>
      </c>
      <c r="AC257">
        <v>-0.34</v>
      </c>
      <c r="AD257">
        <v>0.37</v>
      </c>
      <c r="AE257">
        <v>9</v>
      </c>
    </row>
    <row r="258" spans="1:31">
      <c r="A258" t="s">
        <v>8</v>
      </c>
      <c r="B258" t="s">
        <v>9</v>
      </c>
      <c r="C258" t="s">
        <v>73</v>
      </c>
      <c r="D258" t="s">
        <v>30</v>
      </c>
      <c r="E258" t="s">
        <v>17</v>
      </c>
      <c r="F258" t="s">
        <v>12</v>
      </c>
      <c r="G258" t="s">
        <v>15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T258">
        <v>102519</v>
      </c>
      <c r="U258">
        <v>127286</v>
      </c>
      <c r="V258">
        <v>89748</v>
      </c>
      <c r="W258">
        <v>76409</v>
      </c>
      <c r="X258">
        <v>58618</v>
      </c>
      <c r="Y258">
        <v>96877</v>
      </c>
      <c r="Z258">
        <v>101209</v>
      </c>
      <c r="AA258">
        <v>67326</v>
      </c>
      <c r="AB258">
        <v>70682</v>
      </c>
      <c r="AC258" t="s">
        <v>106</v>
      </c>
      <c r="AD258" t="s">
        <v>106</v>
      </c>
      <c r="AE258">
        <v>9</v>
      </c>
    </row>
    <row r="259" spans="1:31">
      <c r="A259" t="s">
        <v>8</v>
      </c>
      <c r="B259" t="s">
        <v>9</v>
      </c>
      <c r="C259" t="s">
        <v>73</v>
      </c>
      <c r="D259" t="s">
        <v>30</v>
      </c>
      <c r="E259" t="s">
        <v>17</v>
      </c>
      <c r="F259" t="s">
        <v>12</v>
      </c>
      <c r="G259" t="s">
        <v>14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T259">
        <v>102519</v>
      </c>
      <c r="U259">
        <v>127286</v>
      </c>
      <c r="V259">
        <v>89748</v>
      </c>
      <c r="W259">
        <v>76409</v>
      </c>
      <c r="X259">
        <v>58618</v>
      </c>
      <c r="Y259">
        <v>96877</v>
      </c>
      <c r="Z259">
        <v>101209</v>
      </c>
      <c r="AA259">
        <v>67326</v>
      </c>
      <c r="AB259">
        <v>70682</v>
      </c>
      <c r="AC259">
        <v>-0.34</v>
      </c>
      <c r="AD259">
        <v>0.37</v>
      </c>
      <c r="AE259">
        <v>9</v>
      </c>
    </row>
    <row r="260" spans="1:31">
      <c r="A260" t="s">
        <v>8</v>
      </c>
      <c r="B260" t="s">
        <v>9</v>
      </c>
      <c r="C260" t="s">
        <v>73</v>
      </c>
      <c r="D260" t="s">
        <v>30</v>
      </c>
      <c r="E260" t="s">
        <v>18</v>
      </c>
      <c r="F260" t="s">
        <v>12</v>
      </c>
      <c r="G260" t="s">
        <v>40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T260">
        <v>13801</v>
      </c>
      <c r="U260">
        <v>16206</v>
      </c>
      <c r="V260">
        <v>27824</v>
      </c>
      <c r="W260">
        <v>56771</v>
      </c>
      <c r="X260">
        <v>62309</v>
      </c>
      <c r="Y260">
        <v>63022</v>
      </c>
      <c r="Z260">
        <v>36250</v>
      </c>
      <c r="AA260">
        <v>21260</v>
      </c>
      <c r="AB260">
        <v>23899</v>
      </c>
      <c r="AC260">
        <v>-0.16900000000000001</v>
      </c>
      <c r="AD260">
        <v>0.66400000000000003</v>
      </c>
      <c r="AE260">
        <v>9</v>
      </c>
    </row>
    <row r="261" spans="1:31">
      <c r="A261" t="s">
        <v>8</v>
      </c>
      <c r="B261" t="s">
        <v>9</v>
      </c>
      <c r="C261" t="s">
        <v>73</v>
      </c>
      <c r="D261" t="s">
        <v>30</v>
      </c>
      <c r="E261" t="s">
        <v>18</v>
      </c>
      <c r="F261" t="s">
        <v>12</v>
      </c>
      <c r="G261" t="s">
        <v>15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T261">
        <v>13801</v>
      </c>
      <c r="U261">
        <v>16206</v>
      </c>
      <c r="V261">
        <v>27824</v>
      </c>
      <c r="W261">
        <v>56771</v>
      </c>
      <c r="X261">
        <v>62309</v>
      </c>
      <c r="Y261">
        <v>63022</v>
      </c>
      <c r="Z261">
        <v>36250</v>
      </c>
      <c r="AA261">
        <v>21260</v>
      </c>
      <c r="AB261">
        <v>23899</v>
      </c>
      <c r="AC261" t="s">
        <v>106</v>
      </c>
      <c r="AD261" t="s">
        <v>106</v>
      </c>
      <c r="AE261">
        <v>9</v>
      </c>
    </row>
    <row r="262" spans="1:31">
      <c r="A262" t="s">
        <v>8</v>
      </c>
      <c r="B262" t="s">
        <v>9</v>
      </c>
      <c r="C262" t="s">
        <v>73</v>
      </c>
      <c r="D262" t="s">
        <v>30</v>
      </c>
      <c r="E262" t="s">
        <v>18</v>
      </c>
      <c r="F262" t="s">
        <v>12</v>
      </c>
      <c r="G262" t="s">
        <v>14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T262">
        <v>13801</v>
      </c>
      <c r="U262">
        <v>16206</v>
      </c>
      <c r="V262">
        <v>27824</v>
      </c>
      <c r="W262">
        <v>56771</v>
      </c>
      <c r="X262">
        <v>62309</v>
      </c>
      <c r="Y262">
        <v>63022</v>
      </c>
      <c r="Z262">
        <v>36250</v>
      </c>
      <c r="AA262">
        <v>21260</v>
      </c>
      <c r="AB262">
        <v>23899</v>
      </c>
      <c r="AC262">
        <v>-0.16900000000000001</v>
      </c>
      <c r="AD262">
        <v>0.66400000000000003</v>
      </c>
      <c r="AE262">
        <v>9</v>
      </c>
    </row>
    <row r="263" spans="1:31">
      <c r="A263" t="s">
        <v>8</v>
      </c>
      <c r="B263" t="s">
        <v>9</v>
      </c>
      <c r="C263" t="s">
        <v>73</v>
      </c>
      <c r="D263" t="s">
        <v>30</v>
      </c>
      <c r="E263" t="s">
        <v>19</v>
      </c>
      <c r="F263" t="s">
        <v>12</v>
      </c>
      <c r="G263" t="s">
        <v>40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T263">
        <v>32305</v>
      </c>
      <c r="U263">
        <v>44221</v>
      </c>
      <c r="V263">
        <v>42904</v>
      </c>
      <c r="W263">
        <v>123481</v>
      </c>
      <c r="X263">
        <v>165019</v>
      </c>
      <c r="Y263">
        <v>53381</v>
      </c>
      <c r="Z263">
        <v>11352</v>
      </c>
      <c r="AA263">
        <v>6600</v>
      </c>
      <c r="AB263">
        <v>8580</v>
      </c>
      <c r="AC263">
        <v>-0.312</v>
      </c>
      <c r="AD263">
        <v>0.41299999999999998</v>
      </c>
      <c r="AE263">
        <v>9</v>
      </c>
    </row>
    <row r="264" spans="1:31">
      <c r="A264" t="s">
        <v>8</v>
      </c>
      <c r="B264" t="s">
        <v>9</v>
      </c>
      <c r="C264" t="s">
        <v>73</v>
      </c>
      <c r="D264" t="s">
        <v>30</v>
      </c>
      <c r="E264" t="s">
        <v>19</v>
      </c>
      <c r="F264" t="s">
        <v>12</v>
      </c>
      <c r="G264" t="s">
        <v>15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T264">
        <v>32305</v>
      </c>
      <c r="U264">
        <v>44221</v>
      </c>
      <c r="V264">
        <v>42904</v>
      </c>
      <c r="W264">
        <v>123481</v>
      </c>
      <c r="X264">
        <v>165019</v>
      </c>
      <c r="Y264">
        <v>53381</v>
      </c>
      <c r="Z264">
        <v>11352</v>
      </c>
      <c r="AA264">
        <v>6600</v>
      </c>
      <c r="AB264">
        <v>8580</v>
      </c>
      <c r="AC264" t="s">
        <v>106</v>
      </c>
      <c r="AD264" t="s">
        <v>106</v>
      </c>
      <c r="AE264">
        <v>9</v>
      </c>
    </row>
    <row r="265" spans="1:31">
      <c r="A265" t="s">
        <v>8</v>
      </c>
      <c r="B265" t="s">
        <v>9</v>
      </c>
      <c r="C265" t="s">
        <v>73</v>
      </c>
      <c r="D265" t="s">
        <v>30</v>
      </c>
      <c r="E265" t="s">
        <v>19</v>
      </c>
      <c r="F265" t="s">
        <v>12</v>
      </c>
      <c r="G265" t="s">
        <v>14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T265">
        <v>32305</v>
      </c>
      <c r="U265">
        <v>44221</v>
      </c>
      <c r="V265">
        <v>42904</v>
      </c>
      <c r="W265">
        <v>123481</v>
      </c>
      <c r="X265">
        <v>165019</v>
      </c>
      <c r="Y265">
        <v>53381</v>
      </c>
      <c r="Z265">
        <v>11352</v>
      </c>
      <c r="AA265">
        <v>6600</v>
      </c>
      <c r="AB265">
        <v>8580</v>
      </c>
      <c r="AC265">
        <v>-0.312</v>
      </c>
      <c r="AD265">
        <v>0.41299999999999998</v>
      </c>
      <c r="AE265">
        <v>9</v>
      </c>
    </row>
    <row r="266" spans="1:31">
      <c r="A266" t="s">
        <v>8</v>
      </c>
      <c r="B266" t="s">
        <v>9</v>
      </c>
      <c r="C266" t="s">
        <v>73</v>
      </c>
      <c r="D266" t="s">
        <v>30</v>
      </c>
      <c r="E266" t="s">
        <v>12</v>
      </c>
      <c r="F266" t="s">
        <v>12</v>
      </c>
      <c r="G266" t="s">
        <v>40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1E-4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59870</v>
      </c>
      <c r="AA266">
        <v>84661</v>
      </c>
      <c r="AB266">
        <v>98143</v>
      </c>
      <c r="AC266" t="s">
        <v>106</v>
      </c>
      <c r="AD266" t="s">
        <v>106</v>
      </c>
      <c r="AE266">
        <v>3</v>
      </c>
    </row>
    <row r="267" spans="1:31">
      <c r="A267" t="s">
        <v>8</v>
      </c>
      <c r="B267" t="s">
        <v>9</v>
      </c>
      <c r="C267" t="s">
        <v>73</v>
      </c>
      <c r="D267" t="s">
        <v>30</v>
      </c>
      <c r="E267" t="s">
        <v>12</v>
      </c>
      <c r="F267" t="s">
        <v>12</v>
      </c>
      <c r="G267" t="s">
        <v>15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59870</v>
      </c>
      <c r="AA267">
        <v>84661</v>
      </c>
      <c r="AB267">
        <v>98143</v>
      </c>
      <c r="AC267" t="s">
        <v>106</v>
      </c>
      <c r="AD267" t="s">
        <v>106</v>
      </c>
      <c r="AE267">
        <v>3</v>
      </c>
    </row>
    <row r="268" spans="1:31">
      <c r="A268" t="s">
        <v>8</v>
      </c>
      <c r="B268" t="s">
        <v>9</v>
      </c>
      <c r="C268" t="s">
        <v>73</v>
      </c>
      <c r="D268" t="s">
        <v>30</v>
      </c>
      <c r="E268" t="s">
        <v>12</v>
      </c>
      <c r="F268" t="s">
        <v>12</v>
      </c>
      <c r="G268" t="s">
        <v>14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1E-4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59870</v>
      </c>
      <c r="AA268">
        <v>84661</v>
      </c>
      <c r="AB268">
        <v>98143</v>
      </c>
      <c r="AC268" t="s">
        <v>106</v>
      </c>
      <c r="AD268" t="s">
        <v>106</v>
      </c>
      <c r="AE268">
        <v>3</v>
      </c>
    </row>
    <row r="269" spans="1:31">
      <c r="A269" t="s">
        <v>8</v>
      </c>
      <c r="B269" t="s">
        <v>9</v>
      </c>
      <c r="C269" t="s">
        <v>73</v>
      </c>
      <c r="D269" t="s">
        <v>30</v>
      </c>
      <c r="E269" t="s">
        <v>94</v>
      </c>
      <c r="F269" t="s">
        <v>12</v>
      </c>
      <c r="G269" t="s">
        <v>40</v>
      </c>
      <c r="H269">
        <v>8.0000000000000004E-4</v>
      </c>
      <c r="I269">
        <v>8.9999999999999998E-4</v>
      </c>
      <c r="J269">
        <v>4.0000000000000002E-4</v>
      </c>
      <c r="K269">
        <v>5.0000000000000001E-4</v>
      </c>
      <c r="L269">
        <v>5.0000000000000001E-4</v>
      </c>
      <c r="M269">
        <v>8.9999999999999998E-4</v>
      </c>
      <c r="N269">
        <v>1.1999999999999999E-3</v>
      </c>
      <c r="O269">
        <v>2.2000000000000001E-3</v>
      </c>
      <c r="P269">
        <v>1.1999999999999999E-3</v>
      </c>
      <c r="T269">
        <v>2832417</v>
      </c>
      <c r="U269">
        <v>3088476</v>
      </c>
      <c r="V269">
        <v>2170140</v>
      </c>
      <c r="W269">
        <v>2208858</v>
      </c>
      <c r="X269">
        <v>1587401</v>
      </c>
      <c r="Y269">
        <v>1860216</v>
      </c>
      <c r="Z269">
        <v>2356432</v>
      </c>
      <c r="AA269">
        <v>2927617</v>
      </c>
      <c r="AB269">
        <v>2986297</v>
      </c>
      <c r="AC269">
        <v>0.54600000000000004</v>
      </c>
      <c r="AD269">
        <v>0.129</v>
      </c>
      <c r="AE269">
        <v>9</v>
      </c>
    </row>
    <row r="270" spans="1:31">
      <c r="A270" t="s">
        <v>8</v>
      </c>
      <c r="B270" t="s">
        <v>9</v>
      </c>
      <c r="C270" t="s">
        <v>73</v>
      </c>
      <c r="D270" t="s">
        <v>30</v>
      </c>
      <c r="E270" t="s">
        <v>94</v>
      </c>
      <c r="F270" t="s">
        <v>12</v>
      </c>
      <c r="G270" t="s">
        <v>15</v>
      </c>
      <c r="H270">
        <v>4.0000000000000002E-4</v>
      </c>
      <c r="I270">
        <v>2.9999999999999997E-4</v>
      </c>
      <c r="J270">
        <v>0</v>
      </c>
      <c r="K270">
        <v>0</v>
      </c>
      <c r="L270">
        <v>0</v>
      </c>
      <c r="M270">
        <v>5.0000000000000001E-4</v>
      </c>
      <c r="N270">
        <v>4.0000000000000002E-4</v>
      </c>
      <c r="O270">
        <v>1.1000000000000001E-3</v>
      </c>
      <c r="P270">
        <v>1E-4</v>
      </c>
      <c r="T270">
        <v>2832417</v>
      </c>
      <c r="U270">
        <v>3088476</v>
      </c>
      <c r="V270">
        <v>2170140</v>
      </c>
      <c r="W270">
        <v>2208858</v>
      </c>
      <c r="X270">
        <v>1587401</v>
      </c>
      <c r="Y270">
        <v>1860216</v>
      </c>
      <c r="Z270">
        <v>2356432</v>
      </c>
      <c r="AA270">
        <v>2927617</v>
      </c>
      <c r="AB270">
        <v>2986297</v>
      </c>
      <c r="AC270">
        <v>0.37</v>
      </c>
      <c r="AD270">
        <v>0.32700000000000001</v>
      </c>
      <c r="AE270">
        <v>9</v>
      </c>
    </row>
    <row r="271" spans="1:31">
      <c r="A271" t="s">
        <v>8</v>
      </c>
      <c r="B271" t="s">
        <v>9</v>
      </c>
      <c r="C271" t="s">
        <v>73</v>
      </c>
      <c r="D271" t="s">
        <v>30</v>
      </c>
      <c r="E271" t="s">
        <v>94</v>
      </c>
      <c r="F271" t="s">
        <v>12</v>
      </c>
      <c r="G271" t="s">
        <v>14</v>
      </c>
      <c r="H271">
        <v>4.0000000000000002E-4</v>
      </c>
      <c r="I271">
        <v>5.9999999999999995E-4</v>
      </c>
      <c r="J271">
        <v>4.0000000000000002E-4</v>
      </c>
      <c r="K271">
        <v>5.0000000000000001E-4</v>
      </c>
      <c r="L271">
        <v>5.0000000000000001E-4</v>
      </c>
      <c r="M271">
        <v>4.0000000000000002E-4</v>
      </c>
      <c r="N271">
        <v>8.0000000000000004E-4</v>
      </c>
      <c r="O271">
        <v>1.1000000000000001E-3</v>
      </c>
      <c r="P271">
        <v>1.1000000000000001E-3</v>
      </c>
      <c r="T271">
        <v>2832417</v>
      </c>
      <c r="U271">
        <v>3088476</v>
      </c>
      <c r="V271">
        <v>2170140</v>
      </c>
      <c r="W271">
        <v>2208858</v>
      </c>
      <c r="X271">
        <v>1587401</v>
      </c>
      <c r="Y271">
        <v>1860216</v>
      </c>
      <c r="Z271">
        <v>2356432</v>
      </c>
      <c r="AA271">
        <v>2927617</v>
      </c>
      <c r="AB271">
        <v>2986297</v>
      </c>
      <c r="AC271">
        <v>0.56499999999999995</v>
      </c>
      <c r="AD271">
        <v>0.113</v>
      </c>
      <c r="AE271">
        <v>9</v>
      </c>
    </row>
    <row r="272" spans="1:31">
      <c r="A272" t="s">
        <v>8</v>
      </c>
      <c r="B272" t="s">
        <v>9</v>
      </c>
      <c r="C272" t="s">
        <v>73</v>
      </c>
      <c r="D272" t="s">
        <v>30</v>
      </c>
      <c r="E272" t="s">
        <v>112</v>
      </c>
      <c r="F272" t="s">
        <v>12</v>
      </c>
      <c r="G272" t="s">
        <v>40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T272">
        <v>360132</v>
      </c>
      <c r="U272">
        <v>383843</v>
      </c>
      <c r="V272">
        <v>549987</v>
      </c>
      <c r="W272">
        <v>434101</v>
      </c>
      <c r="X272">
        <v>328030</v>
      </c>
      <c r="Y272">
        <v>243596</v>
      </c>
      <c r="Z272">
        <v>553485</v>
      </c>
      <c r="AA272">
        <v>444910</v>
      </c>
      <c r="AB272">
        <v>622102</v>
      </c>
      <c r="AC272">
        <v>-5.0000000000000001E-3</v>
      </c>
      <c r="AD272">
        <v>0.99099999999999999</v>
      </c>
      <c r="AE272">
        <v>9</v>
      </c>
    </row>
    <row r="273" spans="1:31">
      <c r="A273" t="s">
        <v>8</v>
      </c>
      <c r="B273" t="s">
        <v>9</v>
      </c>
      <c r="C273" t="s">
        <v>73</v>
      </c>
      <c r="D273" t="s">
        <v>30</v>
      </c>
      <c r="E273" t="s">
        <v>112</v>
      </c>
      <c r="F273" t="s">
        <v>12</v>
      </c>
      <c r="G273" t="s">
        <v>15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T273">
        <v>360132</v>
      </c>
      <c r="U273">
        <v>383843</v>
      </c>
      <c r="V273">
        <v>549987</v>
      </c>
      <c r="W273">
        <v>434101</v>
      </c>
      <c r="X273">
        <v>328030</v>
      </c>
      <c r="Y273">
        <v>243596</v>
      </c>
      <c r="Z273">
        <v>553485</v>
      </c>
      <c r="AA273">
        <v>444910</v>
      </c>
      <c r="AB273">
        <v>622102</v>
      </c>
      <c r="AC273" t="s">
        <v>106</v>
      </c>
      <c r="AD273" t="s">
        <v>106</v>
      </c>
      <c r="AE273">
        <v>9</v>
      </c>
    </row>
    <row r="274" spans="1:31">
      <c r="A274" t="s">
        <v>8</v>
      </c>
      <c r="B274" t="s">
        <v>9</v>
      </c>
      <c r="C274" t="s">
        <v>73</v>
      </c>
      <c r="D274" t="s">
        <v>30</v>
      </c>
      <c r="E274" t="s">
        <v>112</v>
      </c>
      <c r="F274" t="s">
        <v>12</v>
      </c>
      <c r="G274" t="s">
        <v>14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T274">
        <v>360132</v>
      </c>
      <c r="U274">
        <v>383843</v>
      </c>
      <c r="V274">
        <v>549987</v>
      </c>
      <c r="W274">
        <v>434101</v>
      </c>
      <c r="X274">
        <v>328030</v>
      </c>
      <c r="Y274">
        <v>243596</v>
      </c>
      <c r="Z274">
        <v>553485</v>
      </c>
      <c r="AA274">
        <v>444910</v>
      </c>
      <c r="AB274">
        <v>622102</v>
      </c>
      <c r="AC274">
        <v>-5.0000000000000001E-3</v>
      </c>
      <c r="AD274">
        <v>0.99099999999999999</v>
      </c>
      <c r="AE274">
        <v>9</v>
      </c>
    </row>
    <row r="275" spans="1:31">
      <c r="A275" t="s">
        <v>8</v>
      </c>
      <c r="B275" t="s">
        <v>9</v>
      </c>
      <c r="C275" t="s">
        <v>73</v>
      </c>
      <c r="D275" t="s">
        <v>30</v>
      </c>
      <c r="E275" t="s">
        <v>95</v>
      </c>
      <c r="F275" t="s">
        <v>12</v>
      </c>
      <c r="G275" t="s">
        <v>40</v>
      </c>
      <c r="H275">
        <v>0</v>
      </c>
      <c r="I275">
        <v>1E-4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T275">
        <v>890029</v>
      </c>
      <c r="U275">
        <v>594778</v>
      </c>
      <c r="V275">
        <v>718380</v>
      </c>
      <c r="W275">
        <v>447171</v>
      </c>
      <c r="X275">
        <v>450874</v>
      </c>
      <c r="Y275">
        <v>255416</v>
      </c>
      <c r="Z275">
        <v>529588</v>
      </c>
      <c r="AA275">
        <v>627863</v>
      </c>
      <c r="AB275">
        <v>463591</v>
      </c>
      <c r="AC275">
        <v>0.26400000000000001</v>
      </c>
      <c r="AD275">
        <v>0.49199999999999999</v>
      </c>
      <c r="AE275">
        <v>9</v>
      </c>
    </row>
    <row r="276" spans="1:31">
      <c r="A276" t="s">
        <v>8</v>
      </c>
      <c r="B276" t="s">
        <v>9</v>
      </c>
      <c r="C276" t="s">
        <v>73</v>
      </c>
      <c r="D276" t="s">
        <v>30</v>
      </c>
      <c r="E276" t="s">
        <v>95</v>
      </c>
      <c r="F276" t="s">
        <v>12</v>
      </c>
      <c r="G276" t="s">
        <v>15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T276">
        <v>890029</v>
      </c>
      <c r="U276">
        <v>594778</v>
      </c>
      <c r="V276">
        <v>718380</v>
      </c>
      <c r="W276">
        <v>447171</v>
      </c>
      <c r="X276">
        <v>450874</v>
      </c>
      <c r="Y276">
        <v>255416</v>
      </c>
      <c r="Z276">
        <v>529588</v>
      </c>
      <c r="AA276">
        <v>627863</v>
      </c>
      <c r="AB276">
        <v>463591</v>
      </c>
      <c r="AC276" t="s">
        <v>106</v>
      </c>
      <c r="AD276" t="s">
        <v>106</v>
      </c>
      <c r="AE276">
        <v>9</v>
      </c>
    </row>
    <row r="277" spans="1:31">
      <c r="A277" t="s">
        <v>8</v>
      </c>
      <c r="B277" t="s">
        <v>9</v>
      </c>
      <c r="C277" t="s">
        <v>73</v>
      </c>
      <c r="D277" t="s">
        <v>30</v>
      </c>
      <c r="E277" t="s">
        <v>95</v>
      </c>
      <c r="F277" t="s">
        <v>12</v>
      </c>
      <c r="G277" t="s">
        <v>14</v>
      </c>
      <c r="H277">
        <v>0</v>
      </c>
      <c r="I277">
        <v>1E-4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T277">
        <v>890029</v>
      </c>
      <c r="U277">
        <v>594778</v>
      </c>
      <c r="V277">
        <v>718380</v>
      </c>
      <c r="W277">
        <v>447171</v>
      </c>
      <c r="X277">
        <v>450874</v>
      </c>
      <c r="Y277">
        <v>255416</v>
      </c>
      <c r="Z277">
        <v>529588</v>
      </c>
      <c r="AA277">
        <v>627863</v>
      </c>
      <c r="AB277">
        <v>463591</v>
      </c>
      <c r="AC277">
        <v>0.26400000000000001</v>
      </c>
      <c r="AD277">
        <v>0.49199999999999999</v>
      </c>
      <c r="AE277">
        <v>9</v>
      </c>
    </row>
    <row r="278" spans="1:31">
      <c r="A278" t="s">
        <v>8</v>
      </c>
      <c r="B278" t="s">
        <v>9</v>
      </c>
      <c r="C278" t="s">
        <v>73</v>
      </c>
      <c r="D278" t="s">
        <v>30</v>
      </c>
      <c r="E278" t="s">
        <v>96</v>
      </c>
      <c r="F278" t="s">
        <v>12</v>
      </c>
      <c r="G278" t="s">
        <v>40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T278">
        <v>241592</v>
      </c>
      <c r="U278">
        <v>291545</v>
      </c>
      <c r="V278">
        <v>322315</v>
      </c>
      <c r="W278">
        <v>365875</v>
      </c>
      <c r="X278">
        <v>416564</v>
      </c>
      <c r="Y278">
        <v>539147</v>
      </c>
      <c r="Z278">
        <v>519185</v>
      </c>
      <c r="AA278">
        <v>504260</v>
      </c>
      <c r="AB278">
        <v>504191</v>
      </c>
      <c r="AC278" t="s">
        <v>106</v>
      </c>
      <c r="AD278" t="s">
        <v>106</v>
      </c>
      <c r="AE278">
        <v>9</v>
      </c>
    </row>
    <row r="279" spans="1:31">
      <c r="A279" t="s">
        <v>8</v>
      </c>
      <c r="B279" t="s">
        <v>9</v>
      </c>
      <c r="C279" t="s">
        <v>73</v>
      </c>
      <c r="D279" t="s">
        <v>30</v>
      </c>
      <c r="E279" t="s">
        <v>96</v>
      </c>
      <c r="F279" t="s">
        <v>12</v>
      </c>
      <c r="G279" t="s">
        <v>15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T279">
        <v>241592</v>
      </c>
      <c r="U279">
        <v>291545</v>
      </c>
      <c r="V279">
        <v>322315</v>
      </c>
      <c r="W279">
        <v>365875</v>
      </c>
      <c r="X279">
        <v>416564</v>
      </c>
      <c r="Y279">
        <v>539147</v>
      </c>
      <c r="Z279">
        <v>519185</v>
      </c>
      <c r="AA279">
        <v>504260</v>
      </c>
      <c r="AB279">
        <v>504191</v>
      </c>
      <c r="AC279" t="s">
        <v>106</v>
      </c>
      <c r="AD279" t="s">
        <v>106</v>
      </c>
      <c r="AE279">
        <v>9</v>
      </c>
    </row>
    <row r="280" spans="1:31">
      <c r="A280" t="s">
        <v>8</v>
      </c>
      <c r="B280" t="s">
        <v>9</v>
      </c>
      <c r="C280" t="s">
        <v>73</v>
      </c>
      <c r="D280" t="s">
        <v>30</v>
      </c>
      <c r="E280" t="s">
        <v>96</v>
      </c>
      <c r="F280" t="s">
        <v>12</v>
      </c>
      <c r="G280" t="s">
        <v>14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T280">
        <v>241592</v>
      </c>
      <c r="U280">
        <v>291545</v>
      </c>
      <c r="V280">
        <v>322315</v>
      </c>
      <c r="W280">
        <v>365875</v>
      </c>
      <c r="X280">
        <v>416564</v>
      </c>
      <c r="Y280">
        <v>539147</v>
      </c>
      <c r="Z280">
        <v>519185</v>
      </c>
      <c r="AA280">
        <v>504260</v>
      </c>
      <c r="AB280">
        <v>504191</v>
      </c>
      <c r="AC280" t="s">
        <v>106</v>
      </c>
      <c r="AD280" t="s">
        <v>106</v>
      </c>
      <c r="AE280">
        <v>9</v>
      </c>
    </row>
    <row r="281" spans="1:31">
      <c r="A281" t="s">
        <v>8</v>
      </c>
      <c r="B281" t="s">
        <v>9</v>
      </c>
      <c r="C281" t="s">
        <v>73</v>
      </c>
      <c r="D281" t="s">
        <v>30</v>
      </c>
      <c r="E281" t="s">
        <v>20</v>
      </c>
      <c r="F281" t="s">
        <v>12</v>
      </c>
      <c r="G281" t="s">
        <v>40</v>
      </c>
      <c r="H281">
        <v>4.5999999999999999E-3</v>
      </c>
      <c r="I281">
        <v>4.5999999999999999E-3</v>
      </c>
      <c r="J281">
        <v>3.8999999999999998E-3</v>
      </c>
      <c r="K281">
        <v>2.7000000000000001E-3</v>
      </c>
      <c r="L281">
        <v>3.5000000000000001E-3</v>
      </c>
      <c r="M281">
        <v>3.8E-3</v>
      </c>
      <c r="N281">
        <v>2.7000000000000001E-3</v>
      </c>
      <c r="O281">
        <v>2.3999999999999998E-3</v>
      </c>
      <c r="P281">
        <v>2.3E-3</v>
      </c>
      <c r="T281">
        <v>553332</v>
      </c>
      <c r="U281">
        <v>470803</v>
      </c>
      <c r="V281">
        <v>496754</v>
      </c>
      <c r="W281">
        <v>292520</v>
      </c>
      <c r="X281">
        <v>357841</v>
      </c>
      <c r="Y281">
        <v>426261</v>
      </c>
      <c r="Z281">
        <v>255594</v>
      </c>
      <c r="AA281">
        <v>207882</v>
      </c>
      <c r="AB281">
        <v>216991</v>
      </c>
      <c r="AC281">
        <v>0.96399999999999997</v>
      </c>
      <c r="AD281">
        <v>0</v>
      </c>
      <c r="AE281">
        <v>9</v>
      </c>
    </row>
    <row r="282" spans="1:31">
      <c r="A282" t="s">
        <v>8</v>
      </c>
      <c r="B282" t="s">
        <v>9</v>
      </c>
      <c r="C282" t="s">
        <v>73</v>
      </c>
      <c r="D282" t="s">
        <v>30</v>
      </c>
      <c r="E282" t="s">
        <v>20</v>
      </c>
      <c r="F282" t="s">
        <v>12</v>
      </c>
      <c r="G282" t="s">
        <v>15</v>
      </c>
      <c r="H282">
        <v>2.0999999999999999E-3</v>
      </c>
      <c r="I282">
        <v>1.8E-3</v>
      </c>
      <c r="J282">
        <v>6.9999999999999999E-4</v>
      </c>
      <c r="K282">
        <v>6.9999999999999999E-4</v>
      </c>
      <c r="L282">
        <v>1.4E-3</v>
      </c>
      <c r="M282">
        <v>5.0000000000000001E-4</v>
      </c>
      <c r="N282">
        <v>1E-4</v>
      </c>
      <c r="O282">
        <v>1E-4</v>
      </c>
      <c r="P282">
        <v>0</v>
      </c>
      <c r="T282">
        <v>553332</v>
      </c>
      <c r="U282">
        <v>470803</v>
      </c>
      <c r="V282">
        <v>496754</v>
      </c>
      <c r="W282">
        <v>292520</v>
      </c>
      <c r="X282">
        <v>357841</v>
      </c>
      <c r="Y282">
        <v>426261</v>
      </c>
      <c r="Z282">
        <v>255594</v>
      </c>
      <c r="AA282">
        <v>207882</v>
      </c>
      <c r="AB282">
        <v>216991</v>
      </c>
      <c r="AC282">
        <v>0.80400000000000005</v>
      </c>
      <c r="AD282">
        <v>8.9999999999999993E-3</v>
      </c>
      <c r="AE282">
        <v>9</v>
      </c>
    </row>
    <row r="283" spans="1:31">
      <c r="A283" t="s">
        <v>8</v>
      </c>
      <c r="B283" t="s">
        <v>9</v>
      </c>
      <c r="C283" t="s">
        <v>73</v>
      </c>
      <c r="D283" t="s">
        <v>30</v>
      </c>
      <c r="E283" t="s">
        <v>20</v>
      </c>
      <c r="F283" t="s">
        <v>12</v>
      </c>
      <c r="G283" t="s">
        <v>14</v>
      </c>
      <c r="H283">
        <v>2.5000000000000001E-3</v>
      </c>
      <c r="I283">
        <v>2.8E-3</v>
      </c>
      <c r="J283">
        <v>3.2000000000000002E-3</v>
      </c>
      <c r="K283">
        <v>2E-3</v>
      </c>
      <c r="L283">
        <v>2.2000000000000001E-3</v>
      </c>
      <c r="M283">
        <v>3.3E-3</v>
      </c>
      <c r="N283">
        <v>2.5999999999999999E-3</v>
      </c>
      <c r="O283">
        <v>2.3E-3</v>
      </c>
      <c r="P283">
        <v>2.3E-3</v>
      </c>
      <c r="T283">
        <v>553332</v>
      </c>
      <c r="U283">
        <v>470803</v>
      </c>
      <c r="V283">
        <v>496754</v>
      </c>
      <c r="W283">
        <v>292520</v>
      </c>
      <c r="X283">
        <v>357841</v>
      </c>
      <c r="Y283">
        <v>426261</v>
      </c>
      <c r="Z283">
        <v>255594</v>
      </c>
      <c r="AA283">
        <v>207882</v>
      </c>
      <c r="AB283">
        <v>216991</v>
      </c>
      <c r="AC283">
        <v>0.54800000000000004</v>
      </c>
      <c r="AD283">
        <v>0.127</v>
      </c>
      <c r="AE283">
        <v>9</v>
      </c>
    </row>
    <row r="284" spans="1:31">
      <c r="A284" t="s">
        <v>8</v>
      </c>
      <c r="B284" t="s">
        <v>9</v>
      </c>
      <c r="C284" t="s">
        <v>73</v>
      </c>
      <c r="D284" t="s">
        <v>30</v>
      </c>
      <c r="E284" t="s">
        <v>21</v>
      </c>
      <c r="F284" t="s">
        <v>108</v>
      </c>
      <c r="G284" t="s">
        <v>40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766754</v>
      </c>
      <c r="AA284">
        <v>699160</v>
      </c>
      <c r="AB284">
        <v>695814</v>
      </c>
      <c r="AC284" t="s">
        <v>106</v>
      </c>
      <c r="AD284" t="s">
        <v>106</v>
      </c>
      <c r="AE284">
        <v>3</v>
      </c>
    </row>
    <row r="285" spans="1:31">
      <c r="A285" t="s">
        <v>8</v>
      </c>
      <c r="B285" t="s">
        <v>9</v>
      </c>
      <c r="C285" t="s">
        <v>73</v>
      </c>
      <c r="D285" t="s">
        <v>30</v>
      </c>
      <c r="E285" t="s">
        <v>21</v>
      </c>
      <c r="F285" t="s">
        <v>108</v>
      </c>
      <c r="G285" t="s">
        <v>15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766754</v>
      </c>
      <c r="AA285">
        <v>699160</v>
      </c>
      <c r="AB285">
        <v>695814</v>
      </c>
      <c r="AC285" t="s">
        <v>106</v>
      </c>
      <c r="AD285" t="s">
        <v>106</v>
      </c>
      <c r="AE285">
        <v>3</v>
      </c>
    </row>
    <row r="286" spans="1:31">
      <c r="A286" t="s">
        <v>8</v>
      </c>
      <c r="B286" t="s">
        <v>9</v>
      </c>
      <c r="C286" t="s">
        <v>73</v>
      </c>
      <c r="D286" t="s">
        <v>30</v>
      </c>
      <c r="E286" t="s">
        <v>21</v>
      </c>
      <c r="F286" t="s">
        <v>108</v>
      </c>
      <c r="G286" t="s">
        <v>14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766754</v>
      </c>
      <c r="AA286">
        <v>699160</v>
      </c>
      <c r="AB286">
        <v>695814</v>
      </c>
      <c r="AC286" t="s">
        <v>106</v>
      </c>
      <c r="AD286" t="s">
        <v>106</v>
      </c>
      <c r="AE286">
        <v>3</v>
      </c>
    </row>
    <row r="287" spans="1:31">
      <c r="A287" t="s">
        <v>8</v>
      </c>
      <c r="B287" t="s">
        <v>9</v>
      </c>
      <c r="C287" t="s">
        <v>73</v>
      </c>
      <c r="D287" t="s">
        <v>30</v>
      </c>
      <c r="E287" t="s">
        <v>21</v>
      </c>
      <c r="F287" t="s">
        <v>12</v>
      </c>
      <c r="G287" t="s">
        <v>40</v>
      </c>
      <c r="H287">
        <v>8.9999999999999998E-4</v>
      </c>
      <c r="I287">
        <v>8.0000000000000004E-4</v>
      </c>
      <c r="J287">
        <v>5.9999999999999995E-4</v>
      </c>
      <c r="K287">
        <v>1.5E-3</v>
      </c>
      <c r="L287">
        <v>8.0000000000000004E-4</v>
      </c>
      <c r="M287">
        <v>1E-3</v>
      </c>
      <c r="N287">
        <v>1.2999999999999999E-3</v>
      </c>
      <c r="O287">
        <v>1.1000000000000001E-3</v>
      </c>
      <c r="P287">
        <v>2.9999999999999997E-4</v>
      </c>
      <c r="T287">
        <v>2123156</v>
      </c>
      <c r="U287">
        <v>1955220</v>
      </c>
      <c r="V287">
        <v>1972039</v>
      </c>
      <c r="W287">
        <v>2116735</v>
      </c>
      <c r="X287">
        <v>2055318</v>
      </c>
      <c r="Y287">
        <v>2100952</v>
      </c>
      <c r="Z287">
        <v>781107</v>
      </c>
      <c r="AA287">
        <v>661331</v>
      </c>
      <c r="AB287">
        <v>514449</v>
      </c>
      <c r="AC287">
        <v>0.122</v>
      </c>
      <c r="AD287">
        <v>0.755</v>
      </c>
      <c r="AE287">
        <v>9</v>
      </c>
    </row>
    <row r="288" spans="1:31">
      <c r="A288" t="s">
        <v>8</v>
      </c>
      <c r="B288" t="s">
        <v>9</v>
      </c>
      <c r="C288" t="s">
        <v>73</v>
      </c>
      <c r="D288" t="s">
        <v>30</v>
      </c>
      <c r="E288" t="s">
        <v>21</v>
      </c>
      <c r="F288" t="s">
        <v>12</v>
      </c>
      <c r="G288" t="s">
        <v>15</v>
      </c>
      <c r="H288">
        <v>1E-4</v>
      </c>
      <c r="I288">
        <v>2.0000000000000001E-4</v>
      </c>
      <c r="J288">
        <v>1E-4</v>
      </c>
      <c r="K288">
        <v>5.0000000000000001E-4</v>
      </c>
      <c r="L288">
        <v>1E-4</v>
      </c>
      <c r="M288">
        <v>0</v>
      </c>
      <c r="N288">
        <v>2.0000000000000001E-4</v>
      </c>
      <c r="O288">
        <v>2.9999999999999997E-4</v>
      </c>
      <c r="P288">
        <v>0</v>
      </c>
      <c r="T288">
        <v>2123156</v>
      </c>
      <c r="U288">
        <v>1955220</v>
      </c>
      <c r="V288">
        <v>1972039</v>
      </c>
      <c r="W288">
        <v>2116735</v>
      </c>
      <c r="X288">
        <v>2055318</v>
      </c>
      <c r="Y288">
        <v>2100952</v>
      </c>
      <c r="Z288">
        <v>781107</v>
      </c>
      <c r="AA288">
        <v>661331</v>
      </c>
      <c r="AB288">
        <v>514449</v>
      </c>
      <c r="AC288">
        <v>2.5999999999999999E-2</v>
      </c>
      <c r="AD288">
        <v>0.94599999999999995</v>
      </c>
      <c r="AE288">
        <v>9</v>
      </c>
    </row>
    <row r="289" spans="1:32">
      <c r="A289" t="s">
        <v>8</v>
      </c>
      <c r="B289" t="s">
        <v>9</v>
      </c>
      <c r="C289" t="s">
        <v>73</v>
      </c>
      <c r="D289" t="s">
        <v>30</v>
      </c>
      <c r="E289" t="s">
        <v>21</v>
      </c>
      <c r="F289" t="s">
        <v>12</v>
      </c>
      <c r="G289" t="s">
        <v>14</v>
      </c>
      <c r="H289">
        <v>8.0000000000000004E-4</v>
      </c>
      <c r="I289">
        <v>5.9999999999999995E-4</v>
      </c>
      <c r="J289">
        <v>5.9999999999999995E-4</v>
      </c>
      <c r="K289">
        <v>1E-3</v>
      </c>
      <c r="L289">
        <v>6.9999999999999999E-4</v>
      </c>
      <c r="M289">
        <v>1E-3</v>
      </c>
      <c r="N289">
        <v>1.1000000000000001E-3</v>
      </c>
      <c r="O289">
        <v>8.9999999999999998E-4</v>
      </c>
      <c r="P289">
        <v>2.9999999999999997E-4</v>
      </c>
      <c r="T289">
        <v>2123156</v>
      </c>
      <c r="U289">
        <v>1955220</v>
      </c>
      <c r="V289">
        <v>1972039</v>
      </c>
      <c r="W289">
        <v>2116735</v>
      </c>
      <c r="X289">
        <v>2055318</v>
      </c>
      <c r="Y289">
        <v>2100952</v>
      </c>
      <c r="Z289">
        <v>781107</v>
      </c>
      <c r="AA289">
        <v>661331</v>
      </c>
      <c r="AB289">
        <v>514449</v>
      </c>
      <c r="AC289">
        <v>0.161</v>
      </c>
      <c r="AD289">
        <v>0.67900000000000005</v>
      </c>
      <c r="AE289">
        <v>9</v>
      </c>
    </row>
    <row r="290" spans="1:32">
      <c r="A290" t="s">
        <v>8</v>
      </c>
      <c r="B290" t="s">
        <v>9</v>
      </c>
      <c r="C290" t="s">
        <v>73</v>
      </c>
      <c r="D290" t="s">
        <v>30</v>
      </c>
      <c r="E290" t="s">
        <v>22</v>
      </c>
      <c r="F290" t="s">
        <v>12</v>
      </c>
      <c r="G290" t="s">
        <v>40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T290">
        <v>0</v>
      </c>
      <c r="U290">
        <v>3330</v>
      </c>
      <c r="V290">
        <v>1564</v>
      </c>
      <c r="W290">
        <v>588</v>
      </c>
      <c r="X290">
        <v>919</v>
      </c>
      <c r="Y290">
        <v>0</v>
      </c>
      <c r="Z290">
        <v>0</v>
      </c>
      <c r="AA290">
        <v>1986</v>
      </c>
      <c r="AB290">
        <v>0</v>
      </c>
      <c r="AC290">
        <v>0.86099999999999999</v>
      </c>
      <c r="AD290">
        <v>6.0999999999999999E-2</v>
      </c>
      <c r="AE290">
        <v>5</v>
      </c>
    </row>
    <row r="291" spans="1:32">
      <c r="A291" t="s">
        <v>8</v>
      </c>
      <c r="B291" t="s">
        <v>9</v>
      </c>
      <c r="C291" t="s">
        <v>73</v>
      </c>
      <c r="D291" t="s">
        <v>30</v>
      </c>
      <c r="E291" t="s">
        <v>22</v>
      </c>
      <c r="F291" t="s">
        <v>12</v>
      </c>
      <c r="G291" t="s">
        <v>15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T291">
        <v>0</v>
      </c>
      <c r="U291">
        <v>3330</v>
      </c>
      <c r="V291">
        <v>1564</v>
      </c>
      <c r="W291">
        <v>588</v>
      </c>
      <c r="X291">
        <v>919</v>
      </c>
      <c r="Y291">
        <v>0</v>
      </c>
      <c r="Z291">
        <v>0</v>
      </c>
      <c r="AA291">
        <v>1986</v>
      </c>
      <c r="AB291">
        <v>0</v>
      </c>
      <c r="AC291" t="s">
        <v>106</v>
      </c>
      <c r="AD291" t="s">
        <v>106</v>
      </c>
      <c r="AE291">
        <v>5</v>
      </c>
    </row>
    <row r="292" spans="1:32">
      <c r="A292" t="s">
        <v>8</v>
      </c>
      <c r="B292" t="s">
        <v>9</v>
      </c>
      <c r="C292" t="s">
        <v>73</v>
      </c>
      <c r="D292" t="s">
        <v>30</v>
      </c>
      <c r="E292" t="s">
        <v>22</v>
      </c>
      <c r="F292" t="s">
        <v>12</v>
      </c>
      <c r="G292" t="s">
        <v>14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T292">
        <v>0</v>
      </c>
      <c r="U292">
        <v>3330</v>
      </c>
      <c r="V292">
        <v>1564</v>
      </c>
      <c r="W292">
        <v>588</v>
      </c>
      <c r="X292">
        <v>919</v>
      </c>
      <c r="Y292">
        <v>0</v>
      </c>
      <c r="Z292">
        <v>0</v>
      </c>
      <c r="AA292">
        <v>1986</v>
      </c>
      <c r="AB292">
        <v>0</v>
      </c>
      <c r="AC292">
        <v>0.86099999999999999</v>
      </c>
      <c r="AD292">
        <v>6.0999999999999999E-2</v>
      </c>
      <c r="AE292">
        <v>5</v>
      </c>
    </row>
    <row r="293" spans="1:32">
      <c r="A293" t="s">
        <v>8</v>
      </c>
      <c r="B293" t="s">
        <v>9</v>
      </c>
      <c r="C293" t="s">
        <v>73</v>
      </c>
      <c r="D293" t="s">
        <v>30</v>
      </c>
      <c r="E293" t="s">
        <v>44</v>
      </c>
      <c r="F293" t="s">
        <v>12</v>
      </c>
      <c r="G293" t="s">
        <v>40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T293" t="s">
        <v>106</v>
      </c>
      <c r="U293" t="s">
        <v>106</v>
      </c>
      <c r="V293" t="s">
        <v>106</v>
      </c>
      <c r="W293" t="s">
        <v>106</v>
      </c>
      <c r="X293" t="s">
        <v>106</v>
      </c>
      <c r="Y293" t="s">
        <v>106</v>
      </c>
      <c r="Z293" t="s">
        <v>106</v>
      </c>
      <c r="AA293" t="s">
        <v>106</v>
      </c>
      <c r="AB293" t="s">
        <v>106</v>
      </c>
      <c r="AC293" t="s">
        <v>106</v>
      </c>
      <c r="AD293" t="s">
        <v>106</v>
      </c>
      <c r="AE293">
        <v>0</v>
      </c>
    </row>
    <row r="294" spans="1:32">
      <c r="A294" t="s">
        <v>8</v>
      </c>
      <c r="B294" t="s">
        <v>9</v>
      </c>
      <c r="C294" t="s">
        <v>73</v>
      </c>
      <c r="D294" t="s">
        <v>30</v>
      </c>
      <c r="E294" t="s">
        <v>44</v>
      </c>
      <c r="F294" t="s">
        <v>12</v>
      </c>
      <c r="G294" t="s">
        <v>15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T294" t="s">
        <v>106</v>
      </c>
      <c r="U294" t="s">
        <v>106</v>
      </c>
      <c r="V294" t="s">
        <v>106</v>
      </c>
      <c r="W294" t="s">
        <v>106</v>
      </c>
      <c r="X294" t="s">
        <v>106</v>
      </c>
      <c r="Y294" t="s">
        <v>106</v>
      </c>
      <c r="Z294" t="s">
        <v>106</v>
      </c>
      <c r="AA294" t="s">
        <v>106</v>
      </c>
      <c r="AB294" t="s">
        <v>106</v>
      </c>
      <c r="AC294" t="s">
        <v>106</v>
      </c>
      <c r="AD294" t="s">
        <v>106</v>
      </c>
      <c r="AE294">
        <v>0</v>
      </c>
    </row>
    <row r="295" spans="1:32">
      <c r="A295" t="s">
        <v>8</v>
      </c>
      <c r="B295" t="s">
        <v>9</v>
      </c>
      <c r="C295" t="s">
        <v>73</v>
      </c>
      <c r="D295" t="s">
        <v>30</v>
      </c>
      <c r="E295" t="s">
        <v>44</v>
      </c>
      <c r="F295" t="s">
        <v>12</v>
      </c>
      <c r="G295" t="s">
        <v>14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T295" t="s">
        <v>106</v>
      </c>
      <c r="U295" t="s">
        <v>106</v>
      </c>
      <c r="V295" t="s">
        <v>106</v>
      </c>
      <c r="W295" t="s">
        <v>106</v>
      </c>
      <c r="X295" t="s">
        <v>106</v>
      </c>
      <c r="Y295" t="s">
        <v>106</v>
      </c>
      <c r="Z295" t="s">
        <v>106</v>
      </c>
      <c r="AA295" t="s">
        <v>106</v>
      </c>
      <c r="AB295" t="s">
        <v>106</v>
      </c>
      <c r="AC295" t="s">
        <v>106</v>
      </c>
      <c r="AD295" t="s">
        <v>106</v>
      </c>
      <c r="AE295">
        <v>0</v>
      </c>
    </row>
    <row r="296" spans="1:32">
      <c r="A296" t="s">
        <v>100</v>
      </c>
      <c r="B296" t="s">
        <v>40</v>
      </c>
      <c r="H296" s="13">
        <f>SUMIF($G10:$G295,$B296,H10:H295)</f>
        <v>0.17510000000000003</v>
      </c>
      <c r="I296" s="13">
        <f t="shared" ref="I296:P296" si="3">SUMIF($G10:$G295,$B296,I10:I295)</f>
        <v>0.12340000000000001</v>
      </c>
      <c r="J296" s="13">
        <f t="shared" si="3"/>
        <v>0.12000000000000001</v>
      </c>
      <c r="K296" s="13">
        <f t="shared" si="3"/>
        <v>0.13660000000000003</v>
      </c>
      <c r="L296" s="13">
        <f t="shared" si="3"/>
        <v>0.2031</v>
      </c>
      <c r="M296" s="13">
        <f t="shared" si="3"/>
        <v>0.16809999999999997</v>
      </c>
      <c r="N296" s="13">
        <f t="shared" si="3"/>
        <v>0.18030000000000002</v>
      </c>
      <c r="O296" s="13">
        <f t="shared" si="3"/>
        <v>0.11630000000000001</v>
      </c>
      <c r="P296" s="13">
        <f t="shared" si="3"/>
        <v>0.11290000000000001</v>
      </c>
      <c r="T296" s="7">
        <f>SUMIF($G10:$G295,$B296,T10:T295)</f>
        <v>150888136</v>
      </c>
      <c r="U296" s="7">
        <f t="shared" ref="U296:AB296" si="4">SUMIF($G10:$G295,$B296,U10:U295)</f>
        <v>145882383</v>
      </c>
      <c r="V296" s="7">
        <f t="shared" si="4"/>
        <v>135153386</v>
      </c>
      <c r="W296" s="7">
        <f t="shared" si="4"/>
        <v>128330552</v>
      </c>
      <c r="X296" s="7">
        <f t="shared" si="4"/>
        <v>115898033</v>
      </c>
      <c r="Y296" s="7">
        <f t="shared" si="4"/>
        <v>108782843</v>
      </c>
      <c r="Z296" s="7">
        <f t="shared" si="4"/>
        <v>108296472</v>
      </c>
      <c r="AA296" s="7">
        <f t="shared" si="4"/>
        <v>98809948</v>
      </c>
      <c r="AB296" s="7">
        <f t="shared" si="4"/>
        <v>89852493</v>
      </c>
      <c r="AC296" s="5">
        <f t="shared" ref="AC296:AC298" si="5">ROUND(ABS(PEARSON($T296:$AB296,$H296:$P296)),3)</f>
        <v>0.10299999999999999</v>
      </c>
      <c r="AD296" s="3">
        <f>ROUND(TDIST(AF296,AE296-2,2),3)</f>
        <v>0.79200000000000004</v>
      </c>
      <c r="AE296" s="4">
        <f>COUNTA(T296:AB296)</f>
        <v>9</v>
      </c>
      <c r="AF296" s="3">
        <f>ROUND((AC296*SQRT(AE296-2))/(SQRT(1-AC296^2)),3)</f>
        <v>0.27400000000000002</v>
      </c>
    </row>
    <row r="297" spans="1:32">
      <c r="B297" t="s">
        <v>14</v>
      </c>
      <c r="H297" s="13">
        <f>SUMIF($G10:$G295,$B297,H10:H295)</f>
        <v>9.1500000000000012E-2</v>
      </c>
      <c r="I297" s="13">
        <f t="shared" ref="I297:P297" si="6">SUMIF($G10:$G295,$B297,I10:I295)</f>
        <v>7.2300000000000017E-2</v>
      </c>
      <c r="J297" s="13">
        <f t="shared" si="6"/>
        <v>8.5799999999999987E-2</v>
      </c>
      <c r="K297" s="13">
        <f t="shared" si="6"/>
        <v>0.10660000000000003</v>
      </c>
      <c r="L297" s="13">
        <f t="shared" si="6"/>
        <v>0.1132</v>
      </c>
      <c r="M297" s="13">
        <f t="shared" si="6"/>
        <v>0.152</v>
      </c>
      <c r="N297" s="13">
        <f t="shared" si="6"/>
        <v>0.17739999999999997</v>
      </c>
      <c r="O297" s="13">
        <f t="shared" si="6"/>
        <v>0.1087</v>
      </c>
      <c r="P297" s="13">
        <f t="shared" si="6"/>
        <v>0.1053</v>
      </c>
      <c r="T297" s="7">
        <f>SUMIF($G10:$G295,$B297,T10:T295)</f>
        <v>150888136</v>
      </c>
      <c r="U297" s="7">
        <f t="shared" ref="U297:AB297" si="7">SUMIF($G10:$G295,$B297,U10:U295)</f>
        <v>145882383</v>
      </c>
      <c r="V297" s="7">
        <f t="shared" si="7"/>
        <v>135153386</v>
      </c>
      <c r="W297" s="7">
        <f t="shared" si="7"/>
        <v>128330552</v>
      </c>
      <c r="X297" s="7">
        <f t="shared" si="7"/>
        <v>115898033</v>
      </c>
      <c r="Y297" s="7">
        <f t="shared" si="7"/>
        <v>108782843</v>
      </c>
      <c r="Z297" s="7">
        <f t="shared" si="7"/>
        <v>108296472</v>
      </c>
      <c r="AA297" s="7">
        <f t="shared" si="7"/>
        <v>98809948</v>
      </c>
      <c r="AB297" s="7">
        <f t="shared" si="7"/>
        <v>89852493</v>
      </c>
      <c r="AC297" s="5">
        <f t="shared" si="5"/>
        <v>0.55000000000000004</v>
      </c>
      <c r="AD297" s="3">
        <f>ROUND(TDIST(AF297,AE297-2,2),3)</f>
        <v>0.125</v>
      </c>
      <c r="AE297" s="4">
        <f>COUNTA(T297:AB297)</f>
        <v>9</v>
      </c>
      <c r="AF297" s="3">
        <f>ROUND((AC297*SQRT(AE297-2))/(SQRT(1-AC297^2)),3)</f>
        <v>1.742</v>
      </c>
    </row>
    <row r="298" spans="1:32">
      <c r="B298" t="s">
        <v>15</v>
      </c>
      <c r="H298" s="13">
        <f>SUMIF($G10:$G295,$B298,H10:H295)</f>
        <v>8.3600000000000008E-2</v>
      </c>
      <c r="I298" s="13">
        <f t="shared" ref="I298:P298" si="8">SUMIF($G10:$G295,$B298,I10:I295)</f>
        <v>5.1200000000000009E-2</v>
      </c>
      <c r="J298" s="13">
        <f t="shared" si="8"/>
        <v>3.4300000000000004E-2</v>
      </c>
      <c r="K298" s="13">
        <f t="shared" si="8"/>
        <v>3.0000000000000002E-2</v>
      </c>
      <c r="L298" s="13">
        <f t="shared" si="8"/>
        <v>8.9899999999999994E-2</v>
      </c>
      <c r="M298" s="13">
        <f t="shared" si="8"/>
        <v>1.6E-2</v>
      </c>
      <c r="N298" s="13">
        <f t="shared" si="8"/>
        <v>2.8E-3</v>
      </c>
      <c r="O298" s="13">
        <f t="shared" si="8"/>
        <v>7.7000000000000002E-3</v>
      </c>
      <c r="P298" s="13">
        <f t="shared" si="8"/>
        <v>7.6E-3</v>
      </c>
      <c r="T298" s="7">
        <f>SUMIF($G10:$G295,$B298,T10:T295)</f>
        <v>150888136</v>
      </c>
      <c r="U298" s="7">
        <f t="shared" ref="U298:AB298" si="9">SUMIF($G10:$G295,$B298,U10:U295)</f>
        <v>145882383</v>
      </c>
      <c r="V298" s="7">
        <f t="shared" si="9"/>
        <v>135153386</v>
      </c>
      <c r="W298" s="7">
        <f t="shared" si="9"/>
        <v>128330552</v>
      </c>
      <c r="X298" s="7">
        <f t="shared" si="9"/>
        <v>115898033</v>
      </c>
      <c r="Y298" s="7">
        <f t="shared" si="9"/>
        <v>108782843</v>
      </c>
      <c r="Z298" s="7">
        <f t="shared" si="9"/>
        <v>108296472</v>
      </c>
      <c r="AA298" s="7">
        <f t="shared" si="9"/>
        <v>98809948</v>
      </c>
      <c r="AB298" s="7">
        <f t="shared" si="9"/>
        <v>89852493</v>
      </c>
      <c r="AC298" s="5">
        <f t="shared" si="5"/>
        <v>0.65900000000000003</v>
      </c>
      <c r="AD298" s="3">
        <f>ROUND(TDIST(AF298,AE298-2,2),3)</f>
        <v>5.3999999999999999E-2</v>
      </c>
      <c r="AE298" s="4">
        <f>COUNTA(T298:AB298)</f>
        <v>9</v>
      </c>
      <c r="AF298" s="3">
        <f>ROUND((AC298*SQRT(AE298-2))/(SQRT(1-AC298^2)),3)</f>
        <v>2.3180000000000001</v>
      </c>
    </row>
    <row r="299" spans="1:32">
      <c r="B299" t="s">
        <v>102</v>
      </c>
      <c r="H299" s="13">
        <f>H10</f>
        <v>4.8899999999999971E-2</v>
      </c>
      <c r="I299" s="13">
        <f t="shared" ref="I299:P299" si="10">I10</f>
        <v>6.5599999999999992E-2</v>
      </c>
      <c r="J299" s="13">
        <f t="shared" si="10"/>
        <v>0.13</v>
      </c>
      <c r="K299" s="13">
        <f t="shared" si="10"/>
        <v>0.12939999999999999</v>
      </c>
      <c r="L299" s="13">
        <f t="shared" si="10"/>
        <v>4.8899999999999999E-2</v>
      </c>
      <c r="M299" s="13">
        <f t="shared" si="10"/>
        <v>0.1759</v>
      </c>
      <c r="N299" s="13">
        <f t="shared" si="10"/>
        <v>0.2077</v>
      </c>
      <c r="O299" s="13">
        <f t="shared" si="10"/>
        <v>0.17269999999999996</v>
      </c>
      <c r="P299" s="13">
        <f t="shared" si="10"/>
        <v>0.17109999999999997</v>
      </c>
      <c r="AC299"/>
      <c r="AD299"/>
      <c r="AE299"/>
      <c r="AF299"/>
    </row>
    <row r="300" spans="1:32">
      <c r="B300" t="s">
        <v>103</v>
      </c>
      <c r="H300" s="13">
        <f>H299+H296</f>
        <v>0.224</v>
      </c>
      <c r="I300" s="13">
        <f t="shared" ref="I300:P300" si="11">I299+I296</f>
        <v>0.189</v>
      </c>
      <c r="J300" s="13">
        <f t="shared" si="11"/>
        <v>0.25</v>
      </c>
      <c r="K300" s="13">
        <f t="shared" si="11"/>
        <v>0.26600000000000001</v>
      </c>
      <c r="L300" s="13">
        <f t="shared" si="11"/>
        <v>0.252</v>
      </c>
      <c r="M300" s="13">
        <f t="shared" si="11"/>
        <v>0.34399999999999997</v>
      </c>
      <c r="N300" s="13">
        <f t="shared" si="11"/>
        <v>0.38800000000000001</v>
      </c>
      <c r="O300" s="13">
        <f t="shared" si="11"/>
        <v>0.28899999999999998</v>
      </c>
      <c r="P300" s="13">
        <f t="shared" si="11"/>
        <v>0.28399999999999997</v>
      </c>
      <c r="T300">
        <v>150888136</v>
      </c>
      <c r="U300">
        <v>145882383</v>
      </c>
      <c r="V300">
        <v>135153386</v>
      </c>
      <c r="W300">
        <v>128330552</v>
      </c>
      <c r="X300">
        <v>115898033</v>
      </c>
      <c r="Y300">
        <v>108782843</v>
      </c>
      <c r="Z300">
        <v>108296472</v>
      </c>
      <c r="AA300">
        <v>98809948</v>
      </c>
      <c r="AB300">
        <v>89852493</v>
      </c>
      <c r="AC300" s="5">
        <f>ROUND(ABS(PEARSON($T300:$AB300,$H300:$P300)),3)</f>
        <v>0.67200000000000004</v>
      </c>
      <c r="AD300" s="3">
        <f>ROUND(TDIST(AF300,AE300-2,2),3)</f>
        <v>4.7E-2</v>
      </c>
      <c r="AE300" s="4">
        <f>COUNTA(T300:AB300)</f>
        <v>9</v>
      </c>
      <c r="AF300" s="3">
        <f>ROUND((AC300*SQRT(AE300-2))/(SQRT(1-AC300^2)),3)</f>
        <v>2.4009999999999998</v>
      </c>
    </row>
    <row r="302" spans="1:32">
      <c r="A302" t="s">
        <v>107</v>
      </c>
      <c r="H302">
        <f>ROUND(H300/H5,4)</f>
        <v>1</v>
      </c>
      <c r="I302">
        <f t="shared" ref="I302:P302" si="12">ROUND(I300/I5,4)</f>
        <v>1</v>
      </c>
      <c r="J302">
        <f t="shared" si="12"/>
        <v>1</v>
      </c>
      <c r="K302">
        <f t="shared" si="12"/>
        <v>1</v>
      </c>
      <c r="L302">
        <f t="shared" si="12"/>
        <v>1</v>
      </c>
      <c r="M302">
        <f t="shared" si="12"/>
        <v>1</v>
      </c>
      <c r="N302">
        <f t="shared" si="12"/>
        <v>1</v>
      </c>
      <c r="O302">
        <f t="shared" si="12"/>
        <v>1</v>
      </c>
      <c r="P302">
        <f t="shared" si="12"/>
        <v>1</v>
      </c>
    </row>
    <row r="304" spans="1:32">
      <c r="H304" s="13"/>
      <c r="I304" s="13"/>
      <c r="J304" s="13"/>
      <c r="K304" s="13"/>
      <c r="L304" s="13"/>
      <c r="M304" s="13"/>
      <c r="N304" s="13"/>
      <c r="O304" s="13"/>
      <c r="P304" s="13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G73"/>
  <sheetViews>
    <sheetView zoomScale="70" zoomScaleNormal="70" workbookViewId="0"/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28515625" customWidth="1"/>
    <col min="8" max="17" width="7.85546875" customWidth="1"/>
    <col min="18" max="18" width="4.140625" customWidth="1"/>
    <col min="19" max="19" width="14.5703125" customWidth="1"/>
    <col min="20" max="28" width="10.140625" customWidth="1"/>
    <col min="29" max="29" width="7.28515625" style="4" customWidth="1"/>
    <col min="30" max="30" width="6.140625" style="4" customWidth="1"/>
    <col min="31" max="31" width="4.42578125" style="4" customWidth="1"/>
    <col min="32" max="32" width="9.140625" style="4"/>
  </cols>
  <sheetData>
    <row r="1" spans="1:33">
      <c r="A1" s="2" t="s">
        <v>75</v>
      </c>
      <c r="M1" t="s">
        <v>34</v>
      </c>
      <c r="S1" s="2"/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S3" t="s">
        <v>2</v>
      </c>
    </row>
    <row r="4" spans="1:33">
      <c r="A4" t="s">
        <v>3</v>
      </c>
      <c r="N4" s="1"/>
      <c r="O4" s="1"/>
      <c r="P4" s="1"/>
      <c r="Q4" s="1"/>
      <c r="R4" s="1"/>
      <c r="S4" t="s">
        <v>6</v>
      </c>
      <c r="T4" s="2"/>
      <c r="Z4" s="1"/>
      <c r="AA4" s="1"/>
      <c r="AB4" s="1"/>
      <c r="AC4" s="6"/>
    </row>
    <row r="5" spans="1:33">
      <c r="A5" t="s">
        <v>5</v>
      </c>
      <c r="H5">
        <v>0.224</v>
      </c>
      <c r="I5">
        <v>0.189</v>
      </c>
      <c r="J5">
        <v>0.25</v>
      </c>
      <c r="K5">
        <v>0.26600000000000001</v>
      </c>
      <c r="L5">
        <v>0.252</v>
      </c>
      <c r="M5">
        <v>0.34399999999999997</v>
      </c>
      <c r="N5">
        <v>0.38800000000000001</v>
      </c>
      <c r="O5">
        <v>0.28899999999999998</v>
      </c>
      <c r="P5" s="4">
        <v>0.28399999999999997</v>
      </c>
      <c r="S5" t="s">
        <v>1</v>
      </c>
      <c r="T5" s="7">
        <f>T68</f>
        <v>105172792</v>
      </c>
      <c r="U5" s="7">
        <f t="shared" ref="U5:AB5" si="0">U68</f>
        <v>99777159</v>
      </c>
      <c r="V5" s="7">
        <f t="shared" si="0"/>
        <v>94132048</v>
      </c>
      <c r="W5" s="7">
        <f t="shared" si="0"/>
        <v>92706901</v>
      </c>
      <c r="X5" s="7">
        <f t="shared" si="0"/>
        <v>84414918</v>
      </c>
      <c r="Y5" s="7">
        <f t="shared" si="0"/>
        <v>79425678</v>
      </c>
      <c r="Z5" s="7">
        <f t="shared" si="0"/>
        <v>75531586</v>
      </c>
      <c r="AA5" s="7">
        <f t="shared" si="0"/>
        <v>66796002</v>
      </c>
      <c r="AB5" s="7">
        <f t="shared" si="0"/>
        <v>60126366</v>
      </c>
      <c r="AC5" s="7"/>
    </row>
    <row r="6" spans="1:33">
      <c r="A6" t="s">
        <v>4</v>
      </c>
      <c r="N6">
        <f>ROUND((N5-M5)/M5,2)</f>
        <v>0.13</v>
      </c>
      <c r="O6">
        <f t="shared" ref="O6:P6" si="1">ROUND((O5-N5)/N5,2)</f>
        <v>-0.26</v>
      </c>
      <c r="P6">
        <f t="shared" si="1"/>
        <v>-0.02</v>
      </c>
      <c r="Z6">
        <f>ROUND((Z5-Y5)/Y5,2)</f>
        <v>-0.05</v>
      </c>
      <c r="AA6">
        <f t="shared" ref="AA6:AB6" si="2">ROUND((AA5-Z5)/Z5,2)</f>
        <v>-0.12</v>
      </c>
      <c r="AB6">
        <f t="shared" si="2"/>
        <v>-0.1</v>
      </c>
    </row>
    <row r="7" spans="1:33">
      <c r="N7" s="2"/>
    </row>
    <row r="8" spans="1:33">
      <c r="S8" s="2" t="s">
        <v>31</v>
      </c>
      <c r="AD8" s="4" t="s">
        <v>50</v>
      </c>
      <c r="AE8"/>
      <c r="AF8"/>
    </row>
    <row r="9" spans="1:33">
      <c r="A9" s="2" t="s">
        <v>33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8</v>
      </c>
      <c r="B10" t="s">
        <v>9</v>
      </c>
      <c r="C10" t="s">
        <v>73</v>
      </c>
      <c r="D10" t="s">
        <v>10</v>
      </c>
      <c r="E10" t="s">
        <v>11</v>
      </c>
      <c r="F10" t="s">
        <v>12</v>
      </c>
      <c r="G10" t="s">
        <v>40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T10">
        <v>1036595</v>
      </c>
      <c r="U10">
        <v>1439951</v>
      </c>
      <c r="V10">
        <v>1509759</v>
      </c>
      <c r="W10">
        <v>1333012</v>
      </c>
      <c r="X10">
        <v>1320169</v>
      </c>
      <c r="Y10">
        <v>987634</v>
      </c>
      <c r="Z10">
        <v>575501</v>
      </c>
      <c r="AA10">
        <v>486680</v>
      </c>
      <c r="AB10">
        <v>644908</v>
      </c>
      <c r="AC10">
        <v>0.65</v>
      </c>
      <c r="AD10">
        <v>5.8000000000000003E-2</v>
      </c>
      <c r="AE10">
        <v>9</v>
      </c>
    </row>
    <row r="11" spans="1:33">
      <c r="A11" t="s">
        <v>8</v>
      </c>
      <c r="B11" t="s">
        <v>9</v>
      </c>
      <c r="C11" t="s">
        <v>73</v>
      </c>
      <c r="D11" t="s">
        <v>10</v>
      </c>
      <c r="E11" t="s">
        <v>16</v>
      </c>
      <c r="F11" t="s">
        <v>12</v>
      </c>
      <c r="G11" t="s">
        <v>40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T11">
        <v>6824266</v>
      </c>
      <c r="U11">
        <v>6717425</v>
      </c>
      <c r="V11">
        <v>5952619</v>
      </c>
      <c r="W11">
        <v>6201205</v>
      </c>
      <c r="X11">
        <v>5891626</v>
      </c>
      <c r="Y11">
        <v>6228335</v>
      </c>
      <c r="Z11">
        <v>5531728</v>
      </c>
      <c r="AA11">
        <v>4368821</v>
      </c>
      <c r="AB11">
        <v>3470955</v>
      </c>
      <c r="AC11">
        <v>0.54200000000000004</v>
      </c>
      <c r="AD11">
        <v>0.13200000000000001</v>
      </c>
      <c r="AE11">
        <v>9</v>
      </c>
    </row>
    <row r="12" spans="1:33">
      <c r="A12" t="s">
        <v>8</v>
      </c>
      <c r="B12" t="s">
        <v>9</v>
      </c>
      <c r="C12" t="s">
        <v>73</v>
      </c>
      <c r="D12" t="s">
        <v>10</v>
      </c>
      <c r="E12" t="s">
        <v>20</v>
      </c>
      <c r="F12" t="s">
        <v>12</v>
      </c>
      <c r="G12" t="s">
        <v>40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T12">
        <v>0</v>
      </c>
      <c r="U12">
        <v>1989</v>
      </c>
      <c r="V12">
        <v>0</v>
      </c>
      <c r="W12">
        <v>0</v>
      </c>
      <c r="X12">
        <v>161520</v>
      </c>
      <c r="Y12">
        <v>201379</v>
      </c>
      <c r="Z12">
        <v>220428</v>
      </c>
      <c r="AA12">
        <v>220777</v>
      </c>
      <c r="AB12">
        <v>129741</v>
      </c>
      <c r="AC12" t="s">
        <v>106</v>
      </c>
      <c r="AD12" t="s">
        <v>106</v>
      </c>
      <c r="AE12">
        <v>6</v>
      </c>
    </row>
    <row r="13" spans="1:33">
      <c r="A13" t="s">
        <v>8</v>
      </c>
      <c r="B13" t="s">
        <v>9</v>
      </c>
      <c r="C13" t="s">
        <v>73</v>
      </c>
      <c r="D13" t="s">
        <v>10</v>
      </c>
      <c r="E13" t="s">
        <v>21</v>
      </c>
      <c r="F13" t="s">
        <v>12</v>
      </c>
      <c r="G13" t="s">
        <v>40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T13">
        <v>0</v>
      </c>
      <c r="U13">
        <v>546386</v>
      </c>
      <c r="V13">
        <v>354543</v>
      </c>
      <c r="W13">
        <v>390268</v>
      </c>
      <c r="X13">
        <v>312570</v>
      </c>
      <c r="Y13">
        <v>441190</v>
      </c>
      <c r="Z13">
        <v>553209</v>
      </c>
      <c r="AA13">
        <v>638857</v>
      </c>
      <c r="AB13">
        <v>600864</v>
      </c>
      <c r="AC13">
        <v>0.53</v>
      </c>
      <c r="AD13">
        <v>0.17599999999999999</v>
      </c>
      <c r="AE13">
        <v>8</v>
      </c>
    </row>
    <row r="14" spans="1:33">
      <c r="A14" t="s">
        <v>8</v>
      </c>
      <c r="B14" t="s">
        <v>9</v>
      </c>
      <c r="C14" t="s">
        <v>73</v>
      </c>
      <c r="D14" t="s">
        <v>23</v>
      </c>
      <c r="E14" t="s">
        <v>11</v>
      </c>
      <c r="F14" t="s">
        <v>12</v>
      </c>
      <c r="G14" t="s">
        <v>40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T14">
        <v>47736</v>
      </c>
      <c r="U14">
        <v>31698</v>
      </c>
      <c r="V14">
        <v>2128</v>
      </c>
      <c r="W14">
        <v>53986</v>
      </c>
      <c r="X14">
        <v>30297</v>
      </c>
      <c r="Y14">
        <v>17674</v>
      </c>
      <c r="Z14">
        <v>0</v>
      </c>
      <c r="AA14">
        <v>884</v>
      </c>
      <c r="AB14">
        <v>1535</v>
      </c>
      <c r="AC14" t="s">
        <v>106</v>
      </c>
      <c r="AD14" t="s">
        <v>106</v>
      </c>
      <c r="AE14">
        <v>8</v>
      </c>
    </row>
    <row r="15" spans="1:33">
      <c r="A15" t="s">
        <v>8</v>
      </c>
      <c r="B15" t="s">
        <v>9</v>
      </c>
      <c r="C15" t="s">
        <v>73</v>
      </c>
      <c r="D15" t="s">
        <v>23</v>
      </c>
      <c r="E15" t="s">
        <v>16</v>
      </c>
      <c r="F15" t="s">
        <v>12</v>
      </c>
      <c r="G15" t="s">
        <v>40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T15">
        <v>1669870</v>
      </c>
      <c r="U15">
        <v>2080593</v>
      </c>
      <c r="V15">
        <v>2212397</v>
      </c>
      <c r="W15">
        <v>1927398</v>
      </c>
      <c r="X15">
        <v>1590823</v>
      </c>
      <c r="Y15">
        <v>1464163</v>
      </c>
      <c r="Z15">
        <v>1666322</v>
      </c>
      <c r="AA15">
        <v>1801775</v>
      </c>
      <c r="AB15">
        <v>1240530</v>
      </c>
      <c r="AC15" t="s">
        <v>106</v>
      </c>
      <c r="AD15" t="s">
        <v>106</v>
      </c>
      <c r="AE15">
        <v>9</v>
      </c>
    </row>
    <row r="16" spans="1:33">
      <c r="A16" t="s">
        <v>8</v>
      </c>
      <c r="B16" t="s">
        <v>9</v>
      </c>
      <c r="C16" t="s">
        <v>73</v>
      </c>
      <c r="D16" t="s">
        <v>23</v>
      </c>
      <c r="E16" t="s">
        <v>17</v>
      </c>
      <c r="F16" t="s">
        <v>12</v>
      </c>
      <c r="G16" t="s">
        <v>40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T16">
        <v>191424</v>
      </c>
      <c r="U16">
        <v>163665</v>
      </c>
      <c r="V16">
        <v>273203</v>
      </c>
      <c r="W16">
        <v>236585</v>
      </c>
      <c r="X16">
        <v>152633</v>
      </c>
      <c r="Y16">
        <v>281182</v>
      </c>
      <c r="Z16">
        <v>235144</v>
      </c>
      <c r="AA16">
        <v>276024</v>
      </c>
      <c r="AB16">
        <v>225797</v>
      </c>
      <c r="AC16">
        <v>8.5999999999999993E-2</v>
      </c>
      <c r="AD16">
        <v>0.82599999999999996</v>
      </c>
      <c r="AE16">
        <v>9</v>
      </c>
    </row>
    <row r="17" spans="1:31">
      <c r="A17" t="s">
        <v>8</v>
      </c>
      <c r="B17" t="s">
        <v>9</v>
      </c>
      <c r="C17" t="s">
        <v>73</v>
      </c>
      <c r="D17" t="s">
        <v>23</v>
      </c>
      <c r="E17" t="s">
        <v>20</v>
      </c>
      <c r="F17" t="s">
        <v>41</v>
      </c>
      <c r="G17" t="s">
        <v>40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3.3000000000000002E-2</v>
      </c>
      <c r="O17">
        <v>2.4799999999999999E-2</v>
      </c>
      <c r="P17">
        <v>2.0400000000000001E-2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927872</v>
      </c>
      <c r="AA17">
        <v>918707</v>
      </c>
      <c r="AB17">
        <v>846030</v>
      </c>
      <c r="AC17" t="s">
        <v>106</v>
      </c>
      <c r="AD17" t="s">
        <v>106</v>
      </c>
      <c r="AE17">
        <v>3</v>
      </c>
    </row>
    <row r="18" spans="1:31">
      <c r="A18" t="s">
        <v>8</v>
      </c>
      <c r="B18" t="s">
        <v>9</v>
      </c>
      <c r="C18" t="s">
        <v>73</v>
      </c>
      <c r="D18" t="s">
        <v>23</v>
      </c>
      <c r="E18" t="s">
        <v>20</v>
      </c>
      <c r="F18" t="s">
        <v>12</v>
      </c>
      <c r="G18" t="s">
        <v>40</v>
      </c>
      <c r="H18">
        <v>4.1500000000000002E-2</v>
      </c>
      <c r="I18">
        <v>3.1199999999999999E-2</v>
      </c>
      <c r="J18">
        <v>3.5799999999999998E-2</v>
      </c>
      <c r="K18">
        <v>3.9199999999999999E-2</v>
      </c>
      <c r="L18">
        <v>6.1600000000000002E-2</v>
      </c>
      <c r="M18">
        <v>4.1599999999999998E-2</v>
      </c>
      <c r="N18">
        <v>1.3899999999999999E-2</v>
      </c>
      <c r="O18">
        <v>8.6999999999999994E-3</v>
      </c>
      <c r="P18">
        <v>9.4000000000000004E-3</v>
      </c>
      <c r="T18">
        <v>1895838</v>
      </c>
      <c r="U18">
        <v>1719696</v>
      </c>
      <c r="V18">
        <v>2166578</v>
      </c>
      <c r="W18">
        <v>2436727</v>
      </c>
      <c r="X18">
        <v>2041064</v>
      </c>
      <c r="Y18">
        <v>1774792</v>
      </c>
      <c r="Z18">
        <v>891953</v>
      </c>
      <c r="AA18">
        <v>912558</v>
      </c>
      <c r="AB18">
        <v>805546</v>
      </c>
      <c r="AC18">
        <v>0.84399999999999997</v>
      </c>
      <c r="AD18">
        <v>4.0000000000000001E-3</v>
      </c>
      <c r="AE18">
        <v>9</v>
      </c>
    </row>
    <row r="19" spans="1:31">
      <c r="A19" t="s">
        <v>8</v>
      </c>
      <c r="B19" t="s">
        <v>9</v>
      </c>
      <c r="C19" t="s">
        <v>73</v>
      </c>
      <c r="D19" t="s">
        <v>23</v>
      </c>
      <c r="E19" t="s">
        <v>21</v>
      </c>
      <c r="F19" t="s">
        <v>41</v>
      </c>
      <c r="G19" t="s">
        <v>40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2420</v>
      </c>
      <c r="AA19">
        <v>39820</v>
      </c>
      <c r="AB19">
        <v>31020</v>
      </c>
      <c r="AC19" t="s">
        <v>106</v>
      </c>
      <c r="AD19" t="s">
        <v>106</v>
      </c>
      <c r="AE19">
        <v>3</v>
      </c>
    </row>
    <row r="20" spans="1:31">
      <c r="A20" t="s">
        <v>8</v>
      </c>
      <c r="B20" t="s">
        <v>9</v>
      </c>
      <c r="C20" t="s">
        <v>73</v>
      </c>
      <c r="D20" t="s">
        <v>23</v>
      </c>
      <c r="E20" t="s">
        <v>21</v>
      </c>
      <c r="F20" t="s">
        <v>12</v>
      </c>
      <c r="G20" t="s">
        <v>40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T20">
        <v>1040874</v>
      </c>
      <c r="U20">
        <v>905330</v>
      </c>
      <c r="V20">
        <v>704404</v>
      </c>
      <c r="W20">
        <v>771597</v>
      </c>
      <c r="X20">
        <v>680681</v>
      </c>
      <c r="Y20">
        <v>457259</v>
      </c>
      <c r="Z20">
        <v>471414</v>
      </c>
      <c r="AA20">
        <v>424525</v>
      </c>
      <c r="AB20">
        <v>410357</v>
      </c>
      <c r="AC20">
        <v>0.57299999999999995</v>
      </c>
      <c r="AD20">
        <v>0.107</v>
      </c>
      <c r="AE20">
        <v>9</v>
      </c>
    </row>
    <row r="21" spans="1:31">
      <c r="A21" t="s">
        <v>8</v>
      </c>
      <c r="B21" t="s">
        <v>9</v>
      </c>
      <c r="C21" t="s">
        <v>73</v>
      </c>
      <c r="D21" t="s">
        <v>25</v>
      </c>
      <c r="E21" t="s">
        <v>11</v>
      </c>
      <c r="F21" t="s">
        <v>12</v>
      </c>
      <c r="G21" t="s">
        <v>40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T21">
        <v>1498917</v>
      </c>
      <c r="U21">
        <v>1366044</v>
      </c>
      <c r="V21">
        <v>1316858</v>
      </c>
      <c r="W21">
        <v>788891</v>
      </c>
      <c r="X21">
        <v>856617</v>
      </c>
      <c r="Y21">
        <v>449199</v>
      </c>
      <c r="Z21">
        <v>413427</v>
      </c>
      <c r="AA21">
        <v>569744</v>
      </c>
      <c r="AB21">
        <v>433062</v>
      </c>
      <c r="AC21">
        <v>0.68799999999999994</v>
      </c>
      <c r="AD21">
        <v>0.04</v>
      </c>
      <c r="AE21">
        <v>9</v>
      </c>
    </row>
    <row r="22" spans="1:31">
      <c r="A22" t="s">
        <v>8</v>
      </c>
      <c r="B22" t="s">
        <v>9</v>
      </c>
      <c r="C22" t="s">
        <v>73</v>
      </c>
      <c r="D22" t="s">
        <v>25</v>
      </c>
      <c r="E22" t="s">
        <v>16</v>
      </c>
      <c r="F22" t="s">
        <v>12</v>
      </c>
      <c r="G22" t="s">
        <v>40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T22">
        <v>116717</v>
      </c>
      <c r="U22">
        <v>87890</v>
      </c>
      <c r="V22">
        <v>100871</v>
      </c>
      <c r="W22">
        <v>92798</v>
      </c>
      <c r="X22">
        <v>104694</v>
      </c>
      <c r="Y22">
        <v>39730</v>
      </c>
      <c r="Z22">
        <v>78215</v>
      </c>
      <c r="AA22">
        <v>3678</v>
      </c>
      <c r="AB22">
        <v>440</v>
      </c>
      <c r="AC22" t="s">
        <v>106</v>
      </c>
      <c r="AD22" t="s">
        <v>106</v>
      </c>
      <c r="AE22">
        <v>9</v>
      </c>
    </row>
    <row r="23" spans="1:31">
      <c r="A23" t="s">
        <v>8</v>
      </c>
      <c r="B23" t="s">
        <v>9</v>
      </c>
      <c r="C23" t="s">
        <v>73</v>
      </c>
      <c r="D23" t="s">
        <v>25</v>
      </c>
      <c r="E23" t="s">
        <v>17</v>
      </c>
      <c r="F23" t="s">
        <v>12</v>
      </c>
      <c r="G23" t="s">
        <v>40</v>
      </c>
      <c r="H23">
        <v>2.9999999999999997E-4</v>
      </c>
      <c r="I23">
        <v>2.0000000000000001E-4</v>
      </c>
      <c r="J23">
        <v>2.0000000000000001E-4</v>
      </c>
      <c r="K23">
        <v>1E-4</v>
      </c>
      <c r="L23">
        <v>1E-4</v>
      </c>
      <c r="M23">
        <v>1E-4</v>
      </c>
      <c r="N23">
        <v>2.0000000000000001E-4</v>
      </c>
      <c r="O23">
        <v>2.9999999999999997E-4</v>
      </c>
      <c r="P23">
        <v>2.0000000000000001E-4</v>
      </c>
      <c r="T23">
        <v>2556357</v>
      </c>
      <c r="U23">
        <v>2503663</v>
      </c>
      <c r="V23">
        <v>2355996</v>
      </c>
      <c r="W23">
        <v>2086597</v>
      </c>
      <c r="X23">
        <v>1234706</v>
      </c>
      <c r="Y23">
        <v>1328785</v>
      </c>
      <c r="Z23">
        <v>1475494</v>
      </c>
      <c r="AA23">
        <v>1567471</v>
      </c>
      <c r="AB23">
        <v>1443100</v>
      </c>
      <c r="AC23">
        <v>0.17399999999999999</v>
      </c>
      <c r="AD23">
        <v>0.65400000000000003</v>
      </c>
      <c r="AE23">
        <v>9</v>
      </c>
    </row>
    <row r="24" spans="1:31">
      <c r="A24" t="s">
        <v>8</v>
      </c>
      <c r="B24" t="s">
        <v>9</v>
      </c>
      <c r="C24" t="s">
        <v>73</v>
      </c>
      <c r="D24" t="s">
        <v>25</v>
      </c>
      <c r="E24" t="s">
        <v>18</v>
      </c>
      <c r="F24" t="s">
        <v>12</v>
      </c>
      <c r="G24" t="s">
        <v>40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T24">
        <v>143427</v>
      </c>
      <c r="U24">
        <v>246854</v>
      </c>
      <c r="V24">
        <v>240716</v>
      </c>
      <c r="W24">
        <v>184802</v>
      </c>
      <c r="X24">
        <v>98425</v>
      </c>
      <c r="Y24">
        <v>126223</v>
      </c>
      <c r="Z24">
        <v>197308</v>
      </c>
      <c r="AA24">
        <v>178830</v>
      </c>
      <c r="AB24">
        <v>223000</v>
      </c>
      <c r="AC24">
        <v>5.3999999999999999E-2</v>
      </c>
      <c r="AD24">
        <v>0.89100000000000001</v>
      </c>
      <c r="AE24">
        <v>9</v>
      </c>
    </row>
    <row r="25" spans="1:31">
      <c r="A25" t="s">
        <v>8</v>
      </c>
      <c r="B25" t="s">
        <v>9</v>
      </c>
      <c r="C25" t="s">
        <v>73</v>
      </c>
      <c r="D25" t="s">
        <v>25</v>
      </c>
      <c r="E25" t="s">
        <v>19</v>
      </c>
      <c r="F25" t="s">
        <v>12</v>
      </c>
      <c r="G25" t="s">
        <v>40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2.0000000000000001E-4</v>
      </c>
      <c r="T25">
        <v>128989</v>
      </c>
      <c r="U25">
        <v>85345</v>
      </c>
      <c r="V25">
        <v>44687</v>
      </c>
      <c r="W25">
        <v>45289</v>
      </c>
      <c r="X25">
        <v>18078</v>
      </c>
      <c r="Y25">
        <v>27772</v>
      </c>
      <c r="Z25">
        <v>30722</v>
      </c>
      <c r="AA25">
        <v>48293</v>
      </c>
      <c r="AB25">
        <v>62587</v>
      </c>
      <c r="AC25">
        <v>0.249</v>
      </c>
      <c r="AD25">
        <v>0.51900000000000002</v>
      </c>
      <c r="AE25">
        <v>9</v>
      </c>
    </row>
    <row r="26" spans="1:31">
      <c r="A26" t="s">
        <v>8</v>
      </c>
      <c r="B26" t="s">
        <v>9</v>
      </c>
      <c r="C26" t="s">
        <v>73</v>
      </c>
      <c r="D26" t="s">
        <v>25</v>
      </c>
      <c r="E26" t="s">
        <v>20</v>
      </c>
      <c r="F26" t="s">
        <v>12</v>
      </c>
      <c r="G26" t="s">
        <v>40</v>
      </c>
      <c r="H26">
        <v>1.2500000000000001E-2</v>
      </c>
      <c r="I26">
        <v>1.12E-2</v>
      </c>
      <c r="J26">
        <v>1.1299999999999999E-2</v>
      </c>
      <c r="K26">
        <v>9.1000000000000004E-3</v>
      </c>
      <c r="L26">
        <v>1.0500000000000001E-2</v>
      </c>
      <c r="M26">
        <v>1.5599999999999999E-2</v>
      </c>
      <c r="N26">
        <v>0.02</v>
      </c>
      <c r="O26">
        <v>1.5299999999999999E-2</v>
      </c>
      <c r="P26">
        <v>1.2999999999999999E-2</v>
      </c>
      <c r="T26">
        <v>8054769</v>
      </c>
      <c r="U26">
        <v>7154017</v>
      </c>
      <c r="V26">
        <v>7853341</v>
      </c>
      <c r="W26">
        <v>7402801</v>
      </c>
      <c r="X26">
        <v>5385763</v>
      </c>
      <c r="Y26">
        <v>5347921</v>
      </c>
      <c r="Z26">
        <v>5120432</v>
      </c>
      <c r="AA26">
        <v>4972090</v>
      </c>
      <c r="AB26">
        <v>4582610</v>
      </c>
      <c r="AC26">
        <v>-0.56299999999999994</v>
      </c>
      <c r="AD26">
        <v>0.115</v>
      </c>
      <c r="AE26">
        <v>9</v>
      </c>
    </row>
    <row r="27" spans="1:31">
      <c r="A27" t="s">
        <v>8</v>
      </c>
      <c r="B27" t="s">
        <v>9</v>
      </c>
      <c r="C27" t="s">
        <v>73</v>
      </c>
      <c r="D27" t="s">
        <v>25</v>
      </c>
      <c r="E27" t="s">
        <v>21</v>
      </c>
      <c r="F27" t="s">
        <v>12</v>
      </c>
      <c r="G27" t="s">
        <v>40</v>
      </c>
      <c r="H27">
        <v>5.5999999999999999E-3</v>
      </c>
      <c r="I27">
        <v>4.8999999999999998E-3</v>
      </c>
      <c r="J27">
        <v>6.6E-3</v>
      </c>
      <c r="K27">
        <v>6.3E-3</v>
      </c>
      <c r="L27">
        <v>4.8999999999999998E-3</v>
      </c>
      <c r="M27">
        <v>8.3000000000000001E-3</v>
      </c>
      <c r="N27">
        <v>9.4000000000000004E-3</v>
      </c>
      <c r="O27">
        <v>7.4999999999999997E-3</v>
      </c>
      <c r="P27">
        <v>5.1000000000000004E-3</v>
      </c>
      <c r="T27">
        <v>7650904</v>
      </c>
      <c r="U27">
        <v>8088391</v>
      </c>
      <c r="V27">
        <v>5913518</v>
      </c>
      <c r="W27">
        <v>4689098</v>
      </c>
      <c r="X27">
        <v>3433945</v>
      </c>
      <c r="Y27">
        <v>3310190</v>
      </c>
      <c r="Z27">
        <v>3394115</v>
      </c>
      <c r="AA27">
        <v>3199997</v>
      </c>
      <c r="AB27">
        <v>3317731</v>
      </c>
      <c r="AC27">
        <v>-0.45900000000000002</v>
      </c>
      <c r="AD27">
        <v>0.214</v>
      </c>
      <c r="AE27">
        <v>9</v>
      </c>
    </row>
    <row r="28" spans="1:31">
      <c r="A28" t="s">
        <v>8</v>
      </c>
      <c r="B28" t="s">
        <v>9</v>
      </c>
      <c r="C28" t="s">
        <v>73</v>
      </c>
      <c r="D28" t="s">
        <v>25</v>
      </c>
      <c r="E28" t="s">
        <v>22</v>
      </c>
      <c r="F28" t="s">
        <v>12</v>
      </c>
      <c r="G28" t="s">
        <v>40</v>
      </c>
      <c r="H28">
        <v>8.0000000000000004E-4</v>
      </c>
      <c r="I28">
        <v>5.9999999999999995E-4</v>
      </c>
      <c r="J28">
        <v>2.9999999999999997E-4</v>
      </c>
      <c r="K28">
        <v>2.9999999999999997E-4</v>
      </c>
      <c r="L28">
        <v>1E-4</v>
      </c>
      <c r="M28">
        <v>0</v>
      </c>
      <c r="N28">
        <v>0</v>
      </c>
      <c r="O28">
        <v>0</v>
      </c>
      <c r="P28">
        <v>0</v>
      </c>
      <c r="T28">
        <v>3276080</v>
      </c>
      <c r="U28">
        <v>3226366</v>
      </c>
      <c r="V28">
        <v>2586161</v>
      </c>
      <c r="W28">
        <v>1822500</v>
      </c>
      <c r="X28">
        <v>846368</v>
      </c>
      <c r="Y28">
        <v>939474</v>
      </c>
      <c r="Z28">
        <v>607063</v>
      </c>
      <c r="AA28">
        <v>1077111</v>
      </c>
      <c r="AB28">
        <v>334898</v>
      </c>
      <c r="AC28">
        <v>0.95</v>
      </c>
      <c r="AD28">
        <v>0</v>
      </c>
      <c r="AE28">
        <v>9</v>
      </c>
    </row>
    <row r="29" spans="1:31">
      <c r="A29" t="s">
        <v>8</v>
      </c>
      <c r="B29" t="s">
        <v>9</v>
      </c>
      <c r="C29" t="s">
        <v>73</v>
      </c>
      <c r="D29" t="s">
        <v>37</v>
      </c>
      <c r="E29" t="s">
        <v>11</v>
      </c>
      <c r="F29" t="s">
        <v>12</v>
      </c>
      <c r="G29" t="s">
        <v>40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T29">
        <v>1060810</v>
      </c>
      <c r="U29">
        <v>671129</v>
      </c>
      <c r="V29">
        <v>618160</v>
      </c>
      <c r="W29">
        <v>1321240</v>
      </c>
      <c r="X29">
        <v>305837</v>
      </c>
      <c r="Y29">
        <v>228530</v>
      </c>
      <c r="Z29">
        <v>265710</v>
      </c>
      <c r="AA29">
        <v>202684</v>
      </c>
      <c r="AB29">
        <v>169873</v>
      </c>
      <c r="AC29">
        <v>0.47099999999999997</v>
      </c>
      <c r="AD29">
        <v>0.2</v>
      </c>
      <c r="AE29">
        <v>9</v>
      </c>
    </row>
    <row r="30" spans="1:31">
      <c r="A30" t="s">
        <v>8</v>
      </c>
      <c r="B30" t="s">
        <v>9</v>
      </c>
      <c r="C30" t="s">
        <v>73</v>
      </c>
      <c r="D30" t="s">
        <v>37</v>
      </c>
      <c r="E30" t="s">
        <v>16</v>
      </c>
      <c r="F30" t="s">
        <v>12</v>
      </c>
      <c r="G30" t="s">
        <v>40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T30">
        <v>3572791</v>
      </c>
      <c r="U30">
        <v>4230884</v>
      </c>
      <c r="V30">
        <v>4470070</v>
      </c>
      <c r="W30">
        <v>3333673</v>
      </c>
      <c r="X30">
        <v>3576089</v>
      </c>
      <c r="Y30">
        <v>2343694</v>
      </c>
      <c r="Z30">
        <v>2891909</v>
      </c>
      <c r="AA30">
        <v>3528678</v>
      </c>
      <c r="AB30">
        <v>2942307</v>
      </c>
      <c r="AC30">
        <v>0.45300000000000001</v>
      </c>
      <c r="AD30">
        <v>0.22</v>
      </c>
      <c r="AE30">
        <v>9</v>
      </c>
    </row>
    <row r="31" spans="1:31">
      <c r="A31" t="s">
        <v>8</v>
      </c>
      <c r="B31" t="s">
        <v>9</v>
      </c>
      <c r="C31" t="s">
        <v>73</v>
      </c>
      <c r="D31" t="s">
        <v>37</v>
      </c>
      <c r="E31" t="s">
        <v>17</v>
      </c>
      <c r="F31" t="s">
        <v>12</v>
      </c>
      <c r="G31" t="s">
        <v>40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T31">
        <v>342138</v>
      </c>
      <c r="U31">
        <v>362508</v>
      </c>
      <c r="V31">
        <v>308493</v>
      </c>
      <c r="W31">
        <v>311045</v>
      </c>
      <c r="X31">
        <v>182202</v>
      </c>
      <c r="Y31">
        <v>75938</v>
      </c>
      <c r="Z31">
        <v>188216</v>
      </c>
      <c r="AA31">
        <v>211651</v>
      </c>
      <c r="AB31">
        <v>252170</v>
      </c>
      <c r="AC31">
        <v>0.71699999999999997</v>
      </c>
      <c r="AD31">
        <v>0.03</v>
      </c>
      <c r="AE31">
        <v>9</v>
      </c>
    </row>
    <row r="32" spans="1:31">
      <c r="A32" t="s">
        <v>8</v>
      </c>
      <c r="B32" t="s">
        <v>9</v>
      </c>
      <c r="C32" t="s">
        <v>73</v>
      </c>
      <c r="D32" t="s">
        <v>37</v>
      </c>
      <c r="E32" t="s">
        <v>18</v>
      </c>
      <c r="F32" t="s">
        <v>12</v>
      </c>
      <c r="G32" t="s">
        <v>40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T32">
        <v>12387</v>
      </c>
      <c r="U32">
        <v>10306</v>
      </c>
      <c r="V32">
        <v>14525</v>
      </c>
      <c r="W32">
        <v>17181</v>
      </c>
      <c r="X32">
        <v>10999</v>
      </c>
      <c r="Y32">
        <v>22498</v>
      </c>
      <c r="Z32">
        <v>18440</v>
      </c>
      <c r="AA32">
        <v>25367</v>
      </c>
      <c r="AB32">
        <v>20026</v>
      </c>
      <c r="AC32" t="s">
        <v>106</v>
      </c>
      <c r="AD32" t="s">
        <v>106</v>
      </c>
      <c r="AE32">
        <v>9</v>
      </c>
    </row>
    <row r="33" spans="1:31">
      <c r="A33" t="s">
        <v>8</v>
      </c>
      <c r="B33" t="s">
        <v>9</v>
      </c>
      <c r="C33" t="s">
        <v>73</v>
      </c>
      <c r="D33" t="s">
        <v>37</v>
      </c>
      <c r="E33" t="s">
        <v>19</v>
      </c>
      <c r="F33" t="s">
        <v>12</v>
      </c>
      <c r="G33" t="s">
        <v>40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T33">
        <v>147068</v>
      </c>
      <c r="U33">
        <v>115019</v>
      </c>
      <c r="V33">
        <v>182590</v>
      </c>
      <c r="W33">
        <v>95139</v>
      </c>
      <c r="X33">
        <v>53675</v>
      </c>
      <c r="Y33">
        <v>45863</v>
      </c>
      <c r="Z33">
        <v>42923</v>
      </c>
      <c r="AA33">
        <v>57724</v>
      </c>
      <c r="AB33">
        <v>44458</v>
      </c>
      <c r="AC33">
        <v>0.85299999999999998</v>
      </c>
      <c r="AD33">
        <v>3.0000000000000001E-3</v>
      </c>
      <c r="AE33">
        <v>9</v>
      </c>
    </row>
    <row r="34" spans="1:31">
      <c r="A34" t="s">
        <v>8</v>
      </c>
      <c r="B34" t="s">
        <v>9</v>
      </c>
      <c r="C34" t="s">
        <v>73</v>
      </c>
      <c r="D34" t="s">
        <v>37</v>
      </c>
      <c r="E34" t="s">
        <v>20</v>
      </c>
      <c r="F34" t="s">
        <v>24</v>
      </c>
      <c r="G34" t="s">
        <v>40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1.23E-2</v>
      </c>
      <c r="O34">
        <v>1.1900000000000001E-2</v>
      </c>
      <c r="P34">
        <v>1.18E-2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2145727</v>
      </c>
      <c r="AA34">
        <v>2110555</v>
      </c>
      <c r="AB34">
        <v>2142321</v>
      </c>
      <c r="AC34" t="s">
        <v>106</v>
      </c>
      <c r="AD34" t="s">
        <v>106</v>
      </c>
      <c r="AE34">
        <v>3</v>
      </c>
    </row>
    <row r="35" spans="1:31">
      <c r="A35" t="s">
        <v>8</v>
      </c>
      <c r="B35" t="s">
        <v>9</v>
      </c>
      <c r="C35" t="s">
        <v>73</v>
      </c>
      <c r="D35" t="s">
        <v>37</v>
      </c>
      <c r="E35" t="s">
        <v>20</v>
      </c>
      <c r="F35" t="s">
        <v>12</v>
      </c>
      <c r="G35" t="s">
        <v>40</v>
      </c>
      <c r="H35">
        <v>8.0999999999999996E-3</v>
      </c>
      <c r="I35">
        <v>3.5000000000000001E-3</v>
      </c>
      <c r="J35">
        <v>6.7999999999999996E-3</v>
      </c>
      <c r="K35">
        <v>9.2999999999999992E-3</v>
      </c>
      <c r="L35">
        <v>1.1900000000000001E-2</v>
      </c>
      <c r="M35">
        <v>1.12E-2</v>
      </c>
      <c r="N35">
        <v>0</v>
      </c>
      <c r="O35">
        <v>0</v>
      </c>
      <c r="P35">
        <v>0</v>
      </c>
      <c r="T35">
        <v>2375456</v>
      </c>
      <c r="U35">
        <v>1498089</v>
      </c>
      <c r="V35">
        <v>1256186</v>
      </c>
      <c r="W35">
        <v>1824680</v>
      </c>
      <c r="X35">
        <v>1501767</v>
      </c>
      <c r="Y35">
        <v>1851664</v>
      </c>
      <c r="Z35">
        <v>0</v>
      </c>
      <c r="AA35">
        <v>0</v>
      </c>
      <c r="AB35">
        <v>0</v>
      </c>
      <c r="AC35">
        <v>0.215</v>
      </c>
      <c r="AD35">
        <v>0.68200000000000005</v>
      </c>
      <c r="AE35">
        <v>6</v>
      </c>
    </row>
    <row r="36" spans="1:31">
      <c r="A36" t="s">
        <v>8</v>
      </c>
      <c r="B36" t="s">
        <v>9</v>
      </c>
      <c r="C36" t="s">
        <v>73</v>
      </c>
      <c r="D36" t="s">
        <v>37</v>
      </c>
      <c r="E36" t="s">
        <v>21</v>
      </c>
      <c r="F36" t="s">
        <v>24</v>
      </c>
      <c r="G36" t="s">
        <v>40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1E-4</v>
      </c>
      <c r="O36">
        <v>0</v>
      </c>
      <c r="P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1910232</v>
      </c>
      <c r="AA36">
        <v>1720025</v>
      </c>
      <c r="AB36">
        <v>1620355</v>
      </c>
      <c r="AC36" t="s">
        <v>106</v>
      </c>
      <c r="AD36" t="s">
        <v>106</v>
      </c>
      <c r="AE36">
        <v>3</v>
      </c>
    </row>
    <row r="37" spans="1:31">
      <c r="A37" t="s">
        <v>8</v>
      </c>
      <c r="B37" t="s">
        <v>9</v>
      </c>
      <c r="C37" t="s">
        <v>73</v>
      </c>
      <c r="D37" t="s">
        <v>37</v>
      </c>
      <c r="E37" t="s">
        <v>21</v>
      </c>
      <c r="F37" t="s">
        <v>12</v>
      </c>
      <c r="G37" t="s">
        <v>40</v>
      </c>
      <c r="H37">
        <v>1E-4</v>
      </c>
      <c r="I37">
        <v>0</v>
      </c>
      <c r="J37">
        <v>0</v>
      </c>
      <c r="K37">
        <v>0</v>
      </c>
      <c r="L37">
        <v>0</v>
      </c>
      <c r="M37">
        <v>4.0000000000000002E-4</v>
      </c>
      <c r="N37">
        <v>0</v>
      </c>
      <c r="O37">
        <v>0</v>
      </c>
      <c r="P37">
        <v>0</v>
      </c>
      <c r="T37">
        <v>2098696</v>
      </c>
      <c r="U37">
        <v>1976703</v>
      </c>
      <c r="V37">
        <v>2187597</v>
      </c>
      <c r="W37">
        <v>1892451</v>
      </c>
      <c r="X37">
        <v>1769650</v>
      </c>
      <c r="Y37">
        <v>1959629</v>
      </c>
      <c r="Z37">
        <v>0</v>
      </c>
      <c r="AA37">
        <v>0</v>
      </c>
      <c r="AB37">
        <v>0</v>
      </c>
      <c r="AC37">
        <v>-0.05</v>
      </c>
      <c r="AD37">
        <v>0.92600000000000005</v>
      </c>
      <c r="AE37">
        <v>6</v>
      </c>
    </row>
    <row r="38" spans="1:31">
      <c r="A38" t="s">
        <v>8</v>
      </c>
      <c r="B38" t="s">
        <v>9</v>
      </c>
      <c r="C38" t="s">
        <v>73</v>
      </c>
      <c r="D38" t="s">
        <v>26</v>
      </c>
      <c r="E38" t="s">
        <v>17</v>
      </c>
      <c r="F38" t="s">
        <v>12</v>
      </c>
      <c r="G38" t="s">
        <v>40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T38">
        <v>622444</v>
      </c>
      <c r="U38">
        <v>406304</v>
      </c>
      <c r="V38">
        <v>289076</v>
      </c>
      <c r="W38">
        <v>332356</v>
      </c>
      <c r="X38">
        <v>448038</v>
      </c>
      <c r="Y38">
        <v>198741</v>
      </c>
      <c r="Z38">
        <v>197488</v>
      </c>
      <c r="AA38">
        <v>100810</v>
      </c>
      <c r="AB38">
        <v>52988</v>
      </c>
      <c r="AC38">
        <v>0.32</v>
      </c>
      <c r="AD38">
        <v>0.40100000000000002</v>
      </c>
      <c r="AE38">
        <v>9</v>
      </c>
    </row>
    <row r="39" spans="1:31">
      <c r="A39" t="s">
        <v>8</v>
      </c>
      <c r="B39" t="s">
        <v>9</v>
      </c>
      <c r="C39" t="s">
        <v>73</v>
      </c>
      <c r="D39" t="s">
        <v>26</v>
      </c>
      <c r="E39" t="s">
        <v>18</v>
      </c>
      <c r="F39" t="s">
        <v>12</v>
      </c>
      <c r="G39" t="s">
        <v>40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2.0000000000000001E-4</v>
      </c>
      <c r="T39">
        <v>3383987</v>
      </c>
      <c r="U39">
        <v>3426003</v>
      </c>
      <c r="V39">
        <v>4121419</v>
      </c>
      <c r="W39">
        <v>5467522</v>
      </c>
      <c r="X39">
        <v>5292713</v>
      </c>
      <c r="Y39">
        <v>3621742</v>
      </c>
      <c r="Z39">
        <v>3617988</v>
      </c>
      <c r="AA39">
        <v>2431158</v>
      </c>
      <c r="AB39">
        <v>2529724</v>
      </c>
      <c r="AC39">
        <v>-0.53900000000000003</v>
      </c>
      <c r="AD39">
        <v>0.13400000000000001</v>
      </c>
      <c r="AE39">
        <v>9</v>
      </c>
    </row>
    <row r="40" spans="1:31">
      <c r="A40" t="s">
        <v>8</v>
      </c>
      <c r="B40" t="s">
        <v>9</v>
      </c>
      <c r="C40" t="s">
        <v>73</v>
      </c>
      <c r="D40" t="s">
        <v>26</v>
      </c>
      <c r="E40" t="s">
        <v>19</v>
      </c>
      <c r="F40" t="s">
        <v>12</v>
      </c>
      <c r="G40" t="s">
        <v>40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T40">
        <v>144804</v>
      </c>
      <c r="U40">
        <v>163370</v>
      </c>
      <c r="V40">
        <v>97311</v>
      </c>
      <c r="W40">
        <v>114742</v>
      </c>
      <c r="X40">
        <v>162573</v>
      </c>
      <c r="Y40">
        <v>216282</v>
      </c>
      <c r="Z40">
        <v>216282</v>
      </c>
      <c r="AA40">
        <v>166766</v>
      </c>
      <c r="AB40">
        <v>94156</v>
      </c>
      <c r="AC40">
        <v>0.60399999999999998</v>
      </c>
      <c r="AD40">
        <v>8.5000000000000006E-2</v>
      </c>
      <c r="AE40">
        <v>9</v>
      </c>
    </row>
    <row r="41" spans="1:31">
      <c r="A41" t="s">
        <v>8</v>
      </c>
      <c r="B41" t="s">
        <v>9</v>
      </c>
      <c r="C41" t="s">
        <v>73</v>
      </c>
      <c r="D41" t="s">
        <v>26</v>
      </c>
      <c r="E41" t="s">
        <v>20</v>
      </c>
      <c r="F41" t="s">
        <v>113</v>
      </c>
      <c r="G41" t="s">
        <v>40</v>
      </c>
      <c r="H41">
        <v>7.7100000000000002E-2</v>
      </c>
      <c r="I41">
        <v>4.4499999999999998E-2</v>
      </c>
      <c r="J41">
        <v>3.5400000000000001E-2</v>
      </c>
      <c r="K41">
        <v>4.9500000000000002E-2</v>
      </c>
      <c r="L41">
        <v>7.5600000000000001E-2</v>
      </c>
      <c r="M41">
        <v>4.9099999999999998E-2</v>
      </c>
      <c r="N41">
        <v>5.4899999999999997E-2</v>
      </c>
      <c r="O41">
        <v>1.52E-2</v>
      </c>
      <c r="P41">
        <v>2.2700000000000001E-2</v>
      </c>
      <c r="T41">
        <v>3485216</v>
      </c>
      <c r="U41">
        <v>2348974</v>
      </c>
      <c r="V41">
        <v>1961936</v>
      </c>
      <c r="W41">
        <v>2724981</v>
      </c>
      <c r="X41">
        <v>2642190</v>
      </c>
      <c r="Y41">
        <v>2787798</v>
      </c>
      <c r="Z41">
        <v>2696190</v>
      </c>
      <c r="AA41">
        <v>2004742</v>
      </c>
      <c r="AB41">
        <v>1841280</v>
      </c>
      <c r="AC41">
        <v>0.85699999999999998</v>
      </c>
      <c r="AD41">
        <v>3.0000000000000001E-3</v>
      </c>
      <c r="AE41">
        <v>9</v>
      </c>
    </row>
    <row r="42" spans="1:31">
      <c r="A42" t="s">
        <v>8</v>
      </c>
      <c r="B42" t="s">
        <v>9</v>
      </c>
      <c r="C42" t="s">
        <v>73</v>
      </c>
      <c r="D42" t="s">
        <v>26</v>
      </c>
      <c r="E42" t="s">
        <v>21</v>
      </c>
      <c r="F42" t="s">
        <v>113</v>
      </c>
      <c r="G42" t="s">
        <v>40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2.0000000000000001E-4</v>
      </c>
      <c r="O42">
        <v>0</v>
      </c>
      <c r="P42">
        <v>0</v>
      </c>
      <c r="T42">
        <v>14154807</v>
      </c>
      <c r="U42">
        <v>14841436</v>
      </c>
      <c r="V42">
        <v>13427913</v>
      </c>
      <c r="W42">
        <v>15043571</v>
      </c>
      <c r="X42">
        <v>14787652</v>
      </c>
      <c r="Y42">
        <v>12000527</v>
      </c>
      <c r="Z42">
        <v>11759062</v>
      </c>
      <c r="AA42">
        <v>8070194</v>
      </c>
      <c r="AB42">
        <v>7727033</v>
      </c>
      <c r="AC42">
        <v>-0.13200000000000001</v>
      </c>
      <c r="AD42">
        <v>0.73499999999999999</v>
      </c>
      <c r="AE42">
        <v>9</v>
      </c>
    </row>
    <row r="43" spans="1:31">
      <c r="A43" t="s">
        <v>8</v>
      </c>
      <c r="B43" t="s">
        <v>9</v>
      </c>
      <c r="C43" t="s">
        <v>73</v>
      </c>
      <c r="D43" t="s">
        <v>26</v>
      </c>
      <c r="E43" t="s">
        <v>22</v>
      </c>
      <c r="F43" t="s">
        <v>12</v>
      </c>
      <c r="G43" t="s">
        <v>40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T43">
        <v>76197</v>
      </c>
      <c r="U43">
        <v>81511</v>
      </c>
      <c r="V43">
        <v>106826</v>
      </c>
      <c r="W43">
        <v>115612</v>
      </c>
      <c r="X43">
        <v>138596</v>
      </c>
      <c r="Y43">
        <v>67827</v>
      </c>
      <c r="Z43">
        <v>66507</v>
      </c>
      <c r="AA43">
        <v>148174</v>
      </c>
      <c r="AB43">
        <v>125135</v>
      </c>
      <c r="AC43" t="s">
        <v>106</v>
      </c>
      <c r="AD43" t="s">
        <v>106</v>
      </c>
      <c r="AE43">
        <v>9</v>
      </c>
    </row>
    <row r="44" spans="1:31">
      <c r="A44" t="s">
        <v>8</v>
      </c>
      <c r="B44" t="s">
        <v>9</v>
      </c>
      <c r="C44" t="s">
        <v>73</v>
      </c>
      <c r="D44" t="s">
        <v>27</v>
      </c>
      <c r="E44" t="s">
        <v>20</v>
      </c>
      <c r="F44" t="s">
        <v>12</v>
      </c>
      <c r="G44" t="s">
        <v>40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T44">
        <v>1847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 t="s">
        <v>106</v>
      </c>
      <c r="AD44" t="s">
        <v>106</v>
      </c>
      <c r="AE44">
        <v>1</v>
      </c>
    </row>
    <row r="45" spans="1:31">
      <c r="A45" t="s">
        <v>8</v>
      </c>
      <c r="B45" t="s">
        <v>9</v>
      </c>
      <c r="C45" t="s">
        <v>73</v>
      </c>
      <c r="D45" t="s">
        <v>27</v>
      </c>
      <c r="E45" t="s">
        <v>21</v>
      </c>
      <c r="F45" t="s">
        <v>12</v>
      </c>
      <c r="G45" t="s">
        <v>40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T45">
        <v>54</v>
      </c>
      <c r="U45">
        <v>884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 t="s">
        <v>106</v>
      </c>
      <c r="AD45" t="s">
        <v>106</v>
      </c>
      <c r="AE45">
        <v>2</v>
      </c>
    </row>
    <row r="46" spans="1:31">
      <c r="A46" t="s">
        <v>8</v>
      </c>
      <c r="B46" t="s">
        <v>9</v>
      </c>
      <c r="C46" t="s">
        <v>73</v>
      </c>
      <c r="D46" t="s">
        <v>39</v>
      </c>
      <c r="E46" t="s">
        <v>11</v>
      </c>
      <c r="F46" t="s">
        <v>12</v>
      </c>
      <c r="G46" t="s">
        <v>40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T46">
        <v>965239</v>
      </c>
      <c r="U46">
        <v>543305</v>
      </c>
      <c r="V46">
        <v>36825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 t="s">
        <v>106</v>
      </c>
      <c r="AD46" t="s">
        <v>106</v>
      </c>
      <c r="AE46">
        <v>3</v>
      </c>
    </row>
    <row r="47" spans="1:31">
      <c r="A47" t="s">
        <v>8</v>
      </c>
      <c r="B47" t="s">
        <v>9</v>
      </c>
      <c r="C47" t="s">
        <v>73</v>
      </c>
      <c r="D47" t="s">
        <v>39</v>
      </c>
      <c r="E47" t="s">
        <v>20</v>
      </c>
      <c r="F47" t="s">
        <v>24</v>
      </c>
      <c r="G47" t="s">
        <v>40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56140</v>
      </c>
      <c r="AA47">
        <v>29360</v>
      </c>
      <c r="AB47">
        <v>33246</v>
      </c>
      <c r="AC47" t="s">
        <v>106</v>
      </c>
      <c r="AD47" t="s">
        <v>106</v>
      </c>
      <c r="AE47">
        <v>3</v>
      </c>
    </row>
    <row r="48" spans="1:31">
      <c r="A48" t="s">
        <v>8</v>
      </c>
      <c r="B48" t="s">
        <v>9</v>
      </c>
      <c r="C48" t="s">
        <v>73</v>
      </c>
      <c r="D48" t="s">
        <v>39</v>
      </c>
      <c r="E48" t="s">
        <v>20</v>
      </c>
      <c r="F48" t="s">
        <v>12</v>
      </c>
      <c r="G48" t="s">
        <v>40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T48">
        <v>0</v>
      </c>
      <c r="U48">
        <v>16948</v>
      </c>
      <c r="V48">
        <v>70711</v>
      </c>
      <c r="W48">
        <v>51951</v>
      </c>
      <c r="X48">
        <v>61460</v>
      </c>
      <c r="Y48">
        <v>49104</v>
      </c>
      <c r="Z48">
        <v>0</v>
      </c>
      <c r="AA48">
        <v>0</v>
      </c>
      <c r="AB48">
        <v>0</v>
      </c>
      <c r="AC48">
        <v>0.51900000000000002</v>
      </c>
      <c r="AD48">
        <v>0.37</v>
      </c>
      <c r="AE48">
        <v>5</v>
      </c>
    </row>
    <row r="49" spans="1:31">
      <c r="A49" t="s">
        <v>8</v>
      </c>
      <c r="B49" t="s">
        <v>9</v>
      </c>
      <c r="C49" t="s">
        <v>73</v>
      </c>
      <c r="D49" t="s">
        <v>39</v>
      </c>
      <c r="E49" t="s">
        <v>21</v>
      </c>
      <c r="F49" t="s">
        <v>24</v>
      </c>
      <c r="G49" t="s">
        <v>40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1E-4</v>
      </c>
      <c r="P49">
        <v>2.0000000000000001E-4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385631</v>
      </c>
      <c r="AA49">
        <v>398496</v>
      </c>
      <c r="AB49">
        <v>273858</v>
      </c>
      <c r="AC49" t="s">
        <v>106</v>
      </c>
      <c r="AD49" t="s">
        <v>106</v>
      </c>
      <c r="AE49">
        <v>3</v>
      </c>
    </row>
    <row r="50" spans="1:31">
      <c r="A50" t="s">
        <v>8</v>
      </c>
      <c r="B50" t="s">
        <v>9</v>
      </c>
      <c r="C50" t="s">
        <v>73</v>
      </c>
      <c r="D50" t="s">
        <v>39</v>
      </c>
      <c r="E50" t="s">
        <v>21</v>
      </c>
      <c r="F50" t="s">
        <v>12</v>
      </c>
      <c r="G50" t="s">
        <v>40</v>
      </c>
      <c r="H50">
        <v>0</v>
      </c>
      <c r="I50">
        <v>0</v>
      </c>
      <c r="J50">
        <v>0</v>
      </c>
      <c r="K50">
        <v>0</v>
      </c>
      <c r="L50">
        <v>1E-4</v>
      </c>
      <c r="M50">
        <v>2.9999999999999997E-4</v>
      </c>
      <c r="N50">
        <v>0</v>
      </c>
      <c r="O50">
        <v>0</v>
      </c>
      <c r="P50">
        <v>0</v>
      </c>
      <c r="T50">
        <v>6784</v>
      </c>
      <c r="U50">
        <v>12440</v>
      </c>
      <c r="V50">
        <v>221904</v>
      </c>
      <c r="W50">
        <v>532885</v>
      </c>
      <c r="X50">
        <v>758972</v>
      </c>
      <c r="Y50">
        <v>409182</v>
      </c>
      <c r="Z50">
        <v>0</v>
      </c>
      <c r="AA50">
        <v>0</v>
      </c>
      <c r="AB50">
        <v>0</v>
      </c>
      <c r="AC50">
        <v>0.34300000000000003</v>
      </c>
      <c r="AD50">
        <v>0.50600000000000001</v>
      </c>
      <c r="AE50">
        <v>6</v>
      </c>
    </row>
    <row r="51" spans="1:31">
      <c r="A51" t="s">
        <v>8</v>
      </c>
      <c r="B51" t="s">
        <v>9</v>
      </c>
      <c r="C51" t="s">
        <v>73</v>
      </c>
      <c r="D51" t="s">
        <v>28</v>
      </c>
      <c r="E51" t="s">
        <v>20</v>
      </c>
      <c r="F51" t="s">
        <v>12</v>
      </c>
      <c r="G51" t="s">
        <v>40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1E-4</v>
      </c>
      <c r="O51">
        <v>0</v>
      </c>
      <c r="P51">
        <v>1E-4</v>
      </c>
      <c r="T51">
        <v>689783</v>
      </c>
      <c r="U51">
        <v>593232</v>
      </c>
      <c r="V51">
        <v>547564</v>
      </c>
      <c r="W51">
        <v>532260</v>
      </c>
      <c r="X51">
        <v>648039</v>
      </c>
      <c r="Y51">
        <v>1411644</v>
      </c>
      <c r="Z51">
        <v>1323312</v>
      </c>
      <c r="AA51">
        <v>1415882</v>
      </c>
      <c r="AB51">
        <v>1176692</v>
      </c>
      <c r="AC51">
        <v>0.49299999999999999</v>
      </c>
      <c r="AD51">
        <v>0.17799999999999999</v>
      </c>
      <c r="AE51">
        <v>9</v>
      </c>
    </row>
    <row r="52" spans="1:31">
      <c r="A52" t="s">
        <v>8</v>
      </c>
      <c r="B52" t="s">
        <v>9</v>
      </c>
      <c r="C52" t="s">
        <v>73</v>
      </c>
      <c r="D52" t="s">
        <v>28</v>
      </c>
      <c r="E52" t="s">
        <v>21</v>
      </c>
      <c r="F52" t="s">
        <v>12</v>
      </c>
      <c r="G52" t="s">
        <v>40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T52">
        <v>2089748</v>
      </c>
      <c r="U52">
        <v>1813096</v>
      </c>
      <c r="V52">
        <v>1643732</v>
      </c>
      <c r="W52">
        <v>1512140</v>
      </c>
      <c r="X52">
        <v>1819497</v>
      </c>
      <c r="Y52">
        <v>2482280</v>
      </c>
      <c r="Z52">
        <v>1937751</v>
      </c>
      <c r="AA52">
        <v>1936340</v>
      </c>
      <c r="AB52">
        <v>1921901</v>
      </c>
      <c r="AC52" t="s">
        <v>106</v>
      </c>
      <c r="AD52" t="s">
        <v>106</v>
      </c>
      <c r="AE52">
        <v>9</v>
      </c>
    </row>
    <row r="53" spans="1:31">
      <c r="A53" t="s">
        <v>8</v>
      </c>
      <c r="B53" t="s">
        <v>9</v>
      </c>
      <c r="C53" t="s">
        <v>73</v>
      </c>
      <c r="D53" t="s">
        <v>29</v>
      </c>
      <c r="E53" t="s">
        <v>11</v>
      </c>
      <c r="F53" t="s">
        <v>12</v>
      </c>
      <c r="G53" t="s">
        <v>40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T53">
        <v>866666</v>
      </c>
      <c r="U53">
        <v>694716</v>
      </c>
      <c r="V53">
        <v>730810</v>
      </c>
      <c r="W53">
        <v>603091</v>
      </c>
      <c r="X53">
        <v>349914</v>
      </c>
      <c r="Y53">
        <v>68568</v>
      </c>
      <c r="Z53">
        <v>53082</v>
      </c>
      <c r="AA53">
        <v>0</v>
      </c>
      <c r="AB53">
        <v>0</v>
      </c>
      <c r="AC53">
        <v>0.55400000000000005</v>
      </c>
      <c r="AD53">
        <v>0.19600000000000001</v>
      </c>
      <c r="AE53">
        <v>7</v>
      </c>
    </row>
    <row r="54" spans="1:31">
      <c r="A54" t="s">
        <v>8</v>
      </c>
      <c r="B54" t="s">
        <v>9</v>
      </c>
      <c r="C54" t="s">
        <v>73</v>
      </c>
      <c r="D54" t="s">
        <v>29</v>
      </c>
      <c r="E54" t="s">
        <v>16</v>
      </c>
      <c r="F54" t="s">
        <v>12</v>
      </c>
      <c r="G54" t="s">
        <v>40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T54">
        <v>3766255</v>
      </c>
      <c r="U54">
        <v>4610314</v>
      </c>
      <c r="V54">
        <v>4185264</v>
      </c>
      <c r="W54">
        <v>3109683</v>
      </c>
      <c r="X54">
        <v>2800641</v>
      </c>
      <c r="Y54">
        <v>1354776</v>
      </c>
      <c r="Z54">
        <v>560729</v>
      </c>
      <c r="AA54">
        <v>144306</v>
      </c>
      <c r="AB54">
        <v>0</v>
      </c>
      <c r="AC54">
        <v>0.48899999999999999</v>
      </c>
      <c r="AD54">
        <v>0.219</v>
      </c>
      <c r="AE54">
        <v>8</v>
      </c>
    </row>
    <row r="55" spans="1:31">
      <c r="A55" t="s">
        <v>8</v>
      </c>
      <c r="B55" t="s">
        <v>9</v>
      </c>
      <c r="C55" t="s">
        <v>73</v>
      </c>
      <c r="D55" t="s">
        <v>29</v>
      </c>
      <c r="E55" t="s">
        <v>17</v>
      </c>
      <c r="F55" t="s">
        <v>12</v>
      </c>
      <c r="G55" t="s">
        <v>40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T55">
        <v>196852</v>
      </c>
      <c r="U55">
        <v>197407</v>
      </c>
      <c r="V55">
        <v>165644</v>
      </c>
      <c r="W55">
        <v>293823</v>
      </c>
      <c r="X55">
        <v>320785</v>
      </c>
      <c r="Y55">
        <v>417076</v>
      </c>
      <c r="Z55">
        <v>376332</v>
      </c>
      <c r="AA55">
        <v>440579</v>
      </c>
      <c r="AB55">
        <v>607650</v>
      </c>
      <c r="AC55" t="s">
        <v>106</v>
      </c>
      <c r="AD55" t="s">
        <v>106</v>
      </c>
      <c r="AE55">
        <v>9</v>
      </c>
    </row>
    <row r="56" spans="1:31">
      <c r="A56" t="s">
        <v>8</v>
      </c>
      <c r="B56" t="s">
        <v>9</v>
      </c>
      <c r="C56" t="s">
        <v>73</v>
      </c>
      <c r="D56" t="s">
        <v>29</v>
      </c>
      <c r="E56" t="s">
        <v>19</v>
      </c>
      <c r="F56" t="s">
        <v>12</v>
      </c>
      <c r="G56" t="s">
        <v>40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T56">
        <v>57163</v>
      </c>
      <c r="U56">
        <v>4350</v>
      </c>
      <c r="V56">
        <v>0</v>
      </c>
      <c r="W56">
        <v>7542</v>
      </c>
      <c r="X56">
        <v>1487</v>
      </c>
      <c r="Y56">
        <v>276674</v>
      </c>
      <c r="Z56">
        <v>620890</v>
      </c>
      <c r="AA56">
        <v>301689</v>
      </c>
      <c r="AB56">
        <v>156352</v>
      </c>
      <c r="AC56">
        <v>-0.36</v>
      </c>
      <c r="AD56">
        <v>0.38100000000000001</v>
      </c>
      <c r="AE56">
        <v>8</v>
      </c>
    </row>
    <row r="57" spans="1:31">
      <c r="A57" t="s">
        <v>8</v>
      </c>
      <c r="B57" t="s">
        <v>9</v>
      </c>
      <c r="C57" t="s">
        <v>73</v>
      </c>
      <c r="D57" t="s">
        <v>29</v>
      </c>
      <c r="E57" t="s">
        <v>20</v>
      </c>
      <c r="F57" t="s">
        <v>84</v>
      </c>
      <c r="G57" t="s">
        <v>40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2.8400000000000002E-2</v>
      </c>
      <c r="O57">
        <v>2.4500000000000001E-2</v>
      </c>
      <c r="P57">
        <v>2.1499999999999998E-2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12245575</v>
      </c>
      <c r="AA57">
        <v>10444829</v>
      </c>
      <c r="AB57">
        <v>9986666</v>
      </c>
      <c r="AC57" t="s">
        <v>106</v>
      </c>
      <c r="AD57" t="s">
        <v>106</v>
      </c>
      <c r="AE57">
        <v>3</v>
      </c>
    </row>
    <row r="58" spans="1:31">
      <c r="A58" t="s">
        <v>8</v>
      </c>
      <c r="B58" t="s">
        <v>9</v>
      </c>
      <c r="C58" t="s">
        <v>73</v>
      </c>
      <c r="D58" t="s">
        <v>29</v>
      </c>
      <c r="E58" t="s">
        <v>20</v>
      </c>
      <c r="F58" t="s">
        <v>12</v>
      </c>
      <c r="G58" t="s">
        <v>40</v>
      </c>
      <c r="H58">
        <v>1.8800000000000001E-2</v>
      </c>
      <c r="I58">
        <v>1.5800000000000002E-2</v>
      </c>
      <c r="J58">
        <v>1.5100000000000001E-2</v>
      </c>
      <c r="K58">
        <v>1.49E-2</v>
      </c>
      <c r="L58">
        <v>3.0599999999999999E-2</v>
      </c>
      <c r="M58">
        <v>3.15E-2</v>
      </c>
      <c r="N58">
        <v>0</v>
      </c>
      <c r="O58">
        <v>0</v>
      </c>
      <c r="P58">
        <v>0</v>
      </c>
      <c r="T58">
        <v>16080003</v>
      </c>
      <c r="U58">
        <v>12684328</v>
      </c>
      <c r="V58">
        <v>12158294</v>
      </c>
      <c r="W58">
        <v>11661338</v>
      </c>
      <c r="X58">
        <v>11022980</v>
      </c>
      <c r="Y58">
        <v>12176291</v>
      </c>
      <c r="Z58">
        <v>0</v>
      </c>
      <c r="AA58">
        <v>0</v>
      </c>
      <c r="AB58">
        <v>0</v>
      </c>
      <c r="AC58">
        <v>-0.27900000000000003</v>
      </c>
      <c r="AD58">
        <v>0.59299999999999997</v>
      </c>
      <c r="AE58">
        <v>6</v>
      </c>
    </row>
    <row r="59" spans="1:31">
      <c r="A59" t="s">
        <v>8</v>
      </c>
      <c r="B59" t="s">
        <v>9</v>
      </c>
      <c r="C59" t="s">
        <v>73</v>
      </c>
      <c r="D59" t="s">
        <v>29</v>
      </c>
      <c r="E59" t="s">
        <v>21</v>
      </c>
      <c r="F59" t="s">
        <v>84</v>
      </c>
      <c r="G59" t="s">
        <v>40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1.1000000000000001E-3</v>
      </c>
      <c r="O59">
        <v>8.9999999999999998E-4</v>
      </c>
      <c r="P59">
        <v>3.0000000000000001E-3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8344074</v>
      </c>
      <c r="AA59">
        <v>8205442</v>
      </c>
      <c r="AB59">
        <v>6768863</v>
      </c>
      <c r="AC59" t="s">
        <v>106</v>
      </c>
      <c r="AD59" t="s">
        <v>106</v>
      </c>
      <c r="AE59">
        <v>3</v>
      </c>
    </row>
    <row r="60" spans="1:31">
      <c r="A60" t="s">
        <v>8</v>
      </c>
      <c r="B60" t="s">
        <v>9</v>
      </c>
      <c r="C60" t="s">
        <v>73</v>
      </c>
      <c r="D60" t="s">
        <v>29</v>
      </c>
      <c r="E60" t="s">
        <v>21</v>
      </c>
      <c r="F60" t="s">
        <v>12</v>
      </c>
      <c r="G60" t="s">
        <v>40</v>
      </c>
      <c r="H60">
        <v>2.2000000000000001E-3</v>
      </c>
      <c r="I60">
        <v>2.3999999999999998E-3</v>
      </c>
      <c r="J60">
        <v>2.0999999999999999E-3</v>
      </c>
      <c r="K60">
        <v>1.4E-3</v>
      </c>
      <c r="L60">
        <v>2.3999999999999998E-3</v>
      </c>
      <c r="M60">
        <v>2.0999999999999999E-3</v>
      </c>
      <c r="N60">
        <v>0</v>
      </c>
      <c r="O60">
        <v>0</v>
      </c>
      <c r="P60">
        <v>0</v>
      </c>
      <c r="T60">
        <v>10011344</v>
      </c>
      <c r="U60">
        <v>9486074</v>
      </c>
      <c r="V60">
        <v>9108230</v>
      </c>
      <c r="W60">
        <v>8677821</v>
      </c>
      <c r="X60">
        <v>8887263</v>
      </c>
      <c r="Y60">
        <v>9195955</v>
      </c>
      <c r="Z60">
        <v>0</v>
      </c>
      <c r="AA60">
        <v>0</v>
      </c>
      <c r="AB60">
        <v>0</v>
      </c>
      <c r="AC60">
        <v>0.47599999999999998</v>
      </c>
      <c r="AD60">
        <v>0.34</v>
      </c>
      <c r="AE60">
        <v>6</v>
      </c>
    </row>
    <row r="61" spans="1:31">
      <c r="A61" t="s">
        <v>8</v>
      </c>
      <c r="B61" t="s">
        <v>9</v>
      </c>
      <c r="C61" t="s">
        <v>73</v>
      </c>
      <c r="D61" t="s">
        <v>29</v>
      </c>
      <c r="E61" t="s">
        <v>22</v>
      </c>
      <c r="F61" t="s">
        <v>12</v>
      </c>
      <c r="G61" t="s">
        <v>40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T61">
        <v>6377</v>
      </c>
      <c r="U61">
        <v>5460</v>
      </c>
      <c r="V61">
        <v>2356</v>
      </c>
      <c r="W61">
        <v>116</v>
      </c>
      <c r="X61">
        <v>11896</v>
      </c>
      <c r="Y61">
        <v>0</v>
      </c>
      <c r="Z61">
        <v>33117</v>
      </c>
      <c r="AA61">
        <v>27524</v>
      </c>
      <c r="AB61">
        <v>0</v>
      </c>
      <c r="AC61" t="s">
        <v>106</v>
      </c>
      <c r="AD61" t="s">
        <v>106</v>
      </c>
      <c r="AE61">
        <v>7</v>
      </c>
    </row>
    <row r="62" spans="1:31">
      <c r="A62" t="s">
        <v>8</v>
      </c>
      <c r="B62" t="s">
        <v>9</v>
      </c>
      <c r="C62" t="s">
        <v>73</v>
      </c>
      <c r="D62" t="s">
        <v>30</v>
      </c>
      <c r="E62" t="s">
        <v>17</v>
      </c>
      <c r="F62" t="s">
        <v>12</v>
      </c>
      <c r="G62" t="s">
        <v>40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T62">
        <v>102519</v>
      </c>
      <c r="U62">
        <v>127286</v>
      </c>
      <c r="V62">
        <v>89748</v>
      </c>
      <c r="W62">
        <v>76409</v>
      </c>
      <c r="X62">
        <v>58618</v>
      </c>
      <c r="Y62">
        <v>96877</v>
      </c>
      <c r="Z62">
        <v>101209</v>
      </c>
      <c r="AA62">
        <v>67326</v>
      </c>
      <c r="AB62">
        <v>70682</v>
      </c>
      <c r="AC62">
        <v>-0.34</v>
      </c>
      <c r="AD62">
        <v>0.37</v>
      </c>
      <c r="AE62">
        <v>9</v>
      </c>
    </row>
    <row r="63" spans="1:31">
      <c r="A63" t="s">
        <v>8</v>
      </c>
      <c r="B63" t="s">
        <v>9</v>
      </c>
      <c r="C63" t="s">
        <v>73</v>
      </c>
      <c r="D63" t="s">
        <v>30</v>
      </c>
      <c r="E63" t="s">
        <v>18</v>
      </c>
      <c r="F63" t="s">
        <v>12</v>
      </c>
      <c r="G63" t="s">
        <v>40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T63">
        <v>13801</v>
      </c>
      <c r="U63">
        <v>16206</v>
      </c>
      <c r="V63">
        <v>27824</v>
      </c>
      <c r="W63">
        <v>56771</v>
      </c>
      <c r="X63">
        <v>62309</v>
      </c>
      <c r="Y63">
        <v>63022</v>
      </c>
      <c r="Z63">
        <v>36250</v>
      </c>
      <c r="AA63">
        <v>21260</v>
      </c>
      <c r="AB63">
        <v>23899</v>
      </c>
      <c r="AC63">
        <v>-0.16900000000000001</v>
      </c>
      <c r="AD63">
        <v>0.66400000000000003</v>
      </c>
      <c r="AE63">
        <v>9</v>
      </c>
    </row>
    <row r="64" spans="1:31">
      <c r="A64" t="s">
        <v>8</v>
      </c>
      <c r="B64" t="s">
        <v>9</v>
      </c>
      <c r="C64" t="s">
        <v>73</v>
      </c>
      <c r="D64" t="s">
        <v>30</v>
      </c>
      <c r="E64" t="s">
        <v>19</v>
      </c>
      <c r="F64" t="s">
        <v>12</v>
      </c>
      <c r="G64" t="s">
        <v>40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T64">
        <v>32305</v>
      </c>
      <c r="U64">
        <v>44221</v>
      </c>
      <c r="V64">
        <v>42904</v>
      </c>
      <c r="W64">
        <v>123481</v>
      </c>
      <c r="X64">
        <v>165019</v>
      </c>
      <c r="Y64">
        <v>53381</v>
      </c>
      <c r="Z64">
        <v>11352</v>
      </c>
      <c r="AA64">
        <v>6600</v>
      </c>
      <c r="AB64">
        <v>8580</v>
      </c>
      <c r="AC64">
        <v>-0.312</v>
      </c>
      <c r="AD64">
        <v>0.41299999999999998</v>
      </c>
      <c r="AE64">
        <v>9</v>
      </c>
    </row>
    <row r="65" spans="1:32">
      <c r="A65" t="s">
        <v>8</v>
      </c>
      <c r="B65" t="s">
        <v>9</v>
      </c>
      <c r="C65" t="s">
        <v>73</v>
      </c>
      <c r="D65" t="s">
        <v>30</v>
      </c>
      <c r="E65" t="s">
        <v>20</v>
      </c>
      <c r="F65" t="s">
        <v>12</v>
      </c>
      <c r="G65" t="s">
        <v>40</v>
      </c>
      <c r="H65">
        <v>4.5999999999999999E-3</v>
      </c>
      <c r="I65">
        <v>4.5999999999999999E-3</v>
      </c>
      <c r="J65">
        <v>3.8999999999999998E-3</v>
      </c>
      <c r="K65">
        <v>2.7000000000000001E-3</v>
      </c>
      <c r="L65">
        <v>3.5000000000000001E-3</v>
      </c>
      <c r="M65">
        <v>3.8E-3</v>
      </c>
      <c r="N65">
        <v>2.7000000000000001E-3</v>
      </c>
      <c r="O65">
        <v>2.3999999999999998E-3</v>
      </c>
      <c r="P65">
        <v>2.3E-3</v>
      </c>
      <c r="T65">
        <v>553332</v>
      </c>
      <c r="U65">
        <v>470803</v>
      </c>
      <c r="V65">
        <v>496754</v>
      </c>
      <c r="W65">
        <v>292520</v>
      </c>
      <c r="X65">
        <v>357841</v>
      </c>
      <c r="Y65">
        <v>426261</v>
      </c>
      <c r="Z65">
        <v>255594</v>
      </c>
      <c r="AA65">
        <v>207882</v>
      </c>
      <c r="AB65">
        <v>216991</v>
      </c>
      <c r="AC65">
        <v>0.96399999999999997</v>
      </c>
      <c r="AD65">
        <v>0</v>
      </c>
      <c r="AE65">
        <v>9</v>
      </c>
    </row>
    <row r="66" spans="1:32">
      <c r="A66" t="s">
        <v>8</v>
      </c>
      <c r="B66" t="s">
        <v>9</v>
      </c>
      <c r="C66" t="s">
        <v>73</v>
      </c>
      <c r="D66" t="s">
        <v>30</v>
      </c>
      <c r="E66" t="s">
        <v>21</v>
      </c>
      <c r="F66" t="s">
        <v>12</v>
      </c>
      <c r="G66" t="s">
        <v>40</v>
      </c>
      <c r="H66">
        <v>8.9999999999999998E-4</v>
      </c>
      <c r="I66">
        <v>8.0000000000000004E-4</v>
      </c>
      <c r="J66">
        <v>5.9999999999999995E-4</v>
      </c>
      <c r="K66">
        <v>1.5E-3</v>
      </c>
      <c r="L66">
        <v>8.0000000000000004E-4</v>
      </c>
      <c r="M66">
        <v>1E-3</v>
      </c>
      <c r="N66">
        <v>1.2999999999999999E-3</v>
      </c>
      <c r="O66">
        <v>1.1000000000000001E-3</v>
      </c>
      <c r="P66">
        <v>2.9999999999999997E-4</v>
      </c>
      <c r="T66">
        <v>2123156</v>
      </c>
      <c r="U66">
        <v>1955220</v>
      </c>
      <c r="V66">
        <v>1972039</v>
      </c>
      <c r="W66">
        <v>2116735</v>
      </c>
      <c r="X66">
        <v>2055318</v>
      </c>
      <c r="Y66">
        <v>2100952</v>
      </c>
      <c r="Z66">
        <v>781107</v>
      </c>
      <c r="AA66">
        <v>661331</v>
      </c>
      <c r="AB66">
        <v>514449</v>
      </c>
      <c r="AC66">
        <v>0.122</v>
      </c>
      <c r="AD66">
        <v>0.755</v>
      </c>
      <c r="AE66">
        <v>9</v>
      </c>
    </row>
    <row r="67" spans="1:32">
      <c r="A67" t="s">
        <v>8</v>
      </c>
      <c r="B67" t="s">
        <v>9</v>
      </c>
      <c r="C67" t="s">
        <v>73</v>
      </c>
      <c r="D67" t="s">
        <v>30</v>
      </c>
      <c r="E67" t="s">
        <v>22</v>
      </c>
      <c r="F67" t="s">
        <v>12</v>
      </c>
      <c r="G67" t="s">
        <v>40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T67">
        <v>0</v>
      </c>
      <c r="U67">
        <v>3330</v>
      </c>
      <c r="V67">
        <v>1564</v>
      </c>
      <c r="W67">
        <v>588</v>
      </c>
      <c r="X67">
        <v>919</v>
      </c>
      <c r="Y67">
        <v>0</v>
      </c>
      <c r="Z67">
        <v>0</v>
      </c>
      <c r="AA67">
        <v>1986</v>
      </c>
      <c r="AB67">
        <v>0</v>
      </c>
      <c r="AC67">
        <v>0.86099999999999999</v>
      </c>
      <c r="AD67">
        <v>6.0999999999999999E-2</v>
      </c>
      <c r="AE67">
        <v>5</v>
      </c>
    </row>
    <row r="68" spans="1:32">
      <c r="A68" t="s">
        <v>100</v>
      </c>
      <c r="H68" s="13">
        <f>SUM(H10:H67)</f>
        <v>0.17250000000000004</v>
      </c>
      <c r="I68" s="13">
        <f t="shared" ref="I68:P68" si="3">SUM(I10:I67)</f>
        <v>0.1197</v>
      </c>
      <c r="J68" s="13">
        <f t="shared" si="3"/>
        <v>0.11810000000000001</v>
      </c>
      <c r="K68" s="13">
        <f t="shared" si="3"/>
        <v>0.13430000000000003</v>
      </c>
      <c r="L68" s="13">
        <f t="shared" si="3"/>
        <v>0.2021</v>
      </c>
      <c r="M68" s="13">
        <f t="shared" si="3"/>
        <v>0.16499999999999998</v>
      </c>
      <c r="N68" s="13">
        <f t="shared" si="3"/>
        <v>0.17760000000000001</v>
      </c>
      <c r="O68" s="13">
        <f t="shared" si="3"/>
        <v>0.11270000000000001</v>
      </c>
      <c r="P68" s="13">
        <f t="shared" si="3"/>
        <v>0.1104</v>
      </c>
      <c r="T68">
        <f>SUM(T10:T67)</f>
        <v>105172792</v>
      </c>
      <c r="U68">
        <f t="shared" ref="U68:AB68" si="4">SUM(U10:U67)</f>
        <v>99777159</v>
      </c>
      <c r="V68">
        <f t="shared" si="4"/>
        <v>94132048</v>
      </c>
      <c r="W68">
        <f t="shared" si="4"/>
        <v>92706901</v>
      </c>
      <c r="X68">
        <f t="shared" si="4"/>
        <v>84414918</v>
      </c>
      <c r="Y68">
        <f t="shared" si="4"/>
        <v>79425678</v>
      </c>
      <c r="Z68">
        <f t="shared" si="4"/>
        <v>75531586</v>
      </c>
      <c r="AA68">
        <f t="shared" si="4"/>
        <v>66796002</v>
      </c>
      <c r="AB68">
        <f t="shared" si="4"/>
        <v>60126366</v>
      </c>
      <c r="AC68" s="5">
        <f t="shared" ref="AC68" si="5">ROUND(ABS(PEARSON($T68:$AB68,$H68:$P68)),3)</f>
        <v>0.20799999999999999</v>
      </c>
      <c r="AD68" s="3">
        <f>ROUND(TDIST(AF68,AE68-2,2),3)</f>
        <v>0.59099999999999997</v>
      </c>
      <c r="AE68" s="4">
        <f>COUNTA(T68:AB68)</f>
        <v>9</v>
      </c>
      <c r="AF68" s="3">
        <f>ROUND((AC68*SQRT(AE68-2))/(SQRT(1-AC68^2)),3)</f>
        <v>0.56299999999999994</v>
      </c>
    </row>
    <row r="69" spans="1:32">
      <c r="A69" t="s">
        <v>107</v>
      </c>
      <c r="H69">
        <f t="shared" ref="H69:P69" si="6">ROUND(H68/H5,4)</f>
        <v>0.77010000000000001</v>
      </c>
      <c r="I69">
        <f t="shared" si="6"/>
        <v>0.63329999999999997</v>
      </c>
      <c r="J69">
        <f t="shared" si="6"/>
        <v>0.47239999999999999</v>
      </c>
      <c r="K69">
        <f t="shared" si="6"/>
        <v>0.50490000000000002</v>
      </c>
      <c r="L69">
        <f t="shared" si="6"/>
        <v>0.80200000000000005</v>
      </c>
      <c r="M69">
        <f t="shared" si="6"/>
        <v>0.47970000000000002</v>
      </c>
      <c r="N69">
        <f t="shared" si="6"/>
        <v>0.4577</v>
      </c>
      <c r="O69">
        <f t="shared" si="6"/>
        <v>0.39</v>
      </c>
      <c r="P69">
        <f t="shared" si="6"/>
        <v>0.38869999999999999</v>
      </c>
      <c r="AC69"/>
      <c r="AD69"/>
      <c r="AE69"/>
      <c r="AF69"/>
    </row>
    <row r="73" spans="1:32">
      <c r="A73" s="2"/>
      <c r="S73" s="2"/>
      <c r="AD73" s="5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G339"/>
  <sheetViews>
    <sheetView zoomScale="70" zoomScaleNormal="70" workbookViewId="0"/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28515625" customWidth="1"/>
    <col min="8" max="17" width="7.85546875" customWidth="1"/>
    <col min="18" max="18" width="4.140625" customWidth="1"/>
    <col min="19" max="19" width="14.5703125" customWidth="1"/>
    <col min="20" max="28" width="10.140625" customWidth="1"/>
    <col min="29" max="29" width="7.28515625" style="4" customWidth="1"/>
    <col min="30" max="30" width="6.140625" style="4" customWidth="1"/>
    <col min="31" max="31" width="4.42578125" style="4" customWidth="1"/>
    <col min="32" max="32" width="9.140625" style="4"/>
  </cols>
  <sheetData>
    <row r="1" spans="1:33">
      <c r="A1" s="2" t="s">
        <v>76</v>
      </c>
      <c r="M1" t="s">
        <v>34</v>
      </c>
      <c r="S1" s="2"/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H3">
        <v>0.61</v>
      </c>
      <c r="I3">
        <v>0.48099999999999998</v>
      </c>
      <c r="J3">
        <v>0.41</v>
      </c>
      <c r="K3">
        <v>0.375</v>
      </c>
      <c r="L3">
        <v>0.317</v>
      </c>
      <c r="M3">
        <v>0.3</v>
      </c>
      <c r="N3">
        <v>0.3</v>
      </c>
      <c r="O3">
        <v>0.3</v>
      </c>
      <c r="P3">
        <v>0.3</v>
      </c>
      <c r="S3" t="s">
        <v>2</v>
      </c>
    </row>
    <row r="4" spans="1:33">
      <c r="A4" t="s">
        <v>3</v>
      </c>
      <c r="M4">
        <f>ROUND((M3-L3)/L3,2)</f>
        <v>-0.05</v>
      </c>
      <c r="N4">
        <f t="shared" ref="N4:O4" si="0">ROUND((N3-M3)/M3,2)</f>
        <v>0</v>
      </c>
      <c r="O4">
        <f t="shared" si="0"/>
        <v>0</v>
      </c>
      <c r="P4">
        <f>ROUND((P3-O3)/O3,2)</f>
        <v>0</v>
      </c>
      <c r="Q4" s="1"/>
      <c r="R4" s="1"/>
      <c r="S4" t="s">
        <v>6</v>
      </c>
      <c r="T4" s="2"/>
      <c r="Z4" s="1"/>
      <c r="AA4" s="1"/>
      <c r="AB4" s="1"/>
      <c r="AC4" s="6"/>
    </row>
    <row r="5" spans="1:33">
      <c r="A5" t="s">
        <v>5</v>
      </c>
      <c r="H5">
        <v>0.61</v>
      </c>
      <c r="I5">
        <v>0.48099999999999998</v>
      </c>
      <c r="J5">
        <v>0.41</v>
      </c>
      <c r="K5">
        <v>0.375</v>
      </c>
      <c r="L5">
        <v>0.317</v>
      </c>
      <c r="M5">
        <v>0.23699999999999999</v>
      </c>
      <c r="N5">
        <v>0.21099999999999999</v>
      </c>
      <c r="O5">
        <v>0.20599999999999999</v>
      </c>
      <c r="P5" s="4">
        <v>0.22900000000000001</v>
      </c>
      <c r="S5" t="s">
        <v>1</v>
      </c>
      <c r="T5" s="7">
        <f>T331</f>
        <v>166350203</v>
      </c>
      <c r="U5" s="7">
        <f t="shared" ref="U5:AB5" si="1">U331</f>
        <v>157249827</v>
      </c>
      <c r="V5" s="7">
        <f t="shared" si="1"/>
        <v>146712137</v>
      </c>
      <c r="W5" s="7">
        <f t="shared" si="1"/>
        <v>136702199</v>
      </c>
      <c r="X5" s="7">
        <f t="shared" si="1"/>
        <v>123997510</v>
      </c>
      <c r="Y5" s="7">
        <f t="shared" si="1"/>
        <v>110589320</v>
      </c>
      <c r="Z5" s="7">
        <f t="shared" si="1"/>
        <v>110970727</v>
      </c>
      <c r="AA5" s="7">
        <f t="shared" si="1"/>
        <v>105309605</v>
      </c>
      <c r="AB5" s="7">
        <f t="shared" si="1"/>
        <v>94177926</v>
      </c>
      <c r="AC5" s="7"/>
    </row>
    <row r="6" spans="1:33">
      <c r="A6" t="s">
        <v>4</v>
      </c>
      <c r="M6">
        <f>ROUND((M5-L5)/L5,2)</f>
        <v>-0.25</v>
      </c>
      <c r="N6">
        <f>ROUND((N5-M5)/M5,2)</f>
        <v>-0.11</v>
      </c>
      <c r="O6">
        <f t="shared" ref="O6:P6" si="2">ROUND((O5-N5)/N5,2)</f>
        <v>-0.02</v>
      </c>
      <c r="P6">
        <f t="shared" si="2"/>
        <v>0.11</v>
      </c>
      <c r="Z6">
        <f>ROUND((Z5-Y5)/Y5,2)</f>
        <v>0</v>
      </c>
      <c r="AA6">
        <f t="shared" ref="AA6:AB6" si="3">ROUND((AA5-Z5)/Z5,2)</f>
        <v>-0.05</v>
      </c>
      <c r="AB6">
        <f t="shared" si="3"/>
        <v>-0.11</v>
      </c>
    </row>
    <row r="7" spans="1:33">
      <c r="N7" s="2"/>
    </row>
    <row r="8" spans="1:33">
      <c r="S8" s="2" t="s">
        <v>31</v>
      </c>
      <c r="AD8" s="4" t="s">
        <v>50</v>
      </c>
      <c r="AE8"/>
      <c r="AF8"/>
    </row>
    <row r="9" spans="1:33">
      <c r="A9" s="2" t="s">
        <v>33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8</v>
      </c>
      <c r="B10">
        <v>4</v>
      </c>
      <c r="C10" t="s">
        <v>74</v>
      </c>
      <c r="F10" s="4"/>
      <c r="G10" t="s">
        <v>102</v>
      </c>
      <c r="H10" s="12">
        <v>0.12559999999999999</v>
      </c>
      <c r="I10" s="12">
        <v>6.8800000000000083E-2</v>
      </c>
      <c r="J10" s="12">
        <v>8.2600000000000007E-2</v>
      </c>
      <c r="K10" s="12">
        <v>8.9500000000000024E-2</v>
      </c>
      <c r="L10" s="12">
        <v>4.6899999999999997E-2</v>
      </c>
      <c r="M10" s="12">
        <v>5.62E-2</v>
      </c>
      <c r="N10" s="12">
        <v>-5.7000000000000661E-3</v>
      </c>
      <c r="O10" s="12">
        <v>2.1199999999999969E-2</v>
      </c>
      <c r="P10" s="12">
        <v>3.3700000000000008E-2</v>
      </c>
    </row>
    <row r="11" spans="1:33">
      <c r="A11" t="s">
        <v>8</v>
      </c>
      <c r="B11">
        <v>4</v>
      </c>
      <c r="C11" t="s">
        <v>74</v>
      </c>
      <c r="D11" t="s">
        <v>10</v>
      </c>
      <c r="E11" t="s">
        <v>92</v>
      </c>
      <c r="F11" t="s">
        <v>12</v>
      </c>
      <c r="G11" t="s">
        <v>40</v>
      </c>
      <c r="H11">
        <v>1E-4</v>
      </c>
      <c r="I11">
        <v>1E-4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T11">
        <v>392355</v>
      </c>
      <c r="U11">
        <v>519024</v>
      </c>
      <c r="V11">
        <v>539996</v>
      </c>
      <c r="W11">
        <v>544421</v>
      </c>
      <c r="X11">
        <v>519456</v>
      </c>
      <c r="Y11">
        <v>508205</v>
      </c>
      <c r="Z11">
        <v>340870</v>
      </c>
      <c r="AA11">
        <v>478919</v>
      </c>
      <c r="AB11">
        <v>219717</v>
      </c>
      <c r="AC11">
        <v>-0.13400000000000001</v>
      </c>
      <c r="AD11">
        <v>0.73199999999999998</v>
      </c>
      <c r="AE11">
        <v>9</v>
      </c>
    </row>
    <row r="12" spans="1:33">
      <c r="A12" t="s">
        <v>8</v>
      </c>
      <c r="B12">
        <v>4</v>
      </c>
      <c r="C12" t="s">
        <v>74</v>
      </c>
      <c r="D12" t="s">
        <v>10</v>
      </c>
      <c r="E12" t="s">
        <v>92</v>
      </c>
      <c r="F12" t="s">
        <v>12</v>
      </c>
      <c r="G12" t="s">
        <v>15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T12">
        <v>392355</v>
      </c>
      <c r="U12">
        <v>519024</v>
      </c>
      <c r="V12">
        <v>539996</v>
      </c>
      <c r="W12">
        <v>544421</v>
      </c>
      <c r="X12">
        <v>519456</v>
      </c>
      <c r="Y12">
        <v>508205</v>
      </c>
      <c r="Z12">
        <v>340870</v>
      </c>
      <c r="AA12">
        <v>478919</v>
      </c>
      <c r="AB12">
        <v>219717</v>
      </c>
      <c r="AC12" t="s">
        <v>106</v>
      </c>
      <c r="AD12" t="s">
        <v>106</v>
      </c>
      <c r="AE12">
        <v>9</v>
      </c>
    </row>
    <row r="13" spans="1:33">
      <c r="A13" t="s">
        <v>8</v>
      </c>
      <c r="B13">
        <v>4</v>
      </c>
      <c r="C13" t="s">
        <v>74</v>
      </c>
      <c r="D13" t="s">
        <v>10</v>
      </c>
      <c r="E13" t="s">
        <v>92</v>
      </c>
      <c r="F13" t="s">
        <v>12</v>
      </c>
      <c r="G13" t="s">
        <v>14</v>
      </c>
      <c r="H13">
        <v>1E-4</v>
      </c>
      <c r="I13">
        <v>1E-4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T13">
        <v>392355</v>
      </c>
      <c r="U13">
        <v>519024</v>
      </c>
      <c r="V13">
        <v>539996</v>
      </c>
      <c r="W13">
        <v>544421</v>
      </c>
      <c r="X13">
        <v>519456</v>
      </c>
      <c r="Y13">
        <v>508205</v>
      </c>
      <c r="Z13">
        <v>340870</v>
      </c>
      <c r="AA13">
        <v>478919</v>
      </c>
      <c r="AB13">
        <v>219717</v>
      </c>
      <c r="AC13">
        <v>-0.13400000000000001</v>
      </c>
      <c r="AD13">
        <v>0.73199999999999998</v>
      </c>
      <c r="AE13">
        <v>9</v>
      </c>
    </row>
    <row r="14" spans="1:33" s="4" customFormat="1">
      <c r="A14" t="s">
        <v>8</v>
      </c>
      <c r="B14">
        <v>4</v>
      </c>
      <c r="C14" t="s">
        <v>74</v>
      </c>
      <c r="D14" t="s">
        <v>10</v>
      </c>
      <c r="E14" t="s">
        <v>11</v>
      </c>
      <c r="F14" t="s">
        <v>12</v>
      </c>
      <c r="G14" t="s">
        <v>40</v>
      </c>
      <c r="H14">
        <v>4.3E-3</v>
      </c>
      <c r="I14">
        <v>5.4000000000000003E-3</v>
      </c>
      <c r="J14">
        <v>4.0000000000000001E-3</v>
      </c>
      <c r="K14">
        <v>5.0000000000000001E-3</v>
      </c>
      <c r="L14">
        <v>7.1999999999999998E-3</v>
      </c>
      <c r="M14">
        <v>3.3E-3</v>
      </c>
      <c r="N14">
        <v>2E-3</v>
      </c>
      <c r="O14">
        <v>1.8E-3</v>
      </c>
      <c r="P14">
        <v>3.5000000000000001E-3</v>
      </c>
      <c r="Q14"/>
      <c r="R14"/>
      <c r="S14"/>
      <c r="T14">
        <v>1036595</v>
      </c>
      <c r="U14">
        <v>1439951</v>
      </c>
      <c r="V14">
        <v>1509759</v>
      </c>
      <c r="W14">
        <v>1333012</v>
      </c>
      <c r="X14">
        <v>1320169</v>
      </c>
      <c r="Y14">
        <v>984056</v>
      </c>
      <c r="Z14">
        <v>575501</v>
      </c>
      <c r="AA14">
        <v>486680</v>
      </c>
      <c r="AB14">
        <v>644908</v>
      </c>
      <c r="AC14">
        <v>0.77800000000000002</v>
      </c>
      <c r="AD14">
        <v>1.4E-2</v>
      </c>
      <c r="AE14">
        <v>9</v>
      </c>
      <c r="AG14"/>
    </row>
    <row r="15" spans="1:33" s="4" customFormat="1">
      <c r="A15" t="s">
        <v>8</v>
      </c>
      <c r="B15">
        <v>4</v>
      </c>
      <c r="C15" t="s">
        <v>74</v>
      </c>
      <c r="D15" t="s">
        <v>10</v>
      </c>
      <c r="E15" t="s">
        <v>11</v>
      </c>
      <c r="F15" t="s">
        <v>12</v>
      </c>
      <c r="G15" t="s">
        <v>15</v>
      </c>
      <c r="H15">
        <v>0</v>
      </c>
      <c r="I15">
        <v>0</v>
      </c>
      <c r="J15">
        <v>0</v>
      </c>
      <c r="K15">
        <v>1E-4</v>
      </c>
      <c r="L15">
        <v>0</v>
      </c>
      <c r="M15">
        <v>1E-4</v>
      </c>
      <c r="N15">
        <v>0</v>
      </c>
      <c r="O15">
        <v>0</v>
      </c>
      <c r="P15">
        <v>0</v>
      </c>
      <c r="Q15"/>
      <c r="R15"/>
      <c r="S15"/>
      <c r="T15">
        <v>1036595</v>
      </c>
      <c r="U15">
        <v>1439951</v>
      </c>
      <c r="V15">
        <v>1509759</v>
      </c>
      <c r="W15">
        <v>1333012</v>
      </c>
      <c r="X15">
        <v>1320169</v>
      </c>
      <c r="Y15">
        <v>984056</v>
      </c>
      <c r="Z15">
        <v>575501</v>
      </c>
      <c r="AA15">
        <v>486680</v>
      </c>
      <c r="AB15">
        <v>644908</v>
      </c>
      <c r="AC15">
        <v>0.20200000000000001</v>
      </c>
      <c r="AD15">
        <v>0.60199999999999998</v>
      </c>
      <c r="AE15">
        <v>9</v>
      </c>
      <c r="AG15"/>
    </row>
    <row r="16" spans="1:33" s="4" customFormat="1">
      <c r="A16" t="s">
        <v>8</v>
      </c>
      <c r="B16">
        <v>4</v>
      </c>
      <c r="C16" t="s">
        <v>74</v>
      </c>
      <c r="D16" t="s">
        <v>10</v>
      </c>
      <c r="E16" t="s">
        <v>11</v>
      </c>
      <c r="F16" t="s">
        <v>12</v>
      </c>
      <c r="G16" t="s">
        <v>14</v>
      </c>
      <c r="H16">
        <v>4.3E-3</v>
      </c>
      <c r="I16">
        <v>5.4000000000000003E-3</v>
      </c>
      <c r="J16">
        <v>4.0000000000000001E-3</v>
      </c>
      <c r="K16">
        <v>4.8999999999999998E-3</v>
      </c>
      <c r="L16">
        <v>7.1999999999999998E-3</v>
      </c>
      <c r="M16">
        <v>3.2000000000000002E-3</v>
      </c>
      <c r="N16">
        <v>2E-3</v>
      </c>
      <c r="O16">
        <v>1.8E-3</v>
      </c>
      <c r="P16">
        <v>3.5000000000000001E-3</v>
      </c>
      <c r="Q16"/>
      <c r="R16"/>
      <c r="S16"/>
      <c r="T16">
        <v>1036595</v>
      </c>
      <c r="U16">
        <v>1439951</v>
      </c>
      <c r="V16">
        <v>1509759</v>
      </c>
      <c r="W16">
        <v>1333012</v>
      </c>
      <c r="X16">
        <v>1320169</v>
      </c>
      <c r="Y16">
        <v>984056</v>
      </c>
      <c r="Z16">
        <v>575501</v>
      </c>
      <c r="AA16">
        <v>486680</v>
      </c>
      <c r="AB16">
        <v>644908</v>
      </c>
      <c r="AC16">
        <v>0.77400000000000002</v>
      </c>
      <c r="AD16">
        <v>1.4E-2</v>
      </c>
      <c r="AE16">
        <v>9</v>
      </c>
      <c r="AG16"/>
    </row>
    <row r="17" spans="1:33" s="4" customFormat="1">
      <c r="A17" t="s">
        <v>8</v>
      </c>
      <c r="B17">
        <v>4</v>
      </c>
      <c r="C17" t="s">
        <v>74</v>
      </c>
      <c r="D17" t="s">
        <v>10</v>
      </c>
      <c r="E17" t="s">
        <v>16</v>
      </c>
      <c r="F17" t="s">
        <v>12</v>
      </c>
      <c r="G17" t="s">
        <v>40</v>
      </c>
      <c r="H17">
        <v>2.7900000000000001E-2</v>
      </c>
      <c r="I17">
        <v>1.4E-2</v>
      </c>
      <c r="J17">
        <v>8.2000000000000007E-3</v>
      </c>
      <c r="K17">
        <v>5.8999999999999999E-3</v>
      </c>
      <c r="L17">
        <v>5.7000000000000002E-3</v>
      </c>
      <c r="M17">
        <v>5.4000000000000003E-3</v>
      </c>
      <c r="N17">
        <v>5.4000000000000003E-3</v>
      </c>
      <c r="O17">
        <v>6.1999999999999998E-3</v>
      </c>
      <c r="P17">
        <v>6.7000000000000002E-3</v>
      </c>
      <c r="Q17"/>
      <c r="R17"/>
      <c r="S17"/>
      <c r="T17">
        <v>4241216</v>
      </c>
      <c r="U17">
        <v>4294884</v>
      </c>
      <c r="V17">
        <v>3884007</v>
      </c>
      <c r="W17">
        <v>3418751</v>
      </c>
      <c r="X17">
        <v>2707991</v>
      </c>
      <c r="Y17">
        <v>3536979</v>
      </c>
      <c r="Z17">
        <v>3327143</v>
      </c>
      <c r="AA17">
        <v>2464058</v>
      </c>
      <c r="AB17">
        <v>1704406</v>
      </c>
      <c r="AC17">
        <v>0.56699999999999995</v>
      </c>
      <c r="AD17">
        <v>0.111</v>
      </c>
      <c r="AE17">
        <v>9</v>
      </c>
      <c r="AG17"/>
    </row>
    <row r="18" spans="1:33" s="4" customFormat="1">
      <c r="A18" t="s">
        <v>8</v>
      </c>
      <c r="B18">
        <v>4</v>
      </c>
      <c r="C18" t="s">
        <v>74</v>
      </c>
      <c r="D18" t="s">
        <v>10</v>
      </c>
      <c r="E18" t="s">
        <v>16</v>
      </c>
      <c r="F18" t="s">
        <v>12</v>
      </c>
      <c r="G18" t="s">
        <v>15</v>
      </c>
      <c r="H18">
        <v>1.5100000000000001E-2</v>
      </c>
      <c r="I18">
        <v>3.2000000000000002E-3</v>
      </c>
      <c r="J18">
        <v>1.1000000000000001E-3</v>
      </c>
      <c r="K18">
        <v>1.1000000000000001E-3</v>
      </c>
      <c r="L18">
        <v>8.0000000000000004E-4</v>
      </c>
      <c r="M18">
        <v>1.1999999999999999E-3</v>
      </c>
      <c r="N18">
        <v>1.2999999999999999E-3</v>
      </c>
      <c r="O18">
        <v>2E-3</v>
      </c>
      <c r="P18">
        <v>2E-3</v>
      </c>
      <c r="Q18"/>
      <c r="R18"/>
      <c r="S18"/>
      <c r="T18">
        <v>4241216</v>
      </c>
      <c r="U18">
        <v>4294884</v>
      </c>
      <c r="V18">
        <v>3884007</v>
      </c>
      <c r="W18">
        <v>3418751</v>
      </c>
      <c r="X18">
        <v>2707991</v>
      </c>
      <c r="Y18">
        <v>3536979</v>
      </c>
      <c r="Z18">
        <v>3327143</v>
      </c>
      <c r="AA18">
        <v>2464058</v>
      </c>
      <c r="AB18">
        <v>1704406</v>
      </c>
      <c r="AC18">
        <v>0.434</v>
      </c>
      <c r="AD18">
        <v>0.24299999999999999</v>
      </c>
      <c r="AE18">
        <v>9</v>
      </c>
      <c r="AG18"/>
    </row>
    <row r="19" spans="1:33" s="4" customFormat="1">
      <c r="A19" t="s">
        <v>8</v>
      </c>
      <c r="B19">
        <v>4</v>
      </c>
      <c r="C19" t="s">
        <v>74</v>
      </c>
      <c r="D19" t="s">
        <v>10</v>
      </c>
      <c r="E19" t="s">
        <v>16</v>
      </c>
      <c r="F19" t="s">
        <v>12</v>
      </c>
      <c r="G19" t="s">
        <v>14</v>
      </c>
      <c r="H19">
        <v>1.2800000000000001E-2</v>
      </c>
      <c r="I19">
        <v>1.0800000000000001E-2</v>
      </c>
      <c r="J19">
        <v>7.1000000000000004E-3</v>
      </c>
      <c r="K19">
        <v>4.8999999999999998E-3</v>
      </c>
      <c r="L19">
        <v>4.8999999999999998E-3</v>
      </c>
      <c r="M19">
        <v>4.1000000000000003E-3</v>
      </c>
      <c r="N19">
        <v>4.1000000000000003E-3</v>
      </c>
      <c r="O19">
        <v>4.3E-3</v>
      </c>
      <c r="P19">
        <v>4.7999999999999996E-3</v>
      </c>
      <c r="Q19"/>
      <c r="R19"/>
      <c r="S19"/>
      <c r="T19">
        <v>4241216</v>
      </c>
      <c r="U19">
        <v>4294884</v>
      </c>
      <c r="V19">
        <v>3884007</v>
      </c>
      <c r="W19">
        <v>3418751</v>
      </c>
      <c r="X19">
        <v>2707991</v>
      </c>
      <c r="Y19">
        <v>3536979</v>
      </c>
      <c r="Z19">
        <v>3327143</v>
      </c>
      <c r="AA19">
        <v>2464058</v>
      </c>
      <c r="AB19">
        <v>1704406</v>
      </c>
      <c r="AC19">
        <v>0.69099999999999995</v>
      </c>
      <c r="AD19">
        <v>3.9E-2</v>
      </c>
      <c r="AE19">
        <v>9</v>
      </c>
      <c r="AG19"/>
    </row>
    <row r="20" spans="1:33" s="4" customFormat="1">
      <c r="A20" t="s">
        <v>8</v>
      </c>
      <c r="B20">
        <v>4</v>
      </c>
      <c r="C20" t="s">
        <v>74</v>
      </c>
      <c r="D20" t="s">
        <v>10</v>
      </c>
      <c r="E20" t="s">
        <v>17</v>
      </c>
      <c r="F20" t="s">
        <v>12</v>
      </c>
      <c r="G20" t="s">
        <v>40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/>
      <c r="R20"/>
      <c r="S20"/>
      <c r="T20">
        <v>111613</v>
      </c>
      <c r="U20">
        <v>152642</v>
      </c>
      <c r="V20">
        <v>148827</v>
      </c>
      <c r="W20">
        <v>127951</v>
      </c>
      <c r="X20">
        <v>128626</v>
      </c>
      <c r="Y20">
        <v>158409</v>
      </c>
      <c r="Z20">
        <v>161734</v>
      </c>
      <c r="AA20">
        <v>185807</v>
      </c>
      <c r="AB20">
        <v>95383</v>
      </c>
      <c r="AC20">
        <v>-0.253</v>
      </c>
      <c r="AD20">
        <v>0.51100000000000001</v>
      </c>
      <c r="AE20">
        <v>9</v>
      </c>
      <c r="AG20"/>
    </row>
    <row r="21" spans="1:33" s="4" customFormat="1">
      <c r="A21" t="s">
        <v>8</v>
      </c>
      <c r="B21">
        <v>4</v>
      </c>
      <c r="C21" t="s">
        <v>74</v>
      </c>
      <c r="D21" t="s">
        <v>10</v>
      </c>
      <c r="E21" t="s">
        <v>17</v>
      </c>
      <c r="F21" t="s">
        <v>12</v>
      </c>
      <c r="G21" t="s">
        <v>15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/>
      <c r="R21"/>
      <c r="S21"/>
      <c r="T21">
        <v>111613</v>
      </c>
      <c r="U21">
        <v>152642</v>
      </c>
      <c r="V21">
        <v>148827</v>
      </c>
      <c r="W21">
        <v>127951</v>
      </c>
      <c r="X21">
        <v>128626</v>
      </c>
      <c r="Y21">
        <v>158409</v>
      </c>
      <c r="Z21">
        <v>161734</v>
      </c>
      <c r="AA21">
        <v>185807</v>
      </c>
      <c r="AB21">
        <v>95383</v>
      </c>
      <c r="AC21">
        <v>0.249</v>
      </c>
      <c r="AD21">
        <v>0.51800000000000002</v>
      </c>
      <c r="AE21">
        <v>9</v>
      </c>
      <c r="AG21"/>
    </row>
    <row r="22" spans="1:33" s="4" customFormat="1">
      <c r="A22" t="s">
        <v>8</v>
      </c>
      <c r="B22">
        <v>4</v>
      </c>
      <c r="C22" t="s">
        <v>74</v>
      </c>
      <c r="D22" t="s">
        <v>10</v>
      </c>
      <c r="E22" t="s">
        <v>17</v>
      </c>
      <c r="F22" t="s">
        <v>12</v>
      </c>
      <c r="G22" t="s">
        <v>14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/>
      <c r="R22"/>
      <c r="S22"/>
      <c r="T22">
        <v>111613</v>
      </c>
      <c r="U22">
        <v>152642</v>
      </c>
      <c r="V22">
        <v>148827</v>
      </c>
      <c r="W22">
        <v>127951</v>
      </c>
      <c r="X22">
        <v>128626</v>
      </c>
      <c r="Y22">
        <v>158409</v>
      </c>
      <c r="Z22">
        <v>161734</v>
      </c>
      <c r="AA22">
        <v>185807</v>
      </c>
      <c r="AB22">
        <v>95383</v>
      </c>
      <c r="AC22">
        <v>-0.80500000000000005</v>
      </c>
      <c r="AD22">
        <v>8.9999999999999993E-3</v>
      </c>
      <c r="AE22">
        <v>9</v>
      </c>
      <c r="AG22"/>
    </row>
    <row r="23" spans="1:33" s="4" customFormat="1">
      <c r="A23" t="s">
        <v>8</v>
      </c>
      <c r="B23">
        <v>4</v>
      </c>
      <c r="C23" t="s">
        <v>74</v>
      </c>
      <c r="D23" t="s">
        <v>10</v>
      </c>
      <c r="E23" t="s">
        <v>18</v>
      </c>
      <c r="F23" t="s">
        <v>12</v>
      </c>
      <c r="G23" t="s">
        <v>40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/>
      <c r="R23"/>
      <c r="S23"/>
      <c r="T23">
        <v>0</v>
      </c>
      <c r="U23">
        <v>0</v>
      </c>
      <c r="V23">
        <v>0</v>
      </c>
      <c r="W23">
        <v>0</v>
      </c>
      <c r="X23">
        <v>15402</v>
      </c>
      <c r="Y23">
        <v>18000</v>
      </c>
      <c r="Z23">
        <v>5014</v>
      </c>
      <c r="AA23">
        <v>20180</v>
      </c>
      <c r="AB23">
        <v>18155</v>
      </c>
      <c r="AC23">
        <v>0.312</v>
      </c>
      <c r="AD23">
        <v>0.60899999999999999</v>
      </c>
      <c r="AE23">
        <v>5</v>
      </c>
      <c r="AG23"/>
    </row>
    <row r="24" spans="1:33" s="4" customFormat="1">
      <c r="A24" t="s">
        <v>8</v>
      </c>
      <c r="B24">
        <v>4</v>
      </c>
      <c r="C24" t="s">
        <v>74</v>
      </c>
      <c r="D24" t="s">
        <v>10</v>
      </c>
      <c r="E24" t="s">
        <v>18</v>
      </c>
      <c r="F24" t="s">
        <v>12</v>
      </c>
      <c r="G24" t="s">
        <v>15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/>
      <c r="R24"/>
      <c r="S24"/>
      <c r="T24">
        <v>0</v>
      </c>
      <c r="U24">
        <v>0</v>
      </c>
      <c r="V24">
        <v>0</v>
      </c>
      <c r="W24">
        <v>0</v>
      </c>
      <c r="X24">
        <v>15402</v>
      </c>
      <c r="Y24">
        <v>18000</v>
      </c>
      <c r="Z24">
        <v>5014</v>
      </c>
      <c r="AA24">
        <v>20180</v>
      </c>
      <c r="AB24">
        <v>18155</v>
      </c>
      <c r="AC24" t="s">
        <v>106</v>
      </c>
      <c r="AD24" t="s">
        <v>106</v>
      </c>
      <c r="AE24">
        <v>5</v>
      </c>
      <c r="AG24"/>
    </row>
    <row r="25" spans="1:33" s="4" customFormat="1">
      <c r="A25" t="s">
        <v>8</v>
      </c>
      <c r="B25">
        <v>4</v>
      </c>
      <c r="C25" t="s">
        <v>74</v>
      </c>
      <c r="D25" t="s">
        <v>10</v>
      </c>
      <c r="E25" t="s">
        <v>18</v>
      </c>
      <c r="F25" t="s">
        <v>12</v>
      </c>
      <c r="G25" t="s">
        <v>14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/>
      <c r="R25"/>
      <c r="S25"/>
      <c r="T25">
        <v>0</v>
      </c>
      <c r="U25">
        <v>0</v>
      </c>
      <c r="V25">
        <v>0</v>
      </c>
      <c r="W25">
        <v>0</v>
      </c>
      <c r="X25">
        <v>15402</v>
      </c>
      <c r="Y25">
        <v>18000</v>
      </c>
      <c r="Z25">
        <v>5014</v>
      </c>
      <c r="AA25">
        <v>20180</v>
      </c>
      <c r="AB25">
        <v>18155</v>
      </c>
      <c r="AC25">
        <v>0.312</v>
      </c>
      <c r="AD25">
        <v>0.60899999999999999</v>
      </c>
      <c r="AE25">
        <v>5</v>
      </c>
      <c r="AG25"/>
    </row>
    <row r="26" spans="1:33" s="4" customFormat="1">
      <c r="A26" t="s">
        <v>8</v>
      </c>
      <c r="B26">
        <v>4</v>
      </c>
      <c r="C26" t="s">
        <v>74</v>
      </c>
      <c r="D26" t="s">
        <v>10</v>
      </c>
      <c r="E26" t="s">
        <v>19</v>
      </c>
      <c r="F26" t="s">
        <v>12</v>
      </c>
      <c r="G26" t="s">
        <v>40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/>
      <c r="R26"/>
      <c r="S26"/>
      <c r="T26">
        <v>0</v>
      </c>
      <c r="U26">
        <v>0</v>
      </c>
      <c r="V26">
        <v>0</v>
      </c>
      <c r="W26">
        <v>0</v>
      </c>
      <c r="X26">
        <v>0</v>
      </c>
      <c r="Y26">
        <v>1768</v>
      </c>
      <c r="Z26">
        <v>0</v>
      </c>
      <c r="AA26">
        <v>3047</v>
      </c>
      <c r="AB26">
        <v>128</v>
      </c>
      <c r="AC26" t="s">
        <v>106</v>
      </c>
      <c r="AD26" t="s">
        <v>106</v>
      </c>
      <c r="AE26">
        <v>3</v>
      </c>
      <c r="AG26"/>
    </row>
    <row r="27" spans="1:33" s="4" customFormat="1">
      <c r="A27" t="s">
        <v>8</v>
      </c>
      <c r="B27">
        <v>4</v>
      </c>
      <c r="C27" t="s">
        <v>74</v>
      </c>
      <c r="D27" t="s">
        <v>10</v>
      </c>
      <c r="E27" t="s">
        <v>19</v>
      </c>
      <c r="F27" t="s">
        <v>12</v>
      </c>
      <c r="G27" t="s">
        <v>15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/>
      <c r="R27"/>
      <c r="S27"/>
      <c r="T27">
        <v>0</v>
      </c>
      <c r="U27">
        <v>0</v>
      </c>
      <c r="V27">
        <v>0</v>
      </c>
      <c r="W27">
        <v>0</v>
      </c>
      <c r="X27">
        <v>0</v>
      </c>
      <c r="Y27">
        <v>1768</v>
      </c>
      <c r="Z27">
        <v>0</v>
      </c>
      <c r="AA27">
        <v>3047</v>
      </c>
      <c r="AB27">
        <v>128</v>
      </c>
      <c r="AC27" t="s">
        <v>106</v>
      </c>
      <c r="AD27" t="s">
        <v>106</v>
      </c>
      <c r="AE27">
        <v>3</v>
      </c>
      <c r="AG27"/>
    </row>
    <row r="28" spans="1:33" s="4" customFormat="1">
      <c r="A28" t="s">
        <v>8</v>
      </c>
      <c r="B28">
        <v>4</v>
      </c>
      <c r="C28" t="s">
        <v>74</v>
      </c>
      <c r="D28" t="s">
        <v>10</v>
      </c>
      <c r="E28" t="s">
        <v>19</v>
      </c>
      <c r="F28" t="s">
        <v>12</v>
      </c>
      <c r="G28" t="s">
        <v>14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/>
      <c r="R28"/>
      <c r="S28"/>
      <c r="T28">
        <v>0</v>
      </c>
      <c r="U28">
        <v>0</v>
      </c>
      <c r="V28">
        <v>0</v>
      </c>
      <c r="W28">
        <v>0</v>
      </c>
      <c r="X28">
        <v>0</v>
      </c>
      <c r="Y28">
        <v>1768</v>
      </c>
      <c r="Z28">
        <v>0</v>
      </c>
      <c r="AA28">
        <v>3047</v>
      </c>
      <c r="AB28">
        <v>128</v>
      </c>
      <c r="AC28" t="s">
        <v>106</v>
      </c>
      <c r="AD28" t="s">
        <v>106</v>
      </c>
      <c r="AE28">
        <v>3</v>
      </c>
      <c r="AG28"/>
    </row>
    <row r="29" spans="1:33" s="4" customFormat="1">
      <c r="A29" t="s">
        <v>8</v>
      </c>
      <c r="B29">
        <v>4</v>
      </c>
      <c r="C29" t="s">
        <v>74</v>
      </c>
      <c r="D29" t="s">
        <v>10</v>
      </c>
      <c r="E29" t="s">
        <v>94</v>
      </c>
      <c r="F29" t="s">
        <v>12</v>
      </c>
      <c r="G29" t="s">
        <v>40</v>
      </c>
      <c r="H29">
        <v>1.4E-3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/>
      <c r="R29"/>
      <c r="S29"/>
      <c r="T29">
        <v>547032</v>
      </c>
      <c r="U29">
        <v>0</v>
      </c>
      <c r="V29">
        <v>5746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 t="s">
        <v>106</v>
      </c>
      <c r="AD29" t="s">
        <v>106</v>
      </c>
      <c r="AE29">
        <v>2</v>
      </c>
      <c r="AG29"/>
    </row>
    <row r="30" spans="1:33" s="4" customFormat="1">
      <c r="A30" t="s">
        <v>8</v>
      </c>
      <c r="B30">
        <v>4</v>
      </c>
      <c r="C30" t="s">
        <v>74</v>
      </c>
      <c r="D30" t="s">
        <v>10</v>
      </c>
      <c r="E30" t="s">
        <v>94</v>
      </c>
      <c r="F30" t="s">
        <v>12</v>
      </c>
      <c r="G30" t="s">
        <v>15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/>
      <c r="R30"/>
      <c r="S30"/>
      <c r="T30">
        <v>547032</v>
      </c>
      <c r="U30">
        <v>0</v>
      </c>
      <c r="V30">
        <v>5746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 t="s">
        <v>106</v>
      </c>
      <c r="AD30" t="s">
        <v>106</v>
      </c>
      <c r="AE30">
        <v>2</v>
      </c>
      <c r="AG30"/>
    </row>
    <row r="31" spans="1:33" s="4" customFormat="1">
      <c r="A31" t="s">
        <v>8</v>
      </c>
      <c r="B31">
        <v>4</v>
      </c>
      <c r="C31" t="s">
        <v>74</v>
      </c>
      <c r="D31" t="s">
        <v>10</v>
      </c>
      <c r="E31" t="s">
        <v>94</v>
      </c>
      <c r="F31" t="s">
        <v>12</v>
      </c>
      <c r="G31" t="s">
        <v>14</v>
      </c>
      <c r="H31">
        <v>1.4E-3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/>
      <c r="R31"/>
      <c r="S31"/>
      <c r="T31">
        <v>547032</v>
      </c>
      <c r="U31">
        <v>0</v>
      </c>
      <c r="V31">
        <v>5746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 t="s">
        <v>106</v>
      </c>
      <c r="AD31" t="s">
        <v>106</v>
      </c>
      <c r="AE31">
        <v>2</v>
      </c>
      <c r="AG31"/>
    </row>
    <row r="32" spans="1:33" s="4" customFormat="1">
      <c r="A32" t="s">
        <v>8</v>
      </c>
      <c r="B32">
        <v>4</v>
      </c>
      <c r="C32" t="s">
        <v>74</v>
      </c>
      <c r="D32" t="s">
        <v>10</v>
      </c>
      <c r="E32" t="s">
        <v>20</v>
      </c>
      <c r="F32" t="s">
        <v>12</v>
      </c>
      <c r="G32" t="s">
        <v>40</v>
      </c>
      <c r="H32">
        <v>0</v>
      </c>
      <c r="I32">
        <v>0</v>
      </c>
      <c r="J32">
        <v>0</v>
      </c>
      <c r="K32">
        <v>0</v>
      </c>
      <c r="L32">
        <v>5.9999999999999995E-4</v>
      </c>
      <c r="M32">
        <v>5.0000000000000001E-4</v>
      </c>
      <c r="N32">
        <v>4.0000000000000002E-4</v>
      </c>
      <c r="O32">
        <v>4.0000000000000002E-4</v>
      </c>
      <c r="P32">
        <v>5.9999999999999995E-4</v>
      </c>
      <c r="Q32"/>
      <c r="R32"/>
      <c r="S32"/>
      <c r="T32">
        <v>0</v>
      </c>
      <c r="U32">
        <v>1989</v>
      </c>
      <c r="V32">
        <v>0</v>
      </c>
      <c r="W32">
        <v>0</v>
      </c>
      <c r="X32">
        <v>161520</v>
      </c>
      <c r="Y32">
        <v>201379</v>
      </c>
      <c r="Z32">
        <v>220428</v>
      </c>
      <c r="AA32">
        <v>210558</v>
      </c>
      <c r="AB32">
        <v>128701</v>
      </c>
      <c r="AC32">
        <v>0.70399999999999996</v>
      </c>
      <c r="AD32">
        <v>0.11899999999999999</v>
      </c>
      <c r="AE32">
        <v>6</v>
      </c>
      <c r="AG32"/>
    </row>
    <row r="33" spans="1:33" s="4" customFormat="1">
      <c r="A33" t="s">
        <v>8</v>
      </c>
      <c r="B33">
        <v>4</v>
      </c>
      <c r="C33" t="s">
        <v>74</v>
      </c>
      <c r="D33" t="s">
        <v>10</v>
      </c>
      <c r="E33" t="s">
        <v>20</v>
      </c>
      <c r="F33" t="s">
        <v>12</v>
      </c>
      <c r="G33" t="s">
        <v>15</v>
      </c>
      <c r="H33">
        <v>0</v>
      </c>
      <c r="I33">
        <v>0</v>
      </c>
      <c r="J33">
        <v>0</v>
      </c>
      <c r="K33">
        <v>0</v>
      </c>
      <c r="L33">
        <v>1E-4</v>
      </c>
      <c r="M33">
        <v>0</v>
      </c>
      <c r="N33">
        <v>0</v>
      </c>
      <c r="O33">
        <v>0</v>
      </c>
      <c r="P33">
        <v>0</v>
      </c>
      <c r="Q33"/>
      <c r="R33"/>
      <c r="S33"/>
      <c r="T33">
        <v>0</v>
      </c>
      <c r="U33">
        <v>1989</v>
      </c>
      <c r="V33">
        <v>0</v>
      </c>
      <c r="W33">
        <v>0</v>
      </c>
      <c r="X33">
        <v>161520</v>
      </c>
      <c r="Y33">
        <v>201379</v>
      </c>
      <c r="Z33">
        <v>220428</v>
      </c>
      <c r="AA33">
        <v>210558</v>
      </c>
      <c r="AB33">
        <v>128701</v>
      </c>
      <c r="AC33">
        <v>0.61299999999999999</v>
      </c>
      <c r="AD33">
        <v>0.19500000000000001</v>
      </c>
      <c r="AE33">
        <v>6</v>
      </c>
      <c r="AG33"/>
    </row>
    <row r="34" spans="1:33" s="4" customFormat="1">
      <c r="A34" t="s">
        <v>8</v>
      </c>
      <c r="B34">
        <v>4</v>
      </c>
      <c r="C34" t="s">
        <v>74</v>
      </c>
      <c r="D34" t="s">
        <v>10</v>
      </c>
      <c r="E34" t="s">
        <v>20</v>
      </c>
      <c r="F34" t="s">
        <v>12</v>
      </c>
      <c r="G34" t="s">
        <v>14</v>
      </c>
      <c r="H34">
        <v>0</v>
      </c>
      <c r="I34">
        <v>0</v>
      </c>
      <c r="J34">
        <v>0</v>
      </c>
      <c r="K34">
        <v>0</v>
      </c>
      <c r="L34">
        <v>5.0000000000000001E-4</v>
      </c>
      <c r="M34">
        <v>5.0000000000000001E-4</v>
      </c>
      <c r="N34">
        <v>4.0000000000000002E-4</v>
      </c>
      <c r="O34">
        <v>2.9999999999999997E-4</v>
      </c>
      <c r="P34">
        <v>5.0000000000000001E-4</v>
      </c>
      <c r="Q34"/>
      <c r="R34"/>
      <c r="S34"/>
      <c r="T34">
        <v>0</v>
      </c>
      <c r="U34">
        <v>1989</v>
      </c>
      <c r="V34">
        <v>0</v>
      </c>
      <c r="W34">
        <v>0</v>
      </c>
      <c r="X34">
        <v>161520</v>
      </c>
      <c r="Y34">
        <v>201379</v>
      </c>
      <c r="Z34">
        <v>220428</v>
      </c>
      <c r="AA34">
        <v>210558</v>
      </c>
      <c r="AB34">
        <v>128701</v>
      </c>
      <c r="AC34">
        <v>0.68799999999999994</v>
      </c>
      <c r="AD34">
        <v>0.13100000000000001</v>
      </c>
      <c r="AE34">
        <v>6</v>
      </c>
      <c r="AG34"/>
    </row>
    <row r="35" spans="1:33" s="4" customFormat="1">
      <c r="A35" t="s">
        <v>8</v>
      </c>
      <c r="B35">
        <v>4</v>
      </c>
      <c r="C35" t="s">
        <v>74</v>
      </c>
      <c r="D35" t="s">
        <v>10</v>
      </c>
      <c r="E35" t="s">
        <v>21</v>
      </c>
      <c r="F35" t="s">
        <v>12</v>
      </c>
      <c r="G35" t="s">
        <v>40</v>
      </c>
      <c r="H35">
        <v>0</v>
      </c>
      <c r="I35">
        <v>1.6999999999999999E-3</v>
      </c>
      <c r="J35">
        <v>1.9E-3</v>
      </c>
      <c r="K35">
        <v>2.3E-3</v>
      </c>
      <c r="L35">
        <v>6.9999999999999999E-4</v>
      </c>
      <c r="M35">
        <v>5.9999999999999995E-4</v>
      </c>
      <c r="N35">
        <v>5.9999999999999995E-4</v>
      </c>
      <c r="O35">
        <v>5.9999999999999995E-4</v>
      </c>
      <c r="P35">
        <v>6.9999999999999999E-4</v>
      </c>
      <c r="Q35"/>
      <c r="R35"/>
      <c r="S35"/>
      <c r="T35">
        <v>0</v>
      </c>
      <c r="U35">
        <v>519343</v>
      </c>
      <c r="V35">
        <v>343840</v>
      </c>
      <c r="W35">
        <v>366940</v>
      </c>
      <c r="X35">
        <v>298814</v>
      </c>
      <c r="Y35">
        <v>425374</v>
      </c>
      <c r="Z35">
        <v>506865</v>
      </c>
      <c r="AA35">
        <v>506549</v>
      </c>
      <c r="AB35">
        <v>422259</v>
      </c>
      <c r="AC35">
        <v>-0.255</v>
      </c>
      <c r="AD35">
        <v>0.54100000000000004</v>
      </c>
      <c r="AE35">
        <v>8</v>
      </c>
      <c r="AG35"/>
    </row>
    <row r="36" spans="1:33" s="4" customFormat="1">
      <c r="A36" t="s">
        <v>8</v>
      </c>
      <c r="B36">
        <v>4</v>
      </c>
      <c r="C36" t="s">
        <v>74</v>
      </c>
      <c r="D36" t="s">
        <v>10</v>
      </c>
      <c r="E36" t="s">
        <v>21</v>
      </c>
      <c r="F36" t="s">
        <v>12</v>
      </c>
      <c r="G36" t="s">
        <v>15</v>
      </c>
      <c r="H36">
        <v>0</v>
      </c>
      <c r="I36">
        <v>8.0000000000000004E-4</v>
      </c>
      <c r="J36">
        <v>1.1999999999999999E-3</v>
      </c>
      <c r="K36">
        <v>1.6000000000000001E-3</v>
      </c>
      <c r="L36">
        <v>2.9999999999999997E-4</v>
      </c>
      <c r="M36">
        <v>2.0000000000000001E-4</v>
      </c>
      <c r="N36">
        <v>2.0000000000000001E-4</v>
      </c>
      <c r="O36">
        <v>1E-4</v>
      </c>
      <c r="P36">
        <v>0</v>
      </c>
      <c r="Q36"/>
      <c r="R36"/>
      <c r="S36"/>
      <c r="T36">
        <v>0</v>
      </c>
      <c r="U36">
        <v>519343</v>
      </c>
      <c r="V36">
        <v>343840</v>
      </c>
      <c r="W36">
        <v>366940</v>
      </c>
      <c r="X36">
        <v>298814</v>
      </c>
      <c r="Y36">
        <v>425374</v>
      </c>
      <c r="Z36">
        <v>506865</v>
      </c>
      <c r="AA36">
        <v>506549</v>
      </c>
      <c r="AB36">
        <v>422259</v>
      </c>
      <c r="AC36">
        <v>-0.34100000000000003</v>
      </c>
      <c r="AD36">
        <v>0.40799999999999997</v>
      </c>
      <c r="AE36">
        <v>8</v>
      </c>
      <c r="AG36"/>
    </row>
    <row r="37" spans="1:33" s="4" customFormat="1">
      <c r="A37" t="s">
        <v>8</v>
      </c>
      <c r="B37">
        <v>4</v>
      </c>
      <c r="C37" t="s">
        <v>74</v>
      </c>
      <c r="D37" t="s">
        <v>10</v>
      </c>
      <c r="E37" t="s">
        <v>21</v>
      </c>
      <c r="F37" t="s">
        <v>12</v>
      </c>
      <c r="G37" t="s">
        <v>14</v>
      </c>
      <c r="H37">
        <v>0</v>
      </c>
      <c r="I37">
        <v>8.9999999999999998E-4</v>
      </c>
      <c r="J37">
        <v>6.9999999999999999E-4</v>
      </c>
      <c r="K37">
        <v>6.9999999999999999E-4</v>
      </c>
      <c r="L37">
        <v>5.0000000000000001E-4</v>
      </c>
      <c r="M37">
        <v>2.9999999999999997E-4</v>
      </c>
      <c r="N37">
        <v>4.0000000000000002E-4</v>
      </c>
      <c r="O37">
        <v>4.0000000000000002E-4</v>
      </c>
      <c r="P37">
        <v>6.9999999999999999E-4</v>
      </c>
      <c r="Q37"/>
      <c r="R37"/>
      <c r="S37"/>
      <c r="T37">
        <v>0</v>
      </c>
      <c r="U37">
        <v>519343</v>
      </c>
      <c r="V37">
        <v>343840</v>
      </c>
      <c r="W37">
        <v>366940</v>
      </c>
      <c r="X37">
        <v>298814</v>
      </c>
      <c r="Y37">
        <v>425374</v>
      </c>
      <c r="Z37">
        <v>506865</v>
      </c>
      <c r="AA37">
        <v>506549</v>
      </c>
      <c r="AB37">
        <v>422259</v>
      </c>
      <c r="AC37">
        <v>7.1999999999999995E-2</v>
      </c>
      <c r="AD37">
        <v>0.86499999999999999</v>
      </c>
      <c r="AE37">
        <v>8</v>
      </c>
      <c r="AG37"/>
    </row>
    <row r="38" spans="1:33" s="4" customFormat="1">
      <c r="A38" t="s">
        <v>8</v>
      </c>
      <c r="B38">
        <v>4</v>
      </c>
      <c r="C38" t="s">
        <v>74</v>
      </c>
      <c r="D38" t="s">
        <v>10</v>
      </c>
      <c r="E38" t="s">
        <v>22</v>
      </c>
      <c r="F38" t="s">
        <v>12</v>
      </c>
      <c r="G38" t="s">
        <v>40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/>
      <c r="R38"/>
      <c r="S38"/>
      <c r="T38">
        <v>0</v>
      </c>
      <c r="U38">
        <v>0</v>
      </c>
      <c r="V38">
        <v>0</v>
      </c>
      <c r="W38">
        <v>0</v>
      </c>
      <c r="X38">
        <v>0</v>
      </c>
      <c r="Y38">
        <v>663</v>
      </c>
      <c r="Z38">
        <v>0</v>
      </c>
      <c r="AA38">
        <v>3536</v>
      </c>
      <c r="AB38">
        <v>0</v>
      </c>
      <c r="AC38" t="s">
        <v>106</v>
      </c>
      <c r="AD38" t="s">
        <v>106</v>
      </c>
      <c r="AE38">
        <v>2</v>
      </c>
      <c r="AG38"/>
    </row>
    <row r="39" spans="1:33" s="4" customFormat="1">
      <c r="A39" t="s">
        <v>8</v>
      </c>
      <c r="B39">
        <v>4</v>
      </c>
      <c r="C39" t="s">
        <v>74</v>
      </c>
      <c r="D39" t="s">
        <v>10</v>
      </c>
      <c r="E39" t="s">
        <v>22</v>
      </c>
      <c r="F39" t="s">
        <v>12</v>
      </c>
      <c r="G39" t="s">
        <v>15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/>
      <c r="R39"/>
      <c r="S39"/>
      <c r="T39">
        <v>0</v>
      </c>
      <c r="U39">
        <v>0</v>
      </c>
      <c r="V39">
        <v>0</v>
      </c>
      <c r="W39">
        <v>0</v>
      </c>
      <c r="X39">
        <v>0</v>
      </c>
      <c r="Y39">
        <v>663</v>
      </c>
      <c r="Z39">
        <v>0</v>
      </c>
      <c r="AA39">
        <v>3536</v>
      </c>
      <c r="AB39">
        <v>0</v>
      </c>
      <c r="AC39" t="s">
        <v>106</v>
      </c>
      <c r="AD39" t="s">
        <v>106</v>
      </c>
      <c r="AE39">
        <v>2</v>
      </c>
      <c r="AG39"/>
    </row>
    <row r="40" spans="1:33" s="4" customFormat="1">
      <c r="A40" t="s">
        <v>8</v>
      </c>
      <c r="B40">
        <v>4</v>
      </c>
      <c r="C40" t="s">
        <v>74</v>
      </c>
      <c r="D40" t="s">
        <v>10</v>
      </c>
      <c r="E40" t="s">
        <v>22</v>
      </c>
      <c r="F40" t="s">
        <v>12</v>
      </c>
      <c r="G40" t="s">
        <v>14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/>
      <c r="R40"/>
      <c r="S40"/>
      <c r="T40">
        <v>0</v>
      </c>
      <c r="U40">
        <v>0</v>
      </c>
      <c r="V40">
        <v>0</v>
      </c>
      <c r="W40">
        <v>0</v>
      </c>
      <c r="X40">
        <v>0</v>
      </c>
      <c r="Y40">
        <v>663</v>
      </c>
      <c r="Z40">
        <v>0</v>
      </c>
      <c r="AA40">
        <v>3536</v>
      </c>
      <c r="AB40">
        <v>0</v>
      </c>
      <c r="AC40" t="s">
        <v>106</v>
      </c>
      <c r="AD40" t="s">
        <v>106</v>
      </c>
      <c r="AE40">
        <v>2</v>
      </c>
      <c r="AG40"/>
    </row>
    <row r="41" spans="1:33" s="4" customFormat="1">
      <c r="A41" t="s">
        <v>8</v>
      </c>
      <c r="B41">
        <v>4</v>
      </c>
      <c r="C41" t="s">
        <v>74</v>
      </c>
      <c r="D41" t="s">
        <v>23</v>
      </c>
      <c r="E41" t="s">
        <v>92</v>
      </c>
      <c r="F41" t="s">
        <v>12</v>
      </c>
      <c r="G41" t="s">
        <v>40</v>
      </c>
      <c r="H41">
        <v>1E-4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/>
      <c r="R41"/>
      <c r="S41"/>
      <c r="T41">
        <v>6426101</v>
      </c>
      <c r="U41">
        <v>6212126</v>
      </c>
      <c r="V41">
        <v>6201722</v>
      </c>
      <c r="W41">
        <v>6162892</v>
      </c>
      <c r="X41">
        <v>6435155</v>
      </c>
      <c r="Y41">
        <v>6210818</v>
      </c>
      <c r="Z41">
        <v>6179394</v>
      </c>
      <c r="AA41">
        <v>5519854</v>
      </c>
      <c r="AB41">
        <v>3901659</v>
      </c>
      <c r="AC41">
        <v>8.7999999999999995E-2</v>
      </c>
      <c r="AD41">
        <v>0.82199999999999995</v>
      </c>
      <c r="AE41">
        <v>9</v>
      </c>
      <c r="AG41"/>
    </row>
    <row r="42" spans="1:33" s="4" customFormat="1">
      <c r="A42" t="s">
        <v>8</v>
      </c>
      <c r="B42">
        <v>4</v>
      </c>
      <c r="C42" t="s">
        <v>74</v>
      </c>
      <c r="D42" t="s">
        <v>23</v>
      </c>
      <c r="E42" t="s">
        <v>92</v>
      </c>
      <c r="F42" t="s">
        <v>12</v>
      </c>
      <c r="G42" t="s">
        <v>15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/>
      <c r="R42"/>
      <c r="S42"/>
      <c r="T42">
        <v>6426101</v>
      </c>
      <c r="U42">
        <v>6212126</v>
      </c>
      <c r="V42">
        <v>6201722</v>
      </c>
      <c r="W42">
        <v>6162892</v>
      </c>
      <c r="X42">
        <v>6435155</v>
      </c>
      <c r="Y42">
        <v>6210818</v>
      </c>
      <c r="Z42">
        <v>6179394</v>
      </c>
      <c r="AA42">
        <v>5519854</v>
      </c>
      <c r="AB42">
        <v>3901659</v>
      </c>
      <c r="AC42" t="s">
        <v>106</v>
      </c>
      <c r="AD42" t="s">
        <v>106</v>
      </c>
      <c r="AE42">
        <v>9</v>
      </c>
      <c r="AG42"/>
    </row>
    <row r="43" spans="1:33" s="4" customFormat="1">
      <c r="A43" t="s">
        <v>8</v>
      </c>
      <c r="B43">
        <v>4</v>
      </c>
      <c r="C43" t="s">
        <v>74</v>
      </c>
      <c r="D43" t="s">
        <v>23</v>
      </c>
      <c r="E43" t="s">
        <v>92</v>
      </c>
      <c r="F43" t="s">
        <v>12</v>
      </c>
      <c r="G43" t="s">
        <v>14</v>
      </c>
      <c r="H43">
        <v>1E-4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/>
      <c r="R43"/>
      <c r="S43"/>
      <c r="T43">
        <v>6426101</v>
      </c>
      <c r="U43">
        <v>6212126</v>
      </c>
      <c r="V43">
        <v>6201722</v>
      </c>
      <c r="W43">
        <v>6162892</v>
      </c>
      <c r="X43">
        <v>6435155</v>
      </c>
      <c r="Y43">
        <v>6210818</v>
      </c>
      <c r="Z43">
        <v>6179394</v>
      </c>
      <c r="AA43">
        <v>5519854</v>
      </c>
      <c r="AB43">
        <v>3901659</v>
      </c>
      <c r="AC43">
        <v>8.7999999999999995E-2</v>
      </c>
      <c r="AD43">
        <v>0.82199999999999995</v>
      </c>
      <c r="AE43">
        <v>9</v>
      </c>
      <c r="AG43"/>
    </row>
    <row r="44" spans="1:33" s="4" customFormat="1">
      <c r="A44" t="s">
        <v>8</v>
      </c>
      <c r="B44">
        <v>4</v>
      </c>
      <c r="C44" t="s">
        <v>74</v>
      </c>
      <c r="D44" t="s">
        <v>23</v>
      </c>
      <c r="E44" t="s">
        <v>11</v>
      </c>
      <c r="F44" t="s">
        <v>12</v>
      </c>
      <c r="G44" t="s">
        <v>40</v>
      </c>
      <c r="H44">
        <v>2.0000000000000001E-4</v>
      </c>
      <c r="I44">
        <v>1E-4</v>
      </c>
      <c r="J44">
        <v>0</v>
      </c>
      <c r="K44">
        <v>8.9999999999999998E-4</v>
      </c>
      <c r="L44">
        <v>4.0000000000000002E-4</v>
      </c>
      <c r="M44">
        <v>1E-4</v>
      </c>
      <c r="N44">
        <v>0</v>
      </c>
      <c r="O44">
        <v>0</v>
      </c>
      <c r="P44">
        <v>0</v>
      </c>
      <c r="Q44"/>
      <c r="R44"/>
      <c r="S44"/>
      <c r="T44">
        <v>47736</v>
      </c>
      <c r="U44">
        <v>29712</v>
      </c>
      <c r="V44">
        <v>2128</v>
      </c>
      <c r="W44">
        <v>53986</v>
      </c>
      <c r="X44">
        <v>30297</v>
      </c>
      <c r="Y44">
        <v>16790</v>
      </c>
      <c r="Z44">
        <v>0</v>
      </c>
      <c r="AA44">
        <v>884</v>
      </c>
      <c r="AB44">
        <v>1535</v>
      </c>
      <c r="AC44">
        <v>0.76300000000000001</v>
      </c>
      <c r="AD44">
        <v>2.8000000000000001E-2</v>
      </c>
      <c r="AE44">
        <v>8</v>
      </c>
      <c r="AG44"/>
    </row>
    <row r="45" spans="1:33" s="4" customFormat="1">
      <c r="A45" t="s">
        <v>8</v>
      </c>
      <c r="B45">
        <v>4</v>
      </c>
      <c r="C45" t="s">
        <v>74</v>
      </c>
      <c r="D45" t="s">
        <v>23</v>
      </c>
      <c r="E45" t="s">
        <v>11</v>
      </c>
      <c r="F45" t="s">
        <v>12</v>
      </c>
      <c r="G45" t="s">
        <v>15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/>
      <c r="R45"/>
      <c r="S45"/>
      <c r="T45">
        <v>47736</v>
      </c>
      <c r="U45">
        <v>29712</v>
      </c>
      <c r="V45">
        <v>2128</v>
      </c>
      <c r="W45">
        <v>53986</v>
      </c>
      <c r="X45">
        <v>30297</v>
      </c>
      <c r="Y45">
        <v>16790</v>
      </c>
      <c r="Z45">
        <v>0</v>
      </c>
      <c r="AA45">
        <v>884</v>
      </c>
      <c r="AB45">
        <v>1535</v>
      </c>
      <c r="AC45">
        <v>0.76800000000000002</v>
      </c>
      <c r="AD45">
        <v>2.5999999999999999E-2</v>
      </c>
      <c r="AE45">
        <v>8</v>
      </c>
      <c r="AG45"/>
    </row>
    <row r="46" spans="1:33" s="4" customFormat="1">
      <c r="A46" t="s">
        <v>8</v>
      </c>
      <c r="B46">
        <v>4</v>
      </c>
      <c r="C46" t="s">
        <v>74</v>
      </c>
      <c r="D46" t="s">
        <v>23</v>
      </c>
      <c r="E46" t="s">
        <v>11</v>
      </c>
      <c r="F46" t="s">
        <v>12</v>
      </c>
      <c r="G46" t="s">
        <v>14</v>
      </c>
      <c r="H46">
        <v>1E-4</v>
      </c>
      <c r="I46">
        <v>1E-4</v>
      </c>
      <c r="J46">
        <v>0</v>
      </c>
      <c r="K46">
        <v>8.9999999999999998E-4</v>
      </c>
      <c r="L46">
        <v>4.0000000000000002E-4</v>
      </c>
      <c r="M46">
        <v>1E-4</v>
      </c>
      <c r="N46">
        <v>0</v>
      </c>
      <c r="O46">
        <v>0</v>
      </c>
      <c r="P46">
        <v>0</v>
      </c>
      <c r="Q46"/>
      <c r="R46"/>
      <c r="S46"/>
      <c r="T46">
        <v>47736</v>
      </c>
      <c r="U46">
        <v>29712</v>
      </c>
      <c r="V46">
        <v>2128</v>
      </c>
      <c r="W46">
        <v>53986</v>
      </c>
      <c r="X46">
        <v>30297</v>
      </c>
      <c r="Y46">
        <v>16790</v>
      </c>
      <c r="Z46">
        <v>0</v>
      </c>
      <c r="AA46">
        <v>884</v>
      </c>
      <c r="AB46">
        <v>1535</v>
      </c>
      <c r="AC46">
        <v>0.76100000000000001</v>
      </c>
      <c r="AD46">
        <v>2.8000000000000001E-2</v>
      </c>
      <c r="AE46">
        <v>8</v>
      </c>
      <c r="AG46"/>
    </row>
    <row r="47" spans="1:33" s="4" customFormat="1">
      <c r="A47" t="s">
        <v>8</v>
      </c>
      <c r="B47">
        <v>4</v>
      </c>
      <c r="C47" t="s">
        <v>74</v>
      </c>
      <c r="D47" t="s">
        <v>23</v>
      </c>
      <c r="E47" t="s">
        <v>16</v>
      </c>
      <c r="F47" t="s">
        <v>12</v>
      </c>
      <c r="G47" t="s">
        <v>40</v>
      </c>
      <c r="H47">
        <v>1.37E-2</v>
      </c>
      <c r="I47">
        <v>1.95E-2</v>
      </c>
      <c r="J47">
        <v>1.46E-2</v>
      </c>
      <c r="K47">
        <v>1.0200000000000001E-2</v>
      </c>
      <c r="L47">
        <v>6.1000000000000004E-3</v>
      </c>
      <c r="M47">
        <v>3.5999999999999999E-3</v>
      </c>
      <c r="N47">
        <v>5.3E-3</v>
      </c>
      <c r="O47">
        <v>7.0000000000000001E-3</v>
      </c>
      <c r="P47">
        <v>4.8999999999999998E-3</v>
      </c>
      <c r="Q47"/>
      <c r="R47"/>
      <c r="S47"/>
      <c r="T47">
        <v>1669870</v>
      </c>
      <c r="U47">
        <v>2060092</v>
      </c>
      <c r="V47">
        <v>2212397</v>
      </c>
      <c r="W47">
        <v>1927398</v>
      </c>
      <c r="X47">
        <v>1590823</v>
      </c>
      <c r="Y47">
        <v>1464163</v>
      </c>
      <c r="Z47">
        <v>1666322</v>
      </c>
      <c r="AA47">
        <v>1801775</v>
      </c>
      <c r="AB47">
        <v>1240530</v>
      </c>
      <c r="AC47">
        <v>0.76900000000000002</v>
      </c>
      <c r="AD47">
        <v>1.4999999999999999E-2</v>
      </c>
      <c r="AE47">
        <v>9</v>
      </c>
      <c r="AG47"/>
    </row>
    <row r="48" spans="1:33" s="4" customFormat="1">
      <c r="A48" t="s">
        <v>8</v>
      </c>
      <c r="B48">
        <v>4</v>
      </c>
      <c r="C48" t="s">
        <v>74</v>
      </c>
      <c r="D48" t="s">
        <v>23</v>
      </c>
      <c r="E48" t="s">
        <v>16</v>
      </c>
      <c r="F48" t="s">
        <v>12</v>
      </c>
      <c r="G48" t="s">
        <v>15</v>
      </c>
      <c r="H48">
        <v>8.0999999999999996E-3</v>
      </c>
      <c r="I48">
        <v>1.23E-2</v>
      </c>
      <c r="J48">
        <v>8.5000000000000006E-3</v>
      </c>
      <c r="K48">
        <v>6.7000000000000002E-3</v>
      </c>
      <c r="L48">
        <v>3.2000000000000002E-3</v>
      </c>
      <c r="M48">
        <v>1.6000000000000001E-3</v>
      </c>
      <c r="N48">
        <v>2.8E-3</v>
      </c>
      <c r="O48">
        <v>4.1000000000000003E-3</v>
      </c>
      <c r="P48">
        <v>1.8E-3</v>
      </c>
      <c r="Q48"/>
      <c r="R48"/>
      <c r="S48"/>
      <c r="T48">
        <v>1669870</v>
      </c>
      <c r="U48">
        <v>2060092</v>
      </c>
      <c r="V48">
        <v>2212397</v>
      </c>
      <c r="W48">
        <v>1927398</v>
      </c>
      <c r="X48">
        <v>1590823</v>
      </c>
      <c r="Y48">
        <v>1464163</v>
      </c>
      <c r="Z48">
        <v>1666322</v>
      </c>
      <c r="AA48">
        <v>1801775</v>
      </c>
      <c r="AB48">
        <v>1240530</v>
      </c>
      <c r="AC48">
        <v>0.79700000000000004</v>
      </c>
      <c r="AD48">
        <v>0.01</v>
      </c>
      <c r="AE48">
        <v>9</v>
      </c>
      <c r="AG48"/>
    </row>
    <row r="49" spans="1:33" s="4" customFormat="1">
      <c r="A49" t="s">
        <v>8</v>
      </c>
      <c r="B49">
        <v>4</v>
      </c>
      <c r="C49" t="s">
        <v>74</v>
      </c>
      <c r="D49" t="s">
        <v>23</v>
      </c>
      <c r="E49" t="s">
        <v>16</v>
      </c>
      <c r="F49" t="s">
        <v>12</v>
      </c>
      <c r="G49" t="s">
        <v>14</v>
      </c>
      <c r="H49">
        <v>5.5999999999999999E-3</v>
      </c>
      <c r="I49">
        <v>7.1999999999999998E-3</v>
      </c>
      <c r="J49">
        <v>6.1000000000000004E-3</v>
      </c>
      <c r="K49">
        <v>3.5999999999999999E-3</v>
      </c>
      <c r="L49">
        <v>2.8999999999999998E-3</v>
      </c>
      <c r="M49">
        <v>2E-3</v>
      </c>
      <c r="N49">
        <v>2.5000000000000001E-3</v>
      </c>
      <c r="O49">
        <v>2.8999999999999998E-3</v>
      </c>
      <c r="P49">
        <v>3.0999999999999999E-3</v>
      </c>
      <c r="Q49"/>
      <c r="R49"/>
      <c r="S49"/>
      <c r="T49">
        <v>1669870</v>
      </c>
      <c r="U49">
        <v>2060092</v>
      </c>
      <c r="V49">
        <v>2212397</v>
      </c>
      <c r="W49">
        <v>1927398</v>
      </c>
      <c r="X49">
        <v>1590823</v>
      </c>
      <c r="Y49">
        <v>1464163</v>
      </c>
      <c r="Z49">
        <v>1666322</v>
      </c>
      <c r="AA49">
        <v>1801775</v>
      </c>
      <c r="AB49">
        <v>1240530</v>
      </c>
      <c r="AC49">
        <v>0.68899999999999995</v>
      </c>
      <c r="AD49">
        <v>0.04</v>
      </c>
      <c r="AE49">
        <v>9</v>
      </c>
      <c r="AG49"/>
    </row>
    <row r="50" spans="1:33" s="4" customFormat="1">
      <c r="A50" t="s">
        <v>8</v>
      </c>
      <c r="B50">
        <v>4</v>
      </c>
      <c r="C50" t="s">
        <v>74</v>
      </c>
      <c r="D50" t="s">
        <v>23</v>
      </c>
      <c r="E50" t="s">
        <v>98</v>
      </c>
      <c r="F50" t="s">
        <v>12</v>
      </c>
      <c r="G50" t="s">
        <v>40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/>
      <c r="R50"/>
      <c r="S50"/>
      <c r="T50">
        <v>0</v>
      </c>
      <c r="U50">
        <v>0</v>
      </c>
      <c r="V50">
        <v>0</v>
      </c>
      <c r="W50">
        <v>436</v>
      </c>
      <c r="X50">
        <v>0</v>
      </c>
      <c r="Y50">
        <v>0</v>
      </c>
      <c r="Z50">
        <v>0</v>
      </c>
      <c r="AA50">
        <v>0</v>
      </c>
      <c r="AB50">
        <v>0</v>
      </c>
      <c r="AC50" t="s">
        <v>106</v>
      </c>
      <c r="AD50" t="s">
        <v>106</v>
      </c>
      <c r="AE50">
        <v>1</v>
      </c>
      <c r="AG50"/>
    </row>
    <row r="51" spans="1:33" s="4" customFormat="1">
      <c r="A51" t="s">
        <v>8</v>
      </c>
      <c r="B51">
        <v>4</v>
      </c>
      <c r="C51" t="s">
        <v>74</v>
      </c>
      <c r="D51" t="s">
        <v>23</v>
      </c>
      <c r="E51" t="s">
        <v>98</v>
      </c>
      <c r="F51" t="s">
        <v>12</v>
      </c>
      <c r="G51" t="s">
        <v>15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/>
      <c r="R51"/>
      <c r="S51"/>
      <c r="T51">
        <v>0</v>
      </c>
      <c r="U51">
        <v>0</v>
      </c>
      <c r="V51">
        <v>0</v>
      </c>
      <c r="W51">
        <v>436</v>
      </c>
      <c r="X51">
        <v>0</v>
      </c>
      <c r="Y51">
        <v>0</v>
      </c>
      <c r="Z51">
        <v>0</v>
      </c>
      <c r="AA51">
        <v>0</v>
      </c>
      <c r="AB51">
        <v>0</v>
      </c>
      <c r="AC51" t="s">
        <v>106</v>
      </c>
      <c r="AD51" t="s">
        <v>106</v>
      </c>
      <c r="AE51">
        <v>1</v>
      </c>
      <c r="AG51"/>
    </row>
    <row r="52" spans="1:33" s="4" customFormat="1">
      <c r="A52" t="s">
        <v>8</v>
      </c>
      <c r="B52">
        <v>4</v>
      </c>
      <c r="C52" t="s">
        <v>74</v>
      </c>
      <c r="D52" t="s">
        <v>23</v>
      </c>
      <c r="E52" t="s">
        <v>98</v>
      </c>
      <c r="F52" t="s">
        <v>12</v>
      </c>
      <c r="G52" t="s">
        <v>14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/>
      <c r="R52"/>
      <c r="S52"/>
      <c r="T52">
        <v>0</v>
      </c>
      <c r="U52">
        <v>0</v>
      </c>
      <c r="V52">
        <v>0</v>
      </c>
      <c r="W52">
        <v>436</v>
      </c>
      <c r="X52">
        <v>0</v>
      </c>
      <c r="Y52">
        <v>0</v>
      </c>
      <c r="Z52">
        <v>0</v>
      </c>
      <c r="AA52">
        <v>0</v>
      </c>
      <c r="AB52">
        <v>0</v>
      </c>
      <c r="AC52" t="s">
        <v>106</v>
      </c>
      <c r="AD52" t="s">
        <v>106</v>
      </c>
      <c r="AE52">
        <v>1</v>
      </c>
      <c r="AG52"/>
    </row>
    <row r="53" spans="1:33" s="4" customFormat="1">
      <c r="A53" t="s">
        <v>8</v>
      </c>
      <c r="B53">
        <v>4</v>
      </c>
      <c r="C53" t="s">
        <v>74</v>
      </c>
      <c r="D53" t="s">
        <v>23</v>
      </c>
      <c r="E53" t="s">
        <v>17</v>
      </c>
      <c r="F53" t="s">
        <v>12</v>
      </c>
      <c r="G53" t="s">
        <v>40</v>
      </c>
      <c r="H53">
        <v>1E-4</v>
      </c>
      <c r="I53">
        <v>1E-4</v>
      </c>
      <c r="J53">
        <v>1E-4</v>
      </c>
      <c r="K53">
        <v>0</v>
      </c>
      <c r="L53">
        <v>1E-4</v>
      </c>
      <c r="M53">
        <v>0</v>
      </c>
      <c r="N53">
        <v>2.0000000000000001E-4</v>
      </c>
      <c r="O53">
        <v>1E-4</v>
      </c>
      <c r="P53">
        <v>1E-4</v>
      </c>
      <c r="Q53"/>
      <c r="R53"/>
      <c r="S53"/>
      <c r="T53">
        <v>157908</v>
      </c>
      <c r="U53">
        <v>109661</v>
      </c>
      <c r="V53">
        <v>245164</v>
      </c>
      <c r="W53">
        <v>235427</v>
      </c>
      <c r="X53">
        <v>145714</v>
      </c>
      <c r="Y53">
        <v>278008</v>
      </c>
      <c r="Z53">
        <v>233164</v>
      </c>
      <c r="AA53">
        <v>217051</v>
      </c>
      <c r="AB53">
        <v>177304</v>
      </c>
      <c r="AC53">
        <v>-0.19400000000000001</v>
      </c>
      <c r="AD53">
        <v>0.61699999999999999</v>
      </c>
      <c r="AE53">
        <v>9</v>
      </c>
      <c r="AG53"/>
    </row>
    <row r="54" spans="1:33" s="4" customFormat="1">
      <c r="A54" t="s">
        <v>8</v>
      </c>
      <c r="B54">
        <v>4</v>
      </c>
      <c r="C54" t="s">
        <v>74</v>
      </c>
      <c r="D54" t="s">
        <v>23</v>
      </c>
      <c r="E54" t="s">
        <v>17</v>
      </c>
      <c r="F54" t="s">
        <v>12</v>
      </c>
      <c r="G54" t="s">
        <v>15</v>
      </c>
      <c r="H54">
        <v>0</v>
      </c>
      <c r="I54">
        <v>0</v>
      </c>
      <c r="J54">
        <v>0</v>
      </c>
      <c r="K54">
        <v>0</v>
      </c>
      <c r="L54">
        <v>1E-4</v>
      </c>
      <c r="M54">
        <v>0</v>
      </c>
      <c r="N54">
        <v>2.0000000000000001E-4</v>
      </c>
      <c r="O54">
        <v>0</v>
      </c>
      <c r="P54">
        <v>0</v>
      </c>
      <c r="Q54"/>
      <c r="R54"/>
      <c r="S54"/>
      <c r="T54">
        <v>157908</v>
      </c>
      <c r="U54">
        <v>109661</v>
      </c>
      <c r="V54">
        <v>245164</v>
      </c>
      <c r="W54">
        <v>235427</v>
      </c>
      <c r="X54">
        <v>145714</v>
      </c>
      <c r="Y54">
        <v>278008</v>
      </c>
      <c r="Z54">
        <v>233164</v>
      </c>
      <c r="AA54">
        <v>217051</v>
      </c>
      <c r="AB54">
        <v>177304</v>
      </c>
      <c r="AC54">
        <v>-2.9000000000000001E-2</v>
      </c>
      <c r="AD54">
        <v>0.94099999999999995</v>
      </c>
      <c r="AE54">
        <v>9</v>
      </c>
      <c r="AG54"/>
    </row>
    <row r="55" spans="1:33" s="4" customFormat="1">
      <c r="A55" t="s">
        <v>8</v>
      </c>
      <c r="B55">
        <v>4</v>
      </c>
      <c r="C55" t="s">
        <v>74</v>
      </c>
      <c r="D55" t="s">
        <v>23</v>
      </c>
      <c r="E55" t="s">
        <v>17</v>
      </c>
      <c r="F55" t="s">
        <v>12</v>
      </c>
      <c r="G55" t="s">
        <v>14</v>
      </c>
      <c r="H55">
        <v>1E-4</v>
      </c>
      <c r="I55">
        <v>1E-4</v>
      </c>
      <c r="J55">
        <v>0</v>
      </c>
      <c r="K55">
        <v>0</v>
      </c>
      <c r="L55">
        <v>0</v>
      </c>
      <c r="M55">
        <v>0</v>
      </c>
      <c r="N55">
        <v>0</v>
      </c>
      <c r="O55">
        <v>1E-4</v>
      </c>
      <c r="P55">
        <v>1E-4</v>
      </c>
      <c r="Q55"/>
      <c r="R55"/>
      <c r="S55"/>
      <c r="T55">
        <v>157908</v>
      </c>
      <c r="U55">
        <v>109661</v>
      </c>
      <c r="V55">
        <v>245164</v>
      </c>
      <c r="W55">
        <v>235427</v>
      </c>
      <c r="X55">
        <v>145714</v>
      </c>
      <c r="Y55">
        <v>278008</v>
      </c>
      <c r="Z55">
        <v>233164</v>
      </c>
      <c r="AA55">
        <v>217051</v>
      </c>
      <c r="AB55">
        <v>177304</v>
      </c>
      <c r="AC55">
        <v>-0.56100000000000005</v>
      </c>
      <c r="AD55">
        <v>0.11600000000000001</v>
      </c>
      <c r="AE55">
        <v>9</v>
      </c>
      <c r="AG55"/>
    </row>
    <row r="56" spans="1:33" s="4" customFormat="1">
      <c r="A56" t="s">
        <v>8</v>
      </c>
      <c r="B56">
        <v>4</v>
      </c>
      <c r="C56" t="s">
        <v>74</v>
      </c>
      <c r="D56" t="s">
        <v>23</v>
      </c>
      <c r="E56" t="s">
        <v>18</v>
      </c>
      <c r="F56" t="s">
        <v>12</v>
      </c>
      <c r="G56" t="s">
        <v>40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/>
      <c r="R56"/>
      <c r="S56"/>
      <c r="T56">
        <v>0</v>
      </c>
      <c r="U56">
        <v>0</v>
      </c>
      <c r="V56">
        <v>0</v>
      </c>
      <c r="W56">
        <v>1547</v>
      </c>
      <c r="X56">
        <v>0</v>
      </c>
      <c r="Y56">
        <v>0</v>
      </c>
      <c r="Z56">
        <v>15444</v>
      </c>
      <c r="AA56">
        <v>1188</v>
      </c>
      <c r="AB56">
        <v>924</v>
      </c>
      <c r="AC56" t="s">
        <v>106</v>
      </c>
      <c r="AD56" t="s">
        <v>106</v>
      </c>
      <c r="AE56">
        <v>4</v>
      </c>
      <c r="AG56"/>
    </row>
    <row r="57" spans="1:33" s="4" customFormat="1">
      <c r="A57" t="s">
        <v>8</v>
      </c>
      <c r="B57">
        <v>4</v>
      </c>
      <c r="C57" t="s">
        <v>74</v>
      </c>
      <c r="D57" t="s">
        <v>23</v>
      </c>
      <c r="E57" t="s">
        <v>18</v>
      </c>
      <c r="F57" t="s">
        <v>12</v>
      </c>
      <c r="G57" t="s">
        <v>15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/>
      <c r="R57"/>
      <c r="S57"/>
      <c r="T57">
        <v>0</v>
      </c>
      <c r="U57">
        <v>0</v>
      </c>
      <c r="V57">
        <v>0</v>
      </c>
      <c r="W57">
        <v>1547</v>
      </c>
      <c r="X57">
        <v>0</v>
      </c>
      <c r="Y57">
        <v>0</v>
      </c>
      <c r="Z57">
        <v>15444</v>
      </c>
      <c r="AA57">
        <v>1188</v>
      </c>
      <c r="AB57">
        <v>924</v>
      </c>
      <c r="AC57" t="s">
        <v>106</v>
      </c>
      <c r="AD57" t="s">
        <v>106</v>
      </c>
      <c r="AE57">
        <v>4</v>
      </c>
      <c r="AG57"/>
    </row>
    <row r="58" spans="1:33" s="4" customFormat="1">
      <c r="A58" t="s">
        <v>8</v>
      </c>
      <c r="B58">
        <v>4</v>
      </c>
      <c r="C58" t="s">
        <v>74</v>
      </c>
      <c r="D58" t="s">
        <v>23</v>
      </c>
      <c r="E58" t="s">
        <v>18</v>
      </c>
      <c r="F58" t="s">
        <v>12</v>
      </c>
      <c r="G58" t="s">
        <v>14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/>
      <c r="R58"/>
      <c r="S58"/>
      <c r="T58">
        <v>0</v>
      </c>
      <c r="U58">
        <v>0</v>
      </c>
      <c r="V58">
        <v>0</v>
      </c>
      <c r="W58">
        <v>1547</v>
      </c>
      <c r="X58">
        <v>0</v>
      </c>
      <c r="Y58">
        <v>0</v>
      </c>
      <c r="Z58">
        <v>15444</v>
      </c>
      <c r="AA58">
        <v>1188</v>
      </c>
      <c r="AB58">
        <v>924</v>
      </c>
      <c r="AC58" t="s">
        <v>106</v>
      </c>
      <c r="AD58" t="s">
        <v>106</v>
      </c>
      <c r="AE58">
        <v>4</v>
      </c>
      <c r="AG58"/>
    </row>
    <row r="59" spans="1:33" s="4" customFormat="1">
      <c r="A59" t="s">
        <v>8</v>
      </c>
      <c r="B59">
        <v>4</v>
      </c>
      <c r="C59" t="s">
        <v>74</v>
      </c>
      <c r="D59" t="s">
        <v>23</v>
      </c>
      <c r="E59" t="s">
        <v>94</v>
      </c>
      <c r="F59" t="s">
        <v>12</v>
      </c>
      <c r="G59" t="s">
        <v>40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/>
      <c r="R59"/>
      <c r="S59"/>
      <c r="T59">
        <v>69749</v>
      </c>
      <c r="U59">
        <v>78190</v>
      </c>
      <c r="V59">
        <v>10782</v>
      </c>
      <c r="W59">
        <v>48072</v>
      </c>
      <c r="X59">
        <v>14680</v>
      </c>
      <c r="Y59">
        <v>43326</v>
      </c>
      <c r="Z59">
        <v>88148</v>
      </c>
      <c r="AA59">
        <v>111666</v>
      </c>
      <c r="AB59">
        <v>101740</v>
      </c>
      <c r="AC59">
        <v>0.193</v>
      </c>
      <c r="AD59">
        <v>0.61899999999999999</v>
      </c>
      <c r="AE59">
        <v>9</v>
      </c>
      <c r="AG59"/>
    </row>
    <row r="60" spans="1:33" s="4" customFormat="1">
      <c r="A60" t="s">
        <v>8</v>
      </c>
      <c r="B60">
        <v>4</v>
      </c>
      <c r="C60" t="s">
        <v>74</v>
      </c>
      <c r="D60" t="s">
        <v>23</v>
      </c>
      <c r="E60" t="s">
        <v>94</v>
      </c>
      <c r="F60" t="s">
        <v>12</v>
      </c>
      <c r="G60" t="s">
        <v>15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/>
      <c r="R60"/>
      <c r="S60"/>
      <c r="T60">
        <v>69749</v>
      </c>
      <c r="U60">
        <v>78190</v>
      </c>
      <c r="V60">
        <v>10782</v>
      </c>
      <c r="W60">
        <v>48072</v>
      </c>
      <c r="X60">
        <v>14680</v>
      </c>
      <c r="Y60">
        <v>43326</v>
      </c>
      <c r="Z60">
        <v>88148</v>
      </c>
      <c r="AA60">
        <v>111666</v>
      </c>
      <c r="AB60">
        <v>101740</v>
      </c>
      <c r="AC60" t="s">
        <v>106</v>
      </c>
      <c r="AD60" t="s">
        <v>106</v>
      </c>
      <c r="AE60">
        <v>9</v>
      </c>
      <c r="AG60"/>
    </row>
    <row r="61" spans="1:33" s="4" customFormat="1">
      <c r="A61" t="s">
        <v>8</v>
      </c>
      <c r="B61">
        <v>4</v>
      </c>
      <c r="C61" t="s">
        <v>74</v>
      </c>
      <c r="D61" t="s">
        <v>23</v>
      </c>
      <c r="E61" t="s">
        <v>94</v>
      </c>
      <c r="F61" t="s">
        <v>12</v>
      </c>
      <c r="G61" t="s">
        <v>14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/>
      <c r="R61"/>
      <c r="S61"/>
      <c r="T61">
        <v>69749</v>
      </c>
      <c r="U61">
        <v>78190</v>
      </c>
      <c r="V61">
        <v>10782</v>
      </c>
      <c r="W61">
        <v>48072</v>
      </c>
      <c r="X61">
        <v>14680</v>
      </c>
      <c r="Y61">
        <v>43326</v>
      </c>
      <c r="Z61">
        <v>88148</v>
      </c>
      <c r="AA61">
        <v>111666</v>
      </c>
      <c r="AB61">
        <v>101740</v>
      </c>
      <c r="AC61">
        <v>0.193</v>
      </c>
      <c r="AD61">
        <v>0.61899999999999999</v>
      </c>
      <c r="AE61">
        <v>9</v>
      </c>
      <c r="AG61"/>
    </row>
    <row r="62" spans="1:33" s="4" customFormat="1">
      <c r="A62" t="s">
        <v>8</v>
      </c>
      <c r="B62">
        <v>4</v>
      </c>
      <c r="C62" t="s">
        <v>74</v>
      </c>
      <c r="D62" t="s">
        <v>23</v>
      </c>
      <c r="E62" t="s">
        <v>95</v>
      </c>
      <c r="F62" t="s">
        <v>12</v>
      </c>
      <c r="G62" t="s">
        <v>40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/>
      <c r="R62"/>
      <c r="S62"/>
      <c r="T62">
        <v>1542999</v>
      </c>
      <c r="U62">
        <v>1376733</v>
      </c>
      <c r="V62">
        <v>1458763</v>
      </c>
      <c r="W62">
        <v>1198718</v>
      </c>
      <c r="X62">
        <v>416409</v>
      </c>
      <c r="Y62">
        <v>500197</v>
      </c>
      <c r="Z62">
        <v>432309</v>
      </c>
      <c r="AA62">
        <v>340583</v>
      </c>
      <c r="AB62">
        <v>547809</v>
      </c>
      <c r="AC62">
        <v>1.7999999999999999E-2</v>
      </c>
      <c r="AD62">
        <v>0.96299999999999997</v>
      </c>
      <c r="AE62">
        <v>9</v>
      </c>
      <c r="AG62"/>
    </row>
    <row r="63" spans="1:33" s="4" customFormat="1">
      <c r="A63" t="s">
        <v>8</v>
      </c>
      <c r="B63">
        <v>4</v>
      </c>
      <c r="C63" t="s">
        <v>74</v>
      </c>
      <c r="D63" t="s">
        <v>23</v>
      </c>
      <c r="E63" t="s">
        <v>95</v>
      </c>
      <c r="F63" t="s">
        <v>12</v>
      </c>
      <c r="G63" t="s">
        <v>15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/>
      <c r="R63"/>
      <c r="S63"/>
      <c r="T63">
        <v>1542999</v>
      </c>
      <c r="U63">
        <v>1376733</v>
      </c>
      <c r="V63">
        <v>1458763</v>
      </c>
      <c r="W63">
        <v>1198718</v>
      </c>
      <c r="X63">
        <v>416409</v>
      </c>
      <c r="Y63">
        <v>500197</v>
      </c>
      <c r="Z63">
        <v>432309</v>
      </c>
      <c r="AA63">
        <v>340583</v>
      </c>
      <c r="AB63">
        <v>547809</v>
      </c>
      <c r="AC63" t="s">
        <v>106</v>
      </c>
      <c r="AD63" t="s">
        <v>106</v>
      </c>
      <c r="AE63">
        <v>9</v>
      </c>
      <c r="AG63"/>
    </row>
    <row r="64" spans="1:33" s="4" customFormat="1">
      <c r="A64" t="s">
        <v>8</v>
      </c>
      <c r="B64">
        <v>4</v>
      </c>
      <c r="C64" t="s">
        <v>74</v>
      </c>
      <c r="D64" t="s">
        <v>23</v>
      </c>
      <c r="E64" t="s">
        <v>95</v>
      </c>
      <c r="F64" t="s">
        <v>12</v>
      </c>
      <c r="G64" t="s">
        <v>14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/>
      <c r="R64"/>
      <c r="S64"/>
      <c r="T64">
        <v>1542999</v>
      </c>
      <c r="U64">
        <v>1376733</v>
      </c>
      <c r="V64">
        <v>1458763</v>
      </c>
      <c r="W64">
        <v>1198718</v>
      </c>
      <c r="X64">
        <v>416409</v>
      </c>
      <c r="Y64">
        <v>500197</v>
      </c>
      <c r="Z64">
        <v>432309</v>
      </c>
      <c r="AA64">
        <v>340583</v>
      </c>
      <c r="AB64">
        <v>547809</v>
      </c>
      <c r="AC64">
        <v>1.7999999999999999E-2</v>
      </c>
      <c r="AD64">
        <v>0.96299999999999997</v>
      </c>
      <c r="AE64">
        <v>9</v>
      </c>
      <c r="AG64"/>
    </row>
    <row r="65" spans="1:33" s="4" customFormat="1">
      <c r="A65" t="s">
        <v>8</v>
      </c>
      <c r="B65">
        <v>4</v>
      </c>
      <c r="C65" t="s">
        <v>74</v>
      </c>
      <c r="D65" t="s">
        <v>23</v>
      </c>
      <c r="E65" t="s">
        <v>20</v>
      </c>
      <c r="F65" t="s">
        <v>41</v>
      </c>
      <c r="G65" t="s">
        <v>40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1E-4</v>
      </c>
      <c r="Q65"/>
      <c r="R65"/>
      <c r="S65"/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803639</v>
      </c>
      <c r="AA65">
        <v>891902</v>
      </c>
      <c r="AB65">
        <v>813705</v>
      </c>
      <c r="AC65" t="s">
        <v>106</v>
      </c>
      <c r="AD65" t="s">
        <v>106</v>
      </c>
      <c r="AE65">
        <v>3</v>
      </c>
      <c r="AG65"/>
    </row>
    <row r="66" spans="1:33" s="4" customFormat="1">
      <c r="A66" t="s">
        <v>8</v>
      </c>
      <c r="B66">
        <v>4</v>
      </c>
      <c r="C66" t="s">
        <v>74</v>
      </c>
      <c r="D66" t="s">
        <v>23</v>
      </c>
      <c r="E66" t="s">
        <v>20</v>
      </c>
      <c r="F66" t="s">
        <v>41</v>
      </c>
      <c r="G66" t="s">
        <v>15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/>
      <c r="R66"/>
      <c r="S66"/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803639</v>
      </c>
      <c r="AA66">
        <v>891902</v>
      </c>
      <c r="AB66">
        <v>813705</v>
      </c>
      <c r="AC66" t="s">
        <v>106</v>
      </c>
      <c r="AD66" t="s">
        <v>106</v>
      </c>
      <c r="AE66">
        <v>3</v>
      </c>
      <c r="AG66"/>
    </row>
    <row r="67" spans="1:33" s="4" customFormat="1">
      <c r="A67" t="s">
        <v>8</v>
      </c>
      <c r="B67">
        <v>4</v>
      </c>
      <c r="C67" t="s">
        <v>74</v>
      </c>
      <c r="D67" t="s">
        <v>23</v>
      </c>
      <c r="E67" t="s">
        <v>20</v>
      </c>
      <c r="F67" t="s">
        <v>41</v>
      </c>
      <c r="G67" t="s">
        <v>14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1E-4</v>
      </c>
      <c r="Q67"/>
      <c r="R67"/>
      <c r="S67"/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803639</v>
      </c>
      <c r="AA67">
        <v>891902</v>
      </c>
      <c r="AB67">
        <v>813705</v>
      </c>
      <c r="AC67" t="s">
        <v>106</v>
      </c>
      <c r="AD67" t="s">
        <v>106</v>
      </c>
      <c r="AE67">
        <v>3</v>
      </c>
      <c r="AG67"/>
    </row>
    <row r="68" spans="1:33" s="4" customFormat="1">
      <c r="A68" t="s">
        <v>8</v>
      </c>
      <c r="B68">
        <v>4</v>
      </c>
      <c r="C68" t="s">
        <v>74</v>
      </c>
      <c r="D68" t="s">
        <v>23</v>
      </c>
      <c r="E68" t="s">
        <v>20</v>
      </c>
      <c r="F68" t="s">
        <v>12</v>
      </c>
      <c r="G68" t="s">
        <v>40</v>
      </c>
      <c r="H68">
        <v>1.6999999999999999E-3</v>
      </c>
      <c r="I68">
        <v>1E-3</v>
      </c>
      <c r="J68">
        <v>8.9999999999999998E-4</v>
      </c>
      <c r="K68">
        <v>4.3E-3</v>
      </c>
      <c r="L68">
        <v>2.5999999999999999E-3</v>
      </c>
      <c r="M68">
        <v>3.5999999999999999E-3</v>
      </c>
      <c r="N68">
        <v>1.1999999999999999E-3</v>
      </c>
      <c r="O68">
        <v>1.6000000000000001E-3</v>
      </c>
      <c r="P68">
        <v>1.6999999999999999E-3</v>
      </c>
      <c r="Q68"/>
      <c r="R68"/>
      <c r="S68"/>
      <c r="T68">
        <v>1742816</v>
      </c>
      <c r="U68">
        <v>1508291</v>
      </c>
      <c r="V68">
        <v>1980199</v>
      </c>
      <c r="W68">
        <v>2123868</v>
      </c>
      <c r="X68">
        <v>1662900</v>
      </c>
      <c r="Y68">
        <v>1573396</v>
      </c>
      <c r="Z68">
        <v>756941</v>
      </c>
      <c r="AA68">
        <v>826074</v>
      </c>
      <c r="AB68">
        <v>742295</v>
      </c>
      <c r="AC68">
        <v>0.42399999999999999</v>
      </c>
      <c r="AD68">
        <v>0.255</v>
      </c>
      <c r="AE68">
        <v>9</v>
      </c>
      <c r="AG68"/>
    </row>
    <row r="69" spans="1:33" s="4" customFormat="1">
      <c r="A69" t="s">
        <v>8</v>
      </c>
      <c r="B69">
        <v>4</v>
      </c>
      <c r="C69" t="s">
        <v>74</v>
      </c>
      <c r="D69" t="s">
        <v>23</v>
      </c>
      <c r="E69" t="s">
        <v>20</v>
      </c>
      <c r="F69" t="s">
        <v>12</v>
      </c>
      <c r="G69" t="s">
        <v>15</v>
      </c>
      <c r="H69">
        <v>2.9999999999999997E-4</v>
      </c>
      <c r="I69">
        <v>1E-4</v>
      </c>
      <c r="J69">
        <v>1E-4</v>
      </c>
      <c r="K69">
        <v>1.4E-3</v>
      </c>
      <c r="L69">
        <v>5.0000000000000001E-4</v>
      </c>
      <c r="M69">
        <v>2.0000000000000001E-4</v>
      </c>
      <c r="N69">
        <v>1E-4</v>
      </c>
      <c r="O69">
        <v>1E-4</v>
      </c>
      <c r="P69">
        <v>2.0000000000000001E-4</v>
      </c>
      <c r="Q69"/>
      <c r="R69"/>
      <c r="S69"/>
      <c r="T69">
        <v>1742816</v>
      </c>
      <c r="U69">
        <v>1508291</v>
      </c>
      <c r="V69">
        <v>1980199</v>
      </c>
      <c r="W69">
        <v>2123868</v>
      </c>
      <c r="X69">
        <v>1662900</v>
      </c>
      <c r="Y69">
        <v>1573396</v>
      </c>
      <c r="Z69">
        <v>756941</v>
      </c>
      <c r="AA69">
        <v>826074</v>
      </c>
      <c r="AB69">
        <v>742295</v>
      </c>
      <c r="AC69">
        <v>0.56100000000000005</v>
      </c>
      <c r="AD69">
        <v>0.11600000000000001</v>
      </c>
      <c r="AE69">
        <v>9</v>
      </c>
      <c r="AG69"/>
    </row>
    <row r="70" spans="1:33" s="4" customFormat="1">
      <c r="A70" t="s">
        <v>8</v>
      </c>
      <c r="B70">
        <v>4</v>
      </c>
      <c r="C70" t="s">
        <v>74</v>
      </c>
      <c r="D70" t="s">
        <v>23</v>
      </c>
      <c r="E70" t="s">
        <v>20</v>
      </c>
      <c r="F70" t="s">
        <v>12</v>
      </c>
      <c r="G70" t="s">
        <v>14</v>
      </c>
      <c r="H70">
        <v>1.4E-3</v>
      </c>
      <c r="I70">
        <v>8.0000000000000004E-4</v>
      </c>
      <c r="J70">
        <v>8.0000000000000004E-4</v>
      </c>
      <c r="K70">
        <v>2.8999999999999998E-3</v>
      </c>
      <c r="L70">
        <v>2E-3</v>
      </c>
      <c r="M70">
        <v>3.3999999999999998E-3</v>
      </c>
      <c r="N70">
        <v>1.1000000000000001E-3</v>
      </c>
      <c r="O70">
        <v>1.5E-3</v>
      </c>
      <c r="P70">
        <v>1.6000000000000001E-3</v>
      </c>
      <c r="Q70"/>
      <c r="R70"/>
      <c r="S70"/>
      <c r="T70">
        <v>1742816</v>
      </c>
      <c r="U70">
        <v>1508291</v>
      </c>
      <c r="V70">
        <v>1980199</v>
      </c>
      <c r="W70">
        <v>2123868</v>
      </c>
      <c r="X70">
        <v>1662900</v>
      </c>
      <c r="Y70">
        <v>1573396</v>
      </c>
      <c r="Z70">
        <v>756941</v>
      </c>
      <c r="AA70">
        <v>826074</v>
      </c>
      <c r="AB70">
        <v>742295</v>
      </c>
      <c r="AC70">
        <v>0.30099999999999999</v>
      </c>
      <c r="AD70">
        <v>0.43099999999999999</v>
      </c>
      <c r="AE70">
        <v>9</v>
      </c>
      <c r="AG70"/>
    </row>
    <row r="71" spans="1:33" s="4" customFormat="1">
      <c r="A71" t="s">
        <v>8</v>
      </c>
      <c r="B71">
        <v>4</v>
      </c>
      <c r="C71" t="s">
        <v>74</v>
      </c>
      <c r="D71" t="s">
        <v>23</v>
      </c>
      <c r="E71" t="s">
        <v>21</v>
      </c>
      <c r="F71" t="s">
        <v>41</v>
      </c>
      <c r="G71" t="s">
        <v>40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5.9999999999999995E-4</v>
      </c>
      <c r="P71">
        <v>4.0000000000000002E-4</v>
      </c>
      <c r="Q71"/>
      <c r="R71"/>
      <c r="S71"/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2420</v>
      </c>
      <c r="AA71">
        <v>39820</v>
      </c>
      <c r="AB71">
        <v>31020</v>
      </c>
      <c r="AC71" t="s">
        <v>106</v>
      </c>
      <c r="AD71" t="s">
        <v>106</v>
      </c>
      <c r="AE71">
        <v>3</v>
      </c>
      <c r="AG71"/>
    </row>
    <row r="72" spans="1:33" s="4" customFormat="1">
      <c r="A72" t="s">
        <v>8</v>
      </c>
      <c r="B72">
        <v>4</v>
      </c>
      <c r="C72" t="s">
        <v>74</v>
      </c>
      <c r="D72" t="s">
        <v>23</v>
      </c>
      <c r="E72" t="s">
        <v>21</v>
      </c>
      <c r="F72" t="s">
        <v>41</v>
      </c>
      <c r="G72" t="s">
        <v>15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2.0000000000000001E-4</v>
      </c>
      <c r="P72">
        <v>1E-4</v>
      </c>
      <c r="Q72"/>
      <c r="R72"/>
      <c r="S72"/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2420</v>
      </c>
      <c r="AA72">
        <v>39820</v>
      </c>
      <c r="AB72">
        <v>31020</v>
      </c>
      <c r="AC72" t="s">
        <v>106</v>
      </c>
      <c r="AD72" t="s">
        <v>106</v>
      </c>
      <c r="AE72">
        <v>3</v>
      </c>
      <c r="AG72"/>
    </row>
    <row r="73" spans="1:33" s="4" customFormat="1">
      <c r="A73" t="s">
        <v>8</v>
      </c>
      <c r="B73">
        <v>4</v>
      </c>
      <c r="C73" t="s">
        <v>74</v>
      </c>
      <c r="D73" t="s">
        <v>23</v>
      </c>
      <c r="E73" t="s">
        <v>21</v>
      </c>
      <c r="F73" t="s">
        <v>41</v>
      </c>
      <c r="G73" t="s">
        <v>14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4.0000000000000002E-4</v>
      </c>
      <c r="P73">
        <v>2.9999999999999997E-4</v>
      </c>
      <c r="Q73"/>
      <c r="R73"/>
      <c r="S73"/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2420</v>
      </c>
      <c r="AA73">
        <v>39820</v>
      </c>
      <c r="AB73">
        <v>31020</v>
      </c>
      <c r="AC73" t="s">
        <v>106</v>
      </c>
      <c r="AD73" t="s">
        <v>106</v>
      </c>
      <c r="AE73">
        <v>3</v>
      </c>
      <c r="AG73"/>
    </row>
    <row r="74" spans="1:33" s="4" customFormat="1">
      <c r="A74" t="s">
        <v>8</v>
      </c>
      <c r="B74">
        <v>4</v>
      </c>
      <c r="C74" t="s">
        <v>74</v>
      </c>
      <c r="D74" t="s">
        <v>23</v>
      </c>
      <c r="E74" t="s">
        <v>21</v>
      </c>
      <c r="F74" t="s">
        <v>12</v>
      </c>
      <c r="G74" t="s">
        <v>40</v>
      </c>
      <c r="H74">
        <v>1.9300000000000001E-2</v>
      </c>
      <c r="I74">
        <v>1.2500000000000001E-2</v>
      </c>
      <c r="J74">
        <v>1.01E-2</v>
      </c>
      <c r="K74">
        <v>9.9000000000000008E-3</v>
      </c>
      <c r="L74">
        <v>5.4999999999999997E-3</v>
      </c>
      <c r="M74">
        <v>3.0000000000000001E-3</v>
      </c>
      <c r="N74">
        <v>3.5000000000000001E-3</v>
      </c>
      <c r="O74">
        <v>3.3E-3</v>
      </c>
      <c r="P74">
        <v>3.0999999999999999E-3</v>
      </c>
      <c r="Q74"/>
      <c r="R74"/>
      <c r="S74"/>
      <c r="T74">
        <v>1013535</v>
      </c>
      <c r="U74">
        <v>893439</v>
      </c>
      <c r="V74">
        <v>704404</v>
      </c>
      <c r="W74">
        <v>771597</v>
      </c>
      <c r="X74">
        <v>680681</v>
      </c>
      <c r="Y74">
        <v>457259</v>
      </c>
      <c r="Z74">
        <v>470754</v>
      </c>
      <c r="AA74">
        <v>420345</v>
      </c>
      <c r="AB74">
        <v>408157</v>
      </c>
      <c r="AC74">
        <v>0.95499999999999996</v>
      </c>
      <c r="AD74">
        <v>0</v>
      </c>
      <c r="AE74">
        <v>9</v>
      </c>
      <c r="AG74"/>
    </row>
    <row r="75" spans="1:33" s="4" customFormat="1">
      <c r="A75" t="s">
        <v>8</v>
      </c>
      <c r="B75">
        <v>4</v>
      </c>
      <c r="C75" t="s">
        <v>74</v>
      </c>
      <c r="D75" t="s">
        <v>23</v>
      </c>
      <c r="E75" t="s">
        <v>21</v>
      </c>
      <c r="F75" t="s">
        <v>12</v>
      </c>
      <c r="G75" t="s">
        <v>15</v>
      </c>
      <c r="H75">
        <v>1.06E-2</v>
      </c>
      <c r="I75">
        <v>5.5999999999999999E-3</v>
      </c>
      <c r="J75">
        <v>4.4999999999999997E-3</v>
      </c>
      <c r="K75">
        <v>6.1000000000000004E-3</v>
      </c>
      <c r="L75">
        <v>1.8E-3</v>
      </c>
      <c r="M75">
        <v>8.9999999999999998E-4</v>
      </c>
      <c r="N75">
        <v>1.2999999999999999E-3</v>
      </c>
      <c r="O75">
        <v>1E-3</v>
      </c>
      <c r="P75">
        <v>2.0000000000000001E-4</v>
      </c>
      <c r="Q75"/>
      <c r="R75"/>
      <c r="S75"/>
      <c r="T75">
        <v>1013535</v>
      </c>
      <c r="U75">
        <v>893439</v>
      </c>
      <c r="V75">
        <v>704404</v>
      </c>
      <c r="W75">
        <v>771597</v>
      </c>
      <c r="X75">
        <v>680681</v>
      </c>
      <c r="Y75">
        <v>457259</v>
      </c>
      <c r="Z75">
        <v>470754</v>
      </c>
      <c r="AA75">
        <v>420345</v>
      </c>
      <c r="AB75">
        <v>408157</v>
      </c>
      <c r="AC75">
        <v>0.93600000000000005</v>
      </c>
      <c r="AD75">
        <v>0</v>
      </c>
      <c r="AE75">
        <v>9</v>
      </c>
      <c r="AG75"/>
    </row>
    <row r="76" spans="1:33" s="4" customFormat="1">
      <c r="A76" t="s">
        <v>8</v>
      </c>
      <c r="B76">
        <v>4</v>
      </c>
      <c r="C76" t="s">
        <v>74</v>
      </c>
      <c r="D76" t="s">
        <v>23</v>
      </c>
      <c r="E76" t="s">
        <v>21</v>
      </c>
      <c r="F76" t="s">
        <v>12</v>
      </c>
      <c r="G76" t="s">
        <v>14</v>
      </c>
      <c r="H76">
        <v>8.6999999999999994E-3</v>
      </c>
      <c r="I76">
        <v>6.8999999999999999E-3</v>
      </c>
      <c r="J76">
        <v>5.5999999999999999E-3</v>
      </c>
      <c r="K76">
        <v>3.8E-3</v>
      </c>
      <c r="L76">
        <v>3.7000000000000002E-3</v>
      </c>
      <c r="M76">
        <v>2E-3</v>
      </c>
      <c r="N76">
        <v>2.2000000000000001E-3</v>
      </c>
      <c r="O76">
        <v>2.3E-3</v>
      </c>
      <c r="P76">
        <v>2.8999999999999998E-3</v>
      </c>
      <c r="Q76"/>
      <c r="R76"/>
      <c r="S76"/>
      <c r="T76">
        <v>1013535</v>
      </c>
      <c r="U76">
        <v>893439</v>
      </c>
      <c r="V76">
        <v>704404</v>
      </c>
      <c r="W76">
        <v>771597</v>
      </c>
      <c r="X76">
        <v>680681</v>
      </c>
      <c r="Y76">
        <v>457259</v>
      </c>
      <c r="Z76">
        <v>470754</v>
      </c>
      <c r="AA76">
        <v>420345</v>
      </c>
      <c r="AB76">
        <v>408157</v>
      </c>
      <c r="AC76">
        <v>0.92300000000000004</v>
      </c>
      <c r="AD76">
        <v>0</v>
      </c>
      <c r="AE76">
        <v>9</v>
      </c>
      <c r="AG76"/>
    </row>
    <row r="77" spans="1:33" s="4" customFormat="1">
      <c r="A77" t="s">
        <v>8</v>
      </c>
      <c r="B77">
        <v>4</v>
      </c>
      <c r="C77" t="s">
        <v>74</v>
      </c>
      <c r="D77" t="s">
        <v>23</v>
      </c>
      <c r="E77" t="s">
        <v>22</v>
      </c>
      <c r="F77" t="s">
        <v>12</v>
      </c>
      <c r="G77" t="s">
        <v>40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/>
      <c r="R77"/>
      <c r="S77"/>
      <c r="T77">
        <v>1028</v>
      </c>
      <c r="U77">
        <v>0</v>
      </c>
      <c r="V77">
        <v>0</v>
      </c>
      <c r="W77">
        <v>772</v>
      </c>
      <c r="X77">
        <v>884</v>
      </c>
      <c r="Y77">
        <v>4410</v>
      </c>
      <c r="Z77">
        <v>426</v>
      </c>
      <c r="AA77">
        <v>0</v>
      </c>
      <c r="AB77">
        <v>0</v>
      </c>
      <c r="AC77">
        <v>-0.25</v>
      </c>
      <c r="AD77">
        <v>0.68500000000000005</v>
      </c>
      <c r="AE77">
        <v>5</v>
      </c>
      <c r="AG77"/>
    </row>
    <row r="78" spans="1:33" s="4" customFormat="1">
      <c r="A78" t="s">
        <v>8</v>
      </c>
      <c r="B78">
        <v>4</v>
      </c>
      <c r="C78" t="s">
        <v>74</v>
      </c>
      <c r="D78" t="s">
        <v>23</v>
      </c>
      <c r="E78" t="s">
        <v>22</v>
      </c>
      <c r="F78" t="s">
        <v>12</v>
      </c>
      <c r="G78" t="s">
        <v>15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/>
      <c r="R78"/>
      <c r="S78"/>
      <c r="T78">
        <v>1028</v>
      </c>
      <c r="U78">
        <v>0</v>
      </c>
      <c r="V78">
        <v>0</v>
      </c>
      <c r="W78">
        <v>772</v>
      </c>
      <c r="X78">
        <v>884</v>
      </c>
      <c r="Y78">
        <v>4410</v>
      </c>
      <c r="Z78">
        <v>426</v>
      </c>
      <c r="AA78">
        <v>0</v>
      </c>
      <c r="AB78">
        <v>0</v>
      </c>
      <c r="AC78" t="s">
        <v>106</v>
      </c>
      <c r="AD78" t="s">
        <v>106</v>
      </c>
      <c r="AE78">
        <v>5</v>
      </c>
      <c r="AG78"/>
    </row>
    <row r="79" spans="1:33" s="4" customFormat="1">
      <c r="A79" t="s">
        <v>8</v>
      </c>
      <c r="B79">
        <v>4</v>
      </c>
      <c r="C79" t="s">
        <v>74</v>
      </c>
      <c r="D79" t="s">
        <v>23</v>
      </c>
      <c r="E79" t="s">
        <v>22</v>
      </c>
      <c r="F79" t="s">
        <v>12</v>
      </c>
      <c r="G79" t="s">
        <v>14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/>
      <c r="R79"/>
      <c r="S79"/>
      <c r="T79">
        <v>1028</v>
      </c>
      <c r="U79">
        <v>0</v>
      </c>
      <c r="V79">
        <v>0</v>
      </c>
      <c r="W79">
        <v>772</v>
      </c>
      <c r="X79">
        <v>884</v>
      </c>
      <c r="Y79">
        <v>4410</v>
      </c>
      <c r="Z79">
        <v>426</v>
      </c>
      <c r="AA79">
        <v>0</v>
      </c>
      <c r="AB79">
        <v>0</v>
      </c>
      <c r="AC79">
        <v>-0.25</v>
      </c>
      <c r="AD79">
        <v>0.68500000000000005</v>
      </c>
      <c r="AE79">
        <v>5</v>
      </c>
      <c r="AG79"/>
    </row>
    <row r="80" spans="1:33" s="4" customFormat="1">
      <c r="A80" t="s">
        <v>8</v>
      </c>
      <c r="B80">
        <v>4</v>
      </c>
      <c r="C80" t="s">
        <v>74</v>
      </c>
      <c r="D80" t="s">
        <v>23</v>
      </c>
      <c r="E80" t="s">
        <v>44</v>
      </c>
      <c r="F80" t="s">
        <v>12</v>
      </c>
      <c r="G80" t="s">
        <v>40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5.0000000000000001E-4</v>
      </c>
      <c r="O80">
        <v>0</v>
      </c>
      <c r="P80">
        <v>0</v>
      </c>
      <c r="Q80"/>
      <c r="R80"/>
      <c r="S80"/>
      <c r="T80" t="s">
        <v>106</v>
      </c>
      <c r="U80" t="s">
        <v>106</v>
      </c>
      <c r="V80" t="s">
        <v>106</v>
      </c>
      <c r="W80" t="s">
        <v>106</v>
      </c>
      <c r="X80" t="s">
        <v>106</v>
      </c>
      <c r="Y80" t="s">
        <v>106</v>
      </c>
      <c r="Z80" t="s">
        <v>106</v>
      </c>
      <c r="AA80" t="s">
        <v>106</v>
      </c>
      <c r="AB80" t="s">
        <v>106</v>
      </c>
      <c r="AC80" t="s">
        <v>106</v>
      </c>
      <c r="AD80" t="s">
        <v>106</v>
      </c>
      <c r="AE80">
        <v>0</v>
      </c>
      <c r="AG80"/>
    </row>
    <row r="81" spans="1:33" s="4" customFormat="1">
      <c r="A81" t="s">
        <v>8</v>
      </c>
      <c r="B81">
        <v>4</v>
      </c>
      <c r="C81" t="s">
        <v>74</v>
      </c>
      <c r="D81" t="s">
        <v>23</v>
      </c>
      <c r="E81" t="s">
        <v>44</v>
      </c>
      <c r="F81" t="s">
        <v>12</v>
      </c>
      <c r="G81" t="s">
        <v>14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5.0000000000000001E-4</v>
      </c>
      <c r="O81">
        <v>0</v>
      </c>
      <c r="P81">
        <v>0</v>
      </c>
      <c r="Q81"/>
      <c r="R81"/>
      <c r="S81"/>
      <c r="T81" t="s">
        <v>106</v>
      </c>
      <c r="U81" t="s">
        <v>106</v>
      </c>
      <c r="V81" t="s">
        <v>106</v>
      </c>
      <c r="W81" t="s">
        <v>106</v>
      </c>
      <c r="X81" t="s">
        <v>106</v>
      </c>
      <c r="Y81" t="s">
        <v>106</v>
      </c>
      <c r="Z81" t="s">
        <v>106</v>
      </c>
      <c r="AA81" t="s">
        <v>106</v>
      </c>
      <c r="AB81" t="s">
        <v>106</v>
      </c>
      <c r="AC81" t="s">
        <v>106</v>
      </c>
      <c r="AD81" t="s">
        <v>106</v>
      </c>
      <c r="AE81">
        <v>0</v>
      </c>
      <c r="AG81"/>
    </row>
    <row r="82" spans="1:33" s="4" customFormat="1">
      <c r="A82" t="s">
        <v>8</v>
      </c>
      <c r="B82">
        <v>4</v>
      </c>
      <c r="C82" t="s">
        <v>74</v>
      </c>
      <c r="D82" t="s">
        <v>25</v>
      </c>
      <c r="E82" t="s">
        <v>92</v>
      </c>
      <c r="F82" t="s">
        <v>12</v>
      </c>
      <c r="G82" t="s">
        <v>40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/>
      <c r="R82"/>
      <c r="S82"/>
      <c r="T82">
        <v>939807</v>
      </c>
      <c r="U82">
        <v>833899</v>
      </c>
      <c r="V82">
        <v>772877</v>
      </c>
      <c r="W82">
        <v>704537</v>
      </c>
      <c r="X82">
        <v>944602</v>
      </c>
      <c r="Y82">
        <v>990405</v>
      </c>
      <c r="Z82">
        <v>1041045</v>
      </c>
      <c r="AA82">
        <v>944206</v>
      </c>
      <c r="AB82">
        <v>583866</v>
      </c>
      <c r="AC82">
        <v>-0.05</v>
      </c>
      <c r="AD82">
        <v>0.89800000000000002</v>
      </c>
      <c r="AE82">
        <v>9</v>
      </c>
      <c r="AG82"/>
    </row>
    <row r="83" spans="1:33" s="4" customFormat="1">
      <c r="A83" t="s">
        <v>8</v>
      </c>
      <c r="B83">
        <v>4</v>
      </c>
      <c r="C83" t="s">
        <v>74</v>
      </c>
      <c r="D83" t="s">
        <v>25</v>
      </c>
      <c r="E83" t="s">
        <v>92</v>
      </c>
      <c r="F83" t="s">
        <v>12</v>
      </c>
      <c r="G83" t="s">
        <v>15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/>
      <c r="R83"/>
      <c r="S83"/>
      <c r="T83">
        <v>939807</v>
      </c>
      <c r="U83">
        <v>833899</v>
      </c>
      <c r="V83">
        <v>772877</v>
      </c>
      <c r="W83">
        <v>704537</v>
      </c>
      <c r="X83">
        <v>944602</v>
      </c>
      <c r="Y83">
        <v>990405</v>
      </c>
      <c r="Z83">
        <v>1041045</v>
      </c>
      <c r="AA83">
        <v>944206</v>
      </c>
      <c r="AB83">
        <v>583866</v>
      </c>
      <c r="AC83" t="s">
        <v>106</v>
      </c>
      <c r="AD83" t="s">
        <v>106</v>
      </c>
      <c r="AE83">
        <v>9</v>
      </c>
      <c r="AG83"/>
    </row>
    <row r="84" spans="1:33" s="4" customFormat="1">
      <c r="A84" t="s">
        <v>8</v>
      </c>
      <c r="B84">
        <v>4</v>
      </c>
      <c r="C84" t="s">
        <v>74</v>
      </c>
      <c r="D84" t="s">
        <v>25</v>
      </c>
      <c r="E84" t="s">
        <v>92</v>
      </c>
      <c r="F84" t="s">
        <v>12</v>
      </c>
      <c r="G84" t="s">
        <v>14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/>
      <c r="R84"/>
      <c r="S84"/>
      <c r="T84">
        <v>939807</v>
      </c>
      <c r="U84">
        <v>833899</v>
      </c>
      <c r="V84">
        <v>772877</v>
      </c>
      <c r="W84">
        <v>704537</v>
      </c>
      <c r="X84">
        <v>944602</v>
      </c>
      <c r="Y84">
        <v>990405</v>
      </c>
      <c r="Z84">
        <v>1041045</v>
      </c>
      <c r="AA84">
        <v>944206</v>
      </c>
      <c r="AB84">
        <v>583866</v>
      </c>
      <c r="AC84">
        <v>-0.05</v>
      </c>
      <c r="AD84">
        <v>0.89800000000000002</v>
      </c>
      <c r="AE84">
        <v>9</v>
      </c>
      <c r="AG84"/>
    </row>
    <row r="85" spans="1:33" s="4" customFormat="1">
      <c r="A85" t="s">
        <v>8</v>
      </c>
      <c r="B85">
        <v>4</v>
      </c>
      <c r="C85" t="s">
        <v>74</v>
      </c>
      <c r="D85" t="s">
        <v>25</v>
      </c>
      <c r="E85" t="s">
        <v>11</v>
      </c>
      <c r="F85" t="s">
        <v>12</v>
      </c>
      <c r="G85" t="s">
        <v>40</v>
      </c>
      <c r="H85">
        <v>8.0999999999999996E-3</v>
      </c>
      <c r="I85">
        <v>6.3E-3</v>
      </c>
      <c r="J85">
        <v>6.7000000000000002E-3</v>
      </c>
      <c r="K85">
        <v>4.4000000000000003E-3</v>
      </c>
      <c r="L85">
        <v>4.1999999999999997E-3</v>
      </c>
      <c r="M85">
        <v>1.5E-3</v>
      </c>
      <c r="N85">
        <v>1.4E-3</v>
      </c>
      <c r="O85">
        <v>1.6999999999999999E-3</v>
      </c>
      <c r="P85">
        <v>2.3E-3</v>
      </c>
      <c r="Q85"/>
      <c r="R85"/>
      <c r="S85"/>
      <c r="T85">
        <v>1122195</v>
      </c>
      <c r="U85">
        <v>887830</v>
      </c>
      <c r="V85">
        <v>996227</v>
      </c>
      <c r="W85">
        <v>511642</v>
      </c>
      <c r="X85">
        <v>527282</v>
      </c>
      <c r="Y85">
        <v>370939</v>
      </c>
      <c r="Z85">
        <v>371092</v>
      </c>
      <c r="AA85">
        <v>517646</v>
      </c>
      <c r="AB85">
        <v>373757</v>
      </c>
      <c r="AC85">
        <v>0.94599999999999995</v>
      </c>
      <c r="AD85">
        <v>0</v>
      </c>
      <c r="AE85">
        <v>9</v>
      </c>
      <c r="AG85"/>
    </row>
    <row r="86" spans="1:33" s="4" customFormat="1">
      <c r="A86" t="s">
        <v>8</v>
      </c>
      <c r="B86">
        <v>4</v>
      </c>
      <c r="C86" t="s">
        <v>74</v>
      </c>
      <c r="D86" t="s">
        <v>25</v>
      </c>
      <c r="E86" t="s">
        <v>11</v>
      </c>
      <c r="F86" t="s">
        <v>12</v>
      </c>
      <c r="G86" t="s">
        <v>15</v>
      </c>
      <c r="H86">
        <v>0</v>
      </c>
      <c r="I86">
        <v>0</v>
      </c>
      <c r="J86">
        <v>0</v>
      </c>
      <c r="K86">
        <v>1E-4</v>
      </c>
      <c r="L86">
        <v>0</v>
      </c>
      <c r="M86">
        <v>0</v>
      </c>
      <c r="N86">
        <v>0</v>
      </c>
      <c r="O86">
        <v>0</v>
      </c>
      <c r="P86">
        <v>0</v>
      </c>
      <c r="Q86"/>
      <c r="R86"/>
      <c r="S86"/>
      <c r="T86">
        <v>1122195</v>
      </c>
      <c r="U86">
        <v>887830</v>
      </c>
      <c r="V86">
        <v>996227</v>
      </c>
      <c r="W86">
        <v>511642</v>
      </c>
      <c r="X86">
        <v>527282</v>
      </c>
      <c r="Y86">
        <v>370939</v>
      </c>
      <c r="Z86">
        <v>371092</v>
      </c>
      <c r="AA86">
        <v>517646</v>
      </c>
      <c r="AB86">
        <v>373757</v>
      </c>
      <c r="AC86">
        <v>-0.28699999999999998</v>
      </c>
      <c r="AD86">
        <v>0.45400000000000001</v>
      </c>
      <c r="AE86">
        <v>9</v>
      </c>
      <c r="AG86"/>
    </row>
    <row r="87" spans="1:33" s="4" customFormat="1">
      <c r="A87" t="s">
        <v>8</v>
      </c>
      <c r="B87">
        <v>4</v>
      </c>
      <c r="C87" t="s">
        <v>74</v>
      </c>
      <c r="D87" t="s">
        <v>25</v>
      </c>
      <c r="E87" t="s">
        <v>11</v>
      </c>
      <c r="F87" t="s">
        <v>12</v>
      </c>
      <c r="G87" t="s">
        <v>14</v>
      </c>
      <c r="H87">
        <v>8.0999999999999996E-3</v>
      </c>
      <c r="I87">
        <v>6.3E-3</v>
      </c>
      <c r="J87">
        <v>6.7000000000000002E-3</v>
      </c>
      <c r="K87">
        <v>4.3E-3</v>
      </c>
      <c r="L87">
        <v>4.1999999999999997E-3</v>
      </c>
      <c r="M87">
        <v>1.5E-3</v>
      </c>
      <c r="N87">
        <v>1.4E-3</v>
      </c>
      <c r="O87">
        <v>1.6999999999999999E-3</v>
      </c>
      <c r="P87">
        <v>2.3E-3</v>
      </c>
      <c r="Q87"/>
      <c r="R87"/>
      <c r="S87"/>
      <c r="T87">
        <v>1122195</v>
      </c>
      <c r="U87">
        <v>887830</v>
      </c>
      <c r="V87">
        <v>996227</v>
      </c>
      <c r="W87">
        <v>511642</v>
      </c>
      <c r="X87">
        <v>527282</v>
      </c>
      <c r="Y87">
        <v>370939</v>
      </c>
      <c r="Z87">
        <v>371092</v>
      </c>
      <c r="AA87">
        <v>517646</v>
      </c>
      <c r="AB87">
        <v>373757</v>
      </c>
      <c r="AC87">
        <v>0.94799999999999995</v>
      </c>
      <c r="AD87">
        <v>0</v>
      </c>
      <c r="AE87">
        <v>9</v>
      </c>
      <c r="AG87"/>
    </row>
    <row r="88" spans="1:33" s="4" customFormat="1">
      <c r="A88" t="s">
        <v>8</v>
      </c>
      <c r="B88">
        <v>4</v>
      </c>
      <c r="C88" t="s">
        <v>74</v>
      </c>
      <c r="D88" t="s">
        <v>25</v>
      </c>
      <c r="E88" t="s">
        <v>16</v>
      </c>
      <c r="F88" t="s">
        <v>12</v>
      </c>
      <c r="G88" t="s">
        <v>40</v>
      </c>
      <c r="H88">
        <v>1.6999999999999999E-3</v>
      </c>
      <c r="I88">
        <v>1E-4</v>
      </c>
      <c r="J88">
        <v>8.0000000000000004E-4</v>
      </c>
      <c r="K88">
        <v>4.0000000000000002E-4</v>
      </c>
      <c r="L88">
        <v>1E-4</v>
      </c>
      <c r="M88">
        <v>0</v>
      </c>
      <c r="N88">
        <v>5.0000000000000001E-4</v>
      </c>
      <c r="O88">
        <v>0</v>
      </c>
      <c r="P88">
        <v>0</v>
      </c>
      <c r="Q88"/>
      <c r="R88"/>
      <c r="S88"/>
      <c r="T88">
        <v>89457</v>
      </c>
      <c r="U88">
        <v>38279</v>
      </c>
      <c r="V88">
        <v>62036</v>
      </c>
      <c r="W88">
        <v>42447</v>
      </c>
      <c r="X88">
        <v>1390</v>
      </c>
      <c r="Y88">
        <v>2894</v>
      </c>
      <c r="Z88">
        <v>49163</v>
      </c>
      <c r="AA88">
        <v>0</v>
      </c>
      <c r="AB88">
        <v>440</v>
      </c>
      <c r="AC88">
        <v>0.89600000000000002</v>
      </c>
      <c r="AD88">
        <v>3.0000000000000001E-3</v>
      </c>
      <c r="AE88">
        <v>8</v>
      </c>
      <c r="AG88"/>
    </row>
    <row r="89" spans="1:33" s="4" customFormat="1">
      <c r="A89" t="s">
        <v>8</v>
      </c>
      <c r="B89">
        <v>4</v>
      </c>
      <c r="C89" t="s">
        <v>74</v>
      </c>
      <c r="D89" t="s">
        <v>25</v>
      </c>
      <c r="E89" t="s">
        <v>16</v>
      </c>
      <c r="F89" t="s">
        <v>12</v>
      </c>
      <c r="G89" t="s">
        <v>15</v>
      </c>
      <c r="H89">
        <v>8.0000000000000004E-4</v>
      </c>
      <c r="I89">
        <v>0</v>
      </c>
      <c r="J89">
        <v>4.0000000000000002E-4</v>
      </c>
      <c r="K89">
        <v>2.0000000000000001E-4</v>
      </c>
      <c r="L89">
        <v>0</v>
      </c>
      <c r="M89">
        <v>0</v>
      </c>
      <c r="N89">
        <v>2.0000000000000001E-4</v>
      </c>
      <c r="O89">
        <v>0</v>
      </c>
      <c r="P89">
        <v>0</v>
      </c>
      <c r="Q89"/>
      <c r="R89"/>
      <c r="S89"/>
      <c r="T89">
        <v>89457</v>
      </c>
      <c r="U89">
        <v>38279</v>
      </c>
      <c r="V89">
        <v>62036</v>
      </c>
      <c r="W89">
        <v>42447</v>
      </c>
      <c r="X89">
        <v>1390</v>
      </c>
      <c r="Y89">
        <v>2894</v>
      </c>
      <c r="Z89">
        <v>49163</v>
      </c>
      <c r="AA89">
        <v>0</v>
      </c>
      <c r="AB89">
        <v>440</v>
      </c>
      <c r="AC89">
        <v>0.9</v>
      </c>
      <c r="AD89">
        <v>2E-3</v>
      </c>
      <c r="AE89">
        <v>8</v>
      </c>
      <c r="AG89"/>
    </row>
    <row r="90" spans="1:33" s="4" customFormat="1">
      <c r="A90" t="s">
        <v>8</v>
      </c>
      <c r="B90">
        <v>4</v>
      </c>
      <c r="C90" t="s">
        <v>74</v>
      </c>
      <c r="D90" t="s">
        <v>25</v>
      </c>
      <c r="E90" t="s">
        <v>16</v>
      </c>
      <c r="F90" t="s">
        <v>12</v>
      </c>
      <c r="G90" t="s">
        <v>14</v>
      </c>
      <c r="H90">
        <v>8.9999999999999998E-4</v>
      </c>
      <c r="I90">
        <v>0</v>
      </c>
      <c r="J90">
        <v>4.0000000000000002E-4</v>
      </c>
      <c r="K90">
        <v>2.0000000000000001E-4</v>
      </c>
      <c r="L90">
        <v>0</v>
      </c>
      <c r="M90">
        <v>0</v>
      </c>
      <c r="N90">
        <v>2.0000000000000001E-4</v>
      </c>
      <c r="O90">
        <v>0</v>
      </c>
      <c r="P90">
        <v>0</v>
      </c>
      <c r="Q90"/>
      <c r="R90"/>
      <c r="S90"/>
      <c r="T90">
        <v>89457</v>
      </c>
      <c r="U90">
        <v>38279</v>
      </c>
      <c r="V90">
        <v>62036</v>
      </c>
      <c r="W90">
        <v>42447</v>
      </c>
      <c r="X90">
        <v>1390</v>
      </c>
      <c r="Y90">
        <v>2894</v>
      </c>
      <c r="Z90">
        <v>49163</v>
      </c>
      <c r="AA90">
        <v>0</v>
      </c>
      <c r="AB90">
        <v>440</v>
      </c>
      <c r="AC90">
        <v>0.89100000000000001</v>
      </c>
      <c r="AD90">
        <v>3.0000000000000001E-3</v>
      </c>
      <c r="AE90">
        <v>8</v>
      </c>
      <c r="AG90"/>
    </row>
    <row r="91" spans="1:33" s="4" customFormat="1">
      <c r="A91" t="s">
        <v>8</v>
      </c>
      <c r="B91">
        <v>4</v>
      </c>
      <c r="C91" t="s">
        <v>74</v>
      </c>
      <c r="D91" t="s">
        <v>25</v>
      </c>
      <c r="E91" t="s">
        <v>98</v>
      </c>
      <c r="F91" t="s">
        <v>12</v>
      </c>
      <c r="G91" t="s">
        <v>40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/>
      <c r="R91"/>
      <c r="S91"/>
      <c r="T91">
        <v>5749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 t="s">
        <v>106</v>
      </c>
      <c r="AD91" t="s">
        <v>106</v>
      </c>
      <c r="AE91">
        <v>1</v>
      </c>
      <c r="AG91"/>
    </row>
    <row r="92" spans="1:33" s="4" customFormat="1">
      <c r="A92" t="s">
        <v>8</v>
      </c>
      <c r="B92">
        <v>4</v>
      </c>
      <c r="C92" t="s">
        <v>74</v>
      </c>
      <c r="D92" t="s">
        <v>25</v>
      </c>
      <c r="E92" t="s">
        <v>98</v>
      </c>
      <c r="F92" t="s">
        <v>12</v>
      </c>
      <c r="G92" t="s">
        <v>15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/>
      <c r="R92"/>
      <c r="S92"/>
      <c r="T92">
        <v>5749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 t="s">
        <v>106</v>
      </c>
      <c r="AD92" t="s">
        <v>106</v>
      </c>
      <c r="AE92">
        <v>1</v>
      </c>
      <c r="AG92"/>
    </row>
    <row r="93" spans="1:33" s="4" customFormat="1">
      <c r="A93" t="s">
        <v>8</v>
      </c>
      <c r="B93">
        <v>4</v>
      </c>
      <c r="C93" t="s">
        <v>74</v>
      </c>
      <c r="D93" t="s">
        <v>25</v>
      </c>
      <c r="E93" t="s">
        <v>98</v>
      </c>
      <c r="F93" t="s">
        <v>12</v>
      </c>
      <c r="G93" t="s">
        <v>14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/>
      <c r="R93"/>
      <c r="S93"/>
      <c r="T93">
        <v>5749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 t="s">
        <v>106</v>
      </c>
      <c r="AD93" t="s">
        <v>106</v>
      </c>
      <c r="AE93">
        <v>1</v>
      </c>
      <c r="AG93"/>
    </row>
    <row r="94" spans="1:33" s="4" customFormat="1">
      <c r="A94" t="s">
        <v>8</v>
      </c>
      <c r="B94">
        <v>4</v>
      </c>
      <c r="C94" t="s">
        <v>74</v>
      </c>
      <c r="D94" t="s">
        <v>25</v>
      </c>
      <c r="E94" t="s">
        <v>99</v>
      </c>
      <c r="F94" t="s">
        <v>12</v>
      </c>
      <c r="G94" t="s">
        <v>40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/>
      <c r="R94"/>
      <c r="S94"/>
      <c r="T94">
        <v>738719</v>
      </c>
      <c r="U94">
        <v>679463</v>
      </c>
      <c r="V94">
        <v>519533</v>
      </c>
      <c r="W94">
        <v>383751</v>
      </c>
      <c r="X94">
        <v>438147</v>
      </c>
      <c r="Y94">
        <v>358259</v>
      </c>
      <c r="Z94">
        <v>390437</v>
      </c>
      <c r="AA94">
        <v>263155</v>
      </c>
      <c r="AB94">
        <v>396342</v>
      </c>
      <c r="AC94">
        <v>-0.58399999999999996</v>
      </c>
      <c r="AD94">
        <v>9.9000000000000005E-2</v>
      </c>
      <c r="AE94">
        <v>9</v>
      </c>
      <c r="AG94"/>
    </row>
    <row r="95" spans="1:33" s="4" customFormat="1">
      <c r="A95" t="s">
        <v>8</v>
      </c>
      <c r="B95">
        <v>4</v>
      </c>
      <c r="C95" t="s">
        <v>74</v>
      </c>
      <c r="D95" t="s">
        <v>25</v>
      </c>
      <c r="E95" t="s">
        <v>99</v>
      </c>
      <c r="F95" t="s">
        <v>12</v>
      </c>
      <c r="G95" t="s">
        <v>15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/>
      <c r="R95"/>
      <c r="S95"/>
      <c r="T95">
        <v>738719</v>
      </c>
      <c r="U95">
        <v>679463</v>
      </c>
      <c r="V95">
        <v>519533</v>
      </c>
      <c r="W95">
        <v>383751</v>
      </c>
      <c r="X95">
        <v>438147</v>
      </c>
      <c r="Y95">
        <v>358259</v>
      </c>
      <c r="Z95">
        <v>390437</v>
      </c>
      <c r="AA95">
        <v>263155</v>
      </c>
      <c r="AB95">
        <v>396342</v>
      </c>
      <c r="AC95" t="s">
        <v>106</v>
      </c>
      <c r="AD95" t="s">
        <v>106</v>
      </c>
      <c r="AE95">
        <v>9</v>
      </c>
      <c r="AG95"/>
    </row>
    <row r="96" spans="1:33" s="4" customFormat="1">
      <c r="A96" t="s">
        <v>8</v>
      </c>
      <c r="B96">
        <v>4</v>
      </c>
      <c r="C96" t="s">
        <v>74</v>
      </c>
      <c r="D96" t="s">
        <v>25</v>
      </c>
      <c r="E96" t="s">
        <v>99</v>
      </c>
      <c r="F96" t="s">
        <v>12</v>
      </c>
      <c r="G96" t="s">
        <v>14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/>
      <c r="R96"/>
      <c r="S96"/>
      <c r="T96">
        <v>738719</v>
      </c>
      <c r="U96">
        <v>679463</v>
      </c>
      <c r="V96">
        <v>519533</v>
      </c>
      <c r="W96">
        <v>383751</v>
      </c>
      <c r="X96">
        <v>438147</v>
      </c>
      <c r="Y96">
        <v>358259</v>
      </c>
      <c r="Z96">
        <v>390437</v>
      </c>
      <c r="AA96">
        <v>263155</v>
      </c>
      <c r="AB96">
        <v>396342</v>
      </c>
      <c r="AC96">
        <v>-0.58399999999999996</v>
      </c>
      <c r="AD96">
        <v>9.9000000000000005E-2</v>
      </c>
      <c r="AE96">
        <v>9</v>
      </c>
      <c r="AG96"/>
    </row>
    <row r="97" spans="1:33" s="4" customFormat="1">
      <c r="A97" t="s">
        <v>8</v>
      </c>
      <c r="B97">
        <v>4</v>
      </c>
      <c r="C97" t="s">
        <v>74</v>
      </c>
      <c r="D97" t="s">
        <v>25</v>
      </c>
      <c r="E97" t="s">
        <v>17</v>
      </c>
      <c r="F97" t="s">
        <v>12</v>
      </c>
      <c r="G97" t="s">
        <v>40</v>
      </c>
      <c r="H97">
        <v>1.7600000000000001E-2</v>
      </c>
      <c r="I97">
        <v>1.06E-2</v>
      </c>
      <c r="J97">
        <v>0.01</v>
      </c>
      <c r="K97">
        <v>7.3000000000000001E-3</v>
      </c>
      <c r="L97">
        <v>4.3E-3</v>
      </c>
      <c r="M97">
        <v>2.7000000000000001E-3</v>
      </c>
      <c r="N97">
        <v>1.5299999999999999E-2</v>
      </c>
      <c r="O97">
        <v>2.8999999999999998E-3</v>
      </c>
      <c r="P97">
        <v>2.8999999999999998E-3</v>
      </c>
      <c r="Q97"/>
      <c r="R97"/>
      <c r="S97"/>
      <c r="T97">
        <v>2075696</v>
      </c>
      <c r="U97">
        <v>2156817</v>
      </c>
      <c r="V97">
        <v>2028558</v>
      </c>
      <c r="W97">
        <v>1790218</v>
      </c>
      <c r="X97">
        <v>951521</v>
      </c>
      <c r="Y97">
        <v>1003280</v>
      </c>
      <c r="Z97">
        <v>1077380</v>
      </c>
      <c r="AA97">
        <v>1210450</v>
      </c>
      <c r="AB97">
        <v>1136119</v>
      </c>
      <c r="AC97">
        <v>0.57199999999999995</v>
      </c>
      <c r="AD97">
        <v>0.107</v>
      </c>
      <c r="AE97">
        <v>9</v>
      </c>
      <c r="AG97"/>
    </row>
    <row r="98" spans="1:33" s="4" customFormat="1">
      <c r="A98" t="s">
        <v>8</v>
      </c>
      <c r="B98">
        <v>4</v>
      </c>
      <c r="C98" t="s">
        <v>74</v>
      </c>
      <c r="D98" t="s">
        <v>25</v>
      </c>
      <c r="E98" t="s">
        <v>17</v>
      </c>
      <c r="F98" t="s">
        <v>12</v>
      </c>
      <c r="G98" t="s">
        <v>15</v>
      </c>
      <c r="H98">
        <v>1.2999999999999999E-3</v>
      </c>
      <c r="I98">
        <v>5.9999999999999995E-4</v>
      </c>
      <c r="J98">
        <v>1.6999999999999999E-3</v>
      </c>
      <c r="K98">
        <v>0</v>
      </c>
      <c r="L98">
        <v>6.9999999999999999E-4</v>
      </c>
      <c r="M98">
        <v>2.9999999999999997E-4</v>
      </c>
      <c r="N98">
        <v>1.29E-2</v>
      </c>
      <c r="O98">
        <v>0</v>
      </c>
      <c r="P98">
        <v>0</v>
      </c>
      <c r="Q98"/>
      <c r="R98"/>
      <c r="S98"/>
      <c r="T98">
        <v>2075696</v>
      </c>
      <c r="U98">
        <v>2156817</v>
      </c>
      <c r="V98">
        <v>2028558</v>
      </c>
      <c r="W98">
        <v>1790218</v>
      </c>
      <c r="X98">
        <v>951521</v>
      </c>
      <c r="Y98">
        <v>1003280</v>
      </c>
      <c r="Z98">
        <v>1077380</v>
      </c>
      <c r="AA98">
        <v>1210450</v>
      </c>
      <c r="AB98">
        <v>1136119</v>
      </c>
      <c r="AC98">
        <v>-0.22600000000000001</v>
      </c>
      <c r="AD98">
        <v>0.55800000000000005</v>
      </c>
      <c r="AE98">
        <v>9</v>
      </c>
      <c r="AG98"/>
    </row>
    <row r="99" spans="1:33" s="4" customFormat="1">
      <c r="A99" t="s">
        <v>8</v>
      </c>
      <c r="B99">
        <v>4</v>
      </c>
      <c r="C99" t="s">
        <v>74</v>
      </c>
      <c r="D99" t="s">
        <v>25</v>
      </c>
      <c r="E99" t="s">
        <v>17</v>
      </c>
      <c r="F99" t="s">
        <v>12</v>
      </c>
      <c r="G99" t="s">
        <v>14</v>
      </c>
      <c r="H99">
        <v>1.6199999999999999E-2</v>
      </c>
      <c r="I99">
        <v>0.01</v>
      </c>
      <c r="J99">
        <v>8.3000000000000001E-3</v>
      </c>
      <c r="K99">
        <v>7.3000000000000001E-3</v>
      </c>
      <c r="L99">
        <v>3.5000000000000001E-3</v>
      </c>
      <c r="M99">
        <v>2.3999999999999998E-3</v>
      </c>
      <c r="N99">
        <v>2.3999999999999998E-3</v>
      </c>
      <c r="O99">
        <v>2.8999999999999998E-3</v>
      </c>
      <c r="P99">
        <v>2.8999999999999998E-3</v>
      </c>
      <c r="Q99"/>
      <c r="R99"/>
      <c r="S99"/>
      <c r="T99">
        <v>2075696</v>
      </c>
      <c r="U99">
        <v>2156817</v>
      </c>
      <c r="V99">
        <v>2028558</v>
      </c>
      <c r="W99">
        <v>1790218</v>
      </c>
      <c r="X99">
        <v>951521</v>
      </c>
      <c r="Y99">
        <v>1003280</v>
      </c>
      <c r="Z99">
        <v>1077380</v>
      </c>
      <c r="AA99">
        <v>1210450</v>
      </c>
      <c r="AB99">
        <v>1136119</v>
      </c>
      <c r="AC99">
        <v>0.876</v>
      </c>
      <c r="AD99">
        <v>2E-3</v>
      </c>
      <c r="AE99">
        <v>9</v>
      </c>
      <c r="AG99"/>
    </row>
    <row r="100" spans="1:33" s="4" customFormat="1">
      <c r="A100" t="s">
        <v>8</v>
      </c>
      <c r="B100">
        <v>4</v>
      </c>
      <c r="C100" t="s">
        <v>74</v>
      </c>
      <c r="D100" t="s">
        <v>25</v>
      </c>
      <c r="E100" t="s">
        <v>18</v>
      </c>
      <c r="F100" t="s">
        <v>12</v>
      </c>
      <c r="G100" t="s">
        <v>40</v>
      </c>
      <c r="H100">
        <v>2.3E-3</v>
      </c>
      <c r="I100">
        <v>3.0000000000000001E-3</v>
      </c>
      <c r="J100">
        <v>3.8999999999999998E-3</v>
      </c>
      <c r="K100">
        <v>3.0999999999999999E-3</v>
      </c>
      <c r="L100">
        <v>1.9E-3</v>
      </c>
      <c r="M100">
        <v>6.9999999999999999E-4</v>
      </c>
      <c r="N100">
        <v>1.5E-3</v>
      </c>
      <c r="O100">
        <v>3.5999999999999999E-3</v>
      </c>
      <c r="P100">
        <v>2E-3</v>
      </c>
      <c r="Q100"/>
      <c r="R100"/>
      <c r="S100"/>
      <c r="T100">
        <v>138668</v>
      </c>
      <c r="U100">
        <v>244795</v>
      </c>
      <c r="V100">
        <v>238266</v>
      </c>
      <c r="W100">
        <v>175339</v>
      </c>
      <c r="X100">
        <v>98189</v>
      </c>
      <c r="Y100">
        <v>100902</v>
      </c>
      <c r="Z100">
        <v>159833</v>
      </c>
      <c r="AA100">
        <v>132196</v>
      </c>
      <c r="AB100">
        <v>182841</v>
      </c>
      <c r="AC100">
        <v>0.61199999999999999</v>
      </c>
      <c r="AD100">
        <v>0.08</v>
      </c>
      <c r="AE100">
        <v>9</v>
      </c>
      <c r="AG100"/>
    </row>
    <row r="101" spans="1:33" s="4" customFormat="1">
      <c r="A101" t="s">
        <v>8</v>
      </c>
      <c r="B101">
        <v>4</v>
      </c>
      <c r="C101" t="s">
        <v>74</v>
      </c>
      <c r="D101" t="s">
        <v>25</v>
      </c>
      <c r="E101" t="s">
        <v>18</v>
      </c>
      <c r="F101" t="s">
        <v>12</v>
      </c>
      <c r="G101" t="s">
        <v>15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2.5000000000000001E-3</v>
      </c>
      <c r="P101">
        <v>0</v>
      </c>
      <c r="Q101"/>
      <c r="R101"/>
      <c r="S101"/>
      <c r="T101">
        <v>138668</v>
      </c>
      <c r="U101">
        <v>244795</v>
      </c>
      <c r="V101">
        <v>238266</v>
      </c>
      <c r="W101">
        <v>175339</v>
      </c>
      <c r="X101">
        <v>98189</v>
      </c>
      <c r="Y101">
        <v>100902</v>
      </c>
      <c r="Z101">
        <v>159833</v>
      </c>
      <c r="AA101">
        <v>132196</v>
      </c>
      <c r="AB101">
        <v>182841</v>
      </c>
      <c r="AC101">
        <v>-0.221</v>
      </c>
      <c r="AD101">
        <v>0.56799999999999995</v>
      </c>
      <c r="AE101">
        <v>9</v>
      </c>
      <c r="AG101"/>
    </row>
    <row r="102" spans="1:33" s="4" customFormat="1">
      <c r="A102" t="s">
        <v>8</v>
      </c>
      <c r="B102">
        <v>4</v>
      </c>
      <c r="C102" t="s">
        <v>74</v>
      </c>
      <c r="D102" t="s">
        <v>25</v>
      </c>
      <c r="E102" t="s">
        <v>18</v>
      </c>
      <c r="F102" t="s">
        <v>12</v>
      </c>
      <c r="G102" t="s">
        <v>14</v>
      </c>
      <c r="H102">
        <v>2.3E-3</v>
      </c>
      <c r="I102">
        <v>3.0000000000000001E-3</v>
      </c>
      <c r="J102">
        <v>3.8999999999999998E-3</v>
      </c>
      <c r="K102">
        <v>3.0999999999999999E-3</v>
      </c>
      <c r="L102">
        <v>1.9E-3</v>
      </c>
      <c r="M102">
        <v>6.9999999999999999E-4</v>
      </c>
      <c r="N102">
        <v>1.5E-3</v>
      </c>
      <c r="O102">
        <v>1.1000000000000001E-3</v>
      </c>
      <c r="P102">
        <v>2E-3</v>
      </c>
      <c r="Q102"/>
      <c r="R102"/>
      <c r="S102"/>
      <c r="T102">
        <v>138668</v>
      </c>
      <c r="U102">
        <v>244795</v>
      </c>
      <c r="V102">
        <v>238266</v>
      </c>
      <c r="W102">
        <v>175339</v>
      </c>
      <c r="X102">
        <v>98189</v>
      </c>
      <c r="Y102">
        <v>100902</v>
      </c>
      <c r="Z102">
        <v>159833</v>
      </c>
      <c r="AA102">
        <v>132196</v>
      </c>
      <c r="AB102">
        <v>182841</v>
      </c>
      <c r="AC102">
        <v>0.80100000000000005</v>
      </c>
      <c r="AD102">
        <v>8.9999999999999993E-3</v>
      </c>
      <c r="AE102">
        <v>9</v>
      </c>
      <c r="AG102"/>
    </row>
    <row r="103" spans="1:33" s="4" customFormat="1">
      <c r="A103" t="s">
        <v>8</v>
      </c>
      <c r="B103">
        <v>4</v>
      </c>
      <c r="C103" t="s">
        <v>74</v>
      </c>
      <c r="D103" t="s">
        <v>25</v>
      </c>
      <c r="E103" t="s">
        <v>19</v>
      </c>
      <c r="F103" t="s">
        <v>12</v>
      </c>
      <c r="G103" t="s">
        <v>40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/>
      <c r="R103"/>
      <c r="S103"/>
      <c r="T103">
        <v>105361</v>
      </c>
      <c r="U103">
        <v>79725</v>
      </c>
      <c r="V103">
        <v>42186</v>
      </c>
      <c r="W103">
        <v>42019</v>
      </c>
      <c r="X103">
        <v>16264</v>
      </c>
      <c r="Y103">
        <v>25517</v>
      </c>
      <c r="Z103">
        <v>29361</v>
      </c>
      <c r="AA103">
        <v>45716</v>
      </c>
      <c r="AB103">
        <v>29388</v>
      </c>
      <c r="AC103">
        <v>0.497</v>
      </c>
      <c r="AD103">
        <v>0.17299999999999999</v>
      </c>
      <c r="AE103">
        <v>9</v>
      </c>
      <c r="AG103"/>
    </row>
    <row r="104" spans="1:33" s="4" customFormat="1">
      <c r="A104" t="s">
        <v>8</v>
      </c>
      <c r="B104">
        <v>4</v>
      </c>
      <c r="C104" t="s">
        <v>74</v>
      </c>
      <c r="D104" t="s">
        <v>25</v>
      </c>
      <c r="E104" t="s">
        <v>19</v>
      </c>
      <c r="F104" t="s">
        <v>12</v>
      </c>
      <c r="G104" t="s">
        <v>15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/>
      <c r="R104"/>
      <c r="S104"/>
      <c r="T104">
        <v>105361</v>
      </c>
      <c r="U104">
        <v>79725</v>
      </c>
      <c r="V104">
        <v>42186</v>
      </c>
      <c r="W104">
        <v>42019</v>
      </c>
      <c r="X104">
        <v>16264</v>
      </c>
      <c r="Y104">
        <v>25517</v>
      </c>
      <c r="Z104">
        <v>29361</v>
      </c>
      <c r="AA104">
        <v>45716</v>
      </c>
      <c r="AB104">
        <v>29388</v>
      </c>
      <c r="AC104" t="s">
        <v>106</v>
      </c>
      <c r="AD104" t="s">
        <v>106</v>
      </c>
      <c r="AE104">
        <v>9</v>
      </c>
      <c r="AG104"/>
    </row>
    <row r="105" spans="1:33" s="4" customFormat="1">
      <c r="A105" t="s">
        <v>8</v>
      </c>
      <c r="B105">
        <v>4</v>
      </c>
      <c r="C105" t="s">
        <v>74</v>
      </c>
      <c r="D105" t="s">
        <v>25</v>
      </c>
      <c r="E105" t="s">
        <v>19</v>
      </c>
      <c r="F105" t="s">
        <v>12</v>
      </c>
      <c r="G105" t="s">
        <v>14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/>
      <c r="R105"/>
      <c r="S105"/>
      <c r="T105">
        <v>105361</v>
      </c>
      <c r="U105">
        <v>79725</v>
      </c>
      <c r="V105">
        <v>42186</v>
      </c>
      <c r="W105">
        <v>42019</v>
      </c>
      <c r="X105">
        <v>16264</v>
      </c>
      <c r="Y105">
        <v>25517</v>
      </c>
      <c r="Z105">
        <v>29361</v>
      </c>
      <c r="AA105">
        <v>45716</v>
      </c>
      <c r="AB105">
        <v>29388</v>
      </c>
      <c r="AC105">
        <v>0.497</v>
      </c>
      <c r="AD105">
        <v>0.17299999999999999</v>
      </c>
      <c r="AE105">
        <v>9</v>
      </c>
      <c r="AG105"/>
    </row>
    <row r="106" spans="1:33" s="4" customFormat="1">
      <c r="A106" t="s">
        <v>8</v>
      </c>
      <c r="B106">
        <v>4</v>
      </c>
      <c r="C106" t="s">
        <v>74</v>
      </c>
      <c r="D106" t="s">
        <v>25</v>
      </c>
      <c r="E106" t="s">
        <v>12</v>
      </c>
      <c r="F106" t="s">
        <v>12</v>
      </c>
      <c r="G106" t="s">
        <v>40</v>
      </c>
      <c r="H106">
        <v>2.0000000000000001E-4</v>
      </c>
      <c r="I106">
        <v>1E-4</v>
      </c>
      <c r="J106">
        <v>1E-4</v>
      </c>
      <c r="K106">
        <v>1E-4</v>
      </c>
      <c r="L106">
        <v>2.0000000000000001E-4</v>
      </c>
      <c r="M106">
        <v>0</v>
      </c>
      <c r="N106">
        <v>0</v>
      </c>
      <c r="O106">
        <v>0</v>
      </c>
      <c r="P106">
        <v>0</v>
      </c>
      <c r="Q106"/>
      <c r="R106"/>
      <c r="S106"/>
      <c r="T106">
        <v>235908</v>
      </c>
      <c r="U106">
        <v>183541</v>
      </c>
      <c r="V106">
        <v>209742</v>
      </c>
      <c r="W106">
        <v>216076</v>
      </c>
      <c r="X106">
        <v>560838</v>
      </c>
      <c r="Y106">
        <v>382466</v>
      </c>
      <c r="Z106">
        <v>298771</v>
      </c>
      <c r="AA106">
        <v>46849</v>
      </c>
      <c r="AB106">
        <v>85764</v>
      </c>
      <c r="AC106">
        <v>0.48199999999999998</v>
      </c>
      <c r="AD106">
        <v>0.189</v>
      </c>
      <c r="AE106">
        <v>9</v>
      </c>
      <c r="AG106"/>
    </row>
    <row r="107" spans="1:33" s="4" customFormat="1">
      <c r="A107" t="s">
        <v>8</v>
      </c>
      <c r="B107">
        <v>4</v>
      </c>
      <c r="C107" t="s">
        <v>74</v>
      </c>
      <c r="D107" t="s">
        <v>25</v>
      </c>
      <c r="E107" t="s">
        <v>12</v>
      </c>
      <c r="F107" t="s">
        <v>12</v>
      </c>
      <c r="G107" t="s">
        <v>15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/>
      <c r="R107"/>
      <c r="S107"/>
      <c r="T107">
        <v>235908</v>
      </c>
      <c r="U107">
        <v>183541</v>
      </c>
      <c r="V107">
        <v>209742</v>
      </c>
      <c r="W107">
        <v>216076</v>
      </c>
      <c r="X107">
        <v>560838</v>
      </c>
      <c r="Y107">
        <v>382466</v>
      </c>
      <c r="Z107">
        <v>298771</v>
      </c>
      <c r="AA107">
        <v>46849</v>
      </c>
      <c r="AB107">
        <v>85764</v>
      </c>
      <c r="AC107" t="s">
        <v>106</v>
      </c>
      <c r="AD107" t="s">
        <v>106</v>
      </c>
      <c r="AE107">
        <v>9</v>
      </c>
      <c r="AG107"/>
    </row>
    <row r="108" spans="1:33" s="4" customFormat="1">
      <c r="A108" t="s">
        <v>8</v>
      </c>
      <c r="B108">
        <v>4</v>
      </c>
      <c r="C108" t="s">
        <v>74</v>
      </c>
      <c r="D108" t="s">
        <v>25</v>
      </c>
      <c r="E108" t="s">
        <v>12</v>
      </c>
      <c r="F108" t="s">
        <v>12</v>
      </c>
      <c r="G108" t="s">
        <v>14</v>
      </c>
      <c r="H108">
        <v>2.0000000000000001E-4</v>
      </c>
      <c r="I108">
        <v>1E-4</v>
      </c>
      <c r="J108">
        <v>1E-4</v>
      </c>
      <c r="K108">
        <v>1E-4</v>
      </c>
      <c r="L108">
        <v>2.0000000000000001E-4</v>
      </c>
      <c r="M108">
        <v>0</v>
      </c>
      <c r="N108">
        <v>0</v>
      </c>
      <c r="O108">
        <v>0</v>
      </c>
      <c r="P108">
        <v>0</v>
      </c>
      <c r="Q108"/>
      <c r="R108"/>
      <c r="S108"/>
      <c r="T108">
        <v>235908</v>
      </c>
      <c r="U108">
        <v>183541</v>
      </c>
      <c r="V108">
        <v>209742</v>
      </c>
      <c r="W108">
        <v>216076</v>
      </c>
      <c r="X108">
        <v>560838</v>
      </c>
      <c r="Y108">
        <v>382466</v>
      </c>
      <c r="Z108">
        <v>298771</v>
      </c>
      <c r="AA108">
        <v>46849</v>
      </c>
      <c r="AB108">
        <v>85764</v>
      </c>
      <c r="AC108">
        <v>0.48199999999999998</v>
      </c>
      <c r="AD108">
        <v>0.189</v>
      </c>
      <c r="AE108">
        <v>9</v>
      </c>
      <c r="AG108"/>
    </row>
    <row r="109" spans="1:33" s="4" customFormat="1">
      <c r="A109" t="s">
        <v>8</v>
      </c>
      <c r="B109">
        <v>4</v>
      </c>
      <c r="C109" t="s">
        <v>74</v>
      </c>
      <c r="D109" t="s">
        <v>25</v>
      </c>
      <c r="E109" t="s">
        <v>94</v>
      </c>
      <c r="F109" t="s">
        <v>12</v>
      </c>
      <c r="G109" t="s">
        <v>40</v>
      </c>
      <c r="H109">
        <v>0</v>
      </c>
      <c r="I109">
        <v>0</v>
      </c>
      <c r="J109">
        <v>1E-4</v>
      </c>
      <c r="K109">
        <v>0</v>
      </c>
      <c r="L109">
        <v>5.0000000000000001E-4</v>
      </c>
      <c r="M109">
        <v>0</v>
      </c>
      <c r="N109">
        <v>0</v>
      </c>
      <c r="O109">
        <v>0</v>
      </c>
      <c r="P109">
        <v>0</v>
      </c>
      <c r="Q109"/>
      <c r="R109"/>
      <c r="S109"/>
      <c r="T109">
        <v>8522234</v>
      </c>
      <c r="U109">
        <v>7910670</v>
      </c>
      <c r="V109">
        <v>4127553</v>
      </c>
      <c r="W109">
        <v>4478064</v>
      </c>
      <c r="X109">
        <v>2615121</v>
      </c>
      <c r="Y109">
        <v>4494532</v>
      </c>
      <c r="Z109">
        <v>4803072</v>
      </c>
      <c r="AA109">
        <v>4306632</v>
      </c>
      <c r="AB109">
        <v>4769052</v>
      </c>
      <c r="AC109">
        <v>-0.47499999999999998</v>
      </c>
      <c r="AD109">
        <v>0.19600000000000001</v>
      </c>
      <c r="AE109">
        <v>9</v>
      </c>
      <c r="AG109"/>
    </row>
    <row r="110" spans="1:33" s="4" customFormat="1">
      <c r="A110" t="s">
        <v>8</v>
      </c>
      <c r="B110">
        <v>4</v>
      </c>
      <c r="C110" t="s">
        <v>74</v>
      </c>
      <c r="D110" t="s">
        <v>25</v>
      </c>
      <c r="E110" t="s">
        <v>94</v>
      </c>
      <c r="F110" t="s">
        <v>12</v>
      </c>
      <c r="G110" t="s">
        <v>15</v>
      </c>
      <c r="H110">
        <v>0</v>
      </c>
      <c r="I110">
        <v>0</v>
      </c>
      <c r="J110">
        <v>0</v>
      </c>
      <c r="K110">
        <v>0</v>
      </c>
      <c r="L110">
        <v>5.0000000000000001E-4</v>
      </c>
      <c r="M110">
        <v>0</v>
      </c>
      <c r="N110">
        <v>0</v>
      </c>
      <c r="O110">
        <v>0</v>
      </c>
      <c r="P110">
        <v>0</v>
      </c>
      <c r="Q110"/>
      <c r="R110"/>
      <c r="S110"/>
      <c r="T110">
        <v>8522234</v>
      </c>
      <c r="U110">
        <v>7910670</v>
      </c>
      <c r="V110">
        <v>4127553</v>
      </c>
      <c r="W110">
        <v>4478064</v>
      </c>
      <c r="X110">
        <v>2615121</v>
      </c>
      <c r="Y110">
        <v>4494532</v>
      </c>
      <c r="Z110">
        <v>4803072</v>
      </c>
      <c r="AA110">
        <v>4306632</v>
      </c>
      <c r="AB110">
        <v>4769052</v>
      </c>
      <c r="AC110">
        <v>-0.502</v>
      </c>
      <c r="AD110">
        <v>0.16800000000000001</v>
      </c>
      <c r="AE110">
        <v>9</v>
      </c>
      <c r="AG110"/>
    </row>
    <row r="111" spans="1:33" s="4" customFormat="1">
      <c r="A111" t="s">
        <v>8</v>
      </c>
      <c r="B111">
        <v>4</v>
      </c>
      <c r="C111" t="s">
        <v>74</v>
      </c>
      <c r="D111" t="s">
        <v>25</v>
      </c>
      <c r="E111" t="s">
        <v>94</v>
      </c>
      <c r="F111" t="s">
        <v>12</v>
      </c>
      <c r="G111" t="s">
        <v>14</v>
      </c>
      <c r="H111">
        <v>0</v>
      </c>
      <c r="I111">
        <v>0</v>
      </c>
      <c r="J111">
        <v>1E-4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/>
      <c r="R111"/>
      <c r="S111"/>
      <c r="T111">
        <v>8522234</v>
      </c>
      <c r="U111">
        <v>7910670</v>
      </c>
      <c r="V111">
        <v>4127553</v>
      </c>
      <c r="W111">
        <v>4478064</v>
      </c>
      <c r="X111">
        <v>2615121</v>
      </c>
      <c r="Y111">
        <v>4494532</v>
      </c>
      <c r="Z111">
        <v>4803072</v>
      </c>
      <c r="AA111">
        <v>4306632</v>
      </c>
      <c r="AB111">
        <v>4769052</v>
      </c>
      <c r="AC111">
        <v>0.21299999999999999</v>
      </c>
      <c r="AD111">
        <v>0.58199999999999996</v>
      </c>
      <c r="AE111">
        <v>9</v>
      </c>
      <c r="AG111"/>
    </row>
    <row r="112" spans="1:33" s="4" customFormat="1">
      <c r="A112" t="s">
        <v>8</v>
      </c>
      <c r="B112">
        <v>4</v>
      </c>
      <c r="C112" t="s">
        <v>74</v>
      </c>
      <c r="D112" t="s">
        <v>25</v>
      </c>
      <c r="E112" t="s">
        <v>95</v>
      </c>
      <c r="F112" t="s">
        <v>12</v>
      </c>
      <c r="G112" t="s">
        <v>40</v>
      </c>
      <c r="H112">
        <v>2.9999999999999997E-4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/>
      <c r="R112"/>
      <c r="S112"/>
      <c r="T112">
        <v>5201118</v>
      </c>
      <c r="U112">
        <v>5268281</v>
      </c>
      <c r="V112">
        <v>4560181</v>
      </c>
      <c r="W112">
        <v>4378970</v>
      </c>
      <c r="X112">
        <v>3721059</v>
      </c>
      <c r="Y112">
        <v>2245188</v>
      </c>
      <c r="Z112">
        <v>2665576</v>
      </c>
      <c r="AA112">
        <v>3830156</v>
      </c>
      <c r="AB112">
        <v>3466940</v>
      </c>
      <c r="AC112">
        <v>0.47199999999999998</v>
      </c>
      <c r="AD112">
        <v>0.2</v>
      </c>
      <c r="AE112">
        <v>9</v>
      </c>
      <c r="AG112"/>
    </row>
    <row r="113" spans="1:33" s="4" customFormat="1">
      <c r="A113" t="s">
        <v>8</v>
      </c>
      <c r="B113">
        <v>4</v>
      </c>
      <c r="C113" t="s">
        <v>74</v>
      </c>
      <c r="D113" t="s">
        <v>25</v>
      </c>
      <c r="E113" t="s">
        <v>95</v>
      </c>
      <c r="F113" t="s">
        <v>12</v>
      </c>
      <c r="G113" t="s">
        <v>15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/>
      <c r="R113"/>
      <c r="S113"/>
      <c r="T113">
        <v>5201118</v>
      </c>
      <c r="U113">
        <v>5268281</v>
      </c>
      <c r="V113">
        <v>4560181</v>
      </c>
      <c r="W113">
        <v>4378970</v>
      </c>
      <c r="X113">
        <v>3721059</v>
      </c>
      <c r="Y113">
        <v>2245188</v>
      </c>
      <c r="Z113">
        <v>2665576</v>
      </c>
      <c r="AA113">
        <v>3830156</v>
      </c>
      <c r="AB113">
        <v>3466940</v>
      </c>
      <c r="AC113" t="s">
        <v>106</v>
      </c>
      <c r="AD113" t="s">
        <v>106</v>
      </c>
      <c r="AE113">
        <v>9</v>
      </c>
      <c r="AG113"/>
    </row>
    <row r="114" spans="1:33" s="4" customFormat="1">
      <c r="A114" t="s">
        <v>8</v>
      </c>
      <c r="B114">
        <v>4</v>
      </c>
      <c r="C114" t="s">
        <v>74</v>
      </c>
      <c r="D114" t="s">
        <v>25</v>
      </c>
      <c r="E114" t="s">
        <v>95</v>
      </c>
      <c r="F114" t="s">
        <v>12</v>
      </c>
      <c r="G114" t="s">
        <v>14</v>
      </c>
      <c r="H114">
        <v>2.9999999999999997E-4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/>
      <c r="R114"/>
      <c r="S114"/>
      <c r="T114">
        <v>5201118</v>
      </c>
      <c r="U114">
        <v>5268281</v>
      </c>
      <c r="V114">
        <v>4560181</v>
      </c>
      <c r="W114">
        <v>4378970</v>
      </c>
      <c r="X114">
        <v>3721059</v>
      </c>
      <c r="Y114">
        <v>2245188</v>
      </c>
      <c r="Z114">
        <v>2665576</v>
      </c>
      <c r="AA114">
        <v>3830156</v>
      </c>
      <c r="AB114">
        <v>3466940</v>
      </c>
      <c r="AC114">
        <v>0.47199999999999998</v>
      </c>
      <c r="AD114">
        <v>0.2</v>
      </c>
      <c r="AE114">
        <v>9</v>
      </c>
      <c r="AG114"/>
    </row>
    <row r="115" spans="1:33" s="4" customFormat="1">
      <c r="A115" t="s">
        <v>8</v>
      </c>
      <c r="B115">
        <v>4</v>
      </c>
      <c r="C115" t="s">
        <v>74</v>
      </c>
      <c r="D115" t="s">
        <v>25</v>
      </c>
      <c r="E115" t="s">
        <v>96</v>
      </c>
      <c r="F115" t="s">
        <v>12</v>
      </c>
      <c r="G115" t="s">
        <v>40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/>
      <c r="R115"/>
      <c r="S115"/>
      <c r="T115">
        <v>3225</v>
      </c>
      <c r="U115">
        <v>7031</v>
      </c>
      <c r="V115">
        <v>4644</v>
      </c>
      <c r="W115">
        <v>4498</v>
      </c>
      <c r="X115">
        <v>29119</v>
      </c>
      <c r="Y115">
        <v>18779</v>
      </c>
      <c r="Z115">
        <v>8219</v>
      </c>
      <c r="AA115">
        <v>8460</v>
      </c>
      <c r="AB115">
        <v>6205</v>
      </c>
      <c r="AC115">
        <v>-0.24</v>
      </c>
      <c r="AD115">
        <v>0.53300000000000003</v>
      </c>
      <c r="AE115">
        <v>9</v>
      </c>
      <c r="AG115"/>
    </row>
    <row r="116" spans="1:33" s="4" customFormat="1">
      <c r="A116" t="s">
        <v>8</v>
      </c>
      <c r="B116">
        <v>4</v>
      </c>
      <c r="C116" t="s">
        <v>74</v>
      </c>
      <c r="D116" t="s">
        <v>25</v>
      </c>
      <c r="E116" t="s">
        <v>96</v>
      </c>
      <c r="F116" t="s">
        <v>12</v>
      </c>
      <c r="G116" t="s">
        <v>15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/>
      <c r="R116"/>
      <c r="S116"/>
      <c r="T116">
        <v>3225</v>
      </c>
      <c r="U116">
        <v>7031</v>
      </c>
      <c r="V116">
        <v>4644</v>
      </c>
      <c r="W116">
        <v>4498</v>
      </c>
      <c r="X116">
        <v>29119</v>
      </c>
      <c r="Y116">
        <v>18779</v>
      </c>
      <c r="Z116">
        <v>8219</v>
      </c>
      <c r="AA116">
        <v>8460</v>
      </c>
      <c r="AB116">
        <v>6205</v>
      </c>
      <c r="AC116" t="s">
        <v>106</v>
      </c>
      <c r="AD116" t="s">
        <v>106</v>
      </c>
      <c r="AE116">
        <v>9</v>
      </c>
      <c r="AG116"/>
    </row>
    <row r="117" spans="1:33" s="4" customFormat="1">
      <c r="A117" t="s">
        <v>8</v>
      </c>
      <c r="B117">
        <v>4</v>
      </c>
      <c r="C117" t="s">
        <v>74</v>
      </c>
      <c r="D117" t="s">
        <v>25</v>
      </c>
      <c r="E117" t="s">
        <v>96</v>
      </c>
      <c r="F117" t="s">
        <v>12</v>
      </c>
      <c r="G117" t="s">
        <v>14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/>
      <c r="R117"/>
      <c r="S117"/>
      <c r="T117">
        <v>3225</v>
      </c>
      <c r="U117">
        <v>7031</v>
      </c>
      <c r="V117">
        <v>4644</v>
      </c>
      <c r="W117">
        <v>4498</v>
      </c>
      <c r="X117">
        <v>29119</v>
      </c>
      <c r="Y117">
        <v>18779</v>
      </c>
      <c r="Z117">
        <v>8219</v>
      </c>
      <c r="AA117">
        <v>8460</v>
      </c>
      <c r="AB117">
        <v>6205</v>
      </c>
      <c r="AC117">
        <v>-0.24</v>
      </c>
      <c r="AD117">
        <v>0.53300000000000003</v>
      </c>
      <c r="AE117">
        <v>9</v>
      </c>
      <c r="AG117"/>
    </row>
    <row r="118" spans="1:33" s="4" customFormat="1">
      <c r="A118" t="s">
        <v>8</v>
      </c>
      <c r="B118">
        <v>4</v>
      </c>
      <c r="C118" t="s">
        <v>74</v>
      </c>
      <c r="D118" t="s">
        <v>25</v>
      </c>
      <c r="E118" t="s">
        <v>20</v>
      </c>
      <c r="F118" t="s">
        <v>12</v>
      </c>
      <c r="G118" t="s">
        <v>40</v>
      </c>
      <c r="H118">
        <v>2.3599999999999999E-2</v>
      </c>
      <c r="I118">
        <v>2.3400000000000001E-2</v>
      </c>
      <c r="J118">
        <v>1.7600000000000001E-2</v>
      </c>
      <c r="K118">
        <v>1.9800000000000002E-2</v>
      </c>
      <c r="L118">
        <v>1.6400000000000001E-2</v>
      </c>
      <c r="M118">
        <v>1.47E-2</v>
      </c>
      <c r="N118">
        <v>1.0800000000000001E-2</v>
      </c>
      <c r="O118">
        <v>1.17E-2</v>
      </c>
      <c r="P118">
        <v>1.6E-2</v>
      </c>
      <c r="Q118"/>
      <c r="R118"/>
      <c r="S118"/>
      <c r="T118">
        <v>7382060</v>
      </c>
      <c r="U118">
        <v>6518731</v>
      </c>
      <c r="V118">
        <v>6531993</v>
      </c>
      <c r="W118">
        <v>6132460</v>
      </c>
      <c r="X118">
        <v>3930744</v>
      </c>
      <c r="Y118">
        <v>4055532</v>
      </c>
      <c r="Z118">
        <v>3813528</v>
      </c>
      <c r="AA118">
        <v>3610543</v>
      </c>
      <c r="AB118">
        <v>3663000</v>
      </c>
      <c r="AC118">
        <v>0.86699999999999999</v>
      </c>
      <c r="AD118">
        <v>2E-3</v>
      </c>
      <c r="AE118">
        <v>9</v>
      </c>
      <c r="AG118"/>
    </row>
    <row r="119" spans="1:33" s="4" customFormat="1">
      <c r="A119" t="s">
        <v>8</v>
      </c>
      <c r="B119">
        <v>4</v>
      </c>
      <c r="C119" t="s">
        <v>74</v>
      </c>
      <c r="D119" t="s">
        <v>25</v>
      </c>
      <c r="E119" t="s">
        <v>20</v>
      </c>
      <c r="F119" t="s">
        <v>12</v>
      </c>
      <c r="G119" t="s">
        <v>15</v>
      </c>
      <c r="H119">
        <v>4.5999999999999999E-3</v>
      </c>
      <c r="I119">
        <v>3.0999999999999999E-3</v>
      </c>
      <c r="J119">
        <v>8.9999999999999998E-4</v>
      </c>
      <c r="K119">
        <v>2.2000000000000001E-3</v>
      </c>
      <c r="L119">
        <v>1.4E-3</v>
      </c>
      <c r="M119">
        <v>8.0000000000000004E-4</v>
      </c>
      <c r="N119">
        <v>5.9999999999999995E-4</v>
      </c>
      <c r="O119">
        <v>5.0000000000000001E-4</v>
      </c>
      <c r="P119">
        <v>0</v>
      </c>
      <c r="Q119"/>
      <c r="R119"/>
      <c r="S119"/>
      <c r="T119">
        <v>7382060</v>
      </c>
      <c r="U119">
        <v>6518731</v>
      </c>
      <c r="V119">
        <v>6531993</v>
      </c>
      <c r="W119">
        <v>6132460</v>
      </c>
      <c r="X119">
        <v>3930744</v>
      </c>
      <c r="Y119">
        <v>4055532</v>
      </c>
      <c r="Z119">
        <v>3813528</v>
      </c>
      <c r="AA119">
        <v>3610543</v>
      </c>
      <c r="AB119">
        <v>3663000</v>
      </c>
      <c r="AC119">
        <v>0.81200000000000006</v>
      </c>
      <c r="AD119">
        <v>8.0000000000000002E-3</v>
      </c>
      <c r="AE119">
        <v>9</v>
      </c>
      <c r="AG119"/>
    </row>
    <row r="120" spans="1:33" s="4" customFormat="1">
      <c r="A120" t="s">
        <v>8</v>
      </c>
      <c r="B120">
        <v>4</v>
      </c>
      <c r="C120" t="s">
        <v>74</v>
      </c>
      <c r="D120" t="s">
        <v>25</v>
      </c>
      <c r="E120" t="s">
        <v>20</v>
      </c>
      <c r="F120" t="s">
        <v>12</v>
      </c>
      <c r="G120" t="s">
        <v>14</v>
      </c>
      <c r="H120">
        <v>1.9099999999999999E-2</v>
      </c>
      <c r="I120">
        <v>2.0299999999999999E-2</v>
      </c>
      <c r="J120">
        <v>1.67E-2</v>
      </c>
      <c r="K120">
        <v>1.77E-2</v>
      </c>
      <c r="L120">
        <v>1.4999999999999999E-2</v>
      </c>
      <c r="M120">
        <v>1.3899999999999999E-2</v>
      </c>
      <c r="N120">
        <v>1.0200000000000001E-2</v>
      </c>
      <c r="O120">
        <v>1.12E-2</v>
      </c>
      <c r="P120">
        <v>1.6E-2</v>
      </c>
      <c r="Q120"/>
      <c r="R120"/>
      <c r="S120"/>
      <c r="T120">
        <v>7382060</v>
      </c>
      <c r="U120">
        <v>6518731</v>
      </c>
      <c r="V120">
        <v>6531993</v>
      </c>
      <c r="W120">
        <v>6132460</v>
      </c>
      <c r="X120">
        <v>3930744</v>
      </c>
      <c r="Y120">
        <v>4055532</v>
      </c>
      <c r="Z120">
        <v>3813528</v>
      </c>
      <c r="AA120">
        <v>3610543</v>
      </c>
      <c r="AB120">
        <v>3663000</v>
      </c>
      <c r="AC120">
        <v>0.81599999999999995</v>
      </c>
      <c r="AD120">
        <v>7.0000000000000001E-3</v>
      </c>
      <c r="AE120">
        <v>9</v>
      </c>
      <c r="AG120"/>
    </row>
    <row r="121" spans="1:33" s="4" customFormat="1">
      <c r="A121" t="s">
        <v>8</v>
      </c>
      <c r="B121">
        <v>4</v>
      </c>
      <c r="C121" t="s">
        <v>74</v>
      </c>
      <c r="D121" t="s">
        <v>25</v>
      </c>
      <c r="E121" t="s">
        <v>21</v>
      </c>
      <c r="F121" t="s">
        <v>12</v>
      </c>
      <c r="G121" t="s">
        <v>40</v>
      </c>
      <c r="H121">
        <v>2.0299999999999999E-2</v>
      </c>
      <c r="I121">
        <v>1.83E-2</v>
      </c>
      <c r="J121">
        <v>1.4200000000000001E-2</v>
      </c>
      <c r="K121">
        <v>1.2E-2</v>
      </c>
      <c r="L121">
        <v>5.7000000000000002E-3</v>
      </c>
      <c r="M121">
        <v>2.3999999999999998E-3</v>
      </c>
      <c r="N121">
        <v>1.1000000000000001E-3</v>
      </c>
      <c r="O121">
        <v>8.9999999999999998E-4</v>
      </c>
      <c r="P121">
        <v>5.9999999999999995E-4</v>
      </c>
      <c r="Q121"/>
      <c r="R121"/>
      <c r="S121"/>
      <c r="T121">
        <v>2597952</v>
      </c>
      <c r="U121">
        <v>2578679</v>
      </c>
      <c r="V121">
        <v>1917844</v>
      </c>
      <c r="W121">
        <v>1398062</v>
      </c>
      <c r="X121">
        <v>1077046</v>
      </c>
      <c r="Y121">
        <v>702937</v>
      </c>
      <c r="Z121">
        <v>563009</v>
      </c>
      <c r="AA121">
        <v>431525</v>
      </c>
      <c r="AB121">
        <v>370536</v>
      </c>
      <c r="AC121">
        <v>0.98799999999999999</v>
      </c>
      <c r="AD121">
        <v>0</v>
      </c>
      <c r="AE121">
        <v>9</v>
      </c>
      <c r="AG121"/>
    </row>
    <row r="122" spans="1:33" s="4" customFormat="1">
      <c r="A122" t="s">
        <v>8</v>
      </c>
      <c r="B122">
        <v>4</v>
      </c>
      <c r="C122" t="s">
        <v>74</v>
      </c>
      <c r="D122" t="s">
        <v>25</v>
      </c>
      <c r="E122" t="s">
        <v>21</v>
      </c>
      <c r="F122" t="s">
        <v>12</v>
      </c>
      <c r="G122" t="s">
        <v>15</v>
      </c>
      <c r="H122">
        <v>1.14E-2</v>
      </c>
      <c r="I122">
        <v>9.5999999999999992E-3</v>
      </c>
      <c r="J122">
        <v>9.5999999999999992E-3</v>
      </c>
      <c r="K122">
        <v>8.6999999999999994E-3</v>
      </c>
      <c r="L122">
        <v>2.8E-3</v>
      </c>
      <c r="M122">
        <v>1.1000000000000001E-3</v>
      </c>
      <c r="N122">
        <v>4.0000000000000002E-4</v>
      </c>
      <c r="O122">
        <v>2.9999999999999997E-4</v>
      </c>
      <c r="P122">
        <v>0</v>
      </c>
      <c r="Q122"/>
      <c r="R122"/>
      <c r="S122"/>
      <c r="T122">
        <v>2597952</v>
      </c>
      <c r="U122">
        <v>2578679</v>
      </c>
      <c r="V122">
        <v>1917844</v>
      </c>
      <c r="W122">
        <v>1398062</v>
      </c>
      <c r="X122">
        <v>1077046</v>
      </c>
      <c r="Y122">
        <v>702937</v>
      </c>
      <c r="Z122">
        <v>563009</v>
      </c>
      <c r="AA122">
        <v>431525</v>
      </c>
      <c r="AB122">
        <v>370536</v>
      </c>
      <c r="AC122">
        <v>0.94799999999999995</v>
      </c>
      <c r="AD122">
        <v>0</v>
      </c>
      <c r="AE122">
        <v>9</v>
      </c>
      <c r="AG122"/>
    </row>
    <row r="123" spans="1:33" s="4" customFormat="1">
      <c r="A123" t="s">
        <v>8</v>
      </c>
      <c r="B123">
        <v>4</v>
      </c>
      <c r="C123" t="s">
        <v>74</v>
      </c>
      <c r="D123" t="s">
        <v>25</v>
      </c>
      <c r="E123" t="s">
        <v>21</v>
      </c>
      <c r="F123" t="s">
        <v>12</v>
      </c>
      <c r="G123" t="s">
        <v>14</v>
      </c>
      <c r="H123">
        <v>8.8000000000000005E-3</v>
      </c>
      <c r="I123">
        <v>8.6999999999999994E-3</v>
      </c>
      <c r="J123">
        <v>4.5999999999999999E-3</v>
      </c>
      <c r="K123">
        <v>3.2000000000000002E-3</v>
      </c>
      <c r="L123">
        <v>2.8999999999999998E-3</v>
      </c>
      <c r="M123">
        <v>1.2999999999999999E-3</v>
      </c>
      <c r="N123">
        <v>8.0000000000000004E-4</v>
      </c>
      <c r="O123">
        <v>6.9999999999999999E-4</v>
      </c>
      <c r="P123">
        <v>5.9999999999999995E-4</v>
      </c>
      <c r="Q123"/>
      <c r="R123"/>
      <c r="S123"/>
      <c r="T123">
        <v>2597952</v>
      </c>
      <c r="U123">
        <v>2578679</v>
      </c>
      <c r="V123">
        <v>1917844</v>
      </c>
      <c r="W123">
        <v>1398062</v>
      </c>
      <c r="X123">
        <v>1077046</v>
      </c>
      <c r="Y123">
        <v>702937</v>
      </c>
      <c r="Z123">
        <v>563009</v>
      </c>
      <c r="AA123">
        <v>431525</v>
      </c>
      <c r="AB123">
        <v>370536</v>
      </c>
      <c r="AC123">
        <v>0.98399999999999999</v>
      </c>
      <c r="AD123">
        <v>0</v>
      </c>
      <c r="AE123">
        <v>9</v>
      </c>
      <c r="AG123"/>
    </row>
    <row r="124" spans="1:33" s="4" customFormat="1">
      <c r="A124" t="s">
        <v>8</v>
      </c>
      <c r="B124">
        <v>4</v>
      </c>
      <c r="C124" t="s">
        <v>74</v>
      </c>
      <c r="D124" t="s">
        <v>25</v>
      </c>
      <c r="E124" t="s">
        <v>22</v>
      </c>
      <c r="F124" t="s">
        <v>12</v>
      </c>
      <c r="G124" t="s">
        <v>40</v>
      </c>
      <c r="H124">
        <v>1E-4</v>
      </c>
      <c r="I124">
        <v>0</v>
      </c>
      <c r="J124">
        <v>1E-4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/>
      <c r="R124"/>
      <c r="S124"/>
      <c r="T124">
        <v>3041773</v>
      </c>
      <c r="U124">
        <v>3018485</v>
      </c>
      <c r="V124">
        <v>2351477</v>
      </c>
      <c r="W124">
        <v>1750591</v>
      </c>
      <c r="X124">
        <v>807900</v>
      </c>
      <c r="Y124">
        <v>921668</v>
      </c>
      <c r="Z124">
        <v>586034</v>
      </c>
      <c r="AA124">
        <v>1063628</v>
      </c>
      <c r="AB124">
        <v>333753</v>
      </c>
      <c r="AC124">
        <v>0.8</v>
      </c>
      <c r="AD124">
        <v>0.01</v>
      </c>
      <c r="AE124">
        <v>9</v>
      </c>
      <c r="AG124"/>
    </row>
    <row r="125" spans="1:33" s="4" customFormat="1">
      <c r="A125" t="s">
        <v>8</v>
      </c>
      <c r="B125">
        <v>4</v>
      </c>
      <c r="C125" t="s">
        <v>74</v>
      </c>
      <c r="D125" t="s">
        <v>25</v>
      </c>
      <c r="E125" t="s">
        <v>22</v>
      </c>
      <c r="F125" t="s">
        <v>12</v>
      </c>
      <c r="G125" t="s">
        <v>15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/>
      <c r="R125"/>
      <c r="S125"/>
      <c r="T125">
        <v>3041773</v>
      </c>
      <c r="U125">
        <v>3018485</v>
      </c>
      <c r="V125">
        <v>2351477</v>
      </c>
      <c r="W125">
        <v>1750591</v>
      </c>
      <c r="X125">
        <v>807900</v>
      </c>
      <c r="Y125">
        <v>921668</v>
      </c>
      <c r="Z125">
        <v>586034</v>
      </c>
      <c r="AA125">
        <v>1063628</v>
      </c>
      <c r="AB125">
        <v>333753</v>
      </c>
      <c r="AC125" t="s">
        <v>106</v>
      </c>
      <c r="AD125" t="s">
        <v>106</v>
      </c>
      <c r="AE125">
        <v>9</v>
      </c>
      <c r="AG125"/>
    </row>
    <row r="126" spans="1:33" s="4" customFormat="1">
      <c r="A126" t="s">
        <v>8</v>
      </c>
      <c r="B126">
        <v>4</v>
      </c>
      <c r="C126" t="s">
        <v>74</v>
      </c>
      <c r="D126" t="s">
        <v>25</v>
      </c>
      <c r="E126" t="s">
        <v>22</v>
      </c>
      <c r="F126" t="s">
        <v>12</v>
      </c>
      <c r="G126" t="s">
        <v>14</v>
      </c>
      <c r="H126">
        <v>1E-4</v>
      </c>
      <c r="I126">
        <v>0</v>
      </c>
      <c r="J126">
        <v>1E-4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/>
      <c r="R126"/>
      <c r="S126"/>
      <c r="T126">
        <v>3041773</v>
      </c>
      <c r="U126">
        <v>3018485</v>
      </c>
      <c r="V126">
        <v>2351477</v>
      </c>
      <c r="W126">
        <v>1750591</v>
      </c>
      <c r="X126">
        <v>807900</v>
      </c>
      <c r="Y126">
        <v>921668</v>
      </c>
      <c r="Z126">
        <v>586034</v>
      </c>
      <c r="AA126">
        <v>1063628</v>
      </c>
      <c r="AB126">
        <v>333753</v>
      </c>
      <c r="AC126">
        <v>0.8</v>
      </c>
      <c r="AD126">
        <v>0.01</v>
      </c>
      <c r="AE126">
        <v>9</v>
      </c>
      <c r="AG126"/>
    </row>
    <row r="127" spans="1:33" s="4" customFormat="1">
      <c r="A127" t="s">
        <v>8</v>
      </c>
      <c r="B127">
        <v>4</v>
      </c>
      <c r="C127" t="s">
        <v>74</v>
      </c>
      <c r="D127" t="s">
        <v>25</v>
      </c>
      <c r="E127" t="s">
        <v>44</v>
      </c>
      <c r="F127" t="s">
        <v>12</v>
      </c>
      <c r="G127" t="s">
        <v>40</v>
      </c>
      <c r="H127">
        <v>1.9E-3</v>
      </c>
      <c r="I127">
        <v>1.5E-3</v>
      </c>
      <c r="J127">
        <v>1.5E-3</v>
      </c>
      <c r="K127">
        <v>1.2999999999999999E-3</v>
      </c>
      <c r="L127">
        <v>1E-3</v>
      </c>
      <c r="M127">
        <v>6.9999999999999999E-4</v>
      </c>
      <c r="N127">
        <v>1.1999999999999999E-3</v>
      </c>
      <c r="O127">
        <v>4.0000000000000002E-4</v>
      </c>
      <c r="P127">
        <v>6.9999999999999999E-4</v>
      </c>
      <c r="Q127"/>
      <c r="R127"/>
      <c r="S127"/>
      <c r="T127" t="s">
        <v>106</v>
      </c>
      <c r="U127" t="s">
        <v>106</v>
      </c>
      <c r="V127" t="s">
        <v>106</v>
      </c>
      <c r="W127" t="s">
        <v>106</v>
      </c>
      <c r="X127" t="s">
        <v>106</v>
      </c>
      <c r="Y127" t="s">
        <v>106</v>
      </c>
      <c r="Z127" t="s">
        <v>106</v>
      </c>
      <c r="AA127" t="s">
        <v>106</v>
      </c>
      <c r="AB127" t="s">
        <v>106</v>
      </c>
      <c r="AC127" t="s">
        <v>106</v>
      </c>
      <c r="AD127" t="s">
        <v>106</v>
      </c>
      <c r="AE127">
        <v>0</v>
      </c>
      <c r="AG127"/>
    </row>
    <row r="128" spans="1:33" s="4" customFormat="1">
      <c r="A128" t="s">
        <v>8</v>
      </c>
      <c r="B128">
        <v>4</v>
      </c>
      <c r="C128" t="s">
        <v>74</v>
      </c>
      <c r="D128" t="s">
        <v>25</v>
      </c>
      <c r="E128" t="s">
        <v>44</v>
      </c>
      <c r="F128" t="s">
        <v>12</v>
      </c>
      <c r="G128" t="s">
        <v>14</v>
      </c>
      <c r="H128">
        <v>1.9E-3</v>
      </c>
      <c r="I128">
        <v>1.5E-3</v>
      </c>
      <c r="J128">
        <v>1.5E-3</v>
      </c>
      <c r="K128">
        <v>1.2999999999999999E-3</v>
      </c>
      <c r="L128">
        <v>1E-3</v>
      </c>
      <c r="M128">
        <v>6.9999999999999999E-4</v>
      </c>
      <c r="N128">
        <v>1.1999999999999999E-3</v>
      </c>
      <c r="O128">
        <v>4.0000000000000002E-4</v>
      </c>
      <c r="P128">
        <v>6.9999999999999999E-4</v>
      </c>
      <c r="Q128"/>
      <c r="R128"/>
      <c r="S128"/>
      <c r="T128" t="s">
        <v>106</v>
      </c>
      <c r="U128" t="s">
        <v>106</v>
      </c>
      <c r="V128" t="s">
        <v>106</v>
      </c>
      <c r="W128" t="s">
        <v>106</v>
      </c>
      <c r="X128" t="s">
        <v>106</v>
      </c>
      <c r="Y128" t="s">
        <v>106</v>
      </c>
      <c r="Z128" t="s">
        <v>106</v>
      </c>
      <c r="AA128" t="s">
        <v>106</v>
      </c>
      <c r="AB128" t="s">
        <v>106</v>
      </c>
      <c r="AC128" t="s">
        <v>106</v>
      </c>
      <c r="AD128" t="s">
        <v>106</v>
      </c>
      <c r="AE128">
        <v>0</v>
      </c>
      <c r="AG128"/>
    </row>
    <row r="129" spans="1:33" s="4" customFormat="1">
      <c r="A129" t="s">
        <v>8</v>
      </c>
      <c r="B129">
        <v>4</v>
      </c>
      <c r="C129" t="s">
        <v>74</v>
      </c>
      <c r="D129" t="s">
        <v>37</v>
      </c>
      <c r="E129" t="s">
        <v>92</v>
      </c>
      <c r="F129" t="s">
        <v>12</v>
      </c>
      <c r="G129" t="s">
        <v>40</v>
      </c>
      <c r="H129">
        <v>6.9999999999999999E-4</v>
      </c>
      <c r="I129">
        <v>1E-4</v>
      </c>
      <c r="J129">
        <v>1E-4</v>
      </c>
      <c r="K129">
        <v>1E-4</v>
      </c>
      <c r="L129">
        <v>0</v>
      </c>
      <c r="M129">
        <v>0</v>
      </c>
      <c r="N129">
        <v>0</v>
      </c>
      <c r="O129">
        <v>1E-4</v>
      </c>
      <c r="P129">
        <v>0</v>
      </c>
      <c r="Q129"/>
      <c r="R129"/>
      <c r="S129"/>
      <c r="T129">
        <v>616536</v>
      </c>
      <c r="U129">
        <v>376395</v>
      </c>
      <c r="V129">
        <v>372475</v>
      </c>
      <c r="W129">
        <v>196837</v>
      </c>
      <c r="X129">
        <v>363228</v>
      </c>
      <c r="Y129">
        <v>361104</v>
      </c>
      <c r="Z129">
        <v>517798</v>
      </c>
      <c r="AA129">
        <v>476802</v>
      </c>
      <c r="AB129">
        <v>153483</v>
      </c>
      <c r="AC129">
        <v>0.59299999999999997</v>
      </c>
      <c r="AD129">
        <v>9.2999999999999999E-2</v>
      </c>
      <c r="AE129">
        <v>9</v>
      </c>
      <c r="AG129"/>
    </row>
    <row r="130" spans="1:33" s="4" customFormat="1">
      <c r="A130" t="s">
        <v>8</v>
      </c>
      <c r="B130">
        <v>4</v>
      </c>
      <c r="C130" t="s">
        <v>74</v>
      </c>
      <c r="D130" t="s">
        <v>37</v>
      </c>
      <c r="E130" t="s">
        <v>92</v>
      </c>
      <c r="F130" t="s">
        <v>12</v>
      </c>
      <c r="G130" t="s">
        <v>15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/>
      <c r="R130"/>
      <c r="S130"/>
      <c r="T130">
        <v>616536</v>
      </c>
      <c r="U130">
        <v>376395</v>
      </c>
      <c r="V130">
        <v>372475</v>
      </c>
      <c r="W130">
        <v>196837</v>
      </c>
      <c r="X130">
        <v>363228</v>
      </c>
      <c r="Y130">
        <v>361104</v>
      </c>
      <c r="Z130">
        <v>517798</v>
      </c>
      <c r="AA130">
        <v>476802</v>
      </c>
      <c r="AB130">
        <v>153483</v>
      </c>
      <c r="AC130" t="s">
        <v>106</v>
      </c>
      <c r="AD130" t="s">
        <v>106</v>
      </c>
      <c r="AE130">
        <v>9</v>
      </c>
      <c r="AG130"/>
    </row>
    <row r="131" spans="1:33" s="4" customFormat="1">
      <c r="A131" t="s">
        <v>8</v>
      </c>
      <c r="B131">
        <v>4</v>
      </c>
      <c r="C131" t="s">
        <v>74</v>
      </c>
      <c r="D131" t="s">
        <v>37</v>
      </c>
      <c r="E131" t="s">
        <v>92</v>
      </c>
      <c r="F131" t="s">
        <v>12</v>
      </c>
      <c r="G131" t="s">
        <v>14</v>
      </c>
      <c r="H131">
        <v>6.9999999999999999E-4</v>
      </c>
      <c r="I131">
        <v>1E-4</v>
      </c>
      <c r="J131">
        <v>1E-4</v>
      </c>
      <c r="K131">
        <v>1E-4</v>
      </c>
      <c r="L131">
        <v>0</v>
      </c>
      <c r="M131">
        <v>0</v>
      </c>
      <c r="N131">
        <v>0</v>
      </c>
      <c r="O131">
        <v>1E-4</v>
      </c>
      <c r="P131">
        <v>0</v>
      </c>
      <c r="Q131"/>
      <c r="R131"/>
      <c r="S131"/>
      <c r="T131">
        <v>616536</v>
      </c>
      <c r="U131">
        <v>376395</v>
      </c>
      <c r="V131">
        <v>372475</v>
      </c>
      <c r="W131">
        <v>196837</v>
      </c>
      <c r="X131">
        <v>363228</v>
      </c>
      <c r="Y131">
        <v>361104</v>
      </c>
      <c r="Z131">
        <v>517798</v>
      </c>
      <c r="AA131">
        <v>476802</v>
      </c>
      <c r="AB131">
        <v>153483</v>
      </c>
      <c r="AC131">
        <v>0.59299999999999997</v>
      </c>
      <c r="AD131">
        <v>9.2999999999999999E-2</v>
      </c>
      <c r="AE131">
        <v>9</v>
      </c>
      <c r="AG131"/>
    </row>
    <row r="132" spans="1:33" s="4" customFormat="1">
      <c r="A132" t="s">
        <v>8</v>
      </c>
      <c r="B132">
        <v>4</v>
      </c>
      <c r="C132" t="s">
        <v>74</v>
      </c>
      <c r="D132" t="s">
        <v>37</v>
      </c>
      <c r="E132" t="s">
        <v>11</v>
      </c>
      <c r="F132" t="s">
        <v>12</v>
      </c>
      <c r="G132" t="s">
        <v>40</v>
      </c>
      <c r="H132">
        <v>6.1000000000000004E-3</v>
      </c>
      <c r="I132">
        <v>3.8E-3</v>
      </c>
      <c r="J132">
        <v>3.0000000000000001E-3</v>
      </c>
      <c r="K132">
        <v>6.1000000000000004E-3</v>
      </c>
      <c r="L132">
        <v>2.3999999999999998E-3</v>
      </c>
      <c r="M132">
        <v>1.5E-3</v>
      </c>
      <c r="N132">
        <v>1.6000000000000001E-3</v>
      </c>
      <c r="O132">
        <v>1E-3</v>
      </c>
      <c r="P132">
        <v>1.1999999999999999E-3</v>
      </c>
      <c r="Q132"/>
      <c r="R132"/>
      <c r="S132"/>
      <c r="T132">
        <v>1060810</v>
      </c>
      <c r="U132">
        <v>671129</v>
      </c>
      <c r="V132">
        <v>618160</v>
      </c>
      <c r="W132">
        <v>1321240</v>
      </c>
      <c r="X132">
        <v>305837</v>
      </c>
      <c r="Y132">
        <v>228530</v>
      </c>
      <c r="Z132">
        <v>265710</v>
      </c>
      <c r="AA132">
        <v>202684</v>
      </c>
      <c r="AB132">
        <v>169873</v>
      </c>
      <c r="AC132">
        <v>0.98</v>
      </c>
      <c r="AD132">
        <v>0</v>
      </c>
      <c r="AE132">
        <v>9</v>
      </c>
      <c r="AG132"/>
    </row>
    <row r="133" spans="1:33" s="4" customFormat="1">
      <c r="A133" t="s">
        <v>8</v>
      </c>
      <c r="B133">
        <v>4</v>
      </c>
      <c r="C133" t="s">
        <v>74</v>
      </c>
      <c r="D133" t="s">
        <v>37</v>
      </c>
      <c r="E133" t="s">
        <v>11</v>
      </c>
      <c r="F133" t="s">
        <v>12</v>
      </c>
      <c r="G133" t="s">
        <v>15</v>
      </c>
      <c r="H133">
        <v>5.9999999999999995E-4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/>
      <c r="R133"/>
      <c r="S133"/>
      <c r="T133">
        <v>1060810</v>
      </c>
      <c r="U133">
        <v>671129</v>
      </c>
      <c r="V133">
        <v>618160</v>
      </c>
      <c r="W133">
        <v>1321240</v>
      </c>
      <c r="X133">
        <v>305837</v>
      </c>
      <c r="Y133">
        <v>228530</v>
      </c>
      <c r="Z133">
        <v>265710</v>
      </c>
      <c r="AA133">
        <v>202684</v>
      </c>
      <c r="AB133">
        <v>169873</v>
      </c>
      <c r="AC133">
        <v>0.47099999999999997</v>
      </c>
      <c r="AD133">
        <v>0.2</v>
      </c>
      <c r="AE133">
        <v>9</v>
      </c>
      <c r="AG133"/>
    </row>
    <row r="134" spans="1:33" s="4" customFormat="1">
      <c r="A134" t="s">
        <v>8</v>
      </c>
      <c r="B134">
        <v>4</v>
      </c>
      <c r="C134" t="s">
        <v>74</v>
      </c>
      <c r="D134" t="s">
        <v>37</v>
      </c>
      <c r="E134" t="s">
        <v>11</v>
      </c>
      <c r="F134" t="s">
        <v>12</v>
      </c>
      <c r="G134" t="s">
        <v>14</v>
      </c>
      <c r="H134">
        <v>5.4999999999999997E-3</v>
      </c>
      <c r="I134">
        <v>3.8E-3</v>
      </c>
      <c r="J134">
        <v>3.0000000000000001E-3</v>
      </c>
      <c r="K134">
        <v>6.1000000000000004E-3</v>
      </c>
      <c r="L134">
        <v>2.3999999999999998E-3</v>
      </c>
      <c r="M134">
        <v>1.5E-3</v>
      </c>
      <c r="N134">
        <v>1.6000000000000001E-3</v>
      </c>
      <c r="O134">
        <v>1E-3</v>
      </c>
      <c r="P134">
        <v>1.1999999999999999E-3</v>
      </c>
      <c r="Q134"/>
      <c r="R134"/>
      <c r="S134"/>
      <c r="T134">
        <v>1060810</v>
      </c>
      <c r="U134">
        <v>671129</v>
      </c>
      <c r="V134">
        <v>618160</v>
      </c>
      <c r="W134">
        <v>1321240</v>
      </c>
      <c r="X134">
        <v>305837</v>
      </c>
      <c r="Y134">
        <v>228530</v>
      </c>
      <c r="Z134">
        <v>265710</v>
      </c>
      <c r="AA134">
        <v>202684</v>
      </c>
      <c r="AB134">
        <v>169873</v>
      </c>
      <c r="AC134">
        <v>0.98799999999999999</v>
      </c>
      <c r="AD134">
        <v>0</v>
      </c>
      <c r="AE134">
        <v>9</v>
      </c>
      <c r="AG134"/>
    </row>
    <row r="135" spans="1:33" s="4" customFormat="1">
      <c r="A135" t="s">
        <v>8</v>
      </c>
      <c r="B135">
        <v>4</v>
      </c>
      <c r="C135" t="s">
        <v>74</v>
      </c>
      <c r="D135" t="s">
        <v>37</v>
      </c>
      <c r="E135" t="s">
        <v>16</v>
      </c>
      <c r="F135" t="s">
        <v>12</v>
      </c>
      <c r="G135" t="s">
        <v>40</v>
      </c>
      <c r="H135">
        <v>2.2700000000000001E-2</v>
      </c>
      <c r="I135">
        <v>2.58E-2</v>
      </c>
      <c r="J135">
        <v>2.46E-2</v>
      </c>
      <c r="K135">
        <v>1.26E-2</v>
      </c>
      <c r="L135">
        <v>2.1999999999999999E-2</v>
      </c>
      <c r="M135">
        <v>1.23E-2</v>
      </c>
      <c r="N135">
        <v>2.0899999999999998E-2</v>
      </c>
      <c r="O135">
        <v>2.7699999999999999E-2</v>
      </c>
      <c r="P135">
        <v>2.75E-2</v>
      </c>
      <c r="Q135"/>
      <c r="R135"/>
      <c r="S135"/>
      <c r="T135">
        <v>2739407</v>
      </c>
      <c r="U135">
        <v>3559561</v>
      </c>
      <c r="V135">
        <v>4046340</v>
      </c>
      <c r="W135">
        <v>2974409</v>
      </c>
      <c r="X135">
        <v>3251512</v>
      </c>
      <c r="Y135">
        <v>1975399</v>
      </c>
      <c r="Z135">
        <v>2491105</v>
      </c>
      <c r="AA135">
        <v>3257607</v>
      </c>
      <c r="AB135">
        <v>2741314</v>
      </c>
      <c r="AC135">
        <v>0.54600000000000004</v>
      </c>
      <c r="AD135">
        <v>0.128</v>
      </c>
      <c r="AE135">
        <v>9</v>
      </c>
      <c r="AG135"/>
    </row>
    <row r="136" spans="1:33" s="4" customFormat="1">
      <c r="A136" t="s">
        <v>8</v>
      </c>
      <c r="B136">
        <v>4</v>
      </c>
      <c r="C136" t="s">
        <v>74</v>
      </c>
      <c r="D136" t="s">
        <v>37</v>
      </c>
      <c r="E136" t="s">
        <v>16</v>
      </c>
      <c r="F136" t="s">
        <v>12</v>
      </c>
      <c r="G136" t="s">
        <v>15</v>
      </c>
      <c r="H136">
        <v>8.2000000000000007E-3</v>
      </c>
      <c r="I136">
        <v>6.1999999999999998E-3</v>
      </c>
      <c r="J136">
        <v>7.7999999999999996E-3</v>
      </c>
      <c r="K136">
        <v>3.0000000000000001E-3</v>
      </c>
      <c r="L136">
        <v>7.1000000000000004E-3</v>
      </c>
      <c r="M136">
        <v>3.5000000000000001E-3</v>
      </c>
      <c r="N136">
        <v>1.14E-2</v>
      </c>
      <c r="O136">
        <v>1.35E-2</v>
      </c>
      <c r="P136">
        <v>1.1599999999999999E-2</v>
      </c>
      <c r="Q136"/>
      <c r="R136"/>
      <c r="S136"/>
      <c r="T136">
        <v>2739407</v>
      </c>
      <c r="U136">
        <v>3559561</v>
      </c>
      <c r="V136">
        <v>4046340</v>
      </c>
      <c r="W136">
        <v>2974409</v>
      </c>
      <c r="X136">
        <v>3251512</v>
      </c>
      <c r="Y136">
        <v>1975399</v>
      </c>
      <c r="Z136">
        <v>2491105</v>
      </c>
      <c r="AA136">
        <v>3257607</v>
      </c>
      <c r="AB136">
        <v>2741314</v>
      </c>
      <c r="AC136">
        <v>0.11</v>
      </c>
      <c r="AD136">
        <v>0.77800000000000002</v>
      </c>
      <c r="AE136">
        <v>9</v>
      </c>
      <c r="AG136"/>
    </row>
    <row r="137" spans="1:33" s="4" customFormat="1">
      <c r="A137" t="s">
        <v>8</v>
      </c>
      <c r="B137">
        <v>4</v>
      </c>
      <c r="C137" t="s">
        <v>74</v>
      </c>
      <c r="D137" t="s">
        <v>37</v>
      </c>
      <c r="E137" t="s">
        <v>16</v>
      </c>
      <c r="F137" t="s">
        <v>12</v>
      </c>
      <c r="G137" t="s">
        <v>14</v>
      </c>
      <c r="H137">
        <v>1.4500000000000001E-2</v>
      </c>
      <c r="I137">
        <v>1.95E-2</v>
      </c>
      <c r="J137">
        <v>1.6899999999999998E-2</v>
      </c>
      <c r="K137">
        <v>9.5999999999999992E-3</v>
      </c>
      <c r="L137">
        <v>1.49E-2</v>
      </c>
      <c r="M137">
        <v>8.8000000000000005E-3</v>
      </c>
      <c r="N137">
        <v>9.4999999999999998E-3</v>
      </c>
      <c r="O137">
        <v>1.41E-2</v>
      </c>
      <c r="P137">
        <v>1.5800000000000002E-2</v>
      </c>
      <c r="Q137"/>
      <c r="R137"/>
      <c r="S137"/>
      <c r="T137">
        <v>2739407</v>
      </c>
      <c r="U137">
        <v>3559561</v>
      </c>
      <c r="V137">
        <v>4046340</v>
      </c>
      <c r="W137">
        <v>2974409</v>
      </c>
      <c r="X137">
        <v>3251512</v>
      </c>
      <c r="Y137">
        <v>1975399</v>
      </c>
      <c r="Z137">
        <v>2491105</v>
      </c>
      <c r="AA137">
        <v>3257607</v>
      </c>
      <c r="AB137">
        <v>2741314</v>
      </c>
      <c r="AC137">
        <v>0.747</v>
      </c>
      <c r="AD137">
        <v>2.1000000000000001E-2</v>
      </c>
      <c r="AE137">
        <v>9</v>
      </c>
      <c r="AG137"/>
    </row>
    <row r="138" spans="1:33" s="4" customFormat="1">
      <c r="A138" t="s">
        <v>8</v>
      </c>
      <c r="B138">
        <v>4</v>
      </c>
      <c r="C138" t="s">
        <v>74</v>
      </c>
      <c r="D138" t="s">
        <v>37</v>
      </c>
      <c r="E138" t="s">
        <v>99</v>
      </c>
      <c r="F138" t="s">
        <v>12</v>
      </c>
      <c r="G138" t="s">
        <v>40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/>
      <c r="R138"/>
      <c r="S138"/>
      <c r="T138">
        <v>182779</v>
      </c>
      <c r="U138">
        <v>166877</v>
      </c>
      <c r="V138">
        <v>221003</v>
      </c>
      <c r="W138">
        <v>106864</v>
      </c>
      <c r="X138">
        <v>147793</v>
      </c>
      <c r="Y138">
        <v>207419</v>
      </c>
      <c r="Z138">
        <v>70113</v>
      </c>
      <c r="AA138">
        <v>112940</v>
      </c>
      <c r="AB138">
        <v>138501</v>
      </c>
      <c r="AC138">
        <v>-3.5999999999999997E-2</v>
      </c>
      <c r="AD138">
        <v>0.92700000000000005</v>
      </c>
      <c r="AE138">
        <v>9</v>
      </c>
      <c r="AG138"/>
    </row>
    <row r="139" spans="1:33" s="4" customFormat="1">
      <c r="A139" t="s">
        <v>8</v>
      </c>
      <c r="B139">
        <v>4</v>
      </c>
      <c r="C139" t="s">
        <v>74</v>
      </c>
      <c r="D139" t="s">
        <v>37</v>
      </c>
      <c r="E139" t="s">
        <v>99</v>
      </c>
      <c r="F139" t="s">
        <v>12</v>
      </c>
      <c r="G139" t="s">
        <v>15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/>
      <c r="R139"/>
      <c r="S139"/>
      <c r="T139">
        <v>182779</v>
      </c>
      <c r="U139">
        <v>166877</v>
      </c>
      <c r="V139">
        <v>221003</v>
      </c>
      <c r="W139">
        <v>106864</v>
      </c>
      <c r="X139">
        <v>147793</v>
      </c>
      <c r="Y139">
        <v>207419</v>
      </c>
      <c r="Z139">
        <v>70113</v>
      </c>
      <c r="AA139">
        <v>112940</v>
      </c>
      <c r="AB139">
        <v>138501</v>
      </c>
      <c r="AC139" t="s">
        <v>106</v>
      </c>
      <c r="AD139" t="s">
        <v>106</v>
      </c>
      <c r="AE139">
        <v>9</v>
      </c>
      <c r="AG139"/>
    </row>
    <row r="140" spans="1:33" s="4" customFormat="1">
      <c r="A140" t="s">
        <v>8</v>
      </c>
      <c r="B140">
        <v>4</v>
      </c>
      <c r="C140" t="s">
        <v>74</v>
      </c>
      <c r="D140" t="s">
        <v>37</v>
      </c>
      <c r="E140" t="s">
        <v>99</v>
      </c>
      <c r="F140" t="s">
        <v>12</v>
      </c>
      <c r="G140" t="s">
        <v>14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/>
      <c r="R140"/>
      <c r="S140"/>
      <c r="T140">
        <v>182779</v>
      </c>
      <c r="U140">
        <v>166877</v>
      </c>
      <c r="V140">
        <v>221003</v>
      </c>
      <c r="W140">
        <v>106864</v>
      </c>
      <c r="X140">
        <v>147793</v>
      </c>
      <c r="Y140">
        <v>207419</v>
      </c>
      <c r="Z140">
        <v>70113</v>
      </c>
      <c r="AA140">
        <v>112940</v>
      </c>
      <c r="AB140">
        <v>138501</v>
      </c>
      <c r="AC140">
        <v>-3.5999999999999997E-2</v>
      </c>
      <c r="AD140">
        <v>0.92700000000000005</v>
      </c>
      <c r="AE140">
        <v>9</v>
      </c>
      <c r="AG140"/>
    </row>
    <row r="141" spans="1:33" s="4" customFormat="1">
      <c r="A141" t="s">
        <v>8</v>
      </c>
      <c r="B141">
        <v>4</v>
      </c>
      <c r="C141" t="s">
        <v>74</v>
      </c>
      <c r="D141" t="s">
        <v>37</v>
      </c>
      <c r="E141" t="s">
        <v>17</v>
      </c>
      <c r="F141" t="s">
        <v>12</v>
      </c>
      <c r="G141" t="s">
        <v>40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/>
      <c r="R141"/>
      <c r="S141"/>
      <c r="T141">
        <v>337640</v>
      </c>
      <c r="U141">
        <v>359135</v>
      </c>
      <c r="V141">
        <v>300918</v>
      </c>
      <c r="W141">
        <v>308516</v>
      </c>
      <c r="X141">
        <v>141262</v>
      </c>
      <c r="Y141">
        <v>70981</v>
      </c>
      <c r="Z141">
        <v>176398</v>
      </c>
      <c r="AA141">
        <v>184103</v>
      </c>
      <c r="AB141">
        <v>226383</v>
      </c>
      <c r="AC141">
        <v>-4.4999999999999998E-2</v>
      </c>
      <c r="AD141">
        <v>0.90800000000000003</v>
      </c>
      <c r="AE141">
        <v>9</v>
      </c>
      <c r="AG141"/>
    </row>
    <row r="142" spans="1:33" s="4" customFormat="1">
      <c r="A142" t="s">
        <v>8</v>
      </c>
      <c r="B142">
        <v>4</v>
      </c>
      <c r="C142" t="s">
        <v>74</v>
      </c>
      <c r="D142" t="s">
        <v>37</v>
      </c>
      <c r="E142" t="s">
        <v>17</v>
      </c>
      <c r="F142" t="s">
        <v>12</v>
      </c>
      <c r="G142" t="s">
        <v>15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/>
      <c r="R142"/>
      <c r="S142"/>
      <c r="T142">
        <v>337640</v>
      </c>
      <c r="U142">
        <v>359135</v>
      </c>
      <c r="V142">
        <v>300918</v>
      </c>
      <c r="W142">
        <v>308516</v>
      </c>
      <c r="X142">
        <v>141262</v>
      </c>
      <c r="Y142">
        <v>70981</v>
      </c>
      <c r="Z142">
        <v>176398</v>
      </c>
      <c r="AA142">
        <v>184103</v>
      </c>
      <c r="AB142">
        <v>226383</v>
      </c>
      <c r="AC142">
        <v>-0.22800000000000001</v>
      </c>
      <c r="AD142">
        <v>0.55500000000000005</v>
      </c>
      <c r="AE142">
        <v>9</v>
      </c>
      <c r="AG142"/>
    </row>
    <row r="143" spans="1:33" s="4" customFormat="1">
      <c r="A143" t="s">
        <v>8</v>
      </c>
      <c r="B143">
        <v>4</v>
      </c>
      <c r="C143" t="s">
        <v>74</v>
      </c>
      <c r="D143" t="s">
        <v>37</v>
      </c>
      <c r="E143" t="s">
        <v>17</v>
      </c>
      <c r="F143" t="s">
        <v>12</v>
      </c>
      <c r="G143" t="s">
        <v>14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/>
      <c r="R143"/>
      <c r="S143"/>
      <c r="T143">
        <v>337640</v>
      </c>
      <c r="U143">
        <v>359135</v>
      </c>
      <c r="V143">
        <v>300918</v>
      </c>
      <c r="W143">
        <v>308516</v>
      </c>
      <c r="X143">
        <v>141262</v>
      </c>
      <c r="Y143">
        <v>70981</v>
      </c>
      <c r="Z143">
        <v>176398</v>
      </c>
      <c r="AA143">
        <v>184103</v>
      </c>
      <c r="AB143">
        <v>226383</v>
      </c>
      <c r="AC143">
        <v>0.02</v>
      </c>
      <c r="AD143">
        <v>0.96</v>
      </c>
      <c r="AE143">
        <v>9</v>
      </c>
      <c r="AG143"/>
    </row>
    <row r="144" spans="1:33" s="4" customFormat="1">
      <c r="A144" t="s">
        <v>8</v>
      </c>
      <c r="B144">
        <v>4</v>
      </c>
      <c r="C144" t="s">
        <v>74</v>
      </c>
      <c r="D144" t="s">
        <v>37</v>
      </c>
      <c r="E144" t="s">
        <v>18</v>
      </c>
      <c r="F144" t="s">
        <v>12</v>
      </c>
      <c r="G144" t="s">
        <v>40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/>
      <c r="R144"/>
      <c r="S144"/>
      <c r="T144">
        <v>1092</v>
      </c>
      <c r="U144">
        <v>1564</v>
      </c>
      <c r="V144">
        <v>5342</v>
      </c>
      <c r="W144">
        <v>11100</v>
      </c>
      <c r="X144">
        <v>3291</v>
      </c>
      <c r="Y144">
        <v>12918</v>
      </c>
      <c r="Z144">
        <v>12654</v>
      </c>
      <c r="AA144">
        <v>17355</v>
      </c>
      <c r="AB144">
        <v>12003</v>
      </c>
      <c r="AC144">
        <v>0.73099999999999998</v>
      </c>
      <c r="AD144">
        <v>2.5000000000000001E-2</v>
      </c>
      <c r="AE144">
        <v>9</v>
      </c>
      <c r="AG144"/>
    </row>
    <row r="145" spans="1:33" s="4" customFormat="1">
      <c r="A145" t="s">
        <v>8</v>
      </c>
      <c r="B145">
        <v>4</v>
      </c>
      <c r="C145" t="s">
        <v>74</v>
      </c>
      <c r="D145" t="s">
        <v>37</v>
      </c>
      <c r="E145" t="s">
        <v>18</v>
      </c>
      <c r="F145" t="s">
        <v>12</v>
      </c>
      <c r="G145" t="s">
        <v>15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/>
      <c r="R145"/>
      <c r="S145"/>
      <c r="T145">
        <v>1092</v>
      </c>
      <c r="U145">
        <v>1564</v>
      </c>
      <c r="V145">
        <v>5342</v>
      </c>
      <c r="W145">
        <v>11100</v>
      </c>
      <c r="X145">
        <v>3291</v>
      </c>
      <c r="Y145">
        <v>12918</v>
      </c>
      <c r="Z145">
        <v>12654</v>
      </c>
      <c r="AA145">
        <v>17355</v>
      </c>
      <c r="AB145">
        <v>12003</v>
      </c>
      <c r="AC145">
        <v>0.58699999999999997</v>
      </c>
      <c r="AD145">
        <v>9.7000000000000003E-2</v>
      </c>
      <c r="AE145">
        <v>9</v>
      </c>
      <c r="AG145"/>
    </row>
    <row r="146" spans="1:33" s="4" customFormat="1">
      <c r="A146" t="s">
        <v>8</v>
      </c>
      <c r="B146">
        <v>4</v>
      </c>
      <c r="C146" t="s">
        <v>74</v>
      </c>
      <c r="D146" t="s">
        <v>37</v>
      </c>
      <c r="E146" t="s">
        <v>18</v>
      </c>
      <c r="F146" t="s">
        <v>12</v>
      </c>
      <c r="G146" t="s">
        <v>14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/>
      <c r="R146"/>
      <c r="S146"/>
      <c r="T146">
        <v>1092</v>
      </c>
      <c r="U146">
        <v>1564</v>
      </c>
      <c r="V146">
        <v>5342</v>
      </c>
      <c r="W146">
        <v>11100</v>
      </c>
      <c r="X146">
        <v>3291</v>
      </c>
      <c r="Y146">
        <v>12918</v>
      </c>
      <c r="Z146">
        <v>12654</v>
      </c>
      <c r="AA146">
        <v>17355</v>
      </c>
      <c r="AB146">
        <v>12003</v>
      </c>
      <c r="AC146">
        <v>0.63300000000000001</v>
      </c>
      <c r="AD146">
        <v>6.7000000000000004E-2</v>
      </c>
      <c r="AE146">
        <v>9</v>
      </c>
      <c r="AG146"/>
    </row>
    <row r="147" spans="1:33" s="4" customFormat="1">
      <c r="A147" t="s">
        <v>8</v>
      </c>
      <c r="B147">
        <v>4</v>
      </c>
      <c r="C147" t="s">
        <v>74</v>
      </c>
      <c r="D147" t="s">
        <v>37</v>
      </c>
      <c r="E147" t="s">
        <v>19</v>
      </c>
      <c r="F147" t="s">
        <v>12</v>
      </c>
      <c r="G147" t="s">
        <v>40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/>
      <c r="R147"/>
      <c r="S147"/>
      <c r="T147">
        <v>102465</v>
      </c>
      <c r="U147">
        <v>83137</v>
      </c>
      <c r="V147">
        <v>142602</v>
      </c>
      <c r="W147">
        <v>54974</v>
      </c>
      <c r="X147">
        <v>15752</v>
      </c>
      <c r="Y147">
        <v>6164</v>
      </c>
      <c r="Z147">
        <v>4461</v>
      </c>
      <c r="AA147">
        <v>12052</v>
      </c>
      <c r="AB147">
        <v>6253</v>
      </c>
      <c r="AC147">
        <v>0.60399999999999998</v>
      </c>
      <c r="AD147">
        <v>8.5000000000000006E-2</v>
      </c>
      <c r="AE147">
        <v>9</v>
      </c>
      <c r="AG147"/>
    </row>
    <row r="148" spans="1:33" s="4" customFormat="1">
      <c r="A148" t="s">
        <v>8</v>
      </c>
      <c r="B148">
        <v>4</v>
      </c>
      <c r="C148" t="s">
        <v>74</v>
      </c>
      <c r="D148" t="s">
        <v>37</v>
      </c>
      <c r="E148" t="s">
        <v>19</v>
      </c>
      <c r="F148" t="s">
        <v>12</v>
      </c>
      <c r="G148" t="s">
        <v>15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/>
      <c r="R148"/>
      <c r="S148"/>
      <c r="T148">
        <v>102465</v>
      </c>
      <c r="U148">
        <v>83137</v>
      </c>
      <c r="V148">
        <v>142602</v>
      </c>
      <c r="W148">
        <v>54974</v>
      </c>
      <c r="X148">
        <v>15752</v>
      </c>
      <c r="Y148">
        <v>6164</v>
      </c>
      <c r="Z148">
        <v>4461</v>
      </c>
      <c r="AA148">
        <v>12052</v>
      </c>
      <c r="AB148">
        <v>6253</v>
      </c>
      <c r="AC148" t="s">
        <v>106</v>
      </c>
      <c r="AD148" t="s">
        <v>106</v>
      </c>
      <c r="AE148">
        <v>9</v>
      </c>
      <c r="AG148"/>
    </row>
    <row r="149" spans="1:33" s="4" customFormat="1">
      <c r="A149" t="s">
        <v>8</v>
      </c>
      <c r="B149">
        <v>4</v>
      </c>
      <c r="C149" t="s">
        <v>74</v>
      </c>
      <c r="D149" t="s">
        <v>37</v>
      </c>
      <c r="E149" t="s">
        <v>19</v>
      </c>
      <c r="F149" t="s">
        <v>12</v>
      </c>
      <c r="G149" t="s">
        <v>14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/>
      <c r="R149"/>
      <c r="S149"/>
      <c r="T149">
        <v>102465</v>
      </c>
      <c r="U149">
        <v>83137</v>
      </c>
      <c r="V149">
        <v>142602</v>
      </c>
      <c r="W149">
        <v>54974</v>
      </c>
      <c r="X149">
        <v>15752</v>
      </c>
      <c r="Y149">
        <v>6164</v>
      </c>
      <c r="Z149">
        <v>4461</v>
      </c>
      <c r="AA149">
        <v>12052</v>
      </c>
      <c r="AB149">
        <v>6253</v>
      </c>
      <c r="AC149">
        <v>0.60399999999999998</v>
      </c>
      <c r="AD149">
        <v>8.5000000000000006E-2</v>
      </c>
      <c r="AE149">
        <v>9</v>
      </c>
      <c r="AG149"/>
    </row>
    <row r="150" spans="1:33" s="4" customFormat="1">
      <c r="A150" t="s">
        <v>8</v>
      </c>
      <c r="B150">
        <v>4</v>
      </c>
      <c r="C150" t="s">
        <v>74</v>
      </c>
      <c r="D150" t="s">
        <v>37</v>
      </c>
      <c r="E150" t="s">
        <v>94</v>
      </c>
      <c r="F150" t="s">
        <v>12</v>
      </c>
      <c r="G150" t="s">
        <v>40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/>
      <c r="R150"/>
      <c r="S150"/>
      <c r="T150">
        <v>15640</v>
      </c>
      <c r="U150">
        <v>52581</v>
      </c>
      <c r="V150">
        <v>163870</v>
      </c>
      <c r="W150">
        <v>216969</v>
      </c>
      <c r="X150">
        <v>19832</v>
      </c>
      <c r="Y150">
        <v>19440</v>
      </c>
      <c r="Z150">
        <v>13140</v>
      </c>
      <c r="AA150">
        <v>11557</v>
      </c>
      <c r="AB150">
        <v>98961</v>
      </c>
      <c r="AC150">
        <v>-7.5999999999999998E-2</v>
      </c>
      <c r="AD150">
        <v>0.84499999999999997</v>
      </c>
      <c r="AE150">
        <v>9</v>
      </c>
      <c r="AG150"/>
    </row>
    <row r="151" spans="1:33" s="4" customFormat="1">
      <c r="A151" t="s">
        <v>8</v>
      </c>
      <c r="B151">
        <v>4</v>
      </c>
      <c r="C151" t="s">
        <v>74</v>
      </c>
      <c r="D151" t="s">
        <v>37</v>
      </c>
      <c r="E151" t="s">
        <v>94</v>
      </c>
      <c r="F151" t="s">
        <v>12</v>
      </c>
      <c r="G151" t="s">
        <v>15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/>
      <c r="R151"/>
      <c r="S151"/>
      <c r="T151">
        <v>15640</v>
      </c>
      <c r="U151">
        <v>52581</v>
      </c>
      <c r="V151">
        <v>163870</v>
      </c>
      <c r="W151">
        <v>216969</v>
      </c>
      <c r="X151">
        <v>19832</v>
      </c>
      <c r="Y151">
        <v>19440</v>
      </c>
      <c r="Z151">
        <v>13140</v>
      </c>
      <c r="AA151">
        <v>11557</v>
      </c>
      <c r="AB151">
        <v>98961</v>
      </c>
      <c r="AC151">
        <v>-0.152</v>
      </c>
      <c r="AD151">
        <v>0.69499999999999995</v>
      </c>
      <c r="AE151">
        <v>9</v>
      </c>
      <c r="AG151"/>
    </row>
    <row r="152" spans="1:33" s="4" customFormat="1">
      <c r="A152" t="s">
        <v>8</v>
      </c>
      <c r="B152">
        <v>4</v>
      </c>
      <c r="C152" t="s">
        <v>74</v>
      </c>
      <c r="D152" t="s">
        <v>37</v>
      </c>
      <c r="E152" t="s">
        <v>94</v>
      </c>
      <c r="F152" t="s">
        <v>12</v>
      </c>
      <c r="G152" t="s">
        <v>14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/>
      <c r="R152"/>
      <c r="S152"/>
      <c r="T152">
        <v>15640</v>
      </c>
      <c r="U152">
        <v>52581</v>
      </c>
      <c r="V152">
        <v>163870</v>
      </c>
      <c r="W152">
        <v>216969</v>
      </c>
      <c r="X152">
        <v>19832</v>
      </c>
      <c r="Y152">
        <v>19440</v>
      </c>
      <c r="Z152">
        <v>13140</v>
      </c>
      <c r="AA152">
        <v>11557</v>
      </c>
      <c r="AB152">
        <v>98961</v>
      </c>
      <c r="AC152">
        <v>0.373</v>
      </c>
      <c r="AD152">
        <v>0.32300000000000001</v>
      </c>
      <c r="AE152">
        <v>9</v>
      </c>
      <c r="AG152"/>
    </row>
    <row r="153" spans="1:33" s="4" customFormat="1">
      <c r="A153" t="s">
        <v>8</v>
      </c>
      <c r="B153">
        <v>4</v>
      </c>
      <c r="C153" t="s">
        <v>74</v>
      </c>
      <c r="D153" t="s">
        <v>37</v>
      </c>
      <c r="E153" t="s">
        <v>96</v>
      </c>
      <c r="F153" t="s">
        <v>12</v>
      </c>
      <c r="G153" t="s">
        <v>40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/>
      <c r="R153"/>
      <c r="S153"/>
      <c r="T153">
        <v>1265017</v>
      </c>
      <c r="U153">
        <v>1153358</v>
      </c>
      <c r="V153">
        <v>1129638</v>
      </c>
      <c r="W153">
        <v>1087283</v>
      </c>
      <c r="X153">
        <v>1167493</v>
      </c>
      <c r="Y153">
        <v>1056628</v>
      </c>
      <c r="Z153">
        <v>1060323</v>
      </c>
      <c r="AA153">
        <v>1059686</v>
      </c>
      <c r="AB153">
        <v>1164358</v>
      </c>
      <c r="AC153">
        <v>0.22800000000000001</v>
      </c>
      <c r="AD153">
        <v>0.55600000000000005</v>
      </c>
      <c r="AE153">
        <v>9</v>
      </c>
      <c r="AG153"/>
    </row>
    <row r="154" spans="1:33" s="4" customFormat="1">
      <c r="A154" t="s">
        <v>8</v>
      </c>
      <c r="B154">
        <v>4</v>
      </c>
      <c r="C154" t="s">
        <v>74</v>
      </c>
      <c r="D154" t="s">
        <v>37</v>
      </c>
      <c r="E154" t="s">
        <v>96</v>
      </c>
      <c r="F154" t="s">
        <v>12</v>
      </c>
      <c r="G154" t="s">
        <v>15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/>
      <c r="R154"/>
      <c r="S154"/>
      <c r="T154">
        <v>1265017</v>
      </c>
      <c r="U154">
        <v>1153358</v>
      </c>
      <c r="V154">
        <v>1129638</v>
      </c>
      <c r="W154">
        <v>1087283</v>
      </c>
      <c r="X154">
        <v>1167493</v>
      </c>
      <c r="Y154">
        <v>1056628</v>
      </c>
      <c r="Z154">
        <v>1060323</v>
      </c>
      <c r="AA154">
        <v>1059686</v>
      </c>
      <c r="AB154">
        <v>1164358</v>
      </c>
      <c r="AC154" t="s">
        <v>106</v>
      </c>
      <c r="AD154" t="s">
        <v>106</v>
      </c>
      <c r="AE154">
        <v>9</v>
      </c>
      <c r="AG154"/>
    </row>
    <row r="155" spans="1:33" s="4" customFormat="1">
      <c r="A155" t="s">
        <v>8</v>
      </c>
      <c r="B155">
        <v>4</v>
      </c>
      <c r="C155" t="s">
        <v>74</v>
      </c>
      <c r="D155" t="s">
        <v>37</v>
      </c>
      <c r="E155" t="s">
        <v>96</v>
      </c>
      <c r="F155" t="s">
        <v>12</v>
      </c>
      <c r="G155" t="s">
        <v>14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/>
      <c r="R155"/>
      <c r="S155"/>
      <c r="T155">
        <v>1265017</v>
      </c>
      <c r="U155">
        <v>1153358</v>
      </c>
      <c r="V155">
        <v>1129638</v>
      </c>
      <c r="W155">
        <v>1087283</v>
      </c>
      <c r="X155">
        <v>1167493</v>
      </c>
      <c r="Y155">
        <v>1056628</v>
      </c>
      <c r="Z155">
        <v>1060323</v>
      </c>
      <c r="AA155">
        <v>1059686</v>
      </c>
      <c r="AB155">
        <v>1164358</v>
      </c>
      <c r="AC155">
        <v>0.22800000000000001</v>
      </c>
      <c r="AD155">
        <v>0.55600000000000005</v>
      </c>
      <c r="AE155">
        <v>9</v>
      </c>
      <c r="AG155"/>
    </row>
    <row r="156" spans="1:33" s="4" customFormat="1">
      <c r="A156" t="s">
        <v>8</v>
      </c>
      <c r="B156">
        <v>4</v>
      </c>
      <c r="C156" t="s">
        <v>74</v>
      </c>
      <c r="D156" t="s">
        <v>37</v>
      </c>
      <c r="E156" t="s">
        <v>20</v>
      </c>
      <c r="F156" t="s">
        <v>24</v>
      </c>
      <c r="G156" t="s">
        <v>40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5.5999999999999999E-3</v>
      </c>
      <c r="O156">
        <v>5.4000000000000003E-3</v>
      </c>
      <c r="P156">
        <v>6.7000000000000002E-3</v>
      </c>
      <c r="Q156"/>
      <c r="R156"/>
      <c r="S156"/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2133947</v>
      </c>
      <c r="AA156">
        <v>2091700</v>
      </c>
      <c r="AB156">
        <v>2121253</v>
      </c>
      <c r="AC156" t="s">
        <v>106</v>
      </c>
      <c r="AD156" t="s">
        <v>106</v>
      </c>
      <c r="AE156">
        <v>3</v>
      </c>
      <c r="AG156"/>
    </row>
    <row r="157" spans="1:33" s="4" customFormat="1">
      <c r="A157" t="s">
        <v>8</v>
      </c>
      <c r="B157">
        <v>4</v>
      </c>
      <c r="C157" t="s">
        <v>74</v>
      </c>
      <c r="D157" t="s">
        <v>37</v>
      </c>
      <c r="E157" t="s">
        <v>20</v>
      </c>
      <c r="F157" t="s">
        <v>24</v>
      </c>
      <c r="G157" t="s">
        <v>15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8.9999999999999998E-4</v>
      </c>
      <c r="O157">
        <v>8.0000000000000004E-4</v>
      </c>
      <c r="P157">
        <v>5.0000000000000001E-4</v>
      </c>
      <c r="Q157"/>
      <c r="R157"/>
      <c r="S157"/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2133947</v>
      </c>
      <c r="AA157">
        <v>2091700</v>
      </c>
      <c r="AB157">
        <v>2121253</v>
      </c>
      <c r="AC157" t="s">
        <v>106</v>
      </c>
      <c r="AD157" t="s">
        <v>106</v>
      </c>
      <c r="AE157">
        <v>3</v>
      </c>
      <c r="AG157"/>
    </row>
    <row r="158" spans="1:33" s="4" customFormat="1">
      <c r="A158" t="s">
        <v>8</v>
      </c>
      <c r="B158">
        <v>4</v>
      </c>
      <c r="C158" t="s">
        <v>74</v>
      </c>
      <c r="D158" t="s">
        <v>37</v>
      </c>
      <c r="E158" t="s">
        <v>20</v>
      </c>
      <c r="F158" t="s">
        <v>24</v>
      </c>
      <c r="G158" t="s">
        <v>14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4.7000000000000002E-3</v>
      </c>
      <c r="O158">
        <v>4.5999999999999999E-3</v>
      </c>
      <c r="P158">
        <v>6.1999999999999998E-3</v>
      </c>
      <c r="Q158"/>
      <c r="R158"/>
      <c r="S158"/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2133947</v>
      </c>
      <c r="AA158">
        <v>2091700</v>
      </c>
      <c r="AB158">
        <v>2121253</v>
      </c>
      <c r="AC158" t="s">
        <v>106</v>
      </c>
      <c r="AD158" t="s">
        <v>106</v>
      </c>
      <c r="AE158">
        <v>3</v>
      </c>
      <c r="AG158"/>
    </row>
    <row r="159" spans="1:33" s="4" customFormat="1">
      <c r="A159" t="s">
        <v>8</v>
      </c>
      <c r="B159">
        <v>4</v>
      </c>
      <c r="C159" t="s">
        <v>74</v>
      </c>
      <c r="D159" t="s">
        <v>37</v>
      </c>
      <c r="E159" t="s">
        <v>20</v>
      </c>
      <c r="F159" t="s">
        <v>12</v>
      </c>
      <c r="G159" t="s">
        <v>40</v>
      </c>
      <c r="H159">
        <v>3.8E-3</v>
      </c>
      <c r="I159">
        <v>3.2000000000000002E-3</v>
      </c>
      <c r="J159">
        <v>8.9999999999999998E-4</v>
      </c>
      <c r="K159">
        <v>3.3999999999999998E-3</v>
      </c>
      <c r="L159">
        <v>3.0999999999999999E-3</v>
      </c>
      <c r="M159">
        <v>3.5000000000000001E-3</v>
      </c>
      <c r="N159">
        <v>0</v>
      </c>
      <c r="O159">
        <v>0</v>
      </c>
      <c r="P159">
        <v>0</v>
      </c>
      <c r="Q159"/>
      <c r="R159"/>
      <c r="S159"/>
      <c r="T159">
        <v>2339095</v>
      </c>
      <c r="U159">
        <v>1493021</v>
      </c>
      <c r="V159">
        <v>1254880</v>
      </c>
      <c r="W159">
        <v>1657648</v>
      </c>
      <c r="X159">
        <v>1467462</v>
      </c>
      <c r="Y159">
        <v>1835645</v>
      </c>
      <c r="Z159">
        <v>0</v>
      </c>
      <c r="AA159">
        <v>0</v>
      </c>
      <c r="AB159">
        <v>0</v>
      </c>
      <c r="AC159">
        <v>0.72799999999999998</v>
      </c>
      <c r="AD159">
        <v>0.10100000000000001</v>
      </c>
      <c r="AE159">
        <v>6</v>
      </c>
      <c r="AG159"/>
    </row>
    <row r="160" spans="1:33" s="4" customFormat="1">
      <c r="A160" t="s">
        <v>8</v>
      </c>
      <c r="B160">
        <v>4</v>
      </c>
      <c r="C160" t="s">
        <v>74</v>
      </c>
      <c r="D160" t="s">
        <v>37</v>
      </c>
      <c r="E160" t="s">
        <v>20</v>
      </c>
      <c r="F160" t="s">
        <v>12</v>
      </c>
      <c r="G160" t="s">
        <v>15</v>
      </c>
      <c r="H160">
        <v>1.8E-3</v>
      </c>
      <c r="I160">
        <v>8.0000000000000004E-4</v>
      </c>
      <c r="J160">
        <v>1E-4</v>
      </c>
      <c r="K160">
        <v>6.9999999999999999E-4</v>
      </c>
      <c r="L160">
        <v>5.9999999999999995E-4</v>
      </c>
      <c r="M160">
        <v>5.9999999999999995E-4</v>
      </c>
      <c r="N160">
        <v>0</v>
      </c>
      <c r="O160">
        <v>0</v>
      </c>
      <c r="P160">
        <v>0</v>
      </c>
      <c r="Q160"/>
      <c r="R160"/>
      <c r="S160"/>
      <c r="T160">
        <v>2339095</v>
      </c>
      <c r="U160">
        <v>1493021</v>
      </c>
      <c r="V160">
        <v>1254880</v>
      </c>
      <c r="W160">
        <v>1657648</v>
      </c>
      <c r="X160">
        <v>1467462</v>
      </c>
      <c r="Y160">
        <v>1835645</v>
      </c>
      <c r="Z160">
        <v>0</v>
      </c>
      <c r="AA160">
        <v>0</v>
      </c>
      <c r="AB160">
        <v>0</v>
      </c>
      <c r="AC160">
        <v>0.91200000000000003</v>
      </c>
      <c r="AD160">
        <v>1.0999999999999999E-2</v>
      </c>
      <c r="AE160">
        <v>6</v>
      </c>
      <c r="AG160"/>
    </row>
    <row r="161" spans="1:33" s="4" customFormat="1">
      <c r="A161" t="s">
        <v>8</v>
      </c>
      <c r="B161">
        <v>4</v>
      </c>
      <c r="C161" t="s">
        <v>74</v>
      </c>
      <c r="D161" t="s">
        <v>37</v>
      </c>
      <c r="E161" t="s">
        <v>20</v>
      </c>
      <c r="F161" t="s">
        <v>12</v>
      </c>
      <c r="G161" t="s">
        <v>14</v>
      </c>
      <c r="H161">
        <v>2E-3</v>
      </c>
      <c r="I161">
        <v>2.5000000000000001E-3</v>
      </c>
      <c r="J161">
        <v>8.0000000000000004E-4</v>
      </c>
      <c r="K161">
        <v>2.5999999999999999E-3</v>
      </c>
      <c r="L161">
        <v>2.5000000000000001E-3</v>
      </c>
      <c r="M161">
        <v>3.0000000000000001E-3</v>
      </c>
      <c r="N161">
        <v>0</v>
      </c>
      <c r="O161">
        <v>0</v>
      </c>
      <c r="P161">
        <v>0</v>
      </c>
      <c r="Q161"/>
      <c r="R161"/>
      <c r="S161"/>
      <c r="T161">
        <v>2339095</v>
      </c>
      <c r="U161">
        <v>1493021</v>
      </c>
      <c r="V161">
        <v>1254880</v>
      </c>
      <c r="W161">
        <v>1657648</v>
      </c>
      <c r="X161">
        <v>1467462</v>
      </c>
      <c r="Y161">
        <v>1835645</v>
      </c>
      <c r="Z161">
        <v>0</v>
      </c>
      <c r="AA161">
        <v>0</v>
      </c>
      <c r="AB161">
        <v>0</v>
      </c>
      <c r="AC161">
        <v>0.313</v>
      </c>
      <c r="AD161">
        <v>0.54600000000000004</v>
      </c>
      <c r="AE161">
        <v>6</v>
      </c>
      <c r="AG161"/>
    </row>
    <row r="162" spans="1:33" s="4" customFormat="1">
      <c r="A162" t="s">
        <v>8</v>
      </c>
      <c r="B162">
        <v>4</v>
      </c>
      <c r="C162" t="s">
        <v>74</v>
      </c>
      <c r="D162" t="s">
        <v>37</v>
      </c>
      <c r="E162" t="s">
        <v>21</v>
      </c>
      <c r="F162" t="s">
        <v>24</v>
      </c>
      <c r="G162" t="s">
        <v>40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3.8999999999999998E-3</v>
      </c>
      <c r="O162">
        <v>3.8999999999999998E-3</v>
      </c>
      <c r="P162">
        <v>3.5000000000000001E-3</v>
      </c>
      <c r="Q162"/>
      <c r="R162"/>
      <c r="S162"/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1636677</v>
      </c>
      <c r="AA162">
        <v>1352828</v>
      </c>
      <c r="AB162">
        <v>1245824</v>
      </c>
      <c r="AC162" t="s">
        <v>106</v>
      </c>
      <c r="AD162" t="s">
        <v>106</v>
      </c>
      <c r="AE162">
        <v>3</v>
      </c>
      <c r="AG162"/>
    </row>
    <row r="163" spans="1:33" s="4" customFormat="1">
      <c r="A163" t="s">
        <v>8</v>
      </c>
      <c r="B163">
        <v>4</v>
      </c>
      <c r="C163" t="s">
        <v>74</v>
      </c>
      <c r="D163" t="s">
        <v>37</v>
      </c>
      <c r="E163" t="s">
        <v>21</v>
      </c>
      <c r="F163" t="s">
        <v>24</v>
      </c>
      <c r="G163" t="s">
        <v>15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2.8E-3</v>
      </c>
      <c r="O163">
        <v>1.8E-3</v>
      </c>
      <c r="P163">
        <v>8.9999999999999998E-4</v>
      </c>
      <c r="Q163"/>
      <c r="R163"/>
      <c r="S163"/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1636677</v>
      </c>
      <c r="AA163">
        <v>1352828</v>
      </c>
      <c r="AB163">
        <v>1245824</v>
      </c>
      <c r="AC163" t="s">
        <v>106</v>
      </c>
      <c r="AD163" t="s">
        <v>106</v>
      </c>
      <c r="AE163">
        <v>3</v>
      </c>
      <c r="AG163"/>
    </row>
    <row r="164" spans="1:33" s="4" customFormat="1">
      <c r="A164" t="s">
        <v>8</v>
      </c>
      <c r="B164">
        <v>4</v>
      </c>
      <c r="C164" t="s">
        <v>74</v>
      </c>
      <c r="D164" t="s">
        <v>37</v>
      </c>
      <c r="E164" t="s">
        <v>21</v>
      </c>
      <c r="F164" t="s">
        <v>24</v>
      </c>
      <c r="G164" t="s">
        <v>14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1.1999999999999999E-3</v>
      </c>
      <c r="O164">
        <v>2.0999999999999999E-3</v>
      </c>
      <c r="P164">
        <v>2.5999999999999999E-3</v>
      </c>
      <c r="Q164"/>
      <c r="R164"/>
      <c r="S164"/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1636677</v>
      </c>
      <c r="AA164">
        <v>1352828</v>
      </c>
      <c r="AB164">
        <v>1245824</v>
      </c>
      <c r="AC164" t="s">
        <v>106</v>
      </c>
      <c r="AD164" t="s">
        <v>106</v>
      </c>
      <c r="AE164">
        <v>3</v>
      </c>
      <c r="AG164"/>
    </row>
    <row r="165" spans="1:33" s="4" customFormat="1">
      <c r="A165" t="s">
        <v>8</v>
      </c>
      <c r="B165">
        <v>4</v>
      </c>
      <c r="C165" t="s">
        <v>74</v>
      </c>
      <c r="D165" t="s">
        <v>37</v>
      </c>
      <c r="E165" t="s">
        <v>21</v>
      </c>
      <c r="F165" t="s">
        <v>12</v>
      </c>
      <c r="G165" t="s">
        <v>40</v>
      </c>
      <c r="H165">
        <v>5.8999999999999999E-3</v>
      </c>
      <c r="I165">
        <v>4.1000000000000003E-3</v>
      </c>
      <c r="J165">
        <v>5.4999999999999997E-3</v>
      </c>
      <c r="K165">
        <v>3.7000000000000002E-3</v>
      </c>
      <c r="L165">
        <v>3.7000000000000002E-3</v>
      </c>
      <c r="M165">
        <v>4.3E-3</v>
      </c>
      <c r="N165">
        <v>0</v>
      </c>
      <c r="O165">
        <v>0</v>
      </c>
      <c r="P165">
        <v>0</v>
      </c>
      <c r="Q165"/>
      <c r="R165"/>
      <c r="S165"/>
      <c r="T165">
        <v>1853471</v>
      </c>
      <c r="U165">
        <v>1705154</v>
      </c>
      <c r="V165">
        <v>1937849</v>
      </c>
      <c r="W165">
        <v>1707774</v>
      </c>
      <c r="X165">
        <v>1621394</v>
      </c>
      <c r="Y165">
        <v>1794132</v>
      </c>
      <c r="Z165">
        <v>0</v>
      </c>
      <c r="AA165">
        <v>0</v>
      </c>
      <c r="AB165">
        <v>0</v>
      </c>
      <c r="AC165">
        <v>0.88100000000000001</v>
      </c>
      <c r="AD165">
        <v>0.02</v>
      </c>
      <c r="AE165">
        <v>6</v>
      </c>
      <c r="AG165"/>
    </row>
    <row r="166" spans="1:33" s="4" customFormat="1">
      <c r="A166" t="s">
        <v>8</v>
      </c>
      <c r="B166">
        <v>4</v>
      </c>
      <c r="C166" t="s">
        <v>74</v>
      </c>
      <c r="D166" t="s">
        <v>37</v>
      </c>
      <c r="E166" t="s">
        <v>21</v>
      </c>
      <c r="F166" t="s">
        <v>12</v>
      </c>
      <c r="G166" t="s">
        <v>15</v>
      </c>
      <c r="H166">
        <v>3.2000000000000002E-3</v>
      </c>
      <c r="I166">
        <v>1.6000000000000001E-3</v>
      </c>
      <c r="J166">
        <v>3.0999999999999999E-3</v>
      </c>
      <c r="K166">
        <v>2.3E-3</v>
      </c>
      <c r="L166">
        <v>1.6999999999999999E-3</v>
      </c>
      <c r="M166">
        <v>1.9E-3</v>
      </c>
      <c r="N166">
        <v>0</v>
      </c>
      <c r="O166">
        <v>0</v>
      </c>
      <c r="P166">
        <v>0</v>
      </c>
      <c r="Q166"/>
      <c r="R166"/>
      <c r="S166"/>
      <c r="T166">
        <v>1853471</v>
      </c>
      <c r="U166">
        <v>1705154</v>
      </c>
      <c r="V166">
        <v>1937849</v>
      </c>
      <c r="W166">
        <v>1707774</v>
      </c>
      <c r="X166">
        <v>1621394</v>
      </c>
      <c r="Y166">
        <v>1794132</v>
      </c>
      <c r="Z166">
        <v>0</v>
      </c>
      <c r="AA166">
        <v>0</v>
      </c>
      <c r="AB166">
        <v>0</v>
      </c>
      <c r="AC166">
        <v>0.83799999999999997</v>
      </c>
      <c r="AD166">
        <v>3.6999999999999998E-2</v>
      </c>
      <c r="AE166">
        <v>6</v>
      </c>
      <c r="AG166"/>
    </row>
    <row r="167" spans="1:33" s="4" customFormat="1">
      <c r="A167" t="s">
        <v>8</v>
      </c>
      <c r="B167">
        <v>4</v>
      </c>
      <c r="C167" t="s">
        <v>74</v>
      </c>
      <c r="D167" t="s">
        <v>37</v>
      </c>
      <c r="E167" t="s">
        <v>21</v>
      </c>
      <c r="F167" t="s">
        <v>12</v>
      </c>
      <c r="G167" t="s">
        <v>14</v>
      </c>
      <c r="H167">
        <v>2.7000000000000001E-3</v>
      </c>
      <c r="I167">
        <v>2.5000000000000001E-3</v>
      </c>
      <c r="J167">
        <v>2.3999999999999998E-3</v>
      </c>
      <c r="K167">
        <v>1.4E-3</v>
      </c>
      <c r="L167">
        <v>2E-3</v>
      </c>
      <c r="M167">
        <v>2.3999999999999998E-3</v>
      </c>
      <c r="N167">
        <v>0</v>
      </c>
      <c r="O167">
        <v>0</v>
      </c>
      <c r="P167">
        <v>0</v>
      </c>
      <c r="Q167"/>
      <c r="R167"/>
      <c r="S167"/>
      <c r="T167">
        <v>1853471</v>
      </c>
      <c r="U167">
        <v>1705154</v>
      </c>
      <c r="V167">
        <v>1937849</v>
      </c>
      <c r="W167">
        <v>1707774</v>
      </c>
      <c r="X167">
        <v>1621394</v>
      </c>
      <c r="Y167">
        <v>1794132</v>
      </c>
      <c r="Z167">
        <v>0</v>
      </c>
      <c r="AA167">
        <v>0</v>
      </c>
      <c r="AB167">
        <v>0</v>
      </c>
      <c r="AC167">
        <v>0.54</v>
      </c>
      <c r="AD167">
        <v>0.26900000000000002</v>
      </c>
      <c r="AE167">
        <v>6</v>
      </c>
      <c r="AG167"/>
    </row>
    <row r="168" spans="1:33" s="4" customFormat="1">
      <c r="A168" t="s">
        <v>8</v>
      </c>
      <c r="B168">
        <v>4</v>
      </c>
      <c r="C168" t="s">
        <v>74</v>
      </c>
      <c r="D168" t="s">
        <v>37</v>
      </c>
      <c r="E168" t="s">
        <v>22</v>
      </c>
      <c r="F168" t="s">
        <v>12</v>
      </c>
      <c r="G168" t="s">
        <v>40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/>
      <c r="R168"/>
      <c r="S168"/>
      <c r="T168">
        <v>1988</v>
      </c>
      <c r="U168">
        <v>7840</v>
      </c>
      <c r="V168">
        <v>3315</v>
      </c>
      <c r="W168">
        <v>6360</v>
      </c>
      <c r="X168">
        <v>1220</v>
      </c>
      <c r="Y168">
        <v>492</v>
      </c>
      <c r="Z168">
        <v>82</v>
      </c>
      <c r="AA168">
        <v>718</v>
      </c>
      <c r="AB168">
        <v>621</v>
      </c>
      <c r="AC168">
        <v>-7.0999999999999994E-2</v>
      </c>
      <c r="AD168">
        <v>0.85699999999999998</v>
      </c>
      <c r="AE168">
        <v>9</v>
      </c>
      <c r="AG168"/>
    </row>
    <row r="169" spans="1:33" s="4" customFormat="1">
      <c r="A169" t="s">
        <v>8</v>
      </c>
      <c r="B169">
        <v>4</v>
      </c>
      <c r="C169" t="s">
        <v>74</v>
      </c>
      <c r="D169" t="s">
        <v>37</v>
      </c>
      <c r="E169" t="s">
        <v>22</v>
      </c>
      <c r="F169" t="s">
        <v>12</v>
      </c>
      <c r="G169" t="s">
        <v>15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/>
      <c r="R169"/>
      <c r="S169"/>
      <c r="T169">
        <v>1988</v>
      </c>
      <c r="U169">
        <v>7840</v>
      </c>
      <c r="V169">
        <v>3315</v>
      </c>
      <c r="W169">
        <v>6360</v>
      </c>
      <c r="X169">
        <v>1220</v>
      </c>
      <c r="Y169">
        <v>492</v>
      </c>
      <c r="Z169">
        <v>82</v>
      </c>
      <c r="AA169">
        <v>718</v>
      </c>
      <c r="AB169">
        <v>621</v>
      </c>
      <c r="AC169" t="s">
        <v>106</v>
      </c>
      <c r="AD169" t="s">
        <v>106</v>
      </c>
      <c r="AE169">
        <v>9</v>
      </c>
      <c r="AG169"/>
    </row>
    <row r="170" spans="1:33" s="4" customFormat="1">
      <c r="A170" t="s">
        <v>8</v>
      </c>
      <c r="B170">
        <v>4</v>
      </c>
      <c r="C170" t="s">
        <v>74</v>
      </c>
      <c r="D170" t="s">
        <v>37</v>
      </c>
      <c r="E170" t="s">
        <v>22</v>
      </c>
      <c r="F170" t="s">
        <v>12</v>
      </c>
      <c r="G170" t="s">
        <v>14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/>
      <c r="R170"/>
      <c r="S170"/>
      <c r="T170">
        <v>1988</v>
      </c>
      <c r="U170">
        <v>7840</v>
      </c>
      <c r="V170">
        <v>3315</v>
      </c>
      <c r="W170">
        <v>6360</v>
      </c>
      <c r="X170">
        <v>1220</v>
      </c>
      <c r="Y170">
        <v>492</v>
      </c>
      <c r="Z170">
        <v>82</v>
      </c>
      <c r="AA170">
        <v>718</v>
      </c>
      <c r="AB170">
        <v>621</v>
      </c>
      <c r="AC170">
        <v>-7.0999999999999994E-2</v>
      </c>
      <c r="AD170">
        <v>0.85699999999999998</v>
      </c>
      <c r="AE170">
        <v>9</v>
      </c>
      <c r="AG170"/>
    </row>
    <row r="171" spans="1:33" s="4" customFormat="1">
      <c r="A171" t="s">
        <v>8</v>
      </c>
      <c r="B171">
        <v>4</v>
      </c>
      <c r="C171" t="s">
        <v>74</v>
      </c>
      <c r="D171" t="s">
        <v>37</v>
      </c>
      <c r="E171" t="s">
        <v>44</v>
      </c>
      <c r="F171" t="s">
        <v>12</v>
      </c>
      <c r="G171" t="s">
        <v>40</v>
      </c>
      <c r="H171">
        <v>2.0000000000000001E-4</v>
      </c>
      <c r="I171">
        <v>2.0000000000000001E-4</v>
      </c>
      <c r="J171">
        <v>2.0000000000000001E-4</v>
      </c>
      <c r="K171">
        <v>2.9999999999999997E-4</v>
      </c>
      <c r="L171">
        <v>2.9999999999999997E-4</v>
      </c>
      <c r="M171">
        <v>2.9999999999999997E-4</v>
      </c>
      <c r="N171">
        <v>2.9999999999999997E-4</v>
      </c>
      <c r="O171">
        <v>2.0000000000000001E-4</v>
      </c>
      <c r="P171">
        <v>2.0000000000000001E-4</v>
      </c>
      <c r="Q171"/>
      <c r="R171"/>
      <c r="S171"/>
      <c r="T171" t="s">
        <v>106</v>
      </c>
      <c r="U171" t="s">
        <v>106</v>
      </c>
      <c r="V171" t="s">
        <v>106</v>
      </c>
      <c r="W171" t="s">
        <v>106</v>
      </c>
      <c r="X171" t="s">
        <v>106</v>
      </c>
      <c r="Y171" t="s">
        <v>106</v>
      </c>
      <c r="Z171" t="s">
        <v>106</v>
      </c>
      <c r="AA171" t="s">
        <v>106</v>
      </c>
      <c r="AB171" t="s">
        <v>106</v>
      </c>
      <c r="AC171" t="s">
        <v>106</v>
      </c>
      <c r="AD171" t="s">
        <v>106</v>
      </c>
      <c r="AE171">
        <v>0</v>
      </c>
      <c r="AG171"/>
    </row>
    <row r="172" spans="1:33" s="4" customFormat="1">
      <c r="A172" t="s">
        <v>8</v>
      </c>
      <c r="B172">
        <v>4</v>
      </c>
      <c r="C172" t="s">
        <v>74</v>
      </c>
      <c r="D172" t="s">
        <v>37</v>
      </c>
      <c r="E172" t="s">
        <v>44</v>
      </c>
      <c r="F172" t="s">
        <v>12</v>
      </c>
      <c r="G172" t="s">
        <v>14</v>
      </c>
      <c r="H172">
        <v>2.0000000000000001E-4</v>
      </c>
      <c r="I172">
        <v>2.0000000000000001E-4</v>
      </c>
      <c r="J172">
        <v>2.0000000000000001E-4</v>
      </c>
      <c r="K172">
        <v>2.9999999999999997E-4</v>
      </c>
      <c r="L172">
        <v>2.9999999999999997E-4</v>
      </c>
      <c r="M172">
        <v>2.9999999999999997E-4</v>
      </c>
      <c r="N172">
        <v>2.9999999999999997E-4</v>
      </c>
      <c r="O172">
        <v>2.0000000000000001E-4</v>
      </c>
      <c r="P172">
        <v>2.0000000000000001E-4</v>
      </c>
      <c r="Q172"/>
      <c r="R172"/>
      <c r="S172"/>
      <c r="T172" t="s">
        <v>106</v>
      </c>
      <c r="U172" t="s">
        <v>106</v>
      </c>
      <c r="V172" t="s">
        <v>106</v>
      </c>
      <c r="W172" t="s">
        <v>106</v>
      </c>
      <c r="X172" t="s">
        <v>106</v>
      </c>
      <c r="Y172" t="s">
        <v>106</v>
      </c>
      <c r="Z172" t="s">
        <v>106</v>
      </c>
      <c r="AA172" t="s">
        <v>106</v>
      </c>
      <c r="AB172" t="s">
        <v>106</v>
      </c>
      <c r="AC172" t="s">
        <v>106</v>
      </c>
      <c r="AD172" t="s">
        <v>106</v>
      </c>
      <c r="AE172">
        <v>0</v>
      </c>
      <c r="AG172"/>
    </row>
    <row r="173" spans="1:33" s="4" customFormat="1">
      <c r="A173" t="s">
        <v>8</v>
      </c>
      <c r="B173">
        <v>4</v>
      </c>
      <c r="C173" t="s">
        <v>74</v>
      </c>
      <c r="D173" t="s">
        <v>26</v>
      </c>
      <c r="E173" t="s">
        <v>92</v>
      </c>
      <c r="F173" t="s">
        <v>12</v>
      </c>
      <c r="G173" t="s">
        <v>40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/>
      <c r="R173"/>
      <c r="S173"/>
      <c r="T173">
        <v>10521</v>
      </c>
      <c r="U173">
        <v>30266</v>
      </c>
      <c r="V173">
        <v>20332</v>
      </c>
      <c r="W173">
        <v>42097</v>
      </c>
      <c r="X173">
        <v>43373</v>
      </c>
      <c r="Y173">
        <v>910</v>
      </c>
      <c r="Z173">
        <v>910</v>
      </c>
      <c r="AA173">
        <v>14378</v>
      </c>
      <c r="AB173">
        <v>0</v>
      </c>
      <c r="AC173">
        <v>3.2000000000000001E-2</v>
      </c>
      <c r="AD173">
        <v>0.94</v>
      </c>
      <c r="AE173">
        <v>8</v>
      </c>
      <c r="AG173"/>
    </row>
    <row r="174" spans="1:33" s="4" customFormat="1">
      <c r="A174" t="s">
        <v>8</v>
      </c>
      <c r="B174">
        <v>4</v>
      </c>
      <c r="C174" t="s">
        <v>74</v>
      </c>
      <c r="D174" t="s">
        <v>26</v>
      </c>
      <c r="E174" t="s">
        <v>92</v>
      </c>
      <c r="F174" t="s">
        <v>12</v>
      </c>
      <c r="G174" t="s">
        <v>15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/>
      <c r="R174"/>
      <c r="S174"/>
      <c r="T174">
        <v>10521</v>
      </c>
      <c r="U174">
        <v>30266</v>
      </c>
      <c r="V174">
        <v>20332</v>
      </c>
      <c r="W174">
        <v>42097</v>
      </c>
      <c r="X174">
        <v>43373</v>
      </c>
      <c r="Y174">
        <v>910</v>
      </c>
      <c r="Z174">
        <v>910</v>
      </c>
      <c r="AA174">
        <v>14378</v>
      </c>
      <c r="AB174">
        <v>0</v>
      </c>
      <c r="AC174" t="s">
        <v>106</v>
      </c>
      <c r="AD174" t="s">
        <v>106</v>
      </c>
      <c r="AE174">
        <v>8</v>
      </c>
      <c r="AG174"/>
    </row>
    <row r="175" spans="1:33" s="4" customFormat="1">
      <c r="A175" t="s">
        <v>8</v>
      </c>
      <c r="B175">
        <v>4</v>
      </c>
      <c r="C175" t="s">
        <v>74</v>
      </c>
      <c r="D175" t="s">
        <v>26</v>
      </c>
      <c r="E175" t="s">
        <v>92</v>
      </c>
      <c r="F175" t="s">
        <v>12</v>
      </c>
      <c r="G175" t="s">
        <v>14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/>
      <c r="R175"/>
      <c r="S175"/>
      <c r="T175">
        <v>10521</v>
      </c>
      <c r="U175">
        <v>30266</v>
      </c>
      <c r="V175">
        <v>20332</v>
      </c>
      <c r="W175">
        <v>42097</v>
      </c>
      <c r="X175">
        <v>43373</v>
      </c>
      <c r="Y175">
        <v>910</v>
      </c>
      <c r="Z175">
        <v>910</v>
      </c>
      <c r="AA175">
        <v>14378</v>
      </c>
      <c r="AB175">
        <v>0</v>
      </c>
      <c r="AC175">
        <v>3.2000000000000001E-2</v>
      </c>
      <c r="AD175">
        <v>0.94</v>
      </c>
      <c r="AE175">
        <v>8</v>
      </c>
      <c r="AG175"/>
    </row>
    <row r="176" spans="1:33" s="4" customFormat="1">
      <c r="A176" t="s">
        <v>8</v>
      </c>
      <c r="B176">
        <v>4</v>
      </c>
      <c r="C176" t="s">
        <v>74</v>
      </c>
      <c r="D176" t="s">
        <v>26</v>
      </c>
      <c r="E176" t="s">
        <v>16</v>
      </c>
      <c r="F176" t="s">
        <v>12</v>
      </c>
      <c r="G176" t="s">
        <v>40</v>
      </c>
      <c r="H176">
        <v>8.0000000000000004E-4</v>
      </c>
      <c r="I176">
        <v>2.9999999999999997E-4</v>
      </c>
      <c r="J176">
        <v>1E-4</v>
      </c>
      <c r="K176">
        <v>1E-4</v>
      </c>
      <c r="L176">
        <v>2.0000000000000001E-4</v>
      </c>
      <c r="M176">
        <v>2.0000000000000001E-4</v>
      </c>
      <c r="N176">
        <v>1E-4</v>
      </c>
      <c r="O176">
        <v>1E-4</v>
      </c>
      <c r="P176">
        <v>2.0000000000000001E-4</v>
      </c>
      <c r="Q176"/>
      <c r="R176"/>
      <c r="S176"/>
      <c r="T176">
        <v>96232</v>
      </c>
      <c r="U176">
        <v>94514</v>
      </c>
      <c r="V176">
        <v>75129</v>
      </c>
      <c r="W176">
        <v>66203</v>
      </c>
      <c r="X176">
        <v>103453</v>
      </c>
      <c r="Y176">
        <v>88053</v>
      </c>
      <c r="Z176">
        <v>88053</v>
      </c>
      <c r="AA176">
        <v>40118</v>
      </c>
      <c r="AB176">
        <v>67545</v>
      </c>
      <c r="AC176">
        <v>0.50900000000000001</v>
      </c>
      <c r="AD176">
        <v>0.161</v>
      </c>
      <c r="AE176">
        <v>9</v>
      </c>
      <c r="AG176"/>
    </row>
    <row r="177" spans="1:33" s="4" customFormat="1">
      <c r="A177" t="s">
        <v>8</v>
      </c>
      <c r="B177">
        <v>4</v>
      </c>
      <c r="C177" t="s">
        <v>74</v>
      </c>
      <c r="D177" t="s">
        <v>26</v>
      </c>
      <c r="E177" t="s">
        <v>16</v>
      </c>
      <c r="F177" t="s">
        <v>12</v>
      </c>
      <c r="G177" t="s">
        <v>15</v>
      </c>
      <c r="H177">
        <v>4.0000000000000002E-4</v>
      </c>
      <c r="I177">
        <v>2.0000000000000001E-4</v>
      </c>
      <c r="J177">
        <v>1E-4</v>
      </c>
      <c r="K177">
        <v>0</v>
      </c>
      <c r="L177">
        <v>1E-4</v>
      </c>
      <c r="M177">
        <v>1E-4</v>
      </c>
      <c r="N177">
        <v>1E-4</v>
      </c>
      <c r="O177">
        <v>0</v>
      </c>
      <c r="P177">
        <v>1E-4</v>
      </c>
      <c r="Q177"/>
      <c r="R177"/>
      <c r="S177"/>
      <c r="T177">
        <v>96232</v>
      </c>
      <c r="U177">
        <v>94514</v>
      </c>
      <c r="V177">
        <v>75129</v>
      </c>
      <c r="W177">
        <v>66203</v>
      </c>
      <c r="X177">
        <v>103453</v>
      </c>
      <c r="Y177">
        <v>88053</v>
      </c>
      <c r="Z177">
        <v>88053</v>
      </c>
      <c r="AA177">
        <v>40118</v>
      </c>
      <c r="AB177">
        <v>67545</v>
      </c>
      <c r="AC177">
        <v>0.46700000000000003</v>
      </c>
      <c r="AD177">
        <v>0.20499999999999999</v>
      </c>
      <c r="AE177">
        <v>9</v>
      </c>
      <c r="AG177"/>
    </row>
    <row r="178" spans="1:33" s="4" customFormat="1">
      <c r="A178" t="s">
        <v>8</v>
      </c>
      <c r="B178">
        <v>4</v>
      </c>
      <c r="C178" t="s">
        <v>74</v>
      </c>
      <c r="D178" t="s">
        <v>26</v>
      </c>
      <c r="E178" t="s">
        <v>16</v>
      </c>
      <c r="F178" t="s">
        <v>12</v>
      </c>
      <c r="G178" t="s">
        <v>14</v>
      </c>
      <c r="H178">
        <v>2.9999999999999997E-4</v>
      </c>
      <c r="I178">
        <v>2.0000000000000001E-4</v>
      </c>
      <c r="J178">
        <v>1E-4</v>
      </c>
      <c r="K178">
        <v>0</v>
      </c>
      <c r="L178">
        <v>1E-4</v>
      </c>
      <c r="M178">
        <v>1E-4</v>
      </c>
      <c r="N178">
        <v>1E-4</v>
      </c>
      <c r="O178">
        <v>0</v>
      </c>
      <c r="P178">
        <v>1E-4</v>
      </c>
      <c r="Q178"/>
      <c r="R178"/>
      <c r="S178"/>
      <c r="T178">
        <v>96232</v>
      </c>
      <c r="U178">
        <v>94514</v>
      </c>
      <c r="V178">
        <v>75129</v>
      </c>
      <c r="W178">
        <v>66203</v>
      </c>
      <c r="X178">
        <v>103453</v>
      </c>
      <c r="Y178">
        <v>88053</v>
      </c>
      <c r="Z178">
        <v>88053</v>
      </c>
      <c r="AA178">
        <v>40118</v>
      </c>
      <c r="AB178">
        <v>67545</v>
      </c>
      <c r="AC178">
        <v>0.55600000000000005</v>
      </c>
      <c r="AD178">
        <v>0.12</v>
      </c>
      <c r="AE178">
        <v>9</v>
      </c>
      <c r="AG178"/>
    </row>
    <row r="179" spans="1:33" s="4" customFormat="1">
      <c r="A179" t="s">
        <v>8</v>
      </c>
      <c r="B179">
        <v>4</v>
      </c>
      <c r="C179" t="s">
        <v>74</v>
      </c>
      <c r="D179" t="s">
        <v>26</v>
      </c>
      <c r="E179" t="s">
        <v>17</v>
      </c>
      <c r="F179" t="s">
        <v>12</v>
      </c>
      <c r="G179" t="s">
        <v>40</v>
      </c>
      <c r="H179">
        <v>0</v>
      </c>
      <c r="I179">
        <v>1E-4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1E-4</v>
      </c>
      <c r="Q179"/>
      <c r="R179"/>
      <c r="S179"/>
      <c r="T179">
        <v>58454</v>
      </c>
      <c r="U179">
        <v>64809</v>
      </c>
      <c r="V179">
        <v>46058</v>
      </c>
      <c r="W179">
        <v>31231</v>
      </c>
      <c r="X179">
        <v>61545</v>
      </c>
      <c r="Y179">
        <v>43330</v>
      </c>
      <c r="Z179">
        <v>42077</v>
      </c>
      <c r="AA179">
        <v>2149</v>
      </c>
      <c r="AB179">
        <v>7803</v>
      </c>
      <c r="AC179">
        <v>0.33</v>
      </c>
      <c r="AD179">
        <v>0.38600000000000001</v>
      </c>
      <c r="AE179">
        <v>9</v>
      </c>
      <c r="AG179"/>
    </row>
    <row r="180" spans="1:33" s="4" customFormat="1">
      <c r="A180" t="s">
        <v>8</v>
      </c>
      <c r="B180">
        <v>4</v>
      </c>
      <c r="C180" t="s">
        <v>74</v>
      </c>
      <c r="D180" t="s">
        <v>26</v>
      </c>
      <c r="E180" t="s">
        <v>17</v>
      </c>
      <c r="F180" t="s">
        <v>12</v>
      </c>
      <c r="G180" t="s">
        <v>15</v>
      </c>
      <c r="H180">
        <v>0</v>
      </c>
      <c r="I180">
        <v>1E-4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/>
      <c r="R180"/>
      <c r="S180"/>
      <c r="T180">
        <v>58454</v>
      </c>
      <c r="U180">
        <v>64809</v>
      </c>
      <c r="V180">
        <v>46058</v>
      </c>
      <c r="W180">
        <v>31231</v>
      </c>
      <c r="X180">
        <v>61545</v>
      </c>
      <c r="Y180">
        <v>43330</v>
      </c>
      <c r="Z180">
        <v>42077</v>
      </c>
      <c r="AA180">
        <v>2149</v>
      </c>
      <c r="AB180">
        <v>7803</v>
      </c>
      <c r="AC180">
        <v>0.44800000000000001</v>
      </c>
      <c r="AD180">
        <v>0.22600000000000001</v>
      </c>
      <c r="AE180">
        <v>9</v>
      </c>
      <c r="AG180"/>
    </row>
    <row r="181" spans="1:33" s="4" customFormat="1">
      <c r="A181" t="s">
        <v>8</v>
      </c>
      <c r="B181">
        <v>4</v>
      </c>
      <c r="C181" t="s">
        <v>74</v>
      </c>
      <c r="D181" t="s">
        <v>26</v>
      </c>
      <c r="E181" t="s">
        <v>17</v>
      </c>
      <c r="F181" t="s">
        <v>12</v>
      </c>
      <c r="G181" t="s">
        <v>14</v>
      </c>
      <c r="H181">
        <v>0</v>
      </c>
      <c r="I181">
        <v>1E-4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1E-4</v>
      </c>
      <c r="Q181"/>
      <c r="R181"/>
      <c r="S181"/>
      <c r="T181">
        <v>58454</v>
      </c>
      <c r="U181">
        <v>64809</v>
      </c>
      <c r="V181">
        <v>46058</v>
      </c>
      <c r="W181">
        <v>31231</v>
      </c>
      <c r="X181">
        <v>61545</v>
      </c>
      <c r="Y181">
        <v>43330</v>
      </c>
      <c r="Z181">
        <v>42077</v>
      </c>
      <c r="AA181">
        <v>2149</v>
      </c>
      <c r="AB181">
        <v>7803</v>
      </c>
      <c r="AC181">
        <v>0.15</v>
      </c>
      <c r="AD181">
        <v>0.7</v>
      </c>
      <c r="AE181">
        <v>9</v>
      </c>
      <c r="AG181"/>
    </row>
    <row r="182" spans="1:33" s="4" customFormat="1">
      <c r="A182" t="s">
        <v>8</v>
      </c>
      <c r="B182">
        <v>4</v>
      </c>
      <c r="C182" t="s">
        <v>74</v>
      </c>
      <c r="D182" t="s">
        <v>26</v>
      </c>
      <c r="E182" t="s">
        <v>18</v>
      </c>
      <c r="F182" t="s">
        <v>12</v>
      </c>
      <c r="G182" t="s">
        <v>40</v>
      </c>
      <c r="H182">
        <v>4.0000000000000002E-4</v>
      </c>
      <c r="I182">
        <v>2.9999999999999997E-4</v>
      </c>
      <c r="J182">
        <v>2.9999999999999997E-4</v>
      </c>
      <c r="K182">
        <v>2.9999999999999997E-4</v>
      </c>
      <c r="L182">
        <v>2.9999999999999997E-4</v>
      </c>
      <c r="M182">
        <v>2.0000000000000001E-4</v>
      </c>
      <c r="N182">
        <v>2.0000000000000001E-4</v>
      </c>
      <c r="O182">
        <v>5.0000000000000001E-4</v>
      </c>
      <c r="P182">
        <v>2.9999999999999997E-4</v>
      </c>
      <c r="Q182"/>
      <c r="R182"/>
      <c r="S182"/>
      <c r="T182">
        <v>830136</v>
      </c>
      <c r="U182">
        <v>793053</v>
      </c>
      <c r="V182">
        <v>813190</v>
      </c>
      <c r="W182">
        <v>1785801</v>
      </c>
      <c r="X182">
        <v>1703889</v>
      </c>
      <c r="Y182">
        <v>1010253</v>
      </c>
      <c r="Z182">
        <v>1010253</v>
      </c>
      <c r="AA182">
        <v>634781</v>
      </c>
      <c r="AB182">
        <v>690428</v>
      </c>
      <c r="AC182">
        <v>-0.34100000000000003</v>
      </c>
      <c r="AD182">
        <v>0.36899999999999999</v>
      </c>
      <c r="AE182">
        <v>9</v>
      </c>
      <c r="AG182"/>
    </row>
    <row r="183" spans="1:33" s="4" customFormat="1">
      <c r="A183" t="s">
        <v>8</v>
      </c>
      <c r="B183">
        <v>4</v>
      </c>
      <c r="C183" t="s">
        <v>74</v>
      </c>
      <c r="D183" t="s">
        <v>26</v>
      </c>
      <c r="E183" t="s">
        <v>18</v>
      </c>
      <c r="F183" t="s">
        <v>12</v>
      </c>
      <c r="G183" t="s">
        <v>15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4.0000000000000002E-4</v>
      </c>
      <c r="P183">
        <v>0</v>
      </c>
      <c r="Q183"/>
      <c r="R183"/>
      <c r="S183"/>
      <c r="T183">
        <v>830136</v>
      </c>
      <c r="U183">
        <v>793053</v>
      </c>
      <c r="V183">
        <v>813190</v>
      </c>
      <c r="W183">
        <v>1785801</v>
      </c>
      <c r="X183">
        <v>1703889</v>
      </c>
      <c r="Y183">
        <v>1010253</v>
      </c>
      <c r="Z183">
        <v>1010253</v>
      </c>
      <c r="AA183">
        <v>634781</v>
      </c>
      <c r="AB183">
        <v>690428</v>
      </c>
      <c r="AC183">
        <v>-0.35499999999999998</v>
      </c>
      <c r="AD183">
        <v>0.34899999999999998</v>
      </c>
      <c r="AE183">
        <v>9</v>
      </c>
      <c r="AG183"/>
    </row>
    <row r="184" spans="1:33" s="4" customFormat="1">
      <c r="A184" t="s">
        <v>8</v>
      </c>
      <c r="B184">
        <v>4</v>
      </c>
      <c r="C184" t="s">
        <v>74</v>
      </c>
      <c r="D184" t="s">
        <v>26</v>
      </c>
      <c r="E184" t="s">
        <v>18</v>
      </c>
      <c r="F184" t="s">
        <v>12</v>
      </c>
      <c r="G184" t="s">
        <v>14</v>
      </c>
      <c r="H184">
        <v>4.0000000000000002E-4</v>
      </c>
      <c r="I184">
        <v>2.9999999999999997E-4</v>
      </c>
      <c r="J184">
        <v>2.9999999999999997E-4</v>
      </c>
      <c r="K184">
        <v>2.9999999999999997E-4</v>
      </c>
      <c r="L184">
        <v>2.9999999999999997E-4</v>
      </c>
      <c r="M184">
        <v>2.0000000000000001E-4</v>
      </c>
      <c r="N184">
        <v>2.0000000000000001E-4</v>
      </c>
      <c r="O184">
        <v>1E-4</v>
      </c>
      <c r="P184">
        <v>2.9999999999999997E-4</v>
      </c>
      <c r="Q184"/>
      <c r="R184"/>
      <c r="S184"/>
      <c r="T184">
        <v>830136</v>
      </c>
      <c r="U184">
        <v>793053</v>
      </c>
      <c r="V184">
        <v>813190</v>
      </c>
      <c r="W184">
        <v>1785801</v>
      </c>
      <c r="X184">
        <v>1703889</v>
      </c>
      <c r="Y184">
        <v>1010253</v>
      </c>
      <c r="Z184">
        <v>1010253</v>
      </c>
      <c r="AA184">
        <v>634781</v>
      </c>
      <c r="AB184">
        <v>690428</v>
      </c>
      <c r="AC184">
        <v>0.14899999999999999</v>
      </c>
      <c r="AD184">
        <v>0.70299999999999996</v>
      </c>
      <c r="AE184">
        <v>9</v>
      </c>
      <c r="AG184"/>
    </row>
    <row r="185" spans="1:33" s="4" customFormat="1">
      <c r="A185" t="s">
        <v>8</v>
      </c>
      <c r="B185">
        <v>4</v>
      </c>
      <c r="C185" t="s">
        <v>74</v>
      </c>
      <c r="D185" t="s">
        <v>26</v>
      </c>
      <c r="E185" t="s">
        <v>12</v>
      </c>
      <c r="F185" t="s">
        <v>12</v>
      </c>
      <c r="G185" t="s">
        <v>40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/>
      <c r="R185"/>
      <c r="S185"/>
      <c r="T185">
        <v>0</v>
      </c>
      <c r="U185">
        <v>3146</v>
      </c>
      <c r="V185">
        <v>0</v>
      </c>
      <c r="W185">
        <v>0</v>
      </c>
      <c r="X185">
        <v>0</v>
      </c>
      <c r="Y185">
        <v>4035</v>
      </c>
      <c r="Z185">
        <v>4035</v>
      </c>
      <c r="AA185">
        <v>0</v>
      </c>
      <c r="AB185">
        <v>0</v>
      </c>
      <c r="AC185" t="s">
        <v>106</v>
      </c>
      <c r="AD185" t="s">
        <v>106</v>
      </c>
      <c r="AE185">
        <v>3</v>
      </c>
      <c r="AG185"/>
    </row>
    <row r="186" spans="1:33" s="4" customFormat="1">
      <c r="A186" t="s">
        <v>8</v>
      </c>
      <c r="B186">
        <v>4</v>
      </c>
      <c r="C186" t="s">
        <v>74</v>
      </c>
      <c r="D186" t="s">
        <v>26</v>
      </c>
      <c r="E186" t="s">
        <v>12</v>
      </c>
      <c r="F186" t="s">
        <v>12</v>
      </c>
      <c r="G186" t="s">
        <v>15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/>
      <c r="R186"/>
      <c r="S186"/>
      <c r="T186">
        <v>0</v>
      </c>
      <c r="U186">
        <v>3146</v>
      </c>
      <c r="V186">
        <v>0</v>
      </c>
      <c r="W186">
        <v>0</v>
      </c>
      <c r="X186">
        <v>0</v>
      </c>
      <c r="Y186">
        <v>4035</v>
      </c>
      <c r="Z186">
        <v>4035</v>
      </c>
      <c r="AA186">
        <v>0</v>
      </c>
      <c r="AB186">
        <v>0</v>
      </c>
      <c r="AC186" t="s">
        <v>106</v>
      </c>
      <c r="AD186" t="s">
        <v>106</v>
      </c>
      <c r="AE186">
        <v>3</v>
      </c>
      <c r="AG186"/>
    </row>
    <row r="187" spans="1:33" s="4" customFormat="1">
      <c r="A187" t="s">
        <v>8</v>
      </c>
      <c r="B187">
        <v>4</v>
      </c>
      <c r="C187" t="s">
        <v>74</v>
      </c>
      <c r="D187" t="s">
        <v>26</v>
      </c>
      <c r="E187" t="s">
        <v>12</v>
      </c>
      <c r="F187" t="s">
        <v>12</v>
      </c>
      <c r="G187" t="s">
        <v>14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/>
      <c r="R187"/>
      <c r="S187"/>
      <c r="T187">
        <v>0</v>
      </c>
      <c r="U187">
        <v>3146</v>
      </c>
      <c r="V187">
        <v>0</v>
      </c>
      <c r="W187">
        <v>0</v>
      </c>
      <c r="X187">
        <v>0</v>
      </c>
      <c r="Y187">
        <v>4035</v>
      </c>
      <c r="Z187">
        <v>4035</v>
      </c>
      <c r="AA187">
        <v>0</v>
      </c>
      <c r="AB187">
        <v>0</v>
      </c>
      <c r="AC187" t="s">
        <v>106</v>
      </c>
      <c r="AD187" t="s">
        <v>106</v>
      </c>
      <c r="AE187">
        <v>3</v>
      </c>
      <c r="AG187"/>
    </row>
    <row r="188" spans="1:33" s="4" customFormat="1">
      <c r="A188" t="s">
        <v>8</v>
      </c>
      <c r="B188">
        <v>4</v>
      </c>
      <c r="C188" t="s">
        <v>74</v>
      </c>
      <c r="D188" t="s">
        <v>26</v>
      </c>
      <c r="E188" t="s">
        <v>94</v>
      </c>
      <c r="F188" t="s">
        <v>12</v>
      </c>
      <c r="G188" t="s">
        <v>40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/>
      <c r="R188"/>
      <c r="S188"/>
      <c r="T188">
        <v>0</v>
      </c>
      <c r="U188">
        <v>5510</v>
      </c>
      <c r="V188">
        <v>61659</v>
      </c>
      <c r="W188">
        <v>0</v>
      </c>
      <c r="X188">
        <v>4921</v>
      </c>
      <c r="Y188">
        <v>442</v>
      </c>
      <c r="Z188">
        <v>442</v>
      </c>
      <c r="AA188">
        <v>5351</v>
      </c>
      <c r="AB188">
        <v>2872</v>
      </c>
      <c r="AC188">
        <v>0.998</v>
      </c>
      <c r="AD188">
        <v>0</v>
      </c>
      <c r="AE188">
        <v>7</v>
      </c>
      <c r="AG188"/>
    </row>
    <row r="189" spans="1:33" s="4" customFormat="1">
      <c r="A189" t="s">
        <v>8</v>
      </c>
      <c r="B189">
        <v>4</v>
      </c>
      <c r="C189" t="s">
        <v>74</v>
      </c>
      <c r="D189" t="s">
        <v>26</v>
      </c>
      <c r="E189" t="s">
        <v>94</v>
      </c>
      <c r="F189" t="s">
        <v>12</v>
      </c>
      <c r="G189" t="s">
        <v>15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/>
      <c r="R189"/>
      <c r="S189"/>
      <c r="T189">
        <v>0</v>
      </c>
      <c r="U189">
        <v>5510</v>
      </c>
      <c r="V189">
        <v>61659</v>
      </c>
      <c r="W189">
        <v>0</v>
      </c>
      <c r="X189">
        <v>4921</v>
      </c>
      <c r="Y189">
        <v>442</v>
      </c>
      <c r="Z189">
        <v>442</v>
      </c>
      <c r="AA189">
        <v>5351</v>
      </c>
      <c r="AB189">
        <v>2872</v>
      </c>
      <c r="AC189" t="s">
        <v>106</v>
      </c>
      <c r="AD189" t="s">
        <v>106</v>
      </c>
      <c r="AE189">
        <v>7</v>
      </c>
      <c r="AG189"/>
    </row>
    <row r="190" spans="1:33" s="4" customFormat="1">
      <c r="A190" t="s">
        <v>8</v>
      </c>
      <c r="B190">
        <v>4</v>
      </c>
      <c r="C190" t="s">
        <v>74</v>
      </c>
      <c r="D190" t="s">
        <v>26</v>
      </c>
      <c r="E190" t="s">
        <v>94</v>
      </c>
      <c r="F190" t="s">
        <v>12</v>
      </c>
      <c r="G190" t="s">
        <v>14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/>
      <c r="R190"/>
      <c r="S190"/>
      <c r="T190">
        <v>0</v>
      </c>
      <c r="U190">
        <v>5510</v>
      </c>
      <c r="V190">
        <v>61659</v>
      </c>
      <c r="W190">
        <v>0</v>
      </c>
      <c r="X190">
        <v>4921</v>
      </c>
      <c r="Y190">
        <v>442</v>
      </c>
      <c r="Z190">
        <v>442</v>
      </c>
      <c r="AA190">
        <v>5351</v>
      </c>
      <c r="AB190">
        <v>2872</v>
      </c>
      <c r="AC190">
        <v>0.998</v>
      </c>
      <c r="AD190">
        <v>0</v>
      </c>
      <c r="AE190">
        <v>7</v>
      </c>
      <c r="AG190"/>
    </row>
    <row r="191" spans="1:33" s="4" customFormat="1">
      <c r="A191" t="s">
        <v>8</v>
      </c>
      <c r="B191">
        <v>4</v>
      </c>
      <c r="C191" t="s">
        <v>74</v>
      </c>
      <c r="D191" t="s">
        <v>26</v>
      </c>
      <c r="E191" t="s">
        <v>95</v>
      </c>
      <c r="F191" t="s">
        <v>12</v>
      </c>
      <c r="G191" t="s">
        <v>40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/>
      <c r="R191"/>
      <c r="S191"/>
      <c r="T191">
        <v>589013</v>
      </c>
      <c r="U191">
        <v>774357</v>
      </c>
      <c r="V191">
        <v>911357</v>
      </c>
      <c r="W191">
        <v>928366</v>
      </c>
      <c r="X191">
        <v>570064</v>
      </c>
      <c r="Y191">
        <v>524192</v>
      </c>
      <c r="Z191">
        <v>524192</v>
      </c>
      <c r="AA191">
        <v>145350</v>
      </c>
      <c r="AB191">
        <v>153593</v>
      </c>
      <c r="AC191">
        <v>-0.32700000000000001</v>
      </c>
      <c r="AD191">
        <v>0.39100000000000001</v>
      </c>
      <c r="AE191">
        <v>9</v>
      </c>
      <c r="AG191"/>
    </row>
    <row r="192" spans="1:33" s="4" customFormat="1">
      <c r="A192" t="s">
        <v>8</v>
      </c>
      <c r="B192">
        <v>4</v>
      </c>
      <c r="C192" t="s">
        <v>74</v>
      </c>
      <c r="D192" t="s">
        <v>26</v>
      </c>
      <c r="E192" t="s">
        <v>95</v>
      </c>
      <c r="F192" t="s">
        <v>12</v>
      </c>
      <c r="G192" t="s">
        <v>15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/>
      <c r="R192"/>
      <c r="S192"/>
      <c r="T192">
        <v>589013</v>
      </c>
      <c r="U192">
        <v>774357</v>
      </c>
      <c r="V192">
        <v>911357</v>
      </c>
      <c r="W192">
        <v>928366</v>
      </c>
      <c r="X192">
        <v>570064</v>
      </c>
      <c r="Y192">
        <v>524192</v>
      </c>
      <c r="Z192">
        <v>524192</v>
      </c>
      <c r="AA192">
        <v>145350</v>
      </c>
      <c r="AB192">
        <v>153593</v>
      </c>
      <c r="AC192" t="s">
        <v>106</v>
      </c>
      <c r="AD192" t="s">
        <v>106</v>
      </c>
      <c r="AE192">
        <v>9</v>
      </c>
      <c r="AG192"/>
    </row>
    <row r="193" spans="1:33" s="4" customFormat="1">
      <c r="A193" t="s">
        <v>8</v>
      </c>
      <c r="B193">
        <v>4</v>
      </c>
      <c r="C193" t="s">
        <v>74</v>
      </c>
      <c r="D193" t="s">
        <v>26</v>
      </c>
      <c r="E193" t="s">
        <v>95</v>
      </c>
      <c r="F193" t="s">
        <v>12</v>
      </c>
      <c r="G193" t="s">
        <v>14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/>
      <c r="R193"/>
      <c r="S193"/>
      <c r="T193">
        <v>589013</v>
      </c>
      <c r="U193">
        <v>774357</v>
      </c>
      <c r="V193">
        <v>911357</v>
      </c>
      <c r="W193">
        <v>928366</v>
      </c>
      <c r="X193">
        <v>570064</v>
      </c>
      <c r="Y193">
        <v>524192</v>
      </c>
      <c r="Z193">
        <v>524192</v>
      </c>
      <c r="AA193">
        <v>145350</v>
      </c>
      <c r="AB193">
        <v>153593</v>
      </c>
      <c r="AC193">
        <v>-0.32700000000000001</v>
      </c>
      <c r="AD193">
        <v>0.39100000000000001</v>
      </c>
      <c r="AE193">
        <v>9</v>
      </c>
      <c r="AG193"/>
    </row>
    <row r="194" spans="1:33" s="4" customFormat="1">
      <c r="A194" t="s">
        <v>8</v>
      </c>
      <c r="B194">
        <v>4</v>
      </c>
      <c r="C194" t="s">
        <v>74</v>
      </c>
      <c r="D194" t="s">
        <v>26</v>
      </c>
      <c r="E194" t="s">
        <v>96</v>
      </c>
      <c r="F194" t="s">
        <v>12</v>
      </c>
      <c r="G194" t="s">
        <v>40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/>
      <c r="R194"/>
      <c r="S194"/>
      <c r="T194">
        <v>0</v>
      </c>
      <c r="U194">
        <v>0</v>
      </c>
      <c r="V194">
        <v>0</v>
      </c>
      <c r="W194">
        <v>60356</v>
      </c>
      <c r="X194">
        <v>20643</v>
      </c>
      <c r="Y194">
        <v>794</v>
      </c>
      <c r="Z194">
        <v>794</v>
      </c>
      <c r="AA194">
        <v>764</v>
      </c>
      <c r="AB194">
        <v>7189</v>
      </c>
      <c r="AC194">
        <v>0.98699999999999999</v>
      </c>
      <c r="AD194">
        <v>0</v>
      </c>
      <c r="AE194">
        <v>6</v>
      </c>
      <c r="AG194"/>
    </row>
    <row r="195" spans="1:33" s="4" customFormat="1">
      <c r="A195" t="s">
        <v>8</v>
      </c>
      <c r="B195">
        <v>4</v>
      </c>
      <c r="C195" t="s">
        <v>74</v>
      </c>
      <c r="D195" t="s">
        <v>26</v>
      </c>
      <c r="E195" t="s">
        <v>96</v>
      </c>
      <c r="F195" t="s">
        <v>12</v>
      </c>
      <c r="G195" t="s">
        <v>15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/>
      <c r="R195"/>
      <c r="S195"/>
      <c r="T195">
        <v>0</v>
      </c>
      <c r="U195">
        <v>0</v>
      </c>
      <c r="V195">
        <v>0</v>
      </c>
      <c r="W195">
        <v>60356</v>
      </c>
      <c r="X195">
        <v>20643</v>
      </c>
      <c r="Y195">
        <v>794</v>
      </c>
      <c r="Z195">
        <v>794</v>
      </c>
      <c r="AA195">
        <v>764</v>
      </c>
      <c r="AB195">
        <v>7189</v>
      </c>
      <c r="AC195" t="s">
        <v>106</v>
      </c>
      <c r="AD195" t="s">
        <v>106</v>
      </c>
      <c r="AE195">
        <v>6</v>
      </c>
      <c r="AG195"/>
    </row>
    <row r="196" spans="1:33" s="4" customFormat="1">
      <c r="A196" t="s">
        <v>8</v>
      </c>
      <c r="B196">
        <v>4</v>
      </c>
      <c r="C196" t="s">
        <v>74</v>
      </c>
      <c r="D196" t="s">
        <v>26</v>
      </c>
      <c r="E196" t="s">
        <v>96</v>
      </c>
      <c r="F196" t="s">
        <v>12</v>
      </c>
      <c r="G196" t="s">
        <v>14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/>
      <c r="R196"/>
      <c r="S196"/>
      <c r="T196">
        <v>0</v>
      </c>
      <c r="U196">
        <v>0</v>
      </c>
      <c r="V196">
        <v>0</v>
      </c>
      <c r="W196">
        <v>60356</v>
      </c>
      <c r="X196">
        <v>20643</v>
      </c>
      <c r="Y196">
        <v>794</v>
      </c>
      <c r="Z196">
        <v>794</v>
      </c>
      <c r="AA196">
        <v>764</v>
      </c>
      <c r="AB196">
        <v>7189</v>
      </c>
      <c r="AC196">
        <v>0.98699999999999999</v>
      </c>
      <c r="AD196">
        <v>0</v>
      </c>
      <c r="AE196">
        <v>6</v>
      </c>
      <c r="AG196"/>
    </row>
    <row r="197" spans="1:33" s="4" customFormat="1">
      <c r="A197" t="s">
        <v>8</v>
      </c>
      <c r="B197">
        <v>4</v>
      </c>
      <c r="C197" t="s">
        <v>74</v>
      </c>
      <c r="D197" t="s">
        <v>26</v>
      </c>
      <c r="E197" t="s">
        <v>20</v>
      </c>
      <c r="F197" t="s">
        <v>113</v>
      </c>
      <c r="G197" t="s">
        <v>40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/>
      <c r="R197"/>
      <c r="S197"/>
      <c r="T197">
        <v>3243815</v>
      </c>
      <c r="U197">
        <v>2246351</v>
      </c>
      <c r="V197">
        <v>1816271</v>
      </c>
      <c r="W197">
        <v>2394428</v>
      </c>
      <c r="X197">
        <v>2217894</v>
      </c>
      <c r="Y197">
        <v>2447246</v>
      </c>
      <c r="Z197">
        <v>2361615</v>
      </c>
      <c r="AA197">
        <v>1744277</v>
      </c>
      <c r="AB197">
        <v>1634173</v>
      </c>
      <c r="AC197">
        <v>-0.26500000000000001</v>
      </c>
      <c r="AD197">
        <v>0.49099999999999999</v>
      </c>
      <c r="AE197">
        <v>9</v>
      </c>
      <c r="AG197"/>
    </row>
    <row r="198" spans="1:33" s="4" customFormat="1">
      <c r="A198" t="s">
        <v>8</v>
      </c>
      <c r="B198">
        <v>4</v>
      </c>
      <c r="C198" t="s">
        <v>74</v>
      </c>
      <c r="D198" t="s">
        <v>26</v>
      </c>
      <c r="E198" t="s">
        <v>20</v>
      </c>
      <c r="F198" t="s">
        <v>113</v>
      </c>
      <c r="G198" t="s">
        <v>15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/>
      <c r="R198"/>
      <c r="S198"/>
      <c r="T198">
        <v>3243815</v>
      </c>
      <c r="U198">
        <v>2246351</v>
      </c>
      <c r="V198">
        <v>1816271</v>
      </c>
      <c r="W198">
        <v>2394428</v>
      </c>
      <c r="X198">
        <v>2217894</v>
      </c>
      <c r="Y198">
        <v>2447246</v>
      </c>
      <c r="Z198">
        <v>2361615</v>
      </c>
      <c r="AA198">
        <v>1744277</v>
      </c>
      <c r="AB198">
        <v>1634173</v>
      </c>
      <c r="AC198">
        <v>-0.46400000000000002</v>
      </c>
      <c r="AD198">
        <v>0.20899999999999999</v>
      </c>
      <c r="AE198">
        <v>9</v>
      </c>
      <c r="AG198"/>
    </row>
    <row r="199" spans="1:33" s="4" customFormat="1">
      <c r="A199" t="s">
        <v>8</v>
      </c>
      <c r="B199">
        <v>4</v>
      </c>
      <c r="C199" t="s">
        <v>74</v>
      </c>
      <c r="D199" t="s">
        <v>26</v>
      </c>
      <c r="E199" t="s">
        <v>20</v>
      </c>
      <c r="F199" t="s">
        <v>113</v>
      </c>
      <c r="G199" t="s">
        <v>14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/>
      <c r="R199"/>
      <c r="S199"/>
      <c r="T199">
        <v>3243815</v>
      </c>
      <c r="U199">
        <v>2246351</v>
      </c>
      <c r="V199">
        <v>1816271</v>
      </c>
      <c r="W199">
        <v>2394428</v>
      </c>
      <c r="X199">
        <v>2217894</v>
      </c>
      <c r="Y199">
        <v>2447246</v>
      </c>
      <c r="Z199">
        <v>2361615</v>
      </c>
      <c r="AA199">
        <v>1744277</v>
      </c>
      <c r="AB199">
        <v>1634173</v>
      </c>
      <c r="AC199">
        <v>-0.13100000000000001</v>
      </c>
      <c r="AD199">
        <v>0.73599999999999999</v>
      </c>
      <c r="AE199">
        <v>9</v>
      </c>
      <c r="AG199"/>
    </row>
    <row r="200" spans="1:33" s="4" customFormat="1">
      <c r="A200" t="s">
        <v>8</v>
      </c>
      <c r="B200">
        <v>4</v>
      </c>
      <c r="C200" t="s">
        <v>74</v>
      </c>
      <c r="D200" t="s">
        <v>26</v>
      </c>
      <c r="E200" t="s">
        <v>21</v>
      </c>
      <c r="F200" t="s">
        <v>113</v>
      </c>
      <c r="G200" t="s">
        <v>40</v>
      </c>
      <c r="H200">
        <v>6.9999999999999999E-4</v>
      </c>
      <c r="I200">
        <v>5.0000000000000001E-4</v>
      </c>
      <c r="J200">
        <v>2.9999999999999997E-4</v>
      </c>
      <c r="K200">
        <v>2.0000000000000001E-4</v>
      </c>
      <c r="L200">
        <v>5.0000000000000001E-4</v>
      </c>
      <c r="M200">
        <v>2.0000000000000001E-4</v>
      </c>
      <c r="N200">
        <v>2.0000000000000001E-4</v>
      </c>
      <c r="O200">
        <v>2.9999999999999997E-4</v>
      </c>
      <c r="P200">
        <v>2.9999999999999997E-4</v>
      </c>
      <c r="Q200"/>
      <c r="R200"/>
      <c r="S200"/>
      <c r="T200">
        <v>1961970</v>
      </c>
      <c r="U200">
        <v>1911744</v>
      </c>
      <c r="V200">
        <v>1713917</v>
      </c>
      <c r="W200">
        <v>1558413</v>
      </c>
      <c r="X200">
        <v>1727617</v>
      </c>
      <c r="Y200">
        <v>1916959</v>
      </c>
      <c r="Z200">
        <v>1906098</v>
      </c>
      <c r="AA200">
        <v>1089380</v>
      </c>
      <c r="AB200">
        <v>960401</v>
      </c>
      <c r="AC200">
        <v>0.38300000000000001</v>
      </c>
      <c r="AD200">
        <v>0.31</v>
      </c>
      <c r="AE200">
        <v>9</v>
      </c>
      <c r="AG200"/>
    </row>
    <row r="201" spans="1:33" s="4" customFormat="1">
      <c r="A201" t="s">
        <v>8</v>
      </c>
      <c r="B201">
        <v>4</v>
      </c>
      <c r="C201" t="s">
        <v>74</v>
      </c>
      <c r="D201" t="s">
        <v>26</v>
      </c>
      <c r="E201" t="s">
        <v>21</v>
      </c>
      <c r="F201" t="s">
        <v>113</v>
      </c>
      <c r="G201" t="s">
        <v>15</v>
      </c>
      <c r="H201">
        <v>2.9999999999999997E-4</v>
      </c>
      <c r="I201">
        <v>2.0000000000000001E-4</v>
      </c>
      <c r="J201">
        <v>1E-4</v>
      </c>
      <c r="K201">
        <v>1E-4</v>
      </c>
      <c r="L201">
        <v>2.0000000000000001E-4</v>
      </c>
      <c r="M201">
        <v>1E-4</v>
      </c>
      <c r="N201">
        <v>0</v>
      </c>
      <c r="O201">
        <v>1E-4</v>
      </c>
      <c r="P201">
        <v>0</v>
      </c>
      <c r="Q201"/>
      <c r="R201"/>
      <c r="S201"/>
      <c r="T201">
        <v>1961970</v>
      </c>
      <c r="U201">
        <v>1911744</v>
      </c>
      <c r="V201">
        <v>1713917</v>
      </c>
      <c r="W201">
        <v>1558413</v>
      </c>
      <c r="X201">
        <v>1727617</v>
      </c>
      <c r="Y201">
        <v>1916959</v>
      </c>
      <c r="Z201">
        <v>1906098</v>
      </c>
      <c r="AA201">
        <v>1089380</v>
      </c>
      <c r="AB201">
        <v>960401</v>
      </c>
      <c r="AC201">
        <v>0.56299999999999994</v>
      </c>
      <c r="AD201">
        <v>0.114</v>
      </c>
      <c r="AE201">
        <v>9</v>
      </c>
      <c r="AG201"/>
    </row>
    <row r="202" spans="1:33" s="4" customFormat="1">
      <c r="A202" t="s">
        <v>8</v>
      </c>
      <c r="B202">
        <v>4</v>
      </c>
      <c r="C202" t="s">
        <v>74</v>
      </c>
      <c r="D202" t="s">
        <v>26</v>
      </c>
      <c r="E202" t="s">
        <v>21</v>
      </c>
      <c r="F202" t="s">
        <v>113</v>
      </c>
      <c r="G202" t="s">
        <v>14</v>
      </c>
      <c r="H202">
        <v>4.0000000000000002E-4</v>
      </c>
      <c r="I202">
        <v>2.9999999999999997E-4</v>
      </c>
      <c r="J202">
        <v>2.0000000000000001E-4</v>
      </c>
      <c r="K202">
        <v>1E-4</v>
      </c>
      <c r="L202">
        <v>2.9999999999999997E-4</v>
      </c>
      <c r="M202">
        <v>1E-4</v>
      </c>
      <c r="N202">
        <v>1E-4</v>
      </c>
      <c r="O202">
        <v>2.0000000000000001E-4</v>
      </c>
      <c r="P202">
        <v>2.0000000000000001E-4</v>
      </c>
      <c r="Q202"/>
      <c r="R202"/>
      <c r="S202"/>
      <c r="T202">
        <v>1961970</v>
      </c>
      <c r="U202">
        <v>1911744</v>
      </c>
      <c r="V202">
        <v>1713917</v>
      </c>
      <c r="W202">
        <v>1558413</v>
      </c>
      <c r="X202">
        <v>1727617</v>
      </c>
      <c r="Y202">
        <v>1916959</v>
      </c>
      <c r="Z202">
        <v>1906098</v>
      </c>
      <c r="AA202">
        <v>1089380</v>
      </c>
      <c r="AB202">
        <v>960401</v>
      </c>
      <c r="AC202">
        <v>0.20799999999999999</v>
      </c>
      <c r="AD202">
        <v>0.59199999999999997</v>
      </c>
      <c r="AE202">
        <v>9</v>
      </c>
      <c r="AG202"/>
    </row>
    <row r="203" spans="1:33" s="4" customFormat="1">
      <c r="A203" t="s">
        <v>8</v>
      </c>
      <c r="B203">
        <v>4</v>
      </c>
      <c r="C203" t="s">
        <v>74</v>
      </c>
      <c r="D203" t="s">
        <v>26</v>
      </c>
      <c r="E203" t="s">
        <v>22</v>
      </c>
      <c r="F203" t="s">
        <v>12</v>
      </c>
      <c r="G203" t="s">
        <v>40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/>
      <c r="R203"/>
      <c r="S203"/>
      <c r="T203">
        <v>0</v>
      </c>
      <c r="U203">
        <v>1753</v>
      </c>
      <c r="V203">
        <v>7121</v>
      </c>
      <c r="W203">
        <v>1319</v>
      </c>
      <c r="X203">
        <v>0</v>
      </c>
      <c r="Y203">
        <v>2184</v>
      </c>
      <c r="Z203">
        <v>2184</v>
      </c>
      <c r="AA203">
        <v>13827</v>
      </c>
      <c r="AB203">
        <v>2210</v>
      </c>
      <c r="AC203">
        <v>0.81499999999999995</v>
      </c>
      <c r="AD203">
        <v>2.5999999999999999E-2</v>
      </c>
      <c r="AE203">
        <v>7</v>
      </c>
      <c r="AG203"/>
    </row>
    <row r="204" spans="1:33" s="4" customFormat="1">
      <c r="A204" t="s">
        <v>8</v>
      </c>
      <c r="B204">
        <v>4</v>
      </c>
      <c r="C204" t="s">
        <v>74</v>
      </c>
      <c r="D204" t="s">
        <v>26</v>
      </c>
      <c r="E204" t="s">
        <v>22</v>
      </c>
      <c r="F204" t="s">
        <v>12</v>
      </c>
      <c r="G204" t="s">
        <v>15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/>
      <c r="R204"/>
      <c r="S204"/>
      <c r="T204">
        <v>0</v>
      </c>
      <c r="U204">
        <v>1753</v>
      </c>
      <c r="V204">
        <v>7121</v>
      </c>
      <c r="W204">
        <v>1319</v>
      </c>
      <c r="X204">
        <v>0</v>
      </c>
      <c r="Y204">
        <v>2184</v>
      </c>
      <c r="Z204">
        <v>2184</v>
      </c>
      <c r="AA204">
        <v>13827</v>
      </c>
      <c r="AB204">
        <v>2210</v>
      </c>
      <c r="AC204" t="s">
        <v>106</v>
      </c>
      <c r="AD204" t="s">
        <v>106</v>
      </c>
      <c r="AE204">
        <v>7</v>
      </c>
      <c r="AG204"/>
    </row>
    <row r="205" spans="1:33" s="4" customFormat="1">
      <c r="A205" t="s">
        <v>8</v>
      </c>
      <c r="B205">
        <v>4</v>
      </c>
      <c r="C205" t="s">
        <v>74</v>
      </c>
      <c r="D205" t="s">
        <v>26</v>
      </c>
      <c r="E205" t="s">
        <v>22</v>
      </c>
      <c r="F205" t="s">
        <v>12</v>
      </c>
      <c r="G205" t="s">
        <v>14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/>
      <c r="R205"/>
      <c r="S205"/>
      <c r="T205">
        <v>0</v>
      </c>
      <c r="U205">
        <v>1753</v>
      </c>
      <c r="V205">
        <v>7121</v>
      </c>
      <c r="W205">
        <v>1319</v>
      </c>
      <c r="X205">
        <v>0</v>
      </c>
      <c r="Y205">
        <v>2184</v>
      </c>
      <c r="Z205">
        <v>2184</v>
      </c>
      <c r="AA205">
        <v>13827</v>
      </c>
      <c r="AB205">
        <v>2210</v>
      </c>
      <c r="AC205">
        <v>0.81499999999999995</v>
      </c>
      <c r="AD205">
        <v>2.5999999999999999E-2</v>
      </c>
      <c r="AE205">
        <v>7</v>
      </c>
      <c r="AG205"/>
    </row>
    <row r="206" spans="1:33" s="4" customFormat="1">
      <c r="A206" t="s">
        <v>8</v>
      </c>
      <c r="B206">
        <v>4</v>
      </c>
      <c r="C206" t="s">
        <v>74</v>
      </c>
      <c r="D206" t="s">
        <v>26</v>
      </c>
      <c r="E206" t="s">
        <v>44</v>
      </c>
      <c r="F206" t="s">
        <v>12</v>
      </c>
      <c r="G206" t="s">
        <v>40</v>
      </c>
      <c r="H206">
        <v>1E-4</v>
      </c>
      <c r="I206">
        <v>1E-4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1E-4</v>
      </c>
      <c r="P206">
        <v>0</v>
      </c>
      <c r="Q206"/>
      <c r="R206"/>
      <c r="S206"/>
      <c r="T206" t="s">
        <v>106</v>
      </c>
      <c r="U206" t="s">
        <v>106</v>
      </c>
      <c r="V206" t="s">
        <v>106</v>
      </c>
      <c r="W206" t="s">
        <v>106</v>
      </c>
      <c r="X206" t="s">
        <v>106</v>
      </c>
      <c r="Y206" t="s">
        <v>106</v>
      </c>
      <c r="Z206" t="s">
        <v>106</v>
      </c>
      <c r="AA206" t="s">
        <v>106</v>
      </c>
      <c r="AB206" t="s">
        <v>106</v>
      </c>
      <c r="AC206" t="s">
        <v>106</v>
      </c>
      <c r="AD206" t="s">
        <v>106</v>
      </c>
      <c r="AE206">
        <v>0</v>
      </c>
      <c r="AG206"/>
    </row>
    <row r="207" spans="1:33" s="4" customFormat="1">
      <c r="A207" t="s">
        <v>8</v>
      </c>
      <c r="B207">
        <v>4</v>
      </c>
      <c r="C207" t="s">
        <v>74</v>
      </c>
      <c r="D207" t="s">
        <v>26</v>
      </c>
      <c r="E207" t="s">
        <v>44</v>
      </c>
      <c r="F207" t="s">
        <v>12</v>
      </c>
      <c r="G207" t="s">
        <v>14</v>
      </c>
      <c r="H207">
        <v>1E-4</v>
      </c>
      <c r="I207">
        <v>1E-4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1E-4</v>
      </c>
      <c r="P207">
        <v>0</v>
      </c>
      <c r="Q207"/>
      <c r="R207"/>
      <c r="S207"/>
      <c r="T207" t="s">
        <v>106</v>
      </c>
      <c r="U207" t="s">
        <v>106</v>
      </c>
      <c r="V207" t="s">
        <v>106</v>
      </c>
      <c r="W207" t="s">
        <v>106</v>
      </c>
      <c r="X207" t="s">
        <v>106</v>
      </c>
      <c r="Y207" t="s">
        <v>106</v>
      </c>
      <c r="Z207" t="s">
        <v>106</v>
      </c>
      <c r="AA207" t="s">
        <v>106</v>
      </c>
      <c r="AB207" t="s">
        <v>106</v>
      </c>
      <c r="AC207" t="s">
        <v>106</v>
      </c>
      <c r="AD207" t="s">
        <v>106</v>
      </c>
      <c r="AE207">
        <v>0</v>
      </c>
      <c r="AG207"/>
    </row>
    <row r="208" spans="1:33" s="4" customFormat="1">
      <c r="A208" t="s">
        <v>8</v>
      </c>
      <c r="B208">
        <v>4</v>
      </c>
      <c r="C208" t="s">
        <v>74</v>
      </c>
      <c r="D208" t="s">
        <v>38</v>
      </c>
      <c r="E208" t="s">
        <v>21</v>
      </c>
      <c r="F208" t="s">
        <v>12</v>
      </c>
      <c r="G208" t="s">
        <v>40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/>
      <c r="R208"/>
      <c r="S208"/>
      <c r="T208">
        <v>0</v>
      </c>
      <c r="U208">
        <v>0</v>
      </c>
      <c r="V208">
        <v>660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 t="s">
        <v>106</v>
      </c>
      <c r="AD208" t="s">
        <v>106</v>
      </c>
      <c r="AE208">
        <v>1</v>
      </c>
      <c r="AG208"/>
    </row>
    <row r="209" spans="1:33" s="4" customFormat="1">
      <c r="A209" t="s">
        <v>8</v>
      </c>
      <c r="B209">
        <v>4</v>
      </c>
      <c r="C209" t="s">
        <v>74</v>
      </c>
      <c r="D209" t="s">
        <v>38</v>
      </c>
      <c r="E209" t="s">
        <v>21</v>
      </c>
      <c r="F209" t="s">
        <v>12</v>
      </c>
      <c r="G209" t="s">
        <v>15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/>
      <c r="R209"/>
      <c r="S209"/>
      <c r="T209">
        <v>0</v>
      </c>
      <c r="U209">
        <v>0</v>
      </c>
      <c r="V209">
        <v>660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 t="s">
        <v>106</v>
      </c>
      <c r="AD209" t="s">
        <v>106</v>
      </c>
      <c r="AE209">
        <v>1</v>
      </c>
      <c r="AG209"/>
    </row>
    <row r="210" spans="1:33" s="4" customFormat="1">
      <c r="A210" t="s">
        <v>8</v>
      </c>
      <c r="B210">
        <v>4</v>
      </c>
      <c r="C210" t="s">
        <v>74</v>
      </c>
      <c r="D210" t="s">
        <v>38</v>
      </c>
      <c r="E210" t="s">
        <v>21</v>
      </c>
      <c r="F210" t="s">
        <v>12</v>
      </c>
      <c r="G210" t="s">
        <v>14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/>
      <c r="R210"/>
      <c r="S210"/>
      <c r="T210">
        <v>0</v>
      </c>
      <c r="U210">
        <v>0</v>
      </c>
      <c r="V210">
        <v>660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 t="s">
        <v>106</v>
      </c>
      <c r="AD210" t="s">
        <v>106</v>
      </c>
      <c r="AE210">
        <v>1</v>
      </c>
      <c r="AG210"/>
    </row>
    <row r="211" spans="1:33" s="4" customFormat="1">
      <c r="A211" t="s">
        <v>8</v>
      </c>
      <c r="B211">
        <v>4</v>
      </c>
      <c r="C211" t="s">
        <v>74</v>
      </c>
      <c r="D211" t="s">
        <v>27</v>
      </c>
      <c r="E211" t="s">
        <v>21</v>
      </c>
      <c r="F211" t="s">
        <v>12</v>
      </c>
      <c r="G211" t="s">
        <v>40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/>
      <c r="R211"/>
      <c r="S211"/>
      <c r="T211">
        <v>54</v>
      </c>
      <c r="U211">
        <v>884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 t="s">
        <v>106</v>
      </c>
      <c r="AD211" t="s">
        <v>106</v>
      </c>
      <c r="AE211">
        <v>2</v>
      </c>
      <c r="AG211"/>
    </row>
    <row r="212" spans="1:33" s="4" customFormat="1">
      <c r="A212" t="s">
        <v>8</v>
      </c>
      <c r="B212">
        <v>4</v>
      </c>
      <c r="C212" t="s">
        <v>74</v>
      </c>
      <c r="D212" t="s">
        <v>27</v>
      </c>
      <c r="E212" t="s">
        <v>21</v>
      </c>
      <c r="F212" t="s">
        <v>12</v>
      </c>
      <c r="G212" t="s">
        <v>15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/>
      <c r="R212"/>
      <c r="S212"/>
      <c r="T212">
        <v>54</v>
      </c>
      <c r="U212">
        <v>884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 t="s">
        <v>106</v>
      </c>
      <c r="AD212" t="s">
        <v>106</v>
      </c>
      <c r="AE212">
        <v>2</v>
      </c>
      <c r="AG212"/>
    </row>
    <row r="213" spans="1:33" s="4" customFormat="1">
      <c r="A213" t="s">
        <v>8</v>
      </c>
      <c r="B213">
        <v>4</v>
      </c>
      <c r="C213" t="s">
        <v>74</v>
      </c>
      <c r="D213" t="s">
        <v>27</v>
      </c>
      <c r="E213" t="s">
        <v>21</v>
      </c>
      <c r="F213" t="s">
        <v>12</v>
      </c>
      <c r="G213" t="s">
        <v>14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/>
      <c r="R213"/>
      <c r="S213"/>
      <c r="T213">
        <v>54</v>
      </c>
      <c r="U213">
        <v>884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 t="s">
        <v>106</v>
      </c>
      <c r="AD213" t="s">
        <v>106</v>
      </c>
      <c r="AE213">
        <v>2</v>
      </c>
      <c r="AG213"/>
    </row>
    <row r="214" spans="1:33" s="4" customFormat="1">
      <c r="A214" t="s">
        <v>8</v>
      </c>
      <c r="B214">
        <v>4</v>
      </c>
      <c r="C214" t="s">
        <v>74</v>
      </c>
      <c r="D214" t="s">
        <v>39</v>
      </c>
      <c r="E214" t="s">
        <v>11</v>
      </c>
      <c r="F214" t="s">
        <v>12</v>
      </c>
      <c r="G214" t="s">
        <v>40</v>
      </c>
      <c r="H214">
        <v>4.4999999999999997E-3</v>
      </c>
      <c r="I214">
        <v>2.5999999999999999E-3</v>
      </c>
      <c r="J214">
        <v>1E-4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/>
      <c r="R214"/>
      <c r="S214"/>
      <c r="T214">
        <v>965239</v>
      </c>
      <c r="U214">
        <v>543305</v>
      </c>
      <c r="V214">
        <v>36825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 t="s">
        <v>106</v>
      </c>
      <c r="AD214" t="s">
        <v>106</v>
      </c>
      <c r="AE214">
        <v>3</v>
      </c>
      <c r="AG214"/>
    </row>
    <row r="215" spans="1:33" s="4" customFormat="1">
      <c r="A215" t="s">
        <v>8</v>
      </c>
      <c r="B215">
        <v>4</v>
      </c>
      <c r="C215" t="s">
        <v>74</v>
      </c>
      <c r="D215" t="s">
        <v>39</v>
      </c>
      <c r="E215" t="s">
        <v>11</v>
      </c>
      <c r="F215" t="s">
        <v>12</v>
      </c>
      <c r="G215" t="s">
        <v>15</v>
      </c>
      <c r="H215">
        <v>2.9999999999999997E-4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/>
      <c r="R215"/>
      <c r="S215"/>
      <c r="T215">
        <v>965239</v>
      </c>
      <c r="U215">
        <v>543305</v>
      </c>
      <c r="V215">
        <v>36825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 t="s">
        <v>106</v>
      </c>
      <c r="AD215" t="s">
        <v>106</v>
      </c>
      <c r="AE215">
        <v>3</v>
      </c>
      <c r="AG215"/>
    </row>
    <row r="216" spans="1:33" s="4" customFormat="1">
      <c r="A216" t="s">
        <v>8</v>
      </c>
      <c r="B216">
        <v>4</v>
      </c>
      <c r="C216" t="s">
        <v>74</v>
      </c>
      <c r="D216" t="s">
        <v>39</v>
      </c>
      <c r="E216" t="s">
        <v>11</v>
      </c>
      <c r="F216" t="s">
        <v>12</v>
      </c>
      <c r="G216" t="s">
        <v>14</v>
      </c>
      <c r="H216">
        <v>4.1999999999999997E-3</v>
      </c>
      <c r="I216">
        <v>2.5999999999999999E-3</v>
      </c>
      <c r="J216">
        <v>1E-4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/>
      <c r="R216"/>
      <c r="S216"/>
      <c r="T216">
        <v>965239</v>
      </c>
      <c r="U216">
        <v>543305</v>
      </c>
      <c r="V216">
        <v>36825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 t="s">
        <v>106</v>
      </c>
      <c r="AD216" t="s">
        <v>106</v>
      </c>
      <c r="AE216">
        <v>3</v>
      </c>
      <c r="AG216"/>
    </row>
    <row r="217" spans="1:33" s="4" customFormat="1">
      <c r="A217" t="s">
        <v>8</v>
      </c>
      <c r="B217">
        <v>4</v>
      </c>
      <c r="C217" t="s">
        <v>74</v>
      </c>
      <c r="D217" t="s">
        <v>39</v>
      </c>
      <c r="E217" t="s">
        <v>16</v>
      </c>
      <c r="F217" t="s">
        <v>12</v>
      </c>
      <c r="G217" t="s">
        <v>40</v>
      </c>
      <c r="H217">
        <v>2.0000000000000001E-4</v>
      </c>
      <c r="I217">
        <v>5.0000000000000001E-4</v>
      </c>
      <c r="J217">
        <v>2.0000000000000001E-4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/>
      <c r="R217"/>
      <c r="S217"/>
      <c r="T217">
        <v>20350</v>
      </c>
      <c r="U217">
        <v>47517</v>
      </c>
      <c r="V217">
        <v>16785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 t="s">
        <v>106</v>
      </c>
      <c r="AD217" t="s">
        <v>106</v>
      </c>
      <c r="AE217">
        <v>3</v>
      </c>
      <c r="AG217"/>
    </row>
    <row r="218" spans="1:33" s="4" customFormat="1">
      <c r="A218" t="s">
        <v>8</v>
      </c>
      <c r="B218">
        <v>4</v>
      </c>
      <c r="C218" t="s">
        <v>74</v>
      </c>
      <c r="D218" t="s">
        <v>39</v>
      </c>
      <c r="E218" t="s">
        <v>16</v>
      </c>
      <c r="F218" t="s">
        <v>12</v>
      </c>
      <c r="G218" t="s">
        <v>15</v>
      </c>
      <c r="H218">
        <v>1E-4</v>
      </c>
      <c r="I218">
        <v>1E-4</v>
      </c>
      <c r="J218">
        <v>1E-4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/>
      <c r="R218"/>
      <c r="S218"/>
      <c r="T218">
        <v>20350</v>
      </c>
      <c r="U218">
        <v>47517</v>
      </c>
      <c r="V218">
        <v>16785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 t="s">
        <v>106</v>
      </c>
      <c r="AD218" t="s">
        <v>106</v>
      </c>
      <c r="AE218">
        <v>3</v>
      </c>
      <c r="AG218"/>
    </row>
    <row r="219" spans="1:33" s="4" customFormat="1">
      <c r="A219" t="s">
        <v>8</v>
      </c>
      <c r="B219">
        <v>4</v>
      </c>
      <c r="C219" t="s">
        <v>74</v>
      </c>
      <c r="D219" t="s">
        <v>39</v>
      </c>
      <c r="E219" t="s">
        <v>16</v>
      </c>
      <c r="F219" t="s">
        <v>12</v>
      </c>
      <c r="G219" t="s">
        <v>14</v>
      </c>
      <c r="H219">
        <v>1E-4</v>
      </c>
      <c r="I219">
        <v>2.9999999999999997E-4</v>
      </c>
      <c r="J219">
        <v>1E-4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/>
      <c r="R219"/>
      <c r="S219"/>
      <c r="T219">
        <v>20350</v>
      </c>
      <c r="U219">
        <v>47517</v>
      </c>
      <c r="V219">
        <v>16785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 t="s">
        <v>106</v>
      </c>
      <c r="AD219" t="s">
        <v>106</v>
      </c>
      <c r="AE219">
        <v>3</v>
      </c>
      <c r="AG219"/>
    </row>
    <row r="220" spans="1:33" s="4" customFormat="1">
      <c r="A220" t="s">
        <v>8</v>
      </c>
      <c r="B220">
        <v>4</v>
      </c>
      <c r="C220" t="s">
        <v>74</v>
      </c>
      <c r="D220" t="s">
        <v>39</v>
      </c>
      <c r="E220" t="s">
        <v>94</v>
      </c>
      <c r="F220" t="s">
        <v>12</v>
      </c>
      <c r="G220" t="s">
        <v>40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/>
      <c r="R220"/>
      <c r="S220"/>
      <c r="T220">
        <v>0</v>
      </c>
      <c r="U220">
        <v>0</v>
      </c>
      <c r="V220">
        <v>0</v>
      </c>
      <c r="W220">
        <v>272</v>
      </c>
      <c r="X220">
        <v>6494</v>
      </c>
      <c r="Y220">
        <v>1472</v>
      </c>
      <c r="Z220">
        <v>0</v>
      </c>
      <c r="AA220">
        <v>20470</v>
      </c>
      <c r="AB220">
        <v>1434</v>
      </c>
      <c r="AC220">
        <v>-0.34799999999999998</v>
      </c>
      <c r="AD220">
        <v>0.56599999999999995</v>
      </c>
      <c r="AE220">
        <v>5</v>
      </c>
      <c r="AG220"/>
    </row>
    <row r="221" spans="1:33" s="4" customFormat="1">
      <c r="A221" t="s">
        <v>8</v>
      </c>
      <c r="B221">
        <v>4</v>
      </c>
      <c r="C221" t="s">
        <v>74</v>
      </c>
      <c r="D221" t="s">
        <v>39</v>
      </c>
      <c r="E221" t="s">
        <v>94</v>
      </c>
      <c r="F221" t="s">
        <v>12</v>
      </c>
      <c r="G221" t="s">
        <v>15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/>
      <c r="R221"/>
      <c r="S221"/>
      <c r="T221">
        <v>0</v>
      </c>
      <c r="U221">
        <v>0</v>
      </c>
      <c r="V221">
        <v>0</v>
      </c>
      <c r="W221">
        <v>272</v>
      </c>
      <c r="X221">
        <v>6494</v>
      </c>
      <c r="Y221">
        <v>1472</v>
      </c>
      <c r="Z221">
        <v>0</v>
      </c>
      <c r="AA221">
        <v>20470</v>
      </c>
      <c r="AB221">
        <v>1434</v>
      </c>
      <c r="AC221" t="s">
        <v>106</v>
      </c>
      <c r="AD221" t="s">
        <v>106</v>
      </c>
      <c r="AE221">
        <v>5</v>
      </c>
      <c r="AG221"/>
    </row>
    <row r="222" spans="1:33" s="4" customFormat="1">
      <c r="A222" t="s">
        <v>8</v>
      </c>
      <c r="B222">
        <v>4</v>
      </c>
      <c r="C222" t="s">
        <v>74</v>
      </c>
      <c r="D222" t="s">
        <v>39</v>
      </c>
      <c r="E222" t="s">
        <v>94</v>
      </c>
      <c r="F222" t="s">
        <v>12</v>
      </c>
      <c r="G222" t="s">
        <v>14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/>
      <c r="R222"/>
      <c r="S222"/>
      <c r="T222">
        <v>0</v>
      </c>
      <c r="U222">
        <v>0</v>
      </c>
      <c r="V222">
        <v>0</v>
      </c>
      <c r="W222">
        <v>272</v>
      </c>
      <c r="X222">
        <v>6494</v>
      </c>
      <c r="Y222">
        <v>1472</v>
      </c>
      <c r="Z222">
        <v>0</v>
      </c>
      <c r="AA222">
        <v>20470</v>
      </c>
      <c r="AB222">
        <v>1434</v>
      </c>
      <c r="AC222">
        <v>-0.34799999999999998</v>
      </c>
      <c r="AD222">
        <v>0.56599999999999995</v>
      </c>
      <c r="AE222">
        <v>5</v>
      </c>
      <c r="AG222"/>
    </row>
    <row r="223" spans="1:33" s="4" customFormat="1">
      <c r="A223" t="s">
        <v>8</v>
      </c>
      <c r="B223">
        <v>4</v>
      </c>
      <c r="C223" t="s">
        <v>74</v>
      </c>
      <c r="D223" t="s">
        <v>39</v>
      </c>
      <c r="E223" t="s">
        <v>20</v>
      </c>
      <c r="F223" t="s">
        <v>24</v>
      </c>
      <c r="G223" t="s">
        <v>40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/>
      <c r="R223"/>
      <c r="S223"/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56140</v>
      </c>
      <c r="AA223">
        <v>29360</v>
      </c>
      <c r="AB223">
        <v>33246</v>
      </c>
      <c r="AC223" t="s">
        <v>106</v>
      </c>
      <c r="AD223" t="s">
        <v>106</v>
      </c>
      <c r="AE223">
        <v>3</v>
      </c>
      <c r="AG223"/>
    </row>
    <row r="224" spans="1:33" s="4" customFormat="1">
      <c r="A224" t="s">
        <v>8</v>
      </c>
      <c r="B224">
        <v>4</v>
      </c>
      <c r="C224" t="s">
        <v>74</v>
      </c>
      <c r="D224" t="s">
        <v>39</v>
      </c>
      <c r="E224" t="s">
        <v>20</v>
      </c>
      <c r="F224" t="s">
        <v>24</v>
      </c>
      <c r="G224" t="s">
        <v>15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/>
      <c r="R224"/>
      <c r="S224"/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56140</v>
      </c>
      <c r="AA224">
        <v>29360</v>
      </c>
      <c r="AB224">
        <v>33246</v>
      </c>
      <c r="AC224" t="s">
        <v>106</v>
      </c>
      <c r="AD224" t="s">
        <v>106</v>
      </c>
      <c r="AE224">
        <v>3</v>
      </c>
      <c r="AG224"/>
    </row>
    <row r="225" spans="1:33" s="4" customFormat="1">
      <c r="A225" t="s">
        <v>8</v>
      </c>
      <c r="B225">
        <v>4</v>
      </c>
      <c r="C225" t="s">
        <v>74</v>
      </c>
      <c r="D225" t="s">
        <v>39</v>
      </c>
      <c r="E225" t="s">
        <v>20</v>
      </c>
      <c r="F225" t="s">
        <v>24</v>
      </c>
      <c r="G225" t="s">
        <v>14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/>
      <c r="R225"/>
      <c r="S225"/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56140</v>
      </c>
      <c r="AA225">
        <v>29360</v>
      </c>
      <c r="AB225">
        <v>33246</v>
      </c>
      <c r="AC225" t="s">
        <v>106</v>
      </c>
      <c r="AD225" t="s">
        <v>106</v>
      </c>
      <c r="AE225">
        <v>3</v>
      </c>
      <c r="AG225"/>
    </row>
    <row r="226" spans="1:33" s="4" customFormat="1">
      <c r="A226" t="s">
        <v>8</v>
      </c>
      <c r="B226">
        <v>4</v>
      </c>
      <c r="C226" t="s">
        <v>74</v>
      </c>
      <c r="D226" t="s">
        <v>39</v>
      </c>
      <c r="E226" t="s">
        <v>20</v>
      </c>
      <c r="F226" t="s">
        <v>12</v>
      </c>
      <c r="G226" t="s">
        <v>40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/>
      <c r="R226"/>
      <c r="S226"/>
      <c r="T226">
        <v>0</v>
      </c>
      <c r="U226">
        <v>16948</v>
      </c>
      <c r="V226">
        <v>70711</v>
      </c>
      <c r="W226">
        <v>51951</v>
      </c>
      <c r="X226">
        <v>61460</v>
      </c>
      <c r="Y226">
        <v>49104</v>
      </c>
      <c r="Z226">
        <v>0</v>
      </c>
      <c r="AA226">
        <v>0</v>
      </c>
      <c r="AB226">
        <v>0</v>
      </c>
      <c r="AC226">
        <v>0.88700000000000001</v>
      </c>
      <c r="AD226">
        <v>4.4999999999999998E-2</v>
      </c>
      <c r="AE226">
        <v>5</v>
      </c>
      <c r="AG226"/>
    </row>
    <row r="227" spans="1:33" s="4" customFormat="1">
      <c r="A227" t="s">
        <v>8</v>
      </c>
      <c r="B227">
        <v>4</v>
      </c>
      <c r="C227" t="s">
        <v>74</v>
      </c>
      <c r="D227" t="s">
        <v>39</v>
      </c>
      <c r="E227" t="s">
        <v>20</v>
      </c>
      <c r="F227" t="s">
        <v>12</v>
      </c>
      <c r="G227" t="s">
        <v>15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/>
      <c r="R227"/>
      <c r="S227"/>
      <c r="T227">
        <v>0</v>
      </c>
      <c r="U227">
        <v>16948</v>
      </c>
      <c r="V227">
        <v>70711</v>
      </c>
      <c r="W227">
        <v>51951</v>
      </c>
      <c r="X227">
        <v>61460</v>
      </c>
      <c r="Y227">
        <v>49104</v>
      </c>
      <c r="Z227">
        <v>0</v>
      </c>
      <c r="AA227">
        <v>0</v>
      </c>
      <c r="AB227">
        <v>0</v>
      </c>
      <c r="AC227">
        <v>0.216</v>
      </c>
      <c r="AD227">
        <v>0.72699999999999998</v>
      </c>
      <c r="AE227">
        <v>5</v>
      </c>
      <c r="AG227"/>
    </row>
    <row r="228" spans="1:33" s="4" customFormat="1">
      <c r="A228" t="s">
        <v>8</v>
      </c>
      <c r="B228">
        <v>4</v>
      </c>
      <c r="C228" t="s">
        <v>74</v>
      </c>
      <c r="D228" t="s">
        <v>39</v>
      </c>
      <c r="E228" t="s">
        <v>20</v>
      </c>
      <c r="F228" t="s">
        <v>12</v>
      </c>
      <c r="G228" t="s">
        <v>14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/>
      <c r="R228"/>
      <c r="S228"/>
      <c r="T228">
        <v>0</v>
      </c>
      <c r="U228">
        <v>16948</v>
      </c>
      <c r="V228">
        <v>70711</v>
      </c>
      <c r="W228">
        <v>51951</v>
      </c>
      <c r="X228">
        <v>61460</v>
      </c>
      <c r="Y228">
        <v>49104</v>
      </c>
      <c r="Z228">
        <v>0</v>
      </c>
      <c r="AA228">
        <v>0</v>
      </c>
      <c r="AB228">
        <v>0</v>
      </c>
      <c r="AC228">
        <v>0.88300000000000001</v>
      </c>
      <c r="AD228">
        <v>4.7E-2</v>
      </c>
      <c r="AE228">
        <v>5</v>
      </c>
      <c r="AG228"/>
    </row>
    <row r="229" spans="1:33" s="4" customFormat="1">
      <c r="A229" t="s">
        <v>8</v>
      </c>
      <c r="B229">
        <v>4</v>
      </c>
      <c r="C229" t="s">
        <v>74</v>
      </c>
      <c r="D229" t="s">
        <v>39</v>
      </c>
      <c r="E229" t="s">
        <v>21</v>
      </c>
      <c r="F229" t="s">
        <v>24</v>
      </c>
      <c r="G229" t="s">
        <v>40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1E-4</v>
      </c>
      <c r="O229">
        <v>0</v>
      </c>
      <c r="P229">
        <v>0</v>
      </c>
      <c r="Q229"/>
      <c r="R229"/>
      <c r="S229"/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385631</v>
      </c>
      <c r="AA229">
        <v>398496</v>
      </c>
      <c r="AB229">
        <v>273858</v>
      </c>
      <c r="AC229" t="s">
        <v>106</v>
      </c>
      <c r="AD229" t="s">
        <v>106</v>
      </c>
      <c r="AE229">
        <v>3</v>
      </c>
      <c r="AG229"/>
    </row>
    <row r="230" spans="1:33" s="4" customFormat="1">
      <c r="A230" t="s">
        <v>8</v>
      </c>
      <c r="B230">
        <v>4</v>
      </c>
      <c r="C230" t="s">
        <v>74</v>
      </c>
      <c r="D230" t="s">
        <v>39</v>
      </c>
      <c r="E230" t="s">
        <v>21</v>
      </c>
      <c r="F230" t="s">
        <v>24</v>
      </c>
      <c r="G230" t="s">
        <v>15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1E-4</v>
      </c>
      <c r="O230">
        <v>0</v>
      </c>
      <c r="P230">
        <v>0</v>
      </c>
      <c r="Q230"/>
      <c r="R230"/>
      <c r="S230"/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385631</v>
      </c>
      <c r="AA230">
        <v>398496</v>
      </c>
      <c r="AB230">
        <v>273858</v>
      </c>
      <c r="AC230" t="s">
        <v>106</v>
      </c>
      <c r="AD230" t="s">
        <v>106</v>
      </c>
      <c r="AE230">
        <v>3</v>
      </c>
      <c r="AG230"/>
    </row>
    <row r="231" spans="1:33" s="4" customFormat="1">
      <c r="A231" t="s">
        <v>8</v>
      </c>
      <c r="B231">
        <v>4</v>
      </c>
      <c r="C231" t="s">
        <v>74</v>
      </c>
      <c r="D231" t="s">
        <v>39</v>
      </c>
      <c r="E231" t="s">
        <v>21</v>
      </c>
      <c r="F231" t="s">
        <v>24</v>
      </c>
      <c r="G231" t="s">
        <v>14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/>
      <c r="R231"/>
      <c r="S231"/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385631</v>
      </c>
      <c r="AA231">
        <v>398496</v>
      </c>
      <c r="AB231">
        <v>273858</v>
      </c>
      <c r="AC231" t="s">
        <v>106</v>
      </c>
      <c r="AD231" t="s">
        <v>106</v>
      </c>
      <c r="AE231">
        <v>3</v>
      </c>
      <c r="AG231"/>
    </row>
    <row r="232" spans="1:33" s="4" customFormat="1">
      <c r="A232" t="s">
        <v>8</v>
      </c>
      <c r="B232">
        <v>4</v>
      </c>
      <c r="C232" t="s">
        <v>74</v>
      </c>
      <c r="D232" t="s">
        <v>39</v>
      </c>
      <c r="E232" t="s">
        <v>21</v>
      </c>
      <c r="F232" t="s">
        <v>12</v>
      </c>
      <c r="G232" t="s">
        <v>40</v>
      </c>
      <c r="H232">
        <v>0</v>
      </c>
      <c r="I232">
        <v>0</v>
      </c>
      <c r="J232">
        <v>0</v>
      </c>
      <c r="K232">
        <v>1E-4</v>
      </c>
      <c r="L232">
        <v>1E-4</v>
      </c>
      <c r="M232">
        <v>0</v>
      </c>
      <c r="N232">
        <v>0</v>
      </c>
      <c r="O232">
        <v>0</v>
      </c>
      <c r="P232">
        <v>0</v>
      </c>
      <c r="Q232"/>
      <c r="R232"/>
      <c r="S232"/>
      <c r="T232">
        <v>6784</v>
      </c>
      <c r="U232">
        <v>12440</v>
      </c>
      <c r="V232">
        <v>221904</v>
      </c>
      <c r="W232">
        <v>532885</v>
      </c>
      <c r="X232">
        <v>758972</v>
      </c>
      <c r="Y232">
        <v>409182</v>
      </c>
      <c r="Z232">
        <v>0</v>
      </c>
      <c r="AA232">
        <v>0</v>
      </c>
      <c r="AB232">
        <v>0</v>
      </c>
      <c r="AC232">
        <v>0.98499999999999999</v>
      </c>
      <c r="AD232">
        <v>0</v>
      </c>
      <c r="AE232">
        <v>6</v>
      </c>
      <c r="AG232"/>
    </row>
    <row r="233" spans="1:33" s="4" customFormat="1">
      <c r="A233" t="s">
        <v>8</v>
      </c>
      <c r="B233">
        <v>4</v>
      </c>
      <c r="C233" t="s">
        <v>74</v>
      </c>
      <c r="D233" t="s">
        <v>39</v>
      </c>
      <c r="E233" t="s">
        <v>21</v>
      </c>
      <c r="F233" t="s">
        <v>12</v>
      </c>
      <c r="G233" t="s">
        <v>15</v>
      </c>
      <c r="H233">
        <v>0</v>
      </c>
      <c r="I233">
        <v>0</v>
      </c>
      <c r="J233">
        <v>0</v>
      </c>
      <c r="K233">
        <v>0</v>
      </c>
      <c r="L233">
        <v>1E-4</v>
      </c>
      <c r="M233">
        <v>0</v>
      </c>
      <c r="N233">
        <v>0</v>
      </c>
      <c r="O233">
        <v>0</v>
      </c>
      <c r="P233">
        <v>0</v>
      </c>
      <c r="Q233"/>
      <c r="R233"/>
      <c r="S233"/>
      <c r="T233">
        <v>6784</v>
      </c>
      <c r="U233">
        <v>12440</v>
      </c>
      <c r="V233">
        <v>221904</v>
      </c>
      <c r="W233">
        <v>532885</v>
      </c>
      <c r="X233">
        <v>758972</v>
      </c>
      <c r="Y233">
        <v>409182</v>
      </c>
      <c r="Z233">
        <v>0</v>
      </c>
      <c r="AA233">
        <v>0</v>
      </c>
      <c r="AB233">
        <v>0</v>
      </c>
      <c r="AC233">
        <v>0.97799999999999998</v>
      </c>
      <c r="AD233">
        <v>1E-3</v>
      </c>
      <c r="AE233">
        <v>6</v>
      </c>
      <c r="AG233"/>
    </row>
    <row r="234" spans="1:33" s="4" customFormat="1">
      <c r="A234" t="s">
        <v>8</v>
      </c>
      <c r="B234">
        <v>4</v>
      </c>
      <c r="C234" t="s">
        <v>74</v>
      </c>
      <c r="D234" t="s">
        <v>39</v>
      </c>
      <c r="E234" t="s">
        <v>21</v>
      </c>
      <c r="F234" t="s">
        <v>12</v>
      </c>
      <c r="G234" t="s">
        <v>14</v>
      </c>
      <c r="H234">
        <v>0</v>
      </c>
      <c r="I234">
        <v>0</v>
      </c>
      <c r="J234">
        <v>0</v>
      </c>
      <c r="K234">
        <v>0</v>
      </c>
      <c r="L234">
        <v>1E-4</v>
      </c>
      <c r="M234">
        <v>0</v>
      </c>
      <c r="N234">
        <v>0</v>
      </c>
      <c r="O234">
        <v>0</v>
      </c>
      <c r="P234">
        <v>0</v>
      </c>
      <c r="Q234"/>
      <c r="R234"/>
      <c r="S234"/>
      <c r="T234">
        <v>6784</v>
      </c>
      <c r="U234">
        <v>12440</v>
      </c>
      <c r="V234">
        <v>221904</v>
      </c>
      <c r="W234">
        <v>532885</v>
      </c>
      <c r="X234">
        <v>758972</v>
      </c>
      <c r="Y234">
        <v>409182</v>
      </c>
      <c r="Z234">
        <v>0</v>
      </c>
      <c r="AA234">
        <v>0</v>
      </c>
      <c r="AB234">
        <v>0</v>
      </c>
      <c r="AC234">
        <v>0.98199999999999998</v>
      </c>
      <c r="AD234">
        <v>0</v>
      </c>
      <c r="AE234">
        <v>6</v>
      </c>
      <c r="AG234"/>
    </row>
    <row r="235" spans="1:33" s="4" customFormat="1">
      <c r="A235" t="s">
        <v>8</v>
      </c>
      <c r="B235">
        <v>4</v>
      </c>
      <c r="C235" t="s">
        <v>74</v>
      </c>
      <c r="D235" t="s">
        <v>39</v>
      </c>
      <c r="E235" t="s">
        <v>44</v>
      </c>
      <c r="F235" t="s">
        <v>12</v>
      </c>
      <c r="G235" t="s">
        <v>40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/>
      <c r="R235"/>
      <c r="S235"/>
      <c r="T235" t="s">
        <v>106</v>
      </c>
      <c r="U235" t="s">
        <v>106</v>
      </c>
      <c r="V235" t="s">
        <v>106</v>
      </c>
      <c r="W235" t="s">
        <v>106</v>
      </c>
      <c r="X235" t="s">
        <v>106</v>
      </c>
      <c r="Y235" t="s">
        <v>106</v>
      </c>
      <c r="Z235" t="s">
        <v>106</v>
      </c>
      <c r="AA235" t="s">
        <v>106</v>
      </c>
      <c r="AB235" t="s">
        <v>106</v>
      </c>
      <c r="AC235" t="s">
        <v>106</v>
      </c>
      <c r="AD235" t="s">
        <v>106</v>
      </c>
      <c r="AE235">
        <v>0</v>
      </c>
      <c r="AG235"/>
    </row>
    <row r="236" spans="1:33" s="4" customFormat="1">
      <c r="A236" t="s">
        <v>8</v>
      </c>
      <c r="B236">
        <v>4</v>
      </c>
      <c r="C236" t="s">
        <v>74</v>
      </c>
      <c r="D236" t="s">
        <v>39</v>
      </c>
      <c r="E236" t="s">
        <v>44</v>
      </c>
      <c r="F236" t="s">
        <v>12</v>
      </c>
      <c r="G236" t="s">
        <v>14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/>
      <c r="R236"/>
      <c r="S236"/>
      <c r="T236" t="s">
        <v>106</v>
      </c>
      <c r="U236" t="s">
        <v>106</v>
      </c>
      <c r="V236" t="s">
        <v>106</v>
      </c>
      <c r="W236" t="s">
        <v>106</v>
      </c>
      <c r="X236" t="s">
        <v>106</v>
      </c>
      <c r="Y236" t="s">
        <v>106</v>
      </c>
      <c r="Z236" t="s">
        <v>106</v>
      </c>
      <c r="AA236" t="s">
        <v>106</v>
      </c>
      <c r="AB236" t="s">
        <v>106</v>
      </c>
      <c r="AC236" t="s">
        <v>106</v>
      </c>
      <c r="AD236" t="s">
        <v>106</v>
      </c>
      <c r="AE236">
        <v>0</v>
      </c>
      <c r="AG236"/>
    </row>
    <row r="237" spans="1:33" s="4" customFormat="1">
      <c r="A237" t="s">
        <v>8</v>
      </c>
      <c r="B237">
        <v>4</v>
      </c>
      <c r="C237" t="s">
        <v>74</v>
      </c>
      <c r="D237" t="s">
        <v>28</v>
      </c>
      <c r="E237" t="s">
        <v>92</v>
      </c>
      <c r="F237" t="s">
        <v>12</v>
      </c>
      <c r="G237" t="s">
        <v>40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1E-4</v>
      </c>
      <c r="P237">
        <v>1E-4</v>
      </c>
      <c r="Q237"/>
      <c r="R237"/>
      <c r="S237"/>
      <c r="T237">
        <v>5384651</v>
      </c>
      <c r="U237">
        <v>5389879</v>
      </c>
      <c r="V237">
        <v>5234436</v>
      </c>
      <c r="W237">
        <v>5227769</v>
      </c>
      <c r="X237">
        <v>5424683</v>
      </c>
      <c r="Y237">
        <v>5215828</v>
      </c>
      <c r="Z237">
        <v>5898235</v>
      </c>
      <c r="AA237">
        <v>5213264</v>
      </c>
      <c r="AB237">
        <v>4126270</v>
      </c>
      <c r="AC237">
        <v>-0.39500000000000002</v>
      </c>
      <c r="AD237">
        <v>0.29299999999999998</v>
      </c>
      <c r="AE237">
        <v>9</v>
      </c>
      <c r="AG237"/>
    </row>
    <row r="238" spans="1:33" s="4" customFormat="1">
      <c r="A238" t="s">
        <v>8</v>
      </c>
      <c r="B238">
        <v>4</v>
      </c>
      <c r="C238" t="s">
        <v>74</v>
      </c>
      <c r="D238" t="s">
        <v>28</v>
      </c>
      <c r="E238" t="s">
        <v>92</v>
      </c>
      <c r="F238" t="s">
        <v>12</v>
      </c>
      <c r="G238" t="s">
        <v>15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/>
      <c r="R238"/>
      <c r="S238"/>
      <c r="T238">
        <v>5384651</v>
      </c>
      <c r="U238">
        <v>5389879</v>
      </c>
      <c r="V238">
        <v>5234436</v>
      </c>
      <c r="W238">
        <v>5227769</v>
      </c>
      <c r="X238">
        <v>5424683</v>
      </c>
      <c r="Y238">
        <v>5215828</v>
      </c>
      <c r="Z238">
        <v>5898235</v>
      </c>
      <c r="AA238">
        <v>5213264</v>
      </c>
      <c r="AB238">
        <v>4126270</v>
      </c>
      <c r="AC238" t="s">
        <v>106</v>
      </c>
      <c r="AD238" t="s">
        <v>106</v>
      </c>
      <c r="AE238">
        <v>9</v>
      </c>
      <c r="AG238"/>
    </row>
    <row r="239" spans="1:33" s="4" customFormat="1">
      <c r="A239" t="s">
        <v>8</v>
      </c>
      <c r="B239">
        <v>4</v>
      </c>
      <c r="C239" t="s">
        <v>74</v>
      </c>
      <c r="D239" t="s">
        <v>28</v>
      </c>
      <c r="E239" t="s">
        <v>92</v>
      </c>
      <c r="F239" t="s">
        <v>12</v>
      </c>
      <c r="G239" t="s">
        <v>14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1E-4</v>
      </c>
      <c r="P239">
        <v>1E-4</v>
      </c>
      <c r="Q239"/>
      <c r="R239"/>
      <c r="S239"/>
      <c r="T239">
        <v>5384651</v>
      </c>
      <c r="U239">
        <v>5389879</v>
      </c>
      <c r="V239">
        <v>5234436</v>
      </c>
      <c r="W239">
        <v>5227769</v>
      </c>
      <c r="X239">
        <v>5424683</v>
      </c>
      <c r="Y239">
        <v>5215828</v>
      </c>
      <c r="Z239">
        <v>5898235</v>
      </c>
      <c r="AA239">
        <v>5213264</v>
      </c>
      <c r="AB239">
        <v>4126270</v>
      </c>
      <c r="AC239">
        <v>-0.39500000000000002</v>
      </c>
      <c r="AD239">
        <v>0.29299999999999998</v>
      </c>
      <c r="AE239">
        <v>9</v>
      </c>
      <c r="AG239"/>
    </row>
    <row r="240" spans="1:33" s="4" customFormat="1">
      <c r="A240" t="s">
        <v>8</v>
      </c>
      <c r="B240">
        <v>4</v>
      </c>
      <c r="C240" t="s">
        <v>74</v>
      </c>
      <c r="D240" t="s">
        <v>28</v>
      </c>
      <c r="E240" t="s">
        <v>11</v>
      </c>
      <c r="F240" t="s">
        <v>12</v>
      </c>
      <c r="G240" t="s">
        <v>40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1.6999999999999999E-3</v>
      </c>
      <c r="O240">
        <v>1.1000000000000001E-3</v>
      </c>
      <c r="P240">
        <v>1.2999999999999999E-3</v>
      </c>
      <c r="Q240"/>
      <c r="R240"/>
      <c r="S240"/>
      <c r="T240">
        <v>575801</v>
      </c>
      <c r="U240">
        <v>700747</v>
      </c>
      <c r="V240">
        <v>719292</v>
      </c>
      <c r="W240">
        <v>1528652</v>
      </c>
      <c r="X240">
        <v>720068</v>
      </c>
      <c r="Y240">
        <v>370417</v>
      </c>
      <c r="Z240">
        <v>412420</v>
      </c>
      <c r="AA240">
        <v>378796</v>
      </c>
      <c r="AB240">
        <v>308516</v>
      </c>
      <c r="AC240">
        <v>-0.52100000000000002</v>
      </c>
      <c r="AD240">
        <v>0.15</v>
      </c>
      <c r="AE240">
        <v>9</v>
      </c>
      <c r="AG240"/>
    </row>
    <row r="241" spans="1:33" s="4" customFormat="1">
      <c r="A241" t="s">
        <v>8</v>
      </c>
      <c r="B241">
        <v>4</v>
      </c>
      <c r="C241" t="s">
        <v>74</v>
      </c>
      <c r="D241" t="s">
        <v>28</v>
      </c>
      <c r="E241" t="s">
        <v>11</v>
      </c>
      <c r="F241" t="s">
        <v>12</v>
      </c>
      <c r="G241" t="s">
        <v>15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/>
      <c r="R241"/>
      <c r="S241"/>
      <c r="T241">
        <v>575801</v>
      </c>
      <c r="U241">
        <v>700747</v>
      </c>
      <c r="V241">
        <v>719292</v>
      </c>
      <c r="W241">
        <v>1528652</v>
      </c>
      <c r="X241">
        <v>720068</v>
      </c>
      <c r="Y241">
        <v>370417</v>
      </c>
      <c r="Z241">
        <v>412420</v>
      </c>
      <c r="AA241">
        <v>378796</v>
      </c>
      <c r="AB241">
        <v>308516</v>
      </c>
      <c r="AC241" t="s">
        <v>106</v>
      </c>
      <c r="AD241" t="s">
        <v>106</v>
      </c>
      <c r="AE241">
        <v>9</v>
      </c>
      <c r="AG241"/>
    </row>
    <row r="242" spans="1:33" s="4" customFormat="1">
      <c r="A242" t="s">
        <v>8</v>
      </c>
      <c r="B242">
        <v>4</v>
      </c>
      <c r="C242" t="s">
        <v>74</v>
      </c>
      <c r="D242" t="s">
        <v>28</v>
      </c>
      <c r="E242" t="s">
        <v>11</v>
      </c>
      <c r="F242" t="s">
        <v>12</v>
      </c>
      <c r="G242" t="s">
        <v>14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1.6999999999999999E-3</v>
      </c>
      <c r="O242">
        <v>1.1000000000000001E-3</v>
      </c>
      <c r="P242">
        <v>1.2999999999999999E-3</v>
      </c>
      <c r="Q242"/>
      <c r="R242"/>
      <c r="S242"/>
      <c r="T242">
        <v>575801</v>
      </c>
      <c r="U242">
        <v>700747</v>
      </c>
      <c r="V242">
        <v>719292</v>
      </c>
      <c r="W242">
        <v>1528652</v>
      </c>
      <c r="X242">
        <v>720068</v>
      </c>
      <c r="Y242">
        <v>370417</v>
      </c>
      <c r="Z242">
        <v>412420</v>
      </c>
      <c r="AA242">
        <v>378796</v>
      </c>
      <c r="AB242">
        <v>308516</v>
      </c>
      <c r="AC242">
        <v>-0.52100000000000002</v>
      </c>
      <c r="AD242">
        <v>0.15</v>
      </c>
      <c r="AE242">
        <v>9</v>
      </c>
      <c r="AG242"/>
    </row>
    <row r="243" spans="1:33" s="4" customFormat="1">
      <c r="A243" t="s">
        <v>8</v>
      </c>
      <c r="B243">
        <v>4</v>
      </c>
      <c r="C243" t="s">
        <v>74</v>
      </c>
      <c r="D243" t="s">
        <v>28</v>
      </c>
      <c r="E243" t="s">
        <v>16</v>
      </c>
      <c r="F243" t="s">
        <v>12</v>
      </c>
      <c r="G243" t="s">
        <v>40</v>
      </c>
      <c r="H243">
        <v>0.25269999999999998</v>
      </c>
      <c r="I243">
        <v>0.2059</v>
      </c>
      <c r="J243">
        <v>0.1633</v>
      </c>
      <c r="K243">
        <v>0.14580000000000001</v>
      </c>
      <c r="L243">
        <v>0.1469</v>
      </c>
      <c r="M243">
        <v>9.7500000000000003E-2</v>
      </c>
      <c r="N243">
        <v>0.1045</v>
      </c>
      <c r="O243">
        <v>8.4900000000000003E-2</v>
      </c>
      <c r="P243">
        <v>9.1600000000000001E-2</v>
      </c>
      <c r="Q243"/>
      <c r="R243"/>
      <c r="S243"/>
      <c r="T243">
        <v>47724234</v>
      </c>
      <c r="U243">
        <v>44669317</v>
      </c>
      <c r="V243">
        <v>44478122</v>
      </c>
      <c r="W243">
        <v>38820726</v>
      </c>
      <c r="X243">
        <v>37931313</v>
      </c>
      <c r="Y243">
        <v>27646215</v>
      </c>
      <c r="Z243">
        <v>28696410</v>
      </c>
      <c r="AA243">
        <v>28508780</v>
      </c>
      <c r="AB243">
        <v>25776297</v>
      </c>
      <c r="AC243">
        <v>0.93799999999999994</v>
      </c>
      <c r="AD243">
        <v>0</v>
      </c>
      <c r="AE243">
        <v>9</v>
      </c>
      <c r="AG243"/>
    </row>
    <row r="244" spans="1:33" s="4" customFormat="1">
      <c r="A244" t="s">
        <v>8</v>
      </c>
      <c r="B244">
        <v>4</v>
      </c>
      <c r="C244" t="s">
        <v>74</v>
      </c>
      <c r="D244" t="s">
        <v>28</v>
      </c>
      <c r="E244" t="s">
        <v>16</v>
      </c>
      <c r="F244" t="s">
        <v>12</v>
      </c>
      <c r="G244" t="s">
        <v>15</v>
      </c>
      <c r="H244">
        <v>0.1326</v>
      </c>
      <c r="I244">
        <v>0.1038</v>
      </c>
      <c r="J244">
        <v>7.6100000000000001E-2</v>
      </c>
      <c r="K244">
        <v>6.9000000000000006E-2</v>
      </c>
      <c r="L244">
        <v>6.7299999999999999E-2</v>
      </c>
      <c r="M244">
        <v>4.4900000000000002E-2</v>
      </c>
      <c r="N244">
        <v>5.67E-2</v>
      </c>
      <c r="O244">
        <v>4.0399999999999998E-2</v>
      </c>
      <c r="P244">
        <v>4.0500000000000001E-2</v>
      </c>
      <c r="Q244"/>
      <c r="R244"/>
      <c r="S244"/>
      <c r="T244">
        <v>47724234</v>
      </c>
      <c r="U244">
        <v>44669317</v>
      </c>
      <c r="V244">
        <v>44478122</v>
      </c>
      <c r="W244">
        <v>38820726</v>
      </c>
      <c r="X244">
        <v>37931313</v>
      </c>
      <c r="Y244">
        <v>27646215</v>
      </c>
      <c r="Z244">
        <v>28696410</v>
      </c>
      <c r="AA244">
        <v>28508780</v>
      </c>
      <c r="AB244">
        <v>25776297</v>
      </c>
      <c r="AC244">
        <v>0.90200000000000002</v>
      </c>
      <c r="AD244">
        <v>1E-3</v>
      </c>
      <c r="AE244">
        <v>9</v>
      </c>
      <c r="AG244"/>
    </row>
    <row r="245" spans="1:33" s="4" customFormat="1">
      <c r="A245" t="s">
        <v>8</v>
      </c>
      <c r="B245">
        <v>4</v>
      </c>
      <c r="C245" t="s">
        <v>74</v>
      </c>
      <c r="D245" t="s">
        <v>28</v>
      </c>
      <c r="E245" t="s">
        <v>16</v>
      </c>
      <c r="F245" t="s">
        <v>12</v>
      </c>
      <c r="G245" t="s">
        <v>14</v>
      </c>
      <c r="H245">
        <v>0.1201</v>
      </c>
      <c r="I245">
        <v>0.1021</v>
      </c>
      <c r="J245">
        <v>8.72E-2</v>
      </c>
      <c r="K245">
        <v>7.6899999999999996E-2</v>
      </c>
      <c r="L245">
        <v>7.9699999999999993E-2</v>
      </c>
      <c r="M245">
        <v>5.2499999999999998E-2</v>
      </c>
      <c r="N245">
        <v>4.7800000000000002E-2</v>
      </c>
      <c r="O245">
        <v>4.4499999999999998E-2</v>
      </c>
      <c r="P245">
        <v>5.0999999999999997E-2</v>
      </c>
      <c r="Q245"/>
      <c r="R245"/>
      <c r="S245"/>
      <c r="T245">
        <v>47724234</v>
      </c>
      <c r="U245">
        <v>44669317</v>
      </c>
      <c r="V245">
        <v>44478122</v>
      </c>
      <c r="W245">
        <v>38820726</v>
      </c>
      <c r="X245">
        <v>37931313</v>
      </c>
      <c r="Y245">
        <v>27646215</v>
      </c>
      <c r="Z245">
        <v>28696410</v>
      </c>
      <c r="AA245">
        <v>28508780</v>
      </c>
      <c r="AB245">
        <v>25776297</v>
      </c>
      <c r="AC245">
        <v>0.96</v>
      </c>
      <c r="AD245">
        <v>0</v>
      </c>
      <c r="AE245">
        <v>9</v>
      </c>
      <c r="AG245"/>
    </row>
    <row r="246" spans="1:33" s="4" customFormat="1">
      <c r="A246" t="s">
        <v>8</v>
      </c>
      <c r="B246">
        <v>4</v>
      </c>
      <c r="C246" t="s">
        <v>74</v>
      </c>
      <c r="D246" t="s">
        <v>28</v>
      </c>
      <c r="E246" t="s">
        <v>98</v>
      </c>
      <c r="F246" t="s">
        <v>12</v>
      </c>
      <c r="G246" t="s">
        <v>40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/>
      <c r="R246"/>
      <c r="S246"/>
      <c r="T246">
        <v>0</v>
      </c>
      <c r="U246">
        <v>0</v>
      </c>
      <c r="V246">
        <v>0</v>
      </c>
      <c r="W246">
        <v>0</v>
      </c>
      <c r="X246">
        <v>1835</v>
      </c>
      <c r="Y246">
        <v>2708</v>
      </c>
      <c r="Z246">
        <v>13382</v>
      </c>
      <c r="AA246">
        <v>16966</v>
      </c>
      <c r="AB246">
        <v>0</v>
      </c>
      <c r="AC246" t="s">
        <v>106</v>
      </c>
      <c r="AD246" t="s">
        <v>106</v>
      </c>
      <c r="AE246">
        <v>4</v>
      </c>
      <c r="AG246"/>
    </row>
    <row r="247" spans="1:33" s="4" customFormat="1">
      <c r="A247" t="s">
        <v>8</v>
      </c>
      <c r="B247">
        <v>4</v>
      </c>
      <c r="C247" t="s">
        <v>74</v>
      </c>
      <c r="D247" t="s">
        <v>28</v>
      </c>
      <c r="E247" t="s">
        <v>98</v>
      </c>
      <c r="F247" t="s">
        <v>12</v>
      </c>
      <c r="G247" t="s">
        <v>15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/>
      <c r="R247"/>
      <c r="S247"/>
      <c r="T247">
        <v>0</v>
      </c>
      <c r="U247">
        <v>0</v>
      </c>
      <c r="V247">
        <v>0</v>
      </c>
      <c r="W247">
        <v>0</v>
      </c>
      <c r="X247">
        <v>1835</v>
      </c>
      <c r="Y247">
        <v>2708</v>
      </c>
      <c r="Z247">
        <v>13382</v>
      </c>
      <c r="AA247">
        <v>16966</v>
      </c>
      <c r="AB247">
        <v>0</v>
      </c>
      <c r="AC247" t="s">
        <v>106</v>
      </c>
      <c r="AD247" t="s">
        <v>106</v>
      </c>
      <c r="AE247">
        <v>4</v>
      </c>
      <c r="AG247"/>
    </row>
    <row r="248" spans="1:33" s="4" customFormat="1">
      <c r="A248" t="s">
        <v>8</v>
      </c>
      <c r="B248">
        <v>4</v>
      </c>
      <c r="C248" t="s">
        <v>74</v>
      </c>
      <c r="D248" t="s">
        <v>28</v>
      </c>
      <c r="E248" t="s">
        <v>98</v>
      </c>
      <c r="F248" t="s">
        <v>12</v>
      </c>
      <c r="G248" t="s">
        <v>14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/>
      <c r="R248"/>
      <c r="S248"/>
      <c r="T248">
        <v>0</v>
      </c>
      <c r="U248">
        <v>0</v>
      </c>
      <c r="V248">
        <v>0</v>
      </c>
      <c r="W248">
        <v>0</v>
      </c>
      <c r="X248">
        <v>1835</v>
      </c>
      <c r="Y248">
        <v>2708</v>
      </c>
      <c r="Z248">
        <v>13382</v>
      </c>
      <c r="AA248">
        <v>16966</v>
      </c>
      <c r="AB248">
        <v>0</v>
      </c>
      <c r="AC248" t="s">
        <v>106</v>
      </c>
      <c r="AD248" t="s">
        <v>106</v>
      </c>
      <c r="AE248">
        <v>4</v>
      </c>
      <c r="AG248"/>
    </row>
    <row r="249" spans="1:33" s="4" customFormat="1">
      <c r="A249" t="s">
        <v>8</v>
      </c>
      <c r="B249">
        <v>4</v>
      </c>
      <c r="C249" t="s">
        <v>74</v>
      </c>
      <c r="D249" t="s">
        <v>28</v>
      </c>
      <c r="E249" t="s">
        <v>17</v>
      </c>
      <c r="F249" t="s">
        <v>12</v>
      </c>
      <c r="G249" t="s">
        <v>40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/>
      <c r="R249"/>
      <c r="S249"/>
      <c r="T249">
        <v>460895</v>
      </c>
      <c r="U249">
        <v>416025</v>
      </c>
      <c r="V249">
        <v>387945</v>
      </c>
      <c r="W249">
        <v>511580</v>
      </c>
      <c r="X249">
        <v>521697</v>
      </c>
      <c r="Y249">
        <v>507733</v>
      </c>
      <c r="Z249">
        <v>419797</v>
      </c>
      <c r="AA249">
        <v>357091</v>
      </c>
      <c r="AB249">
        <v>316070</v>
      </c>
      <c r="AC249">
        <v>-0.69699999999999995</v>
      </c>
      <c r="AD249">
        <v>3.6999999999999998E-2</v>
      </c>
      <c r="AE249">
        <v>9</v>
      </c>
      <c r="AG249"/>
    </row>
    <row r="250" spans="1:33" s="4" customFormat="1">
      <c r="A250" t="s">
        <v>8</v>
      </c>
      <c r="B250">
        <v>4</v>
      </c>
      <c r="C250" t="s">
        <v>74</v>
      </c>
      <c r="D250" t="s">
        <v>28</v>
      </c>
      <c r="E250" t="s">
        <v>17</v>
      </c>
      <c r="F250" t="s">
        <v>12</v>
      </c>
      <c r="G250" t="s">
        <v>15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/>
      <c r="R250"/>
      <c r="S250"/>
      <c r="T250">
        <v>460895</v>
      </c>
      <c r="U250">
        <v>416025</v>
      </c>
      <c r="V250">
        <v>387945</v>
      </c>
      <c r="W250">
        <v>511580</v>
      </c>
      <c r="X250">
        <v>521697</v>
      </c>
      <c r="Y250">
        <v>507733</v>
      </c>
      <c r="Z250">
        <v>419797</v>
      </c>
      <c r="AA250">
        <v>357091</v>
      </c>
      <c r="AB250">
        <v>316070</v>
      </c>
      <c r="AC250" t="s">
        <v>106</v>
      </c>
      <c r="AD250" t="s">
        <v>106</v>
      </c>
      <c r="AE250">
        <v>9</v>
      </c>
      <c r="AG250"/>
    </row>
    <row r="251" spans="1:33" s="4" customFormat="1">
      <c r="A251" t="s">
        <v>8</v>
      </c>
      <c r="B251">
        <v>4</v>
      </c>
      <c r="C251" t="s">
        <v>74</v>
      </c>
      <c r="D251" t="s">
        <v>28</v>
      </c>
      <c r="E251" t="s">
        <v>17</v>
      </c>
      <c r="F251" t="s">
        <v>12</v>
      </c>
      <c r="G251" t="s">
        <v>14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/>
      <c r="R251"/>
      <c r="S251"/>
      <c r="T251">
        <v>460895</v>
      </c>
      <c r="U251">
        <v>416025</v>
      </c>
      <c r="V251">
        <v>387945</v>
      </c>
      <c r="W251">
        <v>511580</v>
      </c>
      <c r="X251">
        <v>521697</v>
      </c>
      <c r="Y251">
        <v>507733</v>
      </c>
      <c r="Z251">
        <v>419797</v>
      </c>
      <c r="AA251">
        <v>357091</v>
      </c>
      <c r="AB251">
        <v>316070</v>
      </c>
      <c r="AC251">
        <v>-0.69699999999999995</v>
      </c>
      <c r="AD251">
        <v>3.6999999999999998E-2</v>
      </c>
      <c r="AE251">
        <v>9</v>
      </c>
      <c r="AG251"/>
    </row>
    <row r="252" spans="1:33" s="4" customFormat="1">
      <c r="A252" t="s">
        <v>8</v>
      </c>
      <c r="B252">
        <v>4</v>
      </c>
      <c r="C252" t="s">
        <v>74</v>
      </c>
      <c r="D252" t="s">
        <v>28</v>
      </c>
      <c r="E252" t="s">
        <v>18</v>
      </c>
      <c r="F252" t="s">
        <v>12</v>
      </c>
      <c r="G252" t="s">
        <v>40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1E-4</v>
      </c>
      <c r="P252">
        <v>0</v>
      </c>
      <c r="Q252"/>
      <c r="R252"/>
      <c r="S252"/>
      <c r="T252">
        <v>0</v>
      </c>
      <c r="U252">
        <v>0</v>
      </c>
      <c r="V252">
        <v>0</v>
      </c>
      <c r="W252">
        <v>0</v>
      </c>
      <c r="X252">
        <v>0</v>
      </c>
      <c r="Y252">
        <v>740</v>
      </c>
      <c r="Z252">
        <v>26917</v>
      </c>
      <c r="AA252">
        <v>37399</v>
      </c>
      <c r="AB252">
        <v>21431</v>
      </c>
      <c r="AC252" t="s">
        <v>106</v>
      </c>
      <c r="AD252" t="s">
        <v>106</v>
      </c>
      <c r="AE252">
        <v>4</v>
      </c>
      <c r="AG252"/>
    </row>
    <row r="253" spans="1:33" s="4" customFormat="1">
      <c r="A253" t="s">
        <v>8</v>
      </c>
      <c r="B253">
        <v>4</v>
      </c>
      <c r="C253" t="s">
        <v>74</v>
      </c>
      <c r="D253" t="s">
        <v>28</v>
      </c>
      <c r="E253" t="s">
        <v>18</v>
      </c>
      <c r="F253" t="s">
        <v>12</v>
      </c>
      <c r="G253" t="s">
        <v>15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/>
      <c r="R253"/>
      <c r="S253"/>
      <c r="T253">
        <v>0</v>
      </c>
      <c r="U253">
        <v>0</v>
      </c>
      <c r="V253">
        <v>0</v>
      </c>
      <c r="W253">
        <v>0</v>
      </c>
      <c r="X253">
        <v>0</v>
      </c>
      <c r="Y253">
        <v>740</v>
      </c>
      <c r="Z253">
        <v>26917</v>
      </c>
      <c r="AA253">
        <v>37399</v>
      </c>
      <c r="AB253">
        <v>21431</v>
      </c>
      <c r="AC253" t="s">
        <v>106</v>
      </c>
      <c r="AD253" t="s">
        <v>106</v>
      </c>
      <c r="AE253">
        <v>4</v>
      </c>
      <c r="AG253"/>
    </row>
    <row r="254" spans="1:33" s="4" customFormat="1">
      <c r="A254" t="s">
        <v>8</v>
      </c>
      <c r="B254">
        <v>4</v>
      </c>
      <c r="C254" t="s">
        <v>74</v>
      </c>
      <c r="D254" t="s">
        <v>28</v>
      </c>
      <c r="E254" t="s">
        <v>18</v>
      </c>
      <c r="F254" t="s">
        <v>12</v>
      </c>
      <c r="G254" t="s">
        <v>14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/>
      <c r="R254"/>
      <c r="S254"/>
      <c r="T254">
        <v>0</v>
      </c>
      <c r="U254">
        <v>0</v>
      </c>
      <c r="V254">
        <v>0</v>
      </c>
      <c r="W254">
        <v>0</v>
      </c>
      <c r="X254">
        <v>0</v>
      </c>
      <c r="Y254">
        <v>740</v>
      </c>
      <c r="Z254">
        <v>26917</v>
      </c>
      <c r="AA254">
        <v>37399</v>
      </c>
      <c r="AB254">
        <v>21431</v>
      </c>
      <c r="AC254" t="s">
        <v>106</v>
      </c>
      <c r="AD254" t="s">
        <v>106</v>
      </c>
      <c r="AE254">
        <v>4</v>
      </c>
      <c r="AG254"/>
    </row>
    <row r="255" spans="1:33" s="4" customFormat="1">
      <c r="A255" t="s">
        <v>8</v>
      </c>
      <c r="B255">
        <v>4</v>
      </c>
      <c r="C255" t="s">
        <v>74</v>
      </c>
      <c r="D255" t="s">
        <v>28</v>
      </c>
      <c r="E255" t="s">
        <v>94</v>
      </c>
      <c r="F255" t="s">
        <v>12</v>
      </c>
      <c r="G255" t="s">
        <v>40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4.0000000000000002E-4</v>
      </c>
      <c r="P255">
        <v>0</v>
      </c>
      <c r="Q255"/>
      <c r="R255"/>
      <c r="S255"/>
      <c r="T255">
        <v>99543</v>
      </c>
      <c r="U255">
        <v>17329</v>
      </c>
      <c r="V255">
        <v>8749</v>
      </c>
      <c r="W255">
        <v>221</v>
      </c>
      <c r="X255">
        <v>11187</v>
      </c>
      <c r="Y255">
        <v>0</v>
      </c>
      <c r="Z255">
        <v>55608</v>
      </c>
      <c r="AA255">
        <v>72378</v>
      </c>
      <c r="AB255">
        <v>4111</v>
      </c>
      <c r="AC255">
        <v>0.40799999999999997</v>
      </c>
      <c r="AD255">
        <v>0.316</v>
      </c>
      <c r="AE255">
        <v>8</v>
      </c>
      <c r="AG255"/>
    </row>
    <row r="256" spans="1:33" s="4" customFormat="1">
      <c r="A256" t="s">
        <v>8</v>
      </c>
      <c r="B256">
        <v>4</v>
      </c>
      <c r="C256" t="s">
        <v>74</v>
      </c>
      <c r="D256" t="s">
        <v>28</v>
      </c>
      <c r="E256" t="s">
        <v>94</v>
      </c>
      <c r="F256" t="s">
        <v>12</v>
      </c>
      <c r="G256" t="s">
        <v>15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/>
      <c r="R256"/>
      <c r="S256"/>
      <c r="T256">
        <v>99543</v>
      </c>
      <c r="U256">
        <v>17329</v>
      </c>
      <c r="V256">
        <v>8749</v>
      </c>
      <c r="W256">
        <v>221</v>
      </c>
      <c r="X256">
        <v>11187</v>
      </c>
      <c r="Y256">
        <v>0</v>
      </c>
      <c r="Z256">
        <v>55608</v>
      </c>
      <c r="AA256">
        <v>72378</v>
      </c>
      <c r="AB256">
        <v>4111</v>
      </c>
      <c r="AC256">
        <v>-0.32</v>
      </c>
      <c r="AD256">
        <v>0.439</v>
      </c>
      <c r="AE256">
        <v>8</v>
      </c>
      <c r="AG256"/>
    </row>
    <row r="257" spans="1:33" s="4" customFormat="1">
      <c r="A257" t="s">
        <v>8</v>
      </c>
      <c r="B257">
        <v>4</v>
      </c>
      <c r="C257" t="s">
        <v>74</v>
      </c>
      <c r="D257" t="s">
        <v>28</v>
      </c>
      <c r="E257" t="s">
        <v>94</v>
      </c>
      <c r="F257" t="s">
        <v>12</v>
      </c>
      <c r="G257" t="s">
        <v>14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4.0000000000000002E-4</v>
      </c>
      <c r="P257">
        <v>0</v>
      </c>
      <c r="Q257"/>
      <c r="R257"/>
      <c r="S257"/>
      <c r="T257">
        <v>99543</v>
      </c>
      <c r="U257">
        <v>17329</v>
      </c>
      <c r="V257">
        <v>8749</v>
      </c>
      <c r="W257">
        <v>221</v>
      </c>
      <c r="X257">
        <v>11187</v>
      </c>
      <c r="Y257">
        <v>0</v>
      </c>
      <c r="Z257">
        <v>55608</v>
      </c>
      <c r="AA257">
        <v>72378</v>
      </c>
      <c r="AB257">
        <v>4111</v>
      </c>
      <c r="AC257">
        <v>0.41199999999999998</v>
      </c>
      <c r="AD257">
        <v>0.31</v>
      </c>
      <c r="AE257">
        <v>8</v>
      </c>
      <c r="AG257"/>
    </row>
    <row r="258" spans="1:33" s="4" customFormat="1">
      <c r="A258" t="s">
        <v>8</v>
      </c>
      <c r="B258">
        <v>4</v>
      </c>
      <c r="C258" t="s">
        <v>74</v>
      </c>
      <c r="D258" t="s">
        <v>28</v>
      </c>
      <c r="E258" t="s">
        <v>95</v>
      </c>
      <c r="F258" t="s">
        <v>12</v>
      </c>
      <c r="G258" t="s">
        <v>40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/>
      <c r="R258"/>
      <c r="S258"/>
      <c r="T258">
        <v>4757633</v>
      </c>
      <c r="U258">
        <v>4982273</v>
      </c>
      <c r="V258">
        <v>4217963</v>
      </c>
      <c r="W258">
        <v>3765172</v>
      </c>
      <c r="X258">
        <v>3349185</v>
      </c>
      <c r="Y258">
        <v>1365878</v>
      </c>
      <c r="Z258">
        <v>1336849</v>
      </c>
      <c r="AA258">
        <v>1063857</v>
      </c>
      <c r="AB258">
        <v>1560328</v>
      </c>
      <c r="AC258" t="s">
        <v>106</v>
      </c>
      <c r="AD258" t="s">
        <v>106</v>
      </c>
      <c r="AE258">
        <v>9</v>
      </c>
      <c r="AG258"/>
    </row>
    <row r="259" spans="1:33" s="4" customFormat="1">
      <c r="A259" t="s">
        <v>8</v>
      </c>
      <c r="B259">
        <v>4</v>
      </c>
      <c r="C259" t="s">
        <v>74</v>
      </c>
      <c r="D259" t="s">
        <v>28</v>
      </c>
      <c r="E259" t="s">
        <v>95</v>
      </c>
      <c r="F259" t="s">
        <v>12</v>
      </c>
      <c r="G259" t="s">
        <v>15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/>
      <c r="R259"/>
      <c r="S259"/>
      <c r="T259">
        <v>4757633</v>
      </c>
      <c r="U259">
        <v>4982273</v>
      </c>
      <c r="V259">
        <v>4217963</v>
      </c>
      <c r="W259">
        <v>3765172</v>
      </c>
      <c r="X259">
        <v>3349185</v>
      </c>
      <c r="Y259">
        <v>1365878</v>
      </c>
      <c r="Z259">
        <v>1336849</v>
      </c>
      <c r="AA259">
        <v>1063857</v>
      </c>
      <c r="AB259">
        <v>1560328</v>
      </c>
      <c r="AC259" t="s">
        <v>106</v>
      </c>
      <c r="AD259" t="s">
        <v>106</v>
      </c>
      <c r="AE259">
        <v>9</v>
      </c>
      <c r="AG259"/>
    </row>
    <row r="260" spans="1:33" s="4" customFormat="1">
      <c r="A260" t="s">
        <v>8</v>
      </c>
      <c r="B260">
        <v>4</v>
      </c>
      <c r="C260" t="s">
        <v>74</v>
      </c>
      <c r="D260" t="s">
        <v>28</v>
      </c>
      <c r="E260" t="s">
        <v>95</v>
      </c>
      <c r="F260" t="s">
        <v>12</v>
      </c>
      <c r="G260" t="s">
        <v>14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/>
      <c r="R260"/>
      <c r="S260"/>
      <c r="T260">
        <v>4757633</v>
      </c>
      <c r="U260">
        <v>4982273</v>
      </c>
      <c r="V260">
        <v>4217963</v>
      </c>
      <c r="W260">
        <v>3765172</v>
      </c>
      <c r="X260">
        <v>3349185</v>
      </c>
      <c r="Y260">
        <v>1365878</v>
      </c>
      <c r="Z260">
        <v>1336849</v>
      </c>
      <c r="AA260">
        <v>1063857</v>
      </c>
      <c r="AB260">
        <v>1560328</v>
      </c>
      <c r="AC260" t="s">
        <v>106</v>
      </c>
      <c r="AD260" t="s">
        <v>106</v>
      </c>
      <c r="AE260">
        <v>9</v>
      </c>
      <c r="AG260"/>
    </row>
    <row r="261" spans="1:33" s="4" customFormat="1">
      <c r="A261" t="s">
        <v>8</v>
      </c>
      <c r="B261">
        <v>4</v>
      </c>
      <c r="C261" t="s">
        <v>74</v>
      </c>
      <c r="D261" t="s">
        <v>28</v>
      </c>
      <c r="E261" t="s">
        <v>20</v>
      </c>
      <c r="F261" t="s">
        <v>12</v>
      </c>
      <c r="G261" t="s">
        <v>40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3.7000000000000002E-3</v>
      </c>
      <c r="O261">
        <v>3.3999999999999998E-3</v>
      </c>
      <c r="P261">
        <v>5.1000000000000004E-3</v>
      </c>
      <c r="Q261"/>
      <c r="R261"/>
      <c r="S261"/>
      <c r="T261">
        <v>684700</v>
      </c>
      <c r="U261">
        <v>589170</v>
      </c>
      <c r="V261">
        <v>547564</v>
      </c>
      <c r="W261">
        <v>532260</v>
      </c>
      <c r="X261">
        <v>631492</v>
      </c>
      <c r="Y261">
        <v>1400068</v>
      </c>
      <c r="Z261">
        <v>1316055</v>
      </c>
      <c r="AA261">
        <v>1290080</v>
      </c>
      <c r="AB261">
        <v>1173220</v>
      </c>
      <c r="AC261">
        <v>0.66900000000000004</v>
      </c>
      <c r="AD261">
        <v>4.9000000000000002E-2</v>
      </c>
      <c r="AE261">
        <v>9</v>
      </c>
      <c r="AG261"/>
    </row>
    <row r="262" spans="1:33" s="4" customFormat="1">
      <c r="A262" t="s">
        <v>8</v>
      </c>
      <c r="B262">
        <v>4</v>
      </c>
      <c r="C262" t="s">
        <v>74</v>
      </c>
      <c r="D262" t="s">
        <v>28</v>
      </c>
      <c r="E262" t="s">
        <v>20</v>
      </c>
      <c r="F262" t="s">
        <v>12</v>
      </c>
      <c r="G262" t="s">
        <v>15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2.0000000000000001E-4</v>
      </c>
      <c r="O262">
        <v>2.0000000000000001E-4</v>
      </c>
      <c r="P262">
        <v>1E-4</v>
      </c>
      <c r="Q262"/>
      <c r="R262"/>
      <c r="S262"/>
      <c r="T262">
        <v>684700</v>
      </c>
      <c r="U262">
        <v>589170</v>
      </c>
      <c r="V262">
        <v>547564</v>
      </c>
      <c r="W262">
        <v>532260</v>
      </c>
      <c r="X262">
        <v>631492</v>
      </c>
      <c r="Y262">
        <v>1400068</v>
      </c>
      <c r="Z262">
        <v>1316055</v>
      </c>
      <c r="AA262">
        <v>1290080</v>
      </c>
      <c r="AB262">
        <v>1173220</v>
      </c>
      <c r="AC262">
        <v>0.70299999999999996</v>
      </c>
      <c r="AD262">
        <v>3.5000000000000003E-2</v>
      </c>
      <c r="AE262">
        <v>9</v>
      </c>
      <c r="AG262"/>
    </row>
    <row r="263" spans="1:33" s="4" customFormat="1">
      <c r="A263" t="s">
        <v>8</v>
      </c>
      <c r="B263">
        <v>4</v>
      </c>
      <c r="C263" t="s">
        <v>74</v>
      </c>
      <c r="D263" t="s">
        <v>28</v>
      </c>
      <c r="E263" t="s">
        <v>20</v>
      </c>
      <c r="F263" t="s">
        <v>12</v>
      </c>
      <c r="G263" t="s">
        <v>14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3.5000000000000001E-3</v>
      </c>
      <c r="O263">
        <v>3.2000000000000002E-3</v>
      </c>
      <c r="P263">
        <v>5.0000000000000001E-3</v>
      </c>
      <c r="Q263"/>
      <c r="R263"/>
      <c r="S263"/>
      <c r="T263">
        <v>684700</v>
      </c>
      <c r="U263">
        <v>589170</v>
      </c>
      <c r="V263">
        <v>547564</v>
      </c>
      <c r="W263">
        <v>532260</v>
      </c>
      <c r="X263">
        <v>631492</v>
      </c>
      <c r="Y263">
        <v>1400068</v>
      </c>
      <c r="Z263">
        <v>1316055</v>
      </c>
      <c r="AA263">
        <v>1290080</v>
      </c>
      <c r="AB263">
        <v>1173220</v>
      </c>
      <c r="AC263">
        <v>0.66300000000000003</v>
      </c>
      <c r="AD263">
        <v>5.1999999999999998E-2</v>
      </c>
      <c r="AE263">
        <v>9</v>
      </c>
      <c r="AG263"/>
    </row>
    <row r="264" spans="1:33" s="4" customFormat="1">
      <c r="A264" t="s">
        <v>8</v>
      </c>
      <c r="B264">
        <v>4</v>
      </c>
      <c r="C264" t="s">
        <v>74</v>
      </c>
      <c r="D264" t="s">
        <v>28</v>
      </c>
      <c r="E264" t="s">
        <v>21</v>
      </c>
      <c r="F264" t="s">
        <v>12</v>
      </c>
      <c r="G264" t="s">
        <v>40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4.4999999999999997E-3</v>
      </c>
      <c r="O264">
        <v>4.1999999999999997E-3</v>
      </c>
      <c r="P264">
        <v>3.3999999999999998E-3</v>
      </c>
      <c r="Q264"/>
      <c r="R264"/>
      <c r="S264"/>
      <c r="T264">
        <v>1932081</v>
      </c>
      <c r="U264">
        <v>1496720</v>
      </c>
      <c r="V264">
        <v>1298918</v>
      </c>
      <c r="W264">
        <v>1224916</v>
      </c>
      <c r="X264">
        <v>1384658</v>
      </c>
      <c r="Y264">
        <v>1853682</v>
      </c>
      <c r="Z264">
        <v>1334665</v>
      </c>
      <c r="AA264">
        <v>1231860</v>
      </c>
      <c r="AB264">
        <v>1313554</v>
      </c>
      <c r="AC264">
        <v>-0.44800000000000001</v>
      </c>
      <c r="AD264">
        <v>0.22600000000000001</v>
      </c>
      <c r="AE264">
        <v>9</v>
      </c>
      <c r="AG264"/>
    </row>
    <row r="265" spans="1:33" s="4" customFormat="1">
      <c r="A265" t="s">
        <v>8</v>
      </c>
      <c r="B265">
        <v>4</v>
      </c>
      <c r="C265" t="s">
        <v>74</v>
      </c>
      <c r="D265" t="s">
        <v>28</v>
      </c>
      <c r="E265" t="s">
        <v>21</v>
      </c>
      <c r="F265" t="s">
        <v>12</v>
      </c>
      <c r="G265" t="s">
        <v>15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1.6000000000000001E-3</v>
      </c>
      <c r="O265">
        <v>1.1999999999999999E-3</v>
      </c>
      <c r="P265">
        <v>2.0000000000000001E-4</v>
      </c>
      <c r="Q265"/>
      <c r="R265"/>
      <c r="S265"/>
      <c r="T265">
        <v>1932081</v>
      </c>
      <c r="U265">
        <v>1496720</v>
      </c>
      <c r="V265">
        <v>1298918</v>
      </c>
      <c r="W265">
        <v>1224916</v>
      </c>
      <c r="X265">
        <v>1384658</v>
      </c>
      <c r="Y265">
        <v>1853682</v>
      </c>
      <c r="Z265">
        <v>1334665</v>
      </c>
      <c r="AA265">
        <v>1231860</v>
      </c>
      <c r="AB265">
        <v>1313554</v>
      </c>
      <c r="AC265">
        <v>-0.36599999999999999</v>
      </c>
      <c r="AD265">
        <v>0.33300000000000002</v>
      </c>
      <c r="AE265">
        <v>9</v>
      </c>
      <c r="AG265"/>
    </row>
    <row r="266" spans="1:33" s="4" customFormat="1">
      <c r="A266" t="s">
        <v>8</v>
      </c>
      <c r="B266">
        <v>4</v>
      </c>
      <c r="C266" t="s">
        <v>74</v>
      </c>
      <c r="D266" t="s">
        <v>28</v>
      </c>
      <c r="E266" t="s">
        <v>21</v>
      </c>
      <c r="F266" t="s">
        <v>12</v>
      </c>
      <c r="G266" t="s">
        <v>14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2.8999999999999998E-3</v>
      </c>
      <c r="O266">
        <v>3.0000000000000001E-3</v>
      </c>
      <c r="P266">
        <v>3.2000000000000002E-3</v>
      </c>
      <c r="Q266"/>
      <c r="R266"/>
      <c r="S266"/>
      <c r="T266">
        <v>1932081</v>
      </c>
      <c r="U266">
        <v>1496720</v>
      </c>
      <c r="V266">
        <v>1298918</v>
      </c>
      <c r="W266">
        <v>1224916</v>
      </c>
      <c r="X266">
        <v>1384658</v>
      </c>
      <c r="Y266">
        <v>1853682</v>
      </c>
      <c r="Z266">
        <v>1334665</v>
      </c>
      <c r="AA266">
        <v>1231860</v>
      </c>
      <c r="AB266">
        <v>1313554</v>
      </c>
      <c r="AC266">
        <v>-0.45200000000000001</v>
      </c>
      <c r="AD266">
        <v>0.222</v>
      </c>
      <c r="AE266">
        <v>9</v>
      </c>
      <c r="AG266"/>
    </row>
    <row r="267" spans="1:33" s="4" customFormat="1">
      <c r="A267" t="s">
        <v>8</v>
      </c>
      <c r="B267">
        <v>4</v>
      </c>
      <c r="C267" t="s">
        <v>74</v>
      </c>
      <c r="D267" t="s">
        <v>28</v>
      </c>
      <c r="E267" t="s">
        <v>22</v>
      </c>
      <c r="F267" t="s">
        <v>12</v>
      </c>
      <c r="G267" t="s">
        <v>40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/>
      <c r="R267"/>
      <c r="S267"/>
      <c r="T267">
        <v>59360</v>
      </c>
      <c r="U267">
        <v>42894</v>
      </c>
      <c r="V267">
        <v>43261</v>
      </c>
      <c r="W267">
        <v>20649</v>
      </c>
      <c r="X267">
        <v>20589</v>
      </c>
      <c r="Y267">
        <v>4038</v>
      </c>
      <c r="Z267">
        <v>274</v>
      </c>
      <c r="AA267">
        <v>31973</v>
      </c>
      <c r="AB267">
        <v>23268</v>
      </c>
      <c r="AC267" t="s">
        <v>106</v>
      </c>
      <c r="AD267" t="s">
        <v>106</v>
      </c>
      <c r="AE267">
        <v>9</v>
      </c>
      <c r="AG267"/>
    </row>
    <row r="268" spans="1:33" s="4" customFormat="1">
      <c r="A268" t="s">
        <v>8</v>
      </c>
      <c r="B268">
        <v>4</v>
      </c>
      <c r="C268" t="s">
        <v>74</v>
      </c>
      <c r="D268" t="s">
        <v>28</v>
      </c>
      <c r="E268" t="s">
        <v>22</v>
      </c>
      <c r="F268" t="s">
        <v>12</v>
      </c>
      <c r="G268" t="s">
        <v>15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/>
      <c r="R268"/>
      <c r="S268"/>
      <c r="T268">
        <v>59360</v>
      </c>
      <c r="U268">
        <v>42894</v>
      </c>
      <c r="V268">
        <v>43261</v>
      </c>
      <c r="W268">
        <v>20649</v>
      </c>
      <c r="X268">
        <v>20589</v>
      </c>
      <c r="Y268">
        <v>4038</v>
      </c>
      <c r="Z268">
        <v>274</v>
      </c>
      <c r="AA268">
        <v>31973</v>
      </c>
      <c r="AB268">
        <v>23268</v>
      </c>
      <c r="AC268" t="s">
        <v>106</v>
      </c>
      <c r="AD268" t="s">
        <v>106</v>
      </c>
      <c r="AE268">
        <v>9</v>
      </c>
      <c r="AG268"/>
    </row>
    <row r="269" spans="1:33" s="4" customFormat="1">
      <c r="A269" t="s">
        <v>8</v>
      </c>
      <c r="B269">
        <v>4</v>
      </c>
      <c r="C269" t="s">
        <v>74</v>
      </c>
      <c r="D269" t="s">
        <v>28</v>
      </c>
      <c r="E269" t="s">
        <v>22</v>
      </c>
      <c r="F269" t="s">
        <v>12</v>
      </c>
      <c r="G269" t="s">
        <v>14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/>
      <c r="R269"/>
      <c r="S269"/>
      <c r="T269">
        <v>59360</v>
      </c>
      <c r="U269">
        <v>42894</v>
      </c>
      <c r="V269">
        <v>43261</v>
      </c>
      <c r="W269">
        <v>20649</v>
      </c>
      <c r="X269">
        <v>20589</v>
      </c>
      <c r="Y269">
        <v>4038</v>
      </c>
      <c r="Z269">
        <v>274</v>
      </c>
      <c r="AA269">
        <v>31973</v>
      </c>
      <c r="AB269">
        <v>23268</v>
      </c>
      <c r="AC269" t="s">
        <v>106</v>
      </c>
      <c r="AD269" t="s">
        <v>106</v>
      </c>
      <c r="AE269">
        <v>9</v>
      </c>
      <c r="AG269"/>
    </row>
    <row r="270" spans="1:33" s="4" customFormat="1">
      <c r="A270" t="s">
        <v>8</v>
      </c>
      <c r="B270">
        <v>4</v>
      </c>
      <c r="C270" t="s">
        <v>74</v>
      </c>
      <c r="D270" t="s">
        <v>28</v>
      </c>
      <c r="E270" t="s">
        <v>44</v>
      </c>
      <c r="F270" t="s">
        <v>12</v>
      </c>
      <c r="G270" t="s">
        <v>40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6.9999999999999999E-4</v>
      </c>
      <c r="O270">
        <v>0</v>
      </c>
      <c r="P270">
        <v>0</v>
      </c>
      <c r="Q270"/>
      <c r="R270"/>
      <c r="S270"/>
      <c r="T270" t="s">
        <v>106</v>
      </c>
      <c r="U270" t="s">
        <v>106</v>
      </c>
      <c r="V270" t="s">
        <v>106</v>
      </c>
      <c r="W270" t="s">
        <v>106</v>
      </c>
      <c r="X270" t="s">
        <v>106</v>
      </c>
      <c r="Y270" t="s">
        <v>106</v>
      </c>
      <c r="Z270" t="s">
        <v>106</v>
      </c>
      <c r="AA270" t="s">
        <v>106</v>
      </c>
      <c r="AB270" t="s">
        <v>106</v>
      </c>
      <c r="AC270" t="s">
        <v>106</v>
      </c>
      <c r="AD270" t="s">
        <v>106</v>
      </c>
      <c r="AE270">
        <v>0</v>
      </c>
      <c r="AG270"/>
    </row>
    <row r="271" spans="1:33" s="4" customFormat="1">
      <c r="A271" t="s">
        <v>8</v>
      </c>
      <c r="B271">
        <v>4</v>
      </c>
      <c r="C271" t="s">
        <v>74</v>
      </c>
      <c r="D271" t="s">
        <v>28</v>
      </c>
      <c r="E271" t="s">
        <v>44</v>
      </c>
      <c r="F271" t="s">
        <v>12</v>
      </c>
      <c r="G271" t="s">
        <v>14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6.9999999999999999E-4</v>
      </c>
      <c r="O271">
        <v>0</v>
      </c>
      <c r="P271">
        <v>0</v>
      </c>
      <c r="Q271"/>
      <c r="R271"/>
      <c r="S271"/>
      <c r="T271" t="s">
        <v>106</v>
      </c>
      <c r="U271" t="s">
        <v>106</v>
      </c>
      <c r="V271" t="s">
        <v>106</v>
      </c>
      <c r="W271" t="s">
        <v>106</v>
      </c>
      <c r="X271" t="s">
        <v>106</v>
      </c>
      <c r="Y271" t="s">
        <v>106</v>
      </c>
      <c r="Z271" t="s">
        <v>106</v>
      </c>
      <c r="AA271" t="s">
        <v>106</v>
      </c>
      <c r="AB271" t="s">
        <v>106</v>
      </c>
      <c r="AC271" t="s">
        <v>106</v>
      </c>
      <c r="AD271" t="s">
        <v>106</v>
      </c>
      <c r="AE271">
        <v>0</v>
      </c>
      <c r="AG271"/>
    </row>
    <row r="272" spans="1:33" s="4" customFormat="1">
      <c r="A272" t="s">
        <v>8</v>
      </c>
      <c r="B272">
        <v>4</v>
      </c>
      <c r="C272" t="s">
        <v>74</v>
      </c>
      <c r="D272" t="s">
        <v>29</v>
      </c>
      <c r="E272" t="s">
        <v>92</v>
      </c>
      <c r="F272" t="s">
        <v>12</v>
      </c>
      <c r="G272" t="s">
        <v>40</v>
      </c>
      <c r="H272">
        <v>0</v>
      </c>
      <c r="I272">
        <v>1E-4</v>
      </c>
      <c r="J272">
        <v>0</v>
      </c>
      <c r="K272">
        <v>0</v>
      </c>
      <c r="L272">
        <v>1E-4</v>
      </c>
      <c r="M272">
        <v>0</v>
      </c>
      <c r="N272">
        <v>0</v>
      </c>
      <c r="O272">
        <v>0</v>
      </c>
      <c r="P272">
        <v>0</v>
      </c>
      <c r="Q272"/>
      <c r="R272"/>
      <c r="S272"/>
      <c r="T272">
        <v>1200</v>
      </c>
      <c r="U272">
        <v>31950</v>
      </c>
      <c r="V272">
        <v>8952</v>
      </c>
      <c r="W272">
        <v>8987</v>
      </c>
      <c r="X272">
        <v>6110</v>
      </c>
      <c r="Y272">
        <v>884</v>
      </c>
      <c r="Z272">
        <v>0</v>
      </c>
      <c r="AA272">
        <v>0</v>
      </c>
      <c r="AB272">
        <v>0</v>
      </c>
      <c r="AC272">
        <v>0.85299999999999998</v>
      </c>
      <c r="AD272">
        <v>3.1E-2</v>
      </c>
      <c r="AE272">
        <v>6</v>
      </c>
      <c r="AG272"/>
    </row>
    <row r="273" spans="1:33" s="4" customFormat="1">
      <c r="A273" t="s">
        <v>8</v>
      </c>
      <c r="B273">
        <v>4</v>
      </c>
      <c r="C273" t="s">
        <v>74</v>
      </c>
      <c r="D273" t="s">
        <v>29</v>
      </c>
      <c r="E273" t="s">
        <v>92</v>
      </c>
      <c r="F273" t="s">
        <v>12</v>
      </c>
      <c r="G273" t="s">
        <v>15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/>
      <c r="R273"/>
      <c r="S273"/>
      <c r="T273">
        <v>1200</v>
      </c>
      <c r="U273">
        <v>31950</v>
      </c>
      <c r="V273">
        <v>8952</v>
      </c>
      <c r="W273">
        <v>8987</v>
      </c>
      <c r="X273">
        <v>6110</v>
      </c>
      <c r="Y273">
        <v>884</v>
      </c>
      <c r="Z273">
        <v>0</v>
      </c>
      <c r="AA273">
        <v>0</v>
      </c>
      <c r="AB273">
        <v>0</v>
      </c>
      <c r="AC273" t="s">
        <v>106</v>
      </c>
      <c r="AD273" t="s">
        <v>106</v>
      </c>
      <c r="AE273">
        <v>6</v>
      </c>
      <c r="AG273"/>
    </row>
    <row r="274" spans="1:33" s="4" customFormat="1">
      <c r="A274" t="s">
        <v>8</v>
      </c>
      <c r="B274">
        <v>4</v>
      </c>
      <c r="C274" t="s">
        <v>74</v>
      </c>
      <c r="D274" t="s">
        <v>29</v>
      </c>
      <c r="E274" t="s">
        <v>92</v>
      </c>
      <c r="F274" t="s">
        <v>12</v>
      </c>
      <c r="G274" t="s">
        <v>14</v>
      </c>
      <c r="H274">
        <v>0</v>
      </c>
      <c r="I274">
        <v>1E-4</v>
      </c>
      <c r="J274">
        <v>0</v>
      </c>
      <c r="K274">
        <v>0</v>
      </c>
      <c r="L274">
        <v>1E-4</v>
      </c>
      <c r="M274">
        <v>0</v>
      </c>
      <c r="N274">
        <v>0</v>
      </c>
      <c r="O274">
        <v>0</v>
      </c>
      <c r="P274">
        <v>0</v>
      </c>
      <c r="Q274"/>
      <c r="R274"/>
      <c r="S274"/>
      <c r="T274">
        <v>1200</v>
      </c>
      <c r="U274">
        <v>31950</v>
      </c>
      <c r="V274">
        <v>8952</v>
      </c>
      <c r="W274">
        <v>8987</v>
      </c>
      <c r="X274">
        <v>6110</v>
      </c>
      <c r="Y274">
        <v>884</v>
      </c>
      <c r="Z274">
        <v>0</v>
      </c>
      <c r="AA274">
        <v>0</v>
      </c>
      <c r="AB274">
        <v>0</v>
      </c>
      <c r="AC274">
        <v>0.85299999999999998</v>
      </c>
      <c r="AD274">
        <v>3.1E-2</v>
      </c>
      <c r="AE274">
        <v>6</v>
      </c>
      <c r="AG274"/>
    </row>
    <row r="275" spans="1:33" s="4" customFormat="1">
      <c r="A275" t="s">
        <v>8</v>
      </c>
      <c r="B275">
        <v>4</v>
      </c>
      <c r="C275" t="s">
        <v>74</v>
      </c>
      <c r="D275" t="s">
        <v>29</v>
      </c>
      <c r="E275" t="s">
        <v>11</v>
      </c>
      <c r="F275" t="s">
        <v>12</v>
      </c>
      <c r="G275" t="s">
        <v>40</v>
      </c>
      <c r="H275">
        <v>4.1000000000000003E-3</v>
      </c>
      <c r="I275">
        <v>2.5000000000000001E-3</v>
      </c>
      <c r="J275">
        <v>2.2000000000000001E-3</v>
      </c>
      <c r="K275">
        <v>3.5000000000000001E-3</v>
      </c>
      <c r="L275">
        <v>2E-3</v>
      </c>
      <c r="M275">
        <v>4.0000000000000002E-4</v>
      </c>
      <c r="N275">
        <v>4.0000000000000002E-4</v>
      </c>
      <c r="O275">
        <v>0</v>
      </c>
      <c r="P275">
        <v>0</v>
      </c>
      <c r="Q275"/>
      <c r="R275"/>
      <c r="S275"/>
      <c r="T275">
        <v>866666</v>
      </c>
      <c r="U275">
        <v>694716</v>
      </c>
      <c r="V275">
        <v>730810</v>
      </c>
      <c r="W275">
        <v>598615</v>
      </c>
      <c r="X275">
        <v>349914</v>
      </c>
      <c r="Y275">
        <v>68568</v>
      </c>
      <c r="Z275">
        <v>53082</v>
      </c>
      <c r="AA275">
        <v>0</v>
      </c>
      <c r="AB275">
        <v>0</v>
      </c>
      <c r="AC275">
        <v>0.89800000000000002</v>
      </c>
      <c r="AD275">
        <v>6.0000000000000001E-3</v>
      </c>
      <c r="AE275">
        <v>7</v>
      </c>
      <c r="AG275"/>
    </row>
    <row r="276" spans="1:33" s="4" customFormat="1">
      <c r="A276" t="s">
        <v>8</v>
      </c>
      <c r="B276">
        <v>4</v>
      </c>
      <c r="C276" t="s">
        <v>74</v>
      </c>
      <c r="D276" t="s">
        <v>29</v>
      </c>
      <c r="E276" t="s">
        <v>11</v>
      </c>
      <c r="F276" t="s">
        <v>12</v>
      </c>
      <c r="G276" t="s">
        <v>15</v>
      </c>
      <c r="H276">
        <v>1E-4</v>
      </c>
      <c r="I276">
        <v>0</v>
      </c>
      <c r="J276">
        <v>0</v>
      </c>
      <c r="K276">
        <v>1E-4</v>
      </c>
      <c r="L276">
        <v>0</v>
      </c>
      <c r="M276">
        <v>0</v>
      </c>
      <c r="N276">
        <v>0</v>
      </c>
      <c r="O276">
        <v>0</v>
      </c>
      <c r="P276">
        <v>0</v>
      </c>
      <c r="Q276"/>
      <c r="R276"/>
      <c r="S276"/>
      <c r="T276">
        <v>866666</v>
      </c>
      <c r="U276">
        <v>694716</v>
      </c>
      <c r="V276">
        <v>730810</v>
      </c>
      <c r="W276">
        <v>598615</v>
      </c>
      <c r="X276">
        <v>349914</v>
      </c>
      <c r="Y276">
        <v>68568</v>
      </c>
      <c r="Z276">
        <v>53082</v>
      </c>
      <c r="AA276">
        <v>0</v>
      </c>
      <c r="AB276">
        <v>0</v>
      </c>
      <c r="AC276">
        <v>0.54800000000000004</v>
      </c>
      <c r="AD276">
        <v>0.20300000000000001</v>
      </c>
      <c r="AE276">
        <v>7</v>
      </c>
      <c r="AG276"/>
    </row>
    <row r="277" spans="1:33" s="4" customFormat="1">
      <c r="A277" t="s">
        <v>8</v>
      </c>
      <c r="B277">
        <v>4</v>
      </c>
      <c r="C277" t="s">
        <v>74</v>
      </c>
      <c r="D277" t="s">
        <v>29</v>
      </c>
      <c r="E277" t="s">
        <v>11</v>
      </c>
      <c r="F277" t="s">
        <v>12</v>
      </c>
      <c r="G277" t="s">
        <v>14</v>
      </c>
      <c r="H277">
        <v>4.0000000000000001E-3</v>
      </c>
      <c r="I277">
        <v>2.5000000000000001E-3</v>
      </c>
      <c r="J277">
        <v>2.2000000000000001E-3</v>
      </c>
      <c r="K277">
        <v>3.3999999999999998E-3</v>
      </c>
      <c r="L277">
        <v>2E-3</v>
      </c>
      <c r="M277">
        <v>4.0000000000000002E-4</v>
      </c>
      <c r="N277">
        <v>4.0000000000000002E-4</v>
      </c>
      <c r="O277">
        <v>0</v>
      </c>
      <c r="P277">
        <v>0</v>
      </c>
      <c r="Q277"/>
      <c r="R277"/>
      <c r="S277"/>
      <c r="T277">
        <v>866666</v>
      </c>
      <c r="U277">
        <v>694716</v>
      </c>
      <c r="V277">
        <v>730810</v>
      </c>
      <c r="W277">
        <v>598615</v>
      </c>
      <c r="X277">
        <v>349914</v>
      </c>
      <c r="Y277">
        <v>68568</v>
      </c>
      <c r="Z277">
        <v>53082</v>
      </c>
      <c r="AA277">
        <v>0</v>
      </c>
      <c r="AB277">
        <v>0</v>
      </c>
      <c r="AC277">
        <v>0.90200000000000002</v>
      </c>
      <c r="AD277">
        <v>5.0000000000000001E-3</v>
      </c>
      <c r="AE277">
        <v>7</v>
      </c>
      <c r="AG277"/>
    </row>
    <row r="278" spans="1:33" s="4" customFormat="1">
      <c r="A278" t="s">
        <v>8</v>
      </c>
      <c r="B278">
        <v>4</v>
      </c>
      <c r="C278" t="s">
        <v>74</v>
      </c>
      <c r="D278" t="s">
        <v>29</v>
      </c>
      <c r="E278" t="s">
        <v>16</v>
      </c>
      <c r="F278" t="s">
        <v>12</v>
      </c>
      <c r="G278" t="s">
        <v>40</v>
      </c>
      <c r="H278">
        <v>2.87E-2</v>
      </c>
      <c r="I278">
        <v>3.7999999999999999E-2</v>
      </c>
      <c r="J278">
        <v>2.6599999999999999E-2</v>
      </c>
      <c r="K278">
        <v>1.6199999999999999E-2</v>
      </c>
      <c r="L278">
        <v>0.02</v>
      </c>
      <c r="M278">
        <v>1.04E-2</v>
      </c>
      <c r="N278">
        <v>6.7000000000000002E-3</v>
      </c>
      <c r="O278">
        <v>1.8E-3</v>
      </c>
      <c r="P278">
        <v>0</v>
      </c>
      <c r="Q278"/>
      <c r="R278"/>
      <c r="S278"/>
      <c r="T278">
        <v>3766255</v>
      </c>
      <c r="U278">
        <v>4610314</v>
      </c>
      <c r="V278">
        <v>4185264</v>
      </c>
      <c r="W278">
        <v>3109683</v>
      </c>
      <c r="X278">
        <v>2790865</v>
      </c>
      <c r="Y278">
        <v>1351721</v>
      </c>
      <c r="Z278">
        <v>554376</v>
      </c>
      <c r="AA278">
        <v>144306</v>
      </c>
      <c r="AB278">
        <v>0</v>
      </c>
      <c r="AC278">
        <v>0.95899999999999996</v>
      </c>
      <c r="AD278">
        <v>0</v>
      </c>
      <c r="AE278">
        <v>8</v>
      </c>
      <c r="AG278"/>
    </row>
    <row r="279" spans="1:33" s="4" customFormat="1">
      <c r="A279" t="s">
        <v>8</v>
      </c>
      <c r="B279">
        <v>4</v>
      </c>
      <c r="C279" t="s">
        <v>74</v>
      </c>
      <c r="D279" t="s">
        <v>29</v>
      </c>
      <c r="E279" t="s">
        <v>16</v>
      </c>
      <c r="F279" t="s">
        <v>12</v>
      </c>
      <c r="G279" t="s">
        <v>15</v>
      </c>
      <c r="H279">
        <v>9.9000000000000008E-3</v>
      </c>
      <c r="I279">
        <v>1.3899999999999999E-2</v>
      </c>
      <c r="J279">
        <v>9.2999999999999992E-3</v>
      </c>
      <c r="K279">
        <v>5.4000000000000003E-3</v>
      </c>
      <c r="L279">
        <v>7.7999999999999996E-3</v>
      </c>
      <c r="M279">
        <v>4.4000000000000003E-3</v>
      </c>
      <c r="N279">
        <v>3.5000000000000001E-3</v>
      </c>
      <c r="O279">
        <v>1E-3</v>
      </c>
      <c r="P279">
        <v>0</v>
      </c>
      <c r="Q279"/>
      <c r="R279"/>
      <c r="S279"/>
      <c r="T279">
        <v>3766255</v>
      </c>
      <c r="U279">
        <v>4610314</v>
      </c>
      <c r="V279">
        <v>4185264</v>
      </c>
      <c r="W279">
        <v>3109683</v>
      </c>
      <c r="X279">
        <v>2790865</v>
      </c>
      <c r="Y279">
        <v>1351721</v>
      </c>
      <c r="Z279">
        <v>554376</v>
      </c>
      <c r="AA279">
        <v>144306</v>
      </c>
      <c r="AB279">
        <v>0</v>
      </c>
      <c r="AC279">
        <v>0.92800000000000005</v>
      </c>
      <c r="AD279">
        <v>1E-3</v>
      </c>
      <c r="AE279">
        <v>8</v>
      </c>
      <c r="AG279"/>
    </row>
    <row r="280" spans="1:33" s="4" customFormat="1">
      <c r="A280" t="s">
        <v>8</v>
      </c>
      <c r="B280">
        <v>4</v>
      </c>
      <c r="C280" t="s">
        <v>74</v>
      </c>
      <c r="D280" t="s">
        <v>29</v>
      </c>
      <c r="E280" t="s">
        <v>16</v>
      </c>
      <c r="F280" t="s">
        <v>12</v>
      </c>
      <c r="G280" t="s">
        <v>14</v>
      </c>
      <c r="H280">
        <v>1.8800000000000001E-2</v>
      </c>
      <c r="I280">
        <v>2.41E-2</v>
      </c>
      <c r="J280">
        <v>1.7299999999999999E-2</v>
      </c>
      <c r="K280">
        <v>1.0800000000000001E-2</v>
      </c>
      <c r="L280">
        <v>1.2200000000000001E-2</v>
      </c>
      <c r="M280">
        <v>6.1000000000000004E-3</v>
      </c>
      <c r="N280">
        <v>3.0999999999999999E-3</v>
      </c>
      <c r="O280">
        <v>8.0000000000000004E-4</v>
      </c>
      <c r="P280">
        <v>0</v>
      </c>
      <c r="Q280"/>
      <c r="R280"/>
      <c r="S280"/>
      <c r="T280">
        <v>3766255</v>
      </c>
      <c r="U280">
        <v>4610314</v>
      </c>
      <c r="V280">
        <v>4185264</v>
      </c>
      <c r="W280">
        <v>3109683</v>
      </c>
      <c r="X280">
        <v>2790865</v>
      </c>
      <c r="Y280">
        <v>1351721</v>
      </c>
      <c r="Z280">
        <v>554376</v>
      </c>
      <c r="AA280">
        <v>144306</v>
      </c>
      <c r="AB280">
        <v>0</v>
      </c>
      <c r="AC280">
        <v>0.97</v>
      </c>
      <c r="AD280">
        <v>0</v>
      </c>
      <c r="AE280">
        <v>8</v>
      </c>
      <c r="AG280"/>
    </row>
    <row r="281" spans="1:33" s="4" customFormat="1">
      <c r="A281" t="s">
        <v>8</v>
      </c>
      <c r="B281">
        <v>4</v>
      </c>
      <c r="C281" t="s">
        <v>74</v>
      </c>
      <c r="D281" t="s">
        <v>29</v>
      </c>
      <c r="E281" t="s">
        <v>98</v>
      </c>
      <c r="F281" t="s">
        <v>12</v>
      </c>
      <c r="G281" t="s">
        <v>40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/>
      <c r="R281"/>
      <c r="S281"/>
      <c r="T281">
        <v>17167</v>
      </c>
      <c r="U281">
        <v>9270</v>
      </c>
      <c r="V281">
        <v>22780</v>
      </c>
      <c r="W281">
        <v>1710</v>
      </c>
      <c r="X281">
        <v>11182</v>
      </c>
      <c r="Y281">
        <v>2138</v>
      </c>
      <c r="Z281">
        <v>746</v>
      </c>
      <c r="AA281">
        <v>905</v>
      </c>
      <c r="AB281">
        <v>0</v>
      </c>
      <c r="AC281">
        <v>0.72699999999999998</v>
      </c>
      <c r="AD281">
        <v>4.1000000000000002E-2</v>
      </c>
      <c r="AE281">
        <v>8</v>
      </c>
      <c r="AG281"/>
    </row>
    <row r="282" spans="1:33" s="4" customFormat="1">
      <c r="A282" t="s">
        <v>8</v>
      </c>
      <c r="B282">
        <v>4</v>
      </c>
      <c r="C282" t="s">
        <v>74</v>
      </c>
      <c r="D282" t="s">
        <v>29</v>
      </c>
      <c r="E282" t="s">
        <v>98</v>
      </c>
      <c r="F282" t="s">
        <v>12</v>
      </c>
      <c r="G282" t="s">
        <v>15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/>
      <c r="R282"/>
      <c r="S282"/>
      <c r="T282">
        <v>17167</v>
      </c>
      <c r="U282">
        <v>9270</v>
      </c>
      <c r="V282">
        <v>22780</v>
      </c>
      <c r="W282">
        <v>1710</v>
      </c>
      <c r="X282">
        <v>11182</v>
      </c>
      <c r="Y282">
        <v>2138</v>
      </c>
      <c r="Z282">
        <v>746</v>
      </c>
      <c r="AA282">
        <v>905</v>
      </c>
      <c r="AB282">
        <v>0</v>
      </c>
      <c r="AC282" t="s">
        <v>106</v>
      </c>
      <c r="AD282" t="s">
        <v>106</v>
      </c>
      <c r="AE282">
        <v>8</v>
      </c>
      <c r="AG282"/>
    </row>
    <row r="283" spans="1:33" s="4" customFormat="1">
      <c r="A283" t="s">
        <v>8</v>
      </c>
      <c r="B283">
        <v>4</v>
      </c>
      <c r="C283" t="s">
        <v>74</v>
      </c>
      <c r="D283" t="s">
        <v>29</v>
      </c>
      <c r="E283" t="s">
        <v>98</v>
      </c>
      <c r="F283" t="s">
        <v>12</v>
      </c>
      <c r="G283" t="s">
        <v>14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/>
      <c r="R283"/>
      <c r="S283"/>
      <c r="T283">
        <v>17167</v>
      </c>
      <c r="U283">
        <v>9270</v>
      </c>
      <c r="V283">
        <v>22780</v>
      </c>
      <c r="W283">
        <v>1710</v>
      </c>
      <c r="X283">
        <v>11182</v>
      </c>
      <c r="Y283">
        <v>2138</v>
      </c>
      <c r="Z283">
        <v>746</v>
      </c>
      <c r="AA283">
        <v>905</v>
      </c>
      <c r="AB283">
        <v>0</v>
      </c>
      <c r="AC283">
        <v>0.72699999999999998</v>
      </c>
      <c r="AD283">
        <v>4.1000000000000002E-2</v>
      </c>
      <c r="AE283">
        <v>8</v>
      </c>
      <c r="AG283"/>
    </row>
    <row r="284" spans="1:33" s="4" customFormat="1">
      <c r="A284" t="s">
        <v>8</v>
      </c>
      <c r="B284">
        <v>4</v>
      </c>
      <c r="C284" t="s">
        <v>74</v>
      </c>
      <c r="D284" t="s">
        <v>29</v>
      </c>
      <c r="E284" t="s">
        <v>99</v>
      </c>
      <c r="F284" t="s">
        <v>12</v>
      </c>
      <c r="G284" t="s">
        <v>40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/>
      <c r="R284"/>
      <c r="S284"/>
      <c r="T284">
        <v>1393879</v>
      </c>
      <c r="U284">
        <v>2039359</v>
      </c>
      <c r="V284">
        <v>1522141</v>
      </c>
      <c r="W284">
        <v>1415325</v>
      </c>
      <c r="X284">
        <v>1517079</v>
      </c>
      <c r="Y284">
        <v>1246957</v>
      </c>
      <c r="Z284">
        <v>1442688</v>
      </c>
      <c r="AA284">
        <v>1167296</v>
      </c>
      <c r="AB284">
        <v>972821</v>
      </c>
      <c r="AC284">
        <v>-0.25700000000000001</v>
      </c>
      <c r="AD284">
        <v>0.505</v>
      </c>
      <c r="AE284">
        <v>9</v>
      </c>
      <c r="AG284"/>
    </row>
    <row r="285" spans="1:33" s="4" customFormat="1">
      <c r="A285" t="s">
        <v>8</v>
      </c>
      <c r="B285">
        <v>4</v>
      </c>
      <c r="C285" t="s">
        <v>74</v>
      </c>
      <c r="D285" t="s">
        <v>29</v>
      </c>
      <c r="E285" t="s">
        <v>99</v>
      </c>
      <c r="F285" t="s">
        <v>12</v>
      </c>
      <c r="G285" t="s">
        <v>15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/>
      <c r="R285"/>
      <c r="S285"/>
      <c r="T285">
        <v>1393879</v>
      </c>
      <c r="U285">
        <v>2039359</v>
      </c>
      <c r="V285">
        <v>1522141</v>
      </c>
      <c r="W285">
        <v>1415325</v>
      </c>
      <c r="X285">
        <v>1517079</v>
      </c>
      <c r="Y285">
        <v>1246957</v>
      </c>
      <c r="Z285">
        <v>1442688</v>
      </c>
      <c r="AA285">
        <v>1167296</v>
      </c>
      <c r="AB285">
        <v>972821</v>
      </c>
      <c r="AC285" t="s">
        <v>106</v>
      </c>
      <c r="AD285" t="s">
        <v>106</v>
      </c>
      <c r="AE285">
        <v>9</v>
      </c>
      <c r="AG285"/>
    </row>
    <row r="286" spans="1:33">
      <c r="A286" t="s">
        <v>8</v>
      </c>
      <c r="B286">
        <v>4</v>
      </c>
      <c r="C286" t="s">
        <v>74</v>
      </c>
      <c r="D286" t="s">
        <v>29</v>
      </c>
      <c r="E286" t="s">
        <v>99</v>
      </c>
      <c r="F286" t="s">
        <v>12</v>
      </c>
      <c r="G286" t="s">
        <v>14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T286">
        <v>1393879</v>
      </c>
      <c r="U286">
        <v>2039359</v>
      </c>
      <c r="V286">
        <v>1522141</v>
      </c>
      <c r="W286">
        <v>1415325</v>
      </c>
      <c r="X286">
        <v>1517079</v>
      </c>
      <c r="Y286">
        <v>1246957</v>
      </c>
      <c r="Z286">
        <v>1442688</v>
      </c>
      <c r="AA286">
        <v>1167296</v>
      </c>
      <c r="AB286">
        <v>972821</v>
      </c>
      <c r="AC286">
        <v>-0.25700000000000001</v>
      </c>
      <c r="AD286">
        <v>0.505</v>
      </c>
      <c r="AE286">
        <v>9</v>
      </c>
    </row>
    <row r="287" spans="1:33">
      <c r="A287" t="s">
        <v>8</v>
      </c>
      <c r="B287">
        <v>4</v>
      </c>
      <c r="C287" t="s">
        <v>74</v>
      </c>
      <c r="D287" t="s">
        <v>29</v>
      </c>
      <c r="E287" t="s">
        <v>17</v>
      </c>
      <c r="F287" t="s">
        <v>12</v>
      </c>
      <c r="G287" t="s">
        <v>40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T287">
        <v>190598</v>
      </c>
      <c r="U287">
        <v>188731</v>
      </c>
      <c r="V287">
        <v>165644</v>
      </c>
      <c r="W287">
        <v>247864</v>
      </c>
      <c r="X287">
        <v>320785</v>
      </c>
      <c r="Y287">
        <v>351981</v>
      </c>
      <c r="Z287">
        <v>328454</v>
      </c>
      <c r="AA287">
        <v>438271</v>
      </c>
      <c r="AB287">
        <v>601531</v>
      </c>
      <c r="AC287">
        <v>-0.28100000000000003</v>
      </c>
      <c r="AD287">
        <v>0.46400000000000002</v>
      </c>
      <c r="AE287">
        <v>9</v>
      </c>
    </row>
    <row r="288" spans="1:33">
      <c r="A288" t="s">
        <v>8</v>
      </c>
      <c r="B288">
        <v>4</v>
      </c>
      <c r="C288" t="s">
        <v>74</v>
      </c>
      <c r="D288" t="s">
        <v>29</v>
      </c>
      <c r="E288" t="s">
        <v>17</v>
      </c>
      <c r="F288" t="s">
        <v>12</v>
      </c>
      <c r="G288" t="s">
        <v>15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T288">
        <v>190598</v>
      </c>
      <c r="U288">
        <v>188731</v>
      </c>
      <c r="V288">
        <v>165644</v>
      </c>
      <c r="W288">
        <v>247864</v>
      </c>
      <c r="X288">
        <v>320785</v>
      </c>
      <c r="Y288">
        <v>351981</v>
      </c>
      <c r="Z288">
        <v>328454</v>
      </c>
      <c r="AA288">
        <v>438271</v>
      </c>
      <c r="AB288">
        <v>601531</v>
      </c>
      <c r="AC288" t="s">
        <v>106</v>
      </c>
      <c r="AD288" t="s">
        <v>106</v>
      </c>
      <c r="AE288">
        <v>9</v>
      </c>
    </row>
    <row r="289" spans="1:32">
      <c r="A289" t="s">
        <v>8</v>
      </c>
      <c r="B289">
        <v>4</v>
      </c>
      <c r="C289" t="s">
        <v>74</v>
      </c>
      <c r="D289" t="s">
        <v>29</v>
      </c>
      <c r="E289" t="s">
        <v>17</v>
      </c>
      <c r="F289" t="s">
        <v>12</v>
      </c>
      <c r="G289" t="s">
        <v>14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T289">
        <v>190598</v>
      </c>
      <c r="U289">
        <v>188731</v>
      </c>
      <c r="V289">
        <v>165644</v>
      </c>
      <c r="W289">
        <v>247864</v>
      </c>
      <c r="X289">
        <v>320785</v>
      </c>
      <c r="Y289">
        <v>351981</v>
      </c>
      <c r="Z289">
        <v>328454</v>
      </c>
      <c r="AA289">
        <v>438271</v>
      </c>
      <c r="AB289">
        <v>601531</v>
      </c>
      <c r="AC289">
        <v>-0.28100000000000003</v>
      </c>
      <c r="AD289">
        <v>0.46400000000000002</v>
      </c>
      <c r="AE289">
        <v>9</v>
      </c>
    </row>
    <row r="290" spans="1:32">
      <c r="A290" t="s">
        <v>8</v>
      </c>
      <c r="B290">
        <v>4</v>
      </c>
      <c r="C290" t="s">
        <v>74</v>
      </c>
      <c r="D290" t="s">
        <v>29</v>
      </c>
      <c r="E290" t="s">
        <v>94</v>
      </c>
      <c r="F290" t="s">
        <v>12</v>
      </c>
      <c r="G290" t="s">
        <v>40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T290">
        <v>545510</v>
      </c>
      <c r="U290">
        <v>765990</v>
      </c>
      <c r="V290">
        <v>570700</v>
      </c>
      <c r="W290">
        <v>284732</v>
      </c>
      <c r="X290">
        <v>317093</v>
      </c>
      <c r="Y290">
        <v>377965</v>
      </c>
      <c r="Z290">
        <v>465452</v>
      </c>
      <c r="AA290">
        <v>857080</v>
      </c>
      <c r="AB290">
        <v>668510</v>
      </c>
      <c r="AC290">
        <v>-0.52600000000000002</v>
      </c>
      <c r="AD290">
        <v>0.14599999999999999</v>
      </c>
      <c r="AE290">
        <v>9</v>
      </c>
    </row>
    <row r="291" spans="1:32">
      <c r="A291" t="s">
        <v>8</v>
      </c>
      <c r="B291">
        <v>4</v>
      </c>
      <c r="C291" t="s">
        <v>74</v>
      </c>
      <c r="D291" t="s">
        <v>29</v>
      </c>
      <c r="E291" t="s">
        <v>94</v>
      </c>
      <c r="F291" t="s">
        <v>12</v>
      </c>
      <c r="G291" t="s">
        <v>15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T291">
        <v>545510</v>
      </c>
      <c r="U291">
        <v>765990</v>
      </c>
      <c r="V291">
        <v>570700</v>
      </c>
      <c r="W291">
        <v>284732</v>
      </c>
      <c r="X291">
        <v>317093</v>
      </c>
      <c r="Y291">
        <v>377965</v>
      </c>
      <c r="Z291">
        <v>465452</v>
      </c>
      <c r="AA291">
        <v>857080</v>
      </c>
      <c r="AB291">
        <v>668510</v>
      </c>
      <c r="AC291">
        <v>-8.6999999999999994E-2</v>
      </c>
      <c r="AD291">
        <v>0.82299999999999995</v>
      </c>
      <c r="AE291">
        <v>9</v>
      </c>
    </row>
    <row r="292" spans="1:32">
      <c r="A292" t="s">
        <v>8</v>
      </c>
      <c r="B292">
        <v>4</v>
      </c>
      <c r="C292" t="s">
        <v>74</v>
      </c>
      <c r="D292" t="s">
        <v>29</v>
      </c>
      <c r="E292" t="s">
        <v>94</v>
      </c>
      <c r="F292" t="s">
        <v>12</v>
      </c>
      <c r="G292" t="s">
        <v>14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T292">
        <v>545510</v>
      </c>
      <c r="U292">
        <v>765990</v>
      </c>
      <c r="V292">
        <v>570700</v>
      </c>
      <c r="W292">
        <v>284732</v>
      </c>
      <c r="X292">
        <v>317093</v>
      </c>
      <c r="Y292">
        <v>377965</v>
      </c>
      <c r="Z292">
        <v>465452</v>
      </c>
      <c r="AA292">
        <v>857080</v>
      </c>
      <c r="AB292">
        <v>668510</v>
      </c>
      <c r="AC292">
        <v>-0.56499999999999995</v>
      </c>
      <c r="AD292">
        <v>0.113</v>
      </c>
      <c r="AE292">
        <v>9</v>
      </c>
    </row>
    <row r="293" spans="1:32">
      <c r="A293" t="s">
        <v>8</v>
      </c>
      <c r="B293">
        <v>4</v>
      </c>
      <c r="C293" t="s">
        <v>74</v>
      </c>
      <c r="D293" t="s">
        <v>29</v>
      </c>
      <c r="E293" t="s">
        <v>112</v>
      </c>
      <c r="F293" t="s">
        <v>12</v>
      </c>
      <c r="G293" t="s">
        <v>40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T293" s="7">
        <v>922</v>
      </c>
      <c r="U293" s="7">
        <v>3620</v>
      </c>
      <c r="V293" s="7">
        <v>8532</v>
      </c>
      <c r="W293" s="7">
        <v>5556</v>
      </c>
      <c r="X293" s="7">
        <v>0</v>
      </c>
      <c r="Y293" s="7">
        <v>0</v>
      </c>
      <c r="Z293" s="7">
        <v>0</v>
      </c>
      <c r="AA293" s="7">
        <v>1006</v>
      </c>
      <c r="AB293" s="7">
        <v>61300</v>
      </c>
      <c r="AC293" s="5">
        <v>-0.255</v>
      </c>
      <c r="AD293" s="3">
        <v>0.625</v>
      </c>
      <c r="AE293" s="4">
        <v>6</v>
      </c>
      <c r="AF293" s="3">
        <f>ROUND((AC293*SQRT(AE293-2))/(SQRT(1-AC293^2)),3)</f>
        <v>-0.52700000000000002</v>
      </c>
    </row>
    <row r="294" spans="1:32">
      <c r="A294" t="s">
        <v>8</v>
      </c>
      <c r="B294">
        <v>4</v>
      </c>
      <c r="C294" t="s">
        <v>74</v>
      </c>
      <c r="D294" t="s">
        <v>29</v>
      </c>
      <c r="E294" t="s">
        <v>112</v>
      </c>
      <c r="F294" t="s">
        <v>12</v>
      </c>
      <c r="G294" t="s">
        <v>15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T294" s="7">
        <v>922</v>
      </c>
      <c r="U294" s="7">
        <v>3620</v>
      </c>
      <c r="V294" s="7">
        <v>8532</v>
      </c>
      <c r="W294" s="7">
        <v>5556</v>
      </c>
      <c r="X294" s="7">
        <v>0</v>
      </c>
      <c r="Y294" s="7">
        <v>0</v>
      </c>
      <c r="Z294" s="7">
        <v>0</v>
      </c>
      <c r="AA294" s="7">
        <v>1006</v>
      </c>
      <c r="AB294" s="7">
        <v>61300</v>
      </c>
      <c r="AC294" s="5" t="s">
        <v>106</v>
      </c>
      <c r="AD294" s="3" t="s">
        <v>106</v>
      </c>
      <c r="AE294" s="4">
        <v>6</v>
      </c>
      <c r="AF294" s="3" t="e">
        <f>ROUND((AC294*SQRT(AE294-2))/(SQRT(1-AC294^2)),3)</f>
        <v>#VALUE!</v>
      </c>
    </row>
    <row r="295" spans="1:32">
      <c r="A295" t="s">
        <v>8</v>
      </c>
      <c r="B295">
        <v>4</v>
      </c>
      <c r="C295" t="s">
        <v>74</v>
      </c>
      <c r="D295" t="s">
        <v>29</v>
      </c>
      <c r="E295" t="s">
        <v>112</v>
      </c>
      <c r="F295" t="s">
        <v>12</v>
      </c>
      <c r="G295" t="s">
        <v>14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T295" s="7">
        <v>922</v>
      </c>
      <c r="U295" s="7">
        <v>3620</v>
      </c>
      <c r="V295" s="7">
        <v>8532</v>
      </c>
      <c r="W295" s="7">
        <v>5556</v>
      </c>
      <c r="X295" s="7">
        <v>0</v>
      </c>
      <c r="Y295" s="7">
        <v>0</v>
      </c>
      <c r="Z295" s="7">
        <v>0</v>
      </c>
      <c r="AA295" s="7">
        <v>1006</v>
      </c>
      <c r="AB295" s="7">
        <v>61300</v>
      </c>
      <c r="AC295" s="5">
        <v>-0.255</v>
      </c>
      <c r="AD295" s="3">
        <v>0.625</v>
      </c>
      <c r="AE295" s="4">
        <v>6</v>
      </c>
      <c r="AF295" s="3">
        <f>ROUND((AC295*SQRT(AE295-2))/(SQRT(1-AC295^2)),3)</f>
        <v>-0.52700000000000002</v>
      </c>
    </row>
    <row r="296" spans="1:32">
      <c r="A296" t="s">
        <v>8</v>
      </c>
      <c r="B296">
        <v>4</v>
      </c>
      <c r="C296" t="s">
        <v>74</v>
      </c>
      <c r="D296" t="s">
        <v>29</v>
      </c>
      <c r="E296" t="s">
        <v>96</v>
      </c>
      <c r="F296" t="s">
        <v>12</v>
      </c>
      <c r="G296" t="s">
        <v>40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T296">
        <v>948919</v>
      </c>
      <c r="U296">
        <v>967366</v>
      </c>
      <c r="V296">
        <v>885668</v>
      </c>
      <c r="W296">
        <v>856992</v>
      </c>
      <c r="X296">
        <v>846759</v>
      </c>
      <c r="Y296">
        <v>999028</v>
      </c>
      <c r="Z296">
        <v>1133562</v>
      </c>
      <c r="AA296">
        <v>1053821</v>
      </c>
      <c r="AB296">
        <v>1058202</v>
      </c>
      <c r="AC296">
        <v>0.29499999999999998</v>
      </c>
      <c r="AD296">
        <v>0.441</v>
      </c>
      <c r="AE296">
        <v>9</v>
      </c>
      <c r="AF296"/>
    </row>
    <row r="297" spans="1:32">
      <c r="A297" t="s">
        <v>8</v>
      </c>
      <c r="B297">
        <v>4</v>
      </c>
      <c r="C297" t="s">
        <v>74</v>
      </c>
      <c r="D297" t="s">
        <v>29</v>
      </c>
      <c r="E297" t="s">
        <v>96</v>
      </c>
      <c r="F297" t="s">
        <v>12</v>
      </c>
      <c r="G297" t="s">
        <v>15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T297">
        <v>948919</v>
      </c>
      <c r="U297">
        <v>967366</v>
      </c>
      <c r="V297">
        <v>885668</v>
      </c>
      <c r="W297">
        <v>856992</v>
      </c>
      <c r="X297">
        <v>846759</v>
      </c>
      <c r="Y297">
        <v>999028</v>
      </c>
      <c r="Z297">
        <v>1133562</v>
      </c>
      <c r="AA297">
        <v>1053821</v>
      </c>
      <c r="AB297">
        <v>1058202</v>
      </c>
      <c r="AC297" s="5" t="s">
        <v>106</v>
      </c>
      <c r="AD297" s="3" t="s">
        <v>106</v>
      </c>
      <c r="AE297" s="4">
        <v>9</v>
      </c>
      <c r="AF297" s="3" t="e">
        <f>ROUND((AC297*SQRT(AE297-2))/(SQRT(1-AC297^2)),3)</f>
        <v>#VALUE!</v>
      </c>
    </row>
    <row r="298" spans="1:32">
      <c r="A298" t="s">
        <v>8</v>
      </c>
      <c r="B298">
        <v>4</v>
      </c>
      <c r="C298" t="s">
        <v>74</v>
      </c>
      <c r="D298" t="s">
        <v>29</v>
      </c>
      <c r="E298" t="s">
        <v>96</v>
      </c>
      <c r="F298" t="s">
        <v>12</v>
      </c>
      <c r="G298" t="s">
        <v>14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T298">
        <v>948919</v>
      </c>
      <c r="U298">
        <v>967366</v>
      </c>
      <c r="V298">
        <v>885668</v>
      </c>
      <c r="W298">
        <v>856992</v>
      </c>
      <c r="X298">
        <v>846759</v>
      </c>
      <c r="Y298">
        <v>999028</v>
      </c>
      <c r="Z298">
        <v>1133562</v>
      </c>
      <c r="AA298">
        <v>1053821</v>
      </c>
      <c r="AB298">
        <v>1058202</v>
      </c>
      <c r="AC298" s="4">
        <v>0.29499999999999998</v>
      </c>
      <c r="AD298" s="4">
        <v>0.441</v>
      </c>
      <c r="AE298" s="4">
        <v>9</v>
      </c>
    </row>
    <row r="299" spans="1:32">
      <c r="A299" t="s">
        <v>8</v>
      </c>
      <c r="B299">
        <v>4</v>
      </c>
      <c r="C299" t="s">
        <v>74</v>
      </c>
      <c r="D299" t="s">
        <v>29</v>
      </c>
      <c r="E299" t="s">
        <v>20</v>
      </c>
      <c r="F299" t="s">
        <v>84</v>
      </c>
      <c r="G299" t="s">
        <v>40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7.1999999999999998E-3</v>
      </c>
      <c r="O299">
        <v>6.0000000000000001E-3</v>
      </c>
      <c r="P299">
        <v>6.7999999999999996E-3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12205368</v>
      </c>
      <c r="AA299">
        <v>10391613</v>
      </c>
      <c r="AB299">
        <v>9974445</v>
      </c>
      <c r="AC299" s="4" t="s">
        <v>106</v>
      </c>
      <c r="AD299" s="4" t="s">
        <v>106</v>
      </c>
      <c r="AE299" s="4">
        <v>3</v>
      </c>
    </row>
    <row r="300" spans="1:32">
      <c r="A300" t="s">
        <v>8</v>
      </c>
      <c r="B300">
        <v>4</v>
      </c>
      <c r="C300" t="s">
        <v>74</v>
      </c>
      <c r="D300" t="s">
        <v>29</v>
      </c>
      <c r="E300" t="s">
        <v>20</v>
      </c>
      <c r="F300" t="s">
        <v>84</v>
      </c>
      <c r="G300" t="s">
        <v>15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1.4E-3</v>
      </c>
      <c r="O300">
        <v>8.9999999999999998E-4</v>
      </c>
      <c r="P300">
        <v>5.9999999999999995E-4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12205368</v>
      </c>
      <c r="AA300">
        <v>10391613</v>
      </c>
      <c r="AB300">
        <v>9974445</v>
      </c>
      <c r="AC300" s="4" t="s">
        <v>106</v>
      </c>
      <c r="AD300" s="4" t="s">
        <v>106</v>
      </c>
      <c r="AE300" s="4">
        <v>3</v>
      </c>
    </row>
    <row r="301" spans="1:32">
      <c r="A301" t="s">
        <v>8</v>
      </c>
      <c r="B301">
        <v>4</v>
      </c>
      <c r="C301" t="s">
        <v>74</v>
      </c>
      <c r="D301" t="s">
        <v>29</v>
      </c>
      <c r="E301" t="s">
        <v>20</v>
      </c>
      <c r="F301" t="s">
        <v>84</v>
      </c>
      <c r="G301" t="s">
        <v>14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5.7999999999999996E-3</v>
      </c>
      <c r="O301" s="13">
        <v>5.1999999999999998E-3</v>
      </c>
      <c r="P301" s="13">
        <v>6.3E-3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12205368</v>
      </c>
      <c r="AA301">
        <v>10391613</v>
      </c>
      <c r="AB301">
        <v>9974445</v>
      </c>
      <c r="AC301" s="4" t="s">
        <v>106</v>
      </c>
      <c r="AD301" s="4" t="s">
        <v>106</v>
      </c>
      <c r="AE301" s="4">
        <v>3</v>
      </c>
    </row>
    <row r="302" spans="1:32">
      <c r="A302" t="s">
        <v>8</v>
      </c>
      <c r="B302">
        <v>4</v>
      </c>
      <c r="C302" t="s">
        <v>74</v>
      </c>
      <c r="D302" t="s">
        <v>29</v>
      </c>
      <c r="E302" t="s">
        <v>20</v>
      </c>
      <c r="F302" t="s">
        <v>12</v>
      </c>
      <c r="G302" t="s">
        <v>40</v>
      </c>
      <c r="H302">
        <v>5.1000000000000004E-3</v>
      </c>
      <c r="I302">
        <v>4.4999999999999997E-3</v>
      </c>
      <c r="J302">
        <v>3.3999999999999998E-3</v>
      </c>
      <c r="K302">
        <v>4.4999999999999997E-3</v>
      </c>
      <c r="L302">
        <v>3.8999999999999998E-3</v>
      </c>
      <c r="M302">
        <v>5.1000000000000004E-3</v>
      </c>
      <c r="N302">
        <v>0</v>
      </c>
      <c r="O302">
        <v>0</v>
      </c>
      <c r="P302">
        <v>0</v>
      </c>
      <c r="T302">
        <v>16014890</v>
      </c>
      <c r="U302">
        <v>12671168</v>
      </c>
      <c r="V302">
        <v>12152835</v>
      </c>
      <c r="W302">
        <v>11647505</v>
      </c>
      <c r="X302">
        <v>11006248</v>
      </c>
      <c r="Y302">
        <v>12163360</v>
      </c>
      <c r="Z302">
        <v>0</v>
      </c>
      <c r="AA302">
        <v>0</v>
      </c>
      <c r="AB302">
        <v>0</v>
      </c>
      <c r="AC302" s="4">
        <v>0.53800000000000003</v>
      </c>
      <c r="AD302" s="4">
        <v>0.27</v>
      </c>
      <c r="AE302" s="4">
        <v>6</v>
      </c>
    </row>
    <row r="303" spans="1:32">
      <c r="A303" t="s">
        <v>8</v>
      </c>
      <c r="B303">
        <v>4</v>
      </c>
      <c r="C303" t="s">
        <v>74</v>
      </c>
      <c r="D303" t="s">
        <v>29</v>
      </c>
      <c r="E303" t="s">
        <v>20</v>
      </c>
      <c r="F303" t="s">
        <v>12</v>
      </c>
      <c r="G303" t="s">
        <v>15</v>
      </c>
      <c r="H303">
        <v>8.0000000000000004E-4</v>
      </c>
      <c r="I303">
        <v>6.9999999999999999E-4</v>
      </c>
      <c r="J303">
        <v>1E-4</v>
      </c>
      <c r="K303">
        <v>8.9999999999999998E-4</v>
      </c>
      <c r="L303">
        <v>5.0000000000000001E-4</v>
      </c>
      <c r="M303">
        <v>4.0000000000000002E-4</v>
      </c>
      <c r="N303">
        <v>0</v>
      </c>
      <c r="O303">
        <v>0</v>
      </c>
      <c r="P303">
        <v>0</v>
      </c>
      <c r="T303">
        <v>16014890</v>
      </c>
      <c r="U303">
        <v>12671168</v>
      </c>
      <c r="V303">
        <v>12152835</v>
      </c>
      <c r="W303">
        <v>11647505</v>
      </c>
      <c r="X303">
        <v>11006248</v>
      </c>
      <c r="Y303">
        <v>12163360</v>
      </c>
      <c r="Z303">
        <v>0</v>
      </c>
      <c r="AA303">
        <v>0</v>
      </c>
      <c r="AB303">
        <v>0</v>
      </c>
      <c r="AC303" s="4">
        <v>0.34100000000000003</v>
      </c>
      <c r="AD303" s="4">
        <v>0.50900000000000001</v>
      </c>
      <c r="AE303" s="4">
        <v>6</v>
      </c>
    </row>
    <row r="304" spans="1:32">
      <c r="A304" t="s">
        <v>8</v>
      </c>
      <c r="B304">
        <v>4</v>
      </c>
      <c r="C304" t="s">
        <v>74</v>
      </c>
      <c r="D304" t="s">
        <v>29</v>
      </c>
      <c r="E304" t="s">
        <v>20</v>
      </c>
      <c r="F304" t="s">
        <v>12</v>
      </c>
      <c r="G304" t="s">
        <v>14</v>
      </c>
      <c r="H304">
        <v>4.3E-3</v>
      </c>
      <c r="I304">
        <v>3.8E-3</v>
      </c>
      <c r="J304">
        <v>3.2000000000000002E-3</v>
      </c>
      <c r="K304">
        <v>3.5999999999999999E-3</v>
      </c>
      <c r="L304">
        <v>3.5000000000000001E-3</v>
      </c>
      <c r="M304">
        <v>4.7999999999999996E-3</v>
      </c>
      <c r="N304">
        <v>0</v>
      </c>
      <c r="O304">
        <v>0</v>
      </c>
      <c r="P304">
        <v>0</v>
      </c>
      <c r="T304">
        <v>16014890</v>
      </c>
      <c r="U304">
        <v>12671168</v>
      </c>
      <c r="V304">
        <v>12152835</v>
      </c>
      <c r="W304">
        <v>11647505</v>
      </c>
      <c r="X304">
        <v>11006248</v>
      </c>
      <c r="Y304">
        <v>12163360</v>
      </c>
      <c r="Z304">
        <v>0</v>
      </c>
      <c r="AA304">
        <v>0</v>
      </c>
      <c r="AB304">
        <v>0</v>
      </c>
      <c r="AC304" s="4">
        <v>0.46300000000000002</v>
      </c>
      <c r="AD304" s="4">
        <v>0.35499999999999998</v>
      </c>
      <c r="AE304" s="4">
        <v>6</v>
      </c>
    </row>
    <row r="305" spans="1:31">
      <c r="A305" t="s">
        <v>8</v>
      </c>
      <c r="B305">
        <v>4</v>
      </c>
      <c r="C305" t="s">
        <v>74</v>
      </c>
      <c r="D305" t="s">
        <v>29</v>
      </c>
      <c r="E305" t="s">
        <v>21</v>
      </c>
      <c r="F305" t="s">
        <v>108</v>
      </c>
      <c r="G305" t="s">
        <v>40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97359</v>
      </c>
      <c r="AB305">
        <v>38429</v>
      </c>
      <c r="AC305" s="4" t="s">
        <v>106</v>
      </c>
      <c r="AD305" s="4" t="s">
        <v>106</v>
      </c>
      <c r="AE305" s="4">
        <v>2</v>
      </c>
    </row>
    <row r="306" spans="1:31">
      <c r="A306" t="s">
        <v>8</v>
      </c>
      <c r="B306">
        <v>4</v>
      </c>
      <c r="C306" t="s">
        <v>74</v>
      </c>
      <c r="D306" t="s">
        <v>29</v>
      </c>
      <c r="E306" t="s">
        <v>21</v>
      </c>
      <c r="F306" t="s">
        <v>108</v>
      </c>
      <c r="G306" t="s">
        <v>15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97359</v>
      </c>
      <c r="AB306">
        <v>38429</v>
      </c>
      <c r="AC306" s="4" t="s">
        <v>106</v>
      </c>
      <c r="AD306" s="4" t="s">
        <v>106</v>
      </c>
      <c r="AE306" s="4">
        <v>2</v>
      </c>
    </row>
    <row r="307" spans="1:31">
      <c r="A307" t="s">
        <v>8</v>
      </c>
      <c r="B307">
        <v>4</v>
      </c>
      <c r="C307" t="s">
        <v>74</v>
      </c>
      <c r="D307" t="s">
        <v>29</v>
      </c>
      <c r="E307" t="s">
        <v>21</v>
      </c>
      <c r="F307" t="s">
        <v>108</v>
      </c>
      <c r="G307" t="s">
        <v>14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97359</v>
      </c>
      <c r="AB307">
        <v>38429</v>
      </c>
      <c r="AC307" s="4" t="s">
        <v>106</v>
      </c>
      <c r="AD307" s="4" t="s">
        <v>106</v>
      </c>
      <c r="AE307" s="4">
        <v>2</v>
      </c>
    </row>
    <row r="308" spans="1:31">
      <c r="A308" t="s">
        <v>8</v>
      </c>
      <c r="B308">
        <v>4</v>
      </c>
      <c r="C308" t="s">
        <v>74</v>
      </c>
      <c r="D308" t="s">
        <v>29</v>
      </c>
      <c r="E308" t="s">
        <v>21</v>
      </c>
      <c r="F308" t="s">
        <v>84</v>
      </c>
      <c r="G308" t="s">
        <v>40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3.5000000000000001E-3</v>
      </c>
      <c r="O308">
        <v>6.9999999999999999E-4</v>
      </c>
      <c r="P308">
        <v>6.9999999999999999E-4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8016914</v>
      </c>
      <c r="AA308">
        <v>7955174</v>
      </c>
      <c r="AB308">
        <v>6543575</v>
      </c>
      <c r="AC308" s="4" t="s">
        <v>106</v>
      </c>
      <c r="AD308" s="4" t="s">
        <v>106</v>
      </c>
      <c r="AE308" s="4">
        <v>3</v>
      </c>
    </row>
    <row r="309" spans="1:31">
      <c r="A309" t="s">
        <v>8</v>
      </c>
      <c r="B309">
        <v>4</v>
      </c>
      <c r="C309" t="s">
        <v>74</v>
      </c>
      <c r="D309" t="s">
        <v>29</v>
      </c>
      <c r="E309" t="s">
        <v>21</v>
      </c>
      <c r="F309" t="s">
        <v>84</v>
      </c>
      <c r="G309" t="s">
        <v>15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2.3999999999999998E-3</v>
      </c>
      <c r="O309">
        <v>2.9999999999999997E-4</v>
      </c>
      <c r="P309">
        <v>1E-4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8016914</v>
      </c>
      <c r="AA309">
        <v>7955174</v>
      </c>
      <c r="AB309">
        <v>6543575</v>
      </c>
      <c r="AC309" s="4" t="s">
        <v>106</v>
      </c>
      <c r="AD309" s="4" t="s">
        <v>106</v>
      </c>
      <c r="AE309" s="4">
        <v>3</v>
      </c>
    </row>
    <row r="310" spans="1:31">
      <c r="A310" t="s">
        <v>8</v>
      </c>
      <c r="B310">
        <v>4</v>
      </c>
      <c r="C310" t="s">
        <v>74</v>
      </c>
      <c r="D310" t="s">
        <v>29</v>
      </c>
      <c r="E310" t="s">
        <v>21</v>
      </c>
      <c r="F310" t="s">
        <v>84</v>
      </c>
      <c r="G310" t="s">
        <v>14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1.1000000000000001E-3</v>
      </c>
      <c r="O310">
        <v>4.0000000000000002E-4</v>
      </c>
      <c r="P310">
        <v>5.0000000000000001E-4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8016914</v>
      </c>
      <c r="AA310">
        <v>7955174</v>
      </c>
      <c r="AB310">
        <v>6543575</v>
      </c>
      <c r="AC310" s="4" t="s">
        <v>106</v>
      </c>
      <c r="AD310" s="4" t="s">
        <v>106</v>
      </c>
      <c r="AE310" s="4">
        <v>3</v>
      </c>
    </row>
    <row r="311" spans="1:31">
      <c r="A311" t="s">
        <v>8</v>
      </c>
      <c r="B311">
        <v>4</v>
      </c>
      <c r="C311" t="s">
        <v>74</v>
      </c>
      <c r="D311" t="s">
        <v>29</v>
      </c>
      <c r="E311" t="s">
        <v>21</v>
      </c>
      <c r="F311" t="s">
        <v>12</v>
      </c>
      <c r="G311" t="s">
        <v>40</v>
      </c>
      <c r="H311">
        <v>2.8E-3</v>
      </c>
      <c r="I311">
        <v>1.6999999999999999E-3</v>
      </c>
      <c r="J311">
        <v>1.6999999999999999E-3</v>
      </c>
      <c r="K311">
        <v>1.6999999999999999E-3</v>
      </c>
      <c r="L311">
        <v>1.4E-3</v>
      </c>
      <c r="M311">
        <v>2E-3</v>
      </c>
      <c r="N311">
        <v>0</v>
      </c>
      <c r="O311">
        <v>0</v>
      </c>
      <c r="P311">
        <v>0</v>
      </c>
      <c r="T311">
        <v>9998940</v>
      </c>
      <c r="U311">
        <v>9484446</v>
      </c>
      <c r="V311">
        <v>9108230</v>
      </c>
      <c r="W311">
        <v>8561810</v>
      </c>
      <c r="X311">
        <v>8678139</v>
      </c>
      <c r="Y311">
        <v>8855808</v>
      </c>
      <c r="Z311">
        <v>0</v>
      </c>
      <c r="AA311">
        <v>0</v>
      </c>
      <c r="AB311">
        <v>0</v>
      </c>
      <c r="AC311" s="4">
        <v>0.77800000000000002</v>
      </c>
      <c r="AD311" s="4">
        <v>6.8000000000000005E-2</v>
      </c>
      <c r="AE311" s="4">
        <v>6</v>
      </c>
    </row>
    <row r="312" spans="1:31">
      <c r="A312" t="s">
        <v>8</v>
      </c>
      <c r="B312">
        <v>4</v>
      </c>
      <c r="C312" t="s">
        <v>74</v>
      </c>
      <c r="D312" t="s">
        <v>29</v>
      </c>
      <c r="E312" t="s">
        <v>21</v>
      </c>
      <c r="F312" t="s">
        <v>12</v>
      </c>
      <c r="G312" t="s">
        <v>15</v>
      </c>
      <c r="H312">
        <v>1.1999999999999999E-3</v>
      </c>
      <c r="I312">
        <v>5.9999999999999995E-4</v>
      </c>
      <c r="J312">
        <v>8.0000000000000004E-4</v>
      </c>
      <c r="K312">
        <v>8.9999999999999998E-4</v>
      </c>
      <c r="L312">
        <v>5.0000000000000001E-4</v>
      </c>
      <c r="M312">
        <v>6.9999999999999999E-4</v>
      </c>
      <c r="N312">
        <v>0</v>
      </c>
      <c r="O312">
        <v>0</v>
      </c>
      <c r="P312">
        <v>0</v>
      </c>
      <c r="T312">
        <v>9998940</v>
      </c>
      <c r="U312">
        <v>9484446</v>
      </c>
      <c r="V312">
        <v>9108230</v>
      </c>
      <c r="W312">
        <v>8561810</v>
      </c>
      <c r="X312">
        <v>8678139</v>
      </c>
      <c r="Y312">
        <v>8855808</v>
      </c>
      <c r="Z312">
        <v>0</v>
      </c>
      <c r="AA312">
        <v>0</v>
      </c>
      <c r="AB312">
        <v>0</v>
      </c>
      <c r="AC312" s="4">
        <v>0.55600000000000005</v>
      </c>
      <c r="AD312" s="4">
        <v>0.251</v>
      </c>
      <c r="AE312" s="4">
        <v>6</v>
      </c>
    </row>
    <row r="313" spans="1:31">
      <c r="A313" t="s">
        <v>8</v>
      </c>
      <c r="B313">
        <v>4</v>
      </c>
      <c r="C313" t="s">
        <v>74</v>
      </c>
      <c r="D313" t="s">
        <v>29</v>
      </c>
      <c r="E313" t="s">
        <v>21</v>
      </c>
      <c r="F313" t="s">
        <v>12</v>
      </c>
      <c r="G313" t="s">
        <v>14</v>
      </c>
      <c r="H313">
        <v>1.6000000000000001E-3</v>
      </c>
      <c r="I313">
        <v>1.1000000000000001E-3</v>
      </c>
      <c r="J313">
        <v>1E-3</v>
      </c>
      <c r="K313">
        <v>6.9999999999999999E-4</v>
      </c>
      <c r="L313">
        <v>1E-3</v>
      </c>
      <c r="M313">
        <v>1.2999999999999999E-3</v>
      </c>
      <c r="N313">
        <v>0</v>
      </c>
      <c r="O313">
        <v>0</v>
      </c>
      <c r="P313">
        <v>0</v>
      </c>
      <c r="T313">
        <v>9998940</v>
      </c>
      <c r="U313">
        <v>9484446</v>
      </c>
      <c r="V313">
        <v>9108230</v>
      </c>
      <c r="W313">
        <v>8561810</v>
      </c>
      <c r="X313">
        <v>8678139</v>
      </c>
      <c r="Y313">
        <v>8855808</v>
      </c>
      <c r="Z313">
        <v>0</v>
      </c>
      <c r="AA313">
        <v>0</v>
      </c>
      <c r="AB313">
        <v>0</v>
      </c>
      <c r="AC313" s="4">
        <v>0.754</v>
      </c>
      <c r="AD313" s="4">
        <v>8.3000000000000004E-2</v>
      </c>
      <c r="AE313" s="4">
        <v>6</v>
      </c>
    </row>
    <row r="314" spans="1:31">
      <c r="A314" t="s">
        <v>8</v>
      </c>
      <c r="B314">
        <v>4</v>
      </c>
      <c r="C314" t="s">
        <v>74</v>
      </c>
      <c r="D314" t="s">
        <v>29</v>
      </c>
      <c r="E314" t="s">
        <v>22</v>
      </c>
      <c r="F314" t="s">
        <v>12</v>
      </c>
      <c r="G314" t="s">
        <v>40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T314">
        <v>6377</v>
      </c>
      <c r="U314">
        <v>5460</v>
      </c>
      <c r="V314">
        <v>2356</v>
      </c>
      <c r="W314">
        <v>116</v>
      </c>
      <c r="X314">
        <v>11896</v>
      </c>
      <c r="Y314">
        <v>0</v>
      </c>
      <c r="Z314">
        <v>33117</v>
      </c>
      <c r="AA314">
        <v>27524</v>
      </c>
      <c r="AB314">
        <v>0</v>
      </c>
      <c r="AC314" s="4">
        <v>-0.34399999999999997</v>
      </c>
      <c r="AD314" s="4">
        <v>0.45</v>
      </c>
      <c r="AE314" s="4">
        <v>7</v>
      </c>
    </row>
    <row r="315" spans="1:31">
      <c r="A315" t="s">
        <v>8</v>
      </c>
      <c r="B315">
        <v>4</v>
      </c>
      <c r="C315" t="s">
        <v>74</v>
      </c>
      <c r="D315" t="s">
        <v>29</v>
      </c>
      <c r="E315" t="s">
        <v>22</v>
      </c>
      <c r="F315" t="s">
        <v>12</v>
      </c>
      <c r="G315" t="s">
        <v>15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T315">
        <v>6377</v>
      </c>
      <c r="U315">
        <v>5460</v>
      </c>
      <c r="V315">
        <v>2356</v>
      </c>
      <c r="W315">
        <v>116</v>
      </c>
      <c r="X315">
        <v>11896</v>
      </c>
      <c r="Y315">
        <v>0</v>
      </c>
      <c r="Z315">
        <v>33117</v>
      </c>
      <c r="AA315">
        <v>27524</v>
      </c>
      <c r="AB315">
        <v>0</v>
      </c>
      <c r="AC315" s="4" t="s">
        <v>106</v>
      </c>
      <c r="AD315" s="4" t="s">
        <v>106</v>
      </c>
      <c r="AE315" s="4">
        <v>7</v>
      </c>
    </row>
    <row r="316" spans="1:31">
      <c r="A316" t="s">
        <v>8</v>
      </c>
      <c r="B316">
        <v>4</v>
      </c>
      <c r="C316" t="s">
        <v>74</v>
      </c>
      <c r="D316" t="s">
        <v>29</v>
      </c>
      <c r="E316" t="s">
        <v>22</v>
      </c>
      <c r="F316" t="s">
        <v>12</v>
      </c>
      <c r="G316" t="s">
        <v>14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T316">
        <v>6377</v>
      </c>
      <c r="U316">
        <v>5460</v>
      </c>
      <c r="V316">
        <v>2356</v>
      </c>
      <c r="W316">
        <v>116</v>
      </c>
      <c r="X316">
        <v>11896</v>
      </c>
      <c r="Y316">
        <v>0</v>
      </c>
      <c r="Z316">
        <v>33117</v>
      </c>
      <c r="AA316">
        <v>27524</v>
      </c>
      <c r="AB316">
        <v>0</v>
      </c>
      <c r="AC316" s="4">
        <v>-0.34399999999999997</v>
      </c>
      <c r="AD316" s="4">
        <v>0.45</v>
      </c>
      <c r="AE316" s="4">
        <v>7</v>
      </c>
    </row>
    <row r="317" spans="1:31">
      <c r="A317" t="s">
        <v>8</v>
      </c>
      <c r="B317">
        <v>4</v>
      </c>
      <c r="C317" t="s">
        <v>74</v>
      </c>
      <c r="D317" t="s">
        <v>29</v>
      </c>
      <c r="E317" t="s">
        <v>44</v>
      </c>
      <c r="F317" t="s">
        <v>12</v>
      </c>
      <c r="G317" t="s">
        <v>40</v>
      </c>
      <c r="H317">
        <v>0</v>
      </c>
      <c r="I317">
        <v>2.0000000000000001E-4</v>
      </c>
      <c r="J317">
        <v>1E-4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T317" t="s">
        <v>106</v>
      </c>
      <c r="U317" t="s">
        <v>106</v>
      </c>
      <c r="V317" t="s">
        <v>106</v>
      </c>
      <c r="W317" t="s">
        <v>106</v>
      </c>
      <c r="X317" t="s">
        <v>106</v>
      </c>
      <c r="Y317" t="s">
        <v>106</v>
      </c>
      <c r="Z317" t="s">
        <v>106</v>
      </c>
      <c r="AA317" t="s">
        <v>106</v>
      </c>
      <c r="AB317" t="s">
        <v>106</v>
      </c>
      <c r="AC317" s="4" t="s">
        <v>106</v>
      </c>
      <c r="AD317" s="4" t="s">
        <v>106</v>
      </c>
      <c r="AE317" s="4">
        <v>0</v>
      </c>
    </row>
    <row r="318" spans="1:31">
      <c r="A318" t="s">
        <v>8</v>
      </c>
      <c r="B318">
        <v>4</v>
      </c>
      <c r="C318" t="s">
        <v>74</v>
      </c>
      <c r="D318" t="s">
        <v>29</v>
      </c>
      <c r="E318" t="s">
        <v>44</v>
      </c>
      <c r="F318" t="s">
        <v>12</v>
      </c>
      <c r="G318" t="s">
        <v>14</v>
      </c>
      <c r="H318">
        <v>0</v>
      </c>
      <c r="I318">
        <v>2.0000000000000001E-4</v>
      </c>
      <c r="J318">
        <v>1E-4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T318" t="s">
        <v>106</v>
      </c>
      <c r="U318" t="s">
        <v>106</v>
      </c>
      <c r="V318" t="s">
        <v>106</v>
      </c>
      <c r="W318" t="s">
        <v>106</v>
      </c>
      <c r="X318" t="s">
        <v>106</v>
      </c>
      <c r="Y318" t="s">
        <v>106</v>
      </c>
      <c r="Z318" t="s">
        <v>106</v>
      </c>
      <c r="AA318" t="s">
        <v>106</v>
      </c>
      <c r="AB318" t="s">
        <v>106</v>
      </c>
      <c r="AC318" s="4" t="s">
        <v>106</v>
      </c>
      <c r="AD318" s="4" t="s">
        <v>106</v>
      </c>
      <c r="AE318" s="4">
        <v>0</v>
      </c>
    </row>
    <row r="319" spans="1:31">
      <c r="A319" t="s">
        <v>8</v>
      </c>
      <c r="B319">
        <v>4</v>
      </c>
      <c r="C319" t="s">
        <v>74</v>
      </c>
      <c r="D319" t="s">
        <v>30</v>
      </c>
      <c r="E319" t="s">
        <v>19</v>
      </c>
      <c r="F319" t="s">
        <v>12</v>
      </c>
      <c r="G319" t="s">
        <v>40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T319">
        <v>0</v>
      </c>
      <c r="U319">
        <v>1056</v>
      </c>
      <c r="V319">
        <v>4239</v>
      </c>
      <c r="W319">
        <v>15026</v>
      </c>
      <c r="X319">
        <v>11020</v>
      </c>
      <c r="Y319">
        <v>10928</v>
      </c>
      <c r="Z319">
        <v>11352</v>
      </c>
      <c r="AA319">
        <v>6600</v>
      </c>
      <c r="AB319">
        <v>8184</v>
      </c>
      <c r="AC319" s="4">
        <v>-0.08</v>
      </c>
      <c r="AD319" s="4">
        <v>0.85</v>
      </c>
      <c r="AE319" s="4">
        <v>8</v>
      </c>
    </row>
    <row r="320" spans="1:31">
      <c r="A320" t="s">
        <v>8</v>
      </c>
      <c r="B320">
        <v>4</v>
      </c>
      <c r="C320" t="s">
        <v>74</v>
      </c>
      <c r="D320" t="s">
        <v>30</v>
      </c>
      <c r="E320" t="s">
        <v>19</v>
      </c>
      <c r="F320" t="s">
        <v>12</v>
      </c>
      <c r="G320" t="s">
        <v>15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T320">
        <v>0</v>
      </c>
      <c r="U320">
        <v>1056</v>
      </c>
      <c r="V320">
        <v>4239</v>
      </c>
      <c r="W320">
        <v>15026</v>
      </c>
      <c r="X320">
        <v>11020</v>
      </c>
      <c r="Y320">
        <v>10928</v>
      </c>
      <c r="Z320">
        <v>11352</v>
      </c>
      <c r="AA320">
        <v>6600</v>
      </c>
      <c r="AB320">
        <v>8184</v>
      </c>
      <c r="AC320" s="4" t="s">
        <v>106</v>
      </c>
      <c r="AD320" s="4" t="s">
        <v>106</v>
      </c>
      <c r="AE320" s="4">
        <v>8</v>
      </c>
    </row>
    <row r="321" spans="1:32">
      <c r="A321" t="s">
        <v>8</v>
      </c>
      <c r="B321">
        <v>4</v>
      </c>
      <c r="C321" t="s">
        <v>74</v>
      </c>
      <c r="D321" t="s">
        <v>30</v>
      </c>
      <c r="E321" t="s">
        <v>19</v>
      </c>
      <c r="F321" t="s">
        <v>12</v>
      </c>
      <c r="G321" t="s">
        <v>14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T321">
        <v>0</v>
      </c>
      <c r="U321">
        <v>1056</v>
      </c>
      <c r="V321">
        <v>4239</v>
      </c>
      <c r="W321">
        <v>15026</v>
      </c>
      <c r="X321">
        <v>11020</v>
      </c>
      <c r="Y321">
        <v>10928</v>
      </c>
      <c r="Z321">
        <v>11352</v>
      </c>
      <c r="AA321">
        <v>6600</v>
      </c>
      <c r="AB321">
        <v>8184</v>
      </c>
      <c r="AC321" s="4">
        <v>-0.08</v>
      </c>
      <c r="AD321" s="4">
        <v>0.85</v>
      </c>
      <c r="AE321" s="4">
        <v>8</v>
      </c>
    </row>
    <row r="322" spans="1:32">
      <c r="A322" t="s">
        <v>8</v>
      </c>
      <c r="B322">
        <v>4</v>
      </c>
      <c r="C322" t="s">
        <v>74</v>
      </c>
      <c r="D322" t="s">
        <v>30</v>
      </c>
      <c r="E322" t="s">
        <v>94</v>
      </c>
      <c r="F322" t="s">
        <v>12</v>
      </c>
      <c r="G322" t="s">
        <v>40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T322">
        <v>1035038</v>
      </c>
      <c r="U322">
        <v>1315865</v>
      </c>
      <c r="V322">
        <v>400130</v>
      </c>
      <c r="W322">
        <v>650008</v>
      </c>
      <c r="X322">
        <v>226883</v>
      </c>
      <c r="Y322">
        <v>334723</v>
      </c>
      <c r="Z322">
        <v>562096</v>
      </c>
      <c r="AA322">
        <v>909481</v>
      </c>
      <c r="AB322">
        <v>926080</v>
      </c>
      <c r="AC322" s="4">
        <v>0.249</v>
      </c>
      <c r="AD322" s="4">
        <v>0.51800000000000002</v>
      </c>
      <c r="AE322" s="4">
        <v>9</v>
      </c>
    </row>
    <row r="323" spans="1:32">
      <c r="A323" t="s">
        <v>8</v>
      </c>
      <c r="B323">
        <v>4</v>
      </c>
      <c r="C323" t="s">
        <v>74</v>
      </c>
      <c r="D323" t="s">
        <v>30</v>
      </c>
      <c r="E323" t="s">
        <v>94</v>
      </c>
      <c r="F323" t="s">
        <v>12</v>
      </c>
      <c r="G323" t="s">
        <v>15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T323">
        <v>1035038</v>
      </c>
      <c r="U323">
        <v>1315865</v>
      </c>
      <c r="V323">
        <v>400130</v>
      </c>
      <c r="W323">
        <v>650008</v>
      </c>
      <c r="X323">
        <v>226883</v>
      </c>
      <c r="Y323">
        <v>334723</v>
      </c>
      <c r="Z323">
        <v>562096</v>
      </c>
      <c r="AA323">
        <v>909481</v>
      </c>
      <c r="AB323">
        <v>926080</v>
      </c>
      <c r="AC323" s="4" t="s">
        <v>106</v>
      </c>
      <c r="AD323" s="4" t="s">
        <v>106</v>
      </c>
      <c r="AE323" s="4">
        <v>9</v>
      </c>
    </row>
    <row r="324" spans="1:32">
      <c r="A324" t="s">
        <v>8</v>
      </c>
      <c r="B324">
        <v>4</v>
      </c>
      <c r="C324" t="s">
        <v>74</v>
      </c>
      <c r="D324" t="s">
        <v>30</v>
      </c>
      <c r="E324" t="s">
        <v>94</v>
      </c>
      <c r="F324" t="s">
        <v>12</v>
      </c>
      <c r="G324" t="s">
        <v>14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T324">
        <v>1035038</v>
      </c>
      <c r="U324">
        <v>1315865</v>
      </c>
      <c r="V324">
        <v>400130</v>
      </c>
      <c r="W324">
        <v>650008</v>
      </c>
      <c r="X324">
        <v>226883</v>
      </c>
      <c r="Y324">
        <v>334723</v>
      </c>
      <c r="Z324">
        <v>562096</v>
      </c>
      <c r="AA324">
        <v>909481</v>
      </c>
      <c r="AB324">
        <v>926080</v>
      </c>
      <c r="AC324" s="4">
        <v>0.249</v>
      </c>
      <c r="AD324" s="4">
        <v>0.51800000000000002</v>
      </c>
      <c r="AE324" s="4">
        <v>9</v>
      </c>
    </row>
    <row r="325" spans="1:32">
      <c r="A325" t="s">
        <v>8</v>
      </c>
      <c r="B325">
        <v>4</v>
      </c>
      <c r="C325" t="s">
        <v>74</v>
      </c>
      <c r="D325" t="s">
        <v>30</v>
      </c>
      <c r="E325" t="s">
        <v>20</v>
      </c>
      <c r="F325" t="s">
        <v>12</v>
      </c>
      <c r="G325" t="s">
        <v>40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1E-4</v>
      </c>
      <c r="N325">
        <v>0</v>
      </c>
      <c r="O325">
        <v>0</v>
      </c>
      <c r="P325">
        <v>0</v>
      </c>
      <c r="T325">
        <v>381696</v>
      </c>
      <c r="U325">
        <v>375455</v>
      </c>
      <c r="V325">
        <v>387252</v>
      </c>
      <c r="W325">
        <v>237269</v>
      </c>
      <c r="X325">
        <v>269171</v>
      </c>
      <c r="Y325">
        <v>333387</v>
      </c>
      <c r="Z325">
        <v>245040</v>
      </c>
      <c r="AA325">
        <v>196354</v>
      </c>
      <c r="AB325">
        <v>189867</v>
      </c>
      <c r="AC325" s="4">
        <v>0.23499999999999999</v>
      </c>
      <c r="AD325" s="4">
        <v>0.54300000000000004</v>
      </c>
      <c r="AE325" s="4">
        <v>9</v>
      </c>
    </row>
    <row r="326" spans="1:32">
      <c r="A326" t="s">
        <v>8</v>
      </c>
      <c r="B326">
        <v>4</v>
      </c>
      <c r="C326" t="s">
        <v>74</v>
      </c>
      <c r="D326" t="s">
        <v>30</v>
      </c>
      <c r="E326" t="s">
        <v>20</v>
      </c>
      <c r="F326" t="s">
        <v>12</v>
      </c>
      <c r="G326" t="s">
        <v>15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T326">
        <v>381696</v>
      </c>
      <c r="U326">
        <v>375455</v>
      </c>
      <c r="V326">
        <v>387252</v>
      </c>
      <c r="W326">
        <v>237269</v>
      </c>
      <c r="X326">
        <v>269171</v>
      </c>
      <c r="Y326">
        <v>333387</v>
      </c>
      <c r="Z326">
        <v>245040</v>
      </c>
      <c r="AA326">
        <v>196354</v>
      </c>
      <c r="AB326">
        <v>189867</v>
      </c>
      <c r="AC326" s="4">
        <v>0.47099999999999997</v>
      </c>
      <c r="AD326" s="4">
        <v>0.2</v>
      </c>
      <c r="AE326" s="4">
        <v>9</v>
      </c>
    </row>
    <row r="327" spans="1:32">
      <c r="A327" t="s">
        <v>8</v>
      </c>
      <c r="B327">
        <v>4</v>
      </c>
      <c r="C327" t="s">
        <v>74</v>
      </c>
      <c r="D327" t="s">
        <v>30</v>
      </c>
      <c r="E327" t="s">
        <v>20</v>
      </c>
      <c r="F327" t="s">
        <v>12</v>
      </c>
      <c r="G327" t="s">
        <v>14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T327">
        <v>381696</v>
      </c>
      <c r="U327">
        <v>375455</v>
      </c>
      <c r="V327">
        <v>387252</v>
      </c>
      <c r="W327">
        <v>237269</v>
      </c>
      <c r="X327">
        <v>269171</v>
      </c>
      <c r="Y327">
        <v>333387</v>
      </c>
      <c r="Z327">
        <v>245040</v>
      </c>
      <c r="AA327">
        <v>196354</v>
      </c>
      <c r="AB327">
        <v>189867</v>
      </c>
      <c r="AC327" s="4">
        <v>0.16300000000000001</v>
      </c>
      <c r="AD327" s="4">
        <v>0.67500000000000004</v>
      </c>
      <c r="AE327" s="4">
        <v>9</v>
      </c>
    </row>
    <row r="328" spans="1:32">
      <c r="A328" t="s">
        <v>8</v>
      </c>
      <c r="B328">
        <v>4</v>
      </c>
      <c r="C328" t="s">
        <v>74</v>
      </c>
      <c r="D328" t="s">
        <v>30</v>
      </c>
      <c r="E328" t="s">
        <v>21</v>
      </c>
      <c r="F328" t="s">
        <v>12</v>
      </c>
      <c r="G328" t="s">
        <v>40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T328">
        <v>4265</v>
      </c>
      <c r="U328">
        <v>2055</v>
      </c>
      <c r="V328">
        <v>1192</v>
      </c>
      <c r="W328">
        <v>1298</v>
      </c>
      <c r="X328">
        <v>2515</v>
      </c>
      <c r="Y328">
        <v>1059</v>
      </c>
      <c r="Z328">
        <v>0</v>
      </c>
      <c r="AA328">
        <v>0</v>
      </c>
      <c r="AB328">
        <v>0</v>
      </c>
      <c r="AC328" s="4">
        <v>-0.499</v>
      </c>
      <c r="AD328" s="4">
        <v>0.314</v>
      </c>
      <c r="AE328" s="4">
        <v>6</v>
      </c>
    </row>
    <row r="329" spans="1:32">
      <c r="A329" t="s">
        <v>8</v>
      </c>
      <c r="B329">
        <v>4</v>
      </c>
      <c r="C329" t="s">
        <v>74</v>
      </c>
      <c r="D329" t="s">
        <v>30</v>
      </c>
      <c r="E329" t="s">
        <v>21</v>
      </c>
      <c r="F329" t="s">
        <v>12</v>
      </c>
      <c r="G329" t="s">
        <v>15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T329">
        <v>4265</v>
      </c>
      <c r="U329">
        <v>2055</v>
      </c>
      <c r="V329">
        <v>1192</v>
      </c>
      <c r="W329">
        <v>1298</v>
      </c>
      <c r="X329">
        <v>2515</v>
      </c>
      <c r="Y329">
        <v>1059</v>
      </c>
      <c r="Z329">
        <v>0</v>
      </c>
      <c r="AA329">
        <v>0</v>
      </c>
      <c r="AB329">
        <v>0</v>
      </c>
      <c r="AC329" s="4" t="s">
        <v>106</v>
      </c>
      <c r="AD329" s="4" t="s">
        <v>106</v>
      </c>
      <c r="AE329" s="4">
        <v>6</v>
      </c>
    </row>
    <row r="330" spans="1:32">
      <c r="A330" t="s">
        <v>8</v>
      </c>
      <c r="B330">
        <v>4</v>
      </c>
      <c r="C330" t="s">
        <v>74</v>
      </c>
      <c r="D330" t="s">
        <v>30</v>
      </c>
      <c r="E330" t="s">
        <v>21</v>
      </c>
      <c r="F330" t="s">
        <v>12</v>
      </c>
      <c r="G330" t="s">
        <v>14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T330">
        <v>4265</v>
      </c>
      <c r="U330">
        <v>2055</v>
      </c>
      <c r="V330">
        <v>1192</v>
      </c>
      <c r="W330">
        <v>1298</v>
      </c>
      <c r="X330">
        <v>2515</v>
      </c>
      <c r="Y330">
        <v>1059</v>
      </c>
      <c r="Z330">
        <v>0</v>
      </c>
      <c r="AA330">
        <v>0</v>
      </c>
      <c r="AB330">
        <v>0</v>
      </c>
      <c r="AC330" s="4">
        <v>-0.499</v>
      </c>
      <c r="AD330" s="4">
        <v>0.314</v>
      </c>
      <c r="AE330" s="4">
        <v>6</v>
      </c>
    </row>
    <row r="331" spans="1:32">
      <c r="A331" t="s">
        <v>100</v>
      </c>
      <c r="B331" t="s">
        <v>40</v>
      </c>
      <c r="H331" s="13">
        <f>SUMIF($G10:$G330,$B331,H10:H330)</f>
        <v>0.4844</v>
      </c>
      <c r="I331" s="13">
        <f t="shared" ref="I331:P331" si="4">SUMIF($G10:$G330,$B331,I10:I330)</f>
        <v>0.4121999999999999</v>
      </c>
      <c r="J331" s="13">
        <f t="shared" si="4"/>
        <v>0.32739999999999997</v>
      </c>
      <c r="K331" s="13">
        <f t="shared" si="4"/>
        <v>0.28549999999999998</v>
      </c>
      <c r="L331" s="13">
        <f t="shared" si="4"/>
        <v>0.27010000000000001</v>
      </c>
      <c r="M331" s="13">
        <f t="shared" si="4"/>
        <v>0.18079999999999999</v>
      </c>
      <c r="N331" s="13">
        <f t="shared" si="4"/>
        <v>0.21670000000000006</v>
      </c>
      <c r="O331" s="13">
        <f t="shared" si="4"/>
        <v>0.18480000000000002</v>
      </c>
      <c r="P331" s="13">
        <f t="shared" si="4"/>
        <v>0.1953</v>
      </c>
      <c r="T331" s="7">
        <f>SUMIF($G10:$G330,$B331,T10:T330)</f>
        <v>166350203</v>
      </c>
      <c r="U331" s="7">
        <f t="shared" ref="U331:AB331" si="5">SUMIF($G10:$G330,$B331,U10:U330)</f>
        <v>157249827</v>
      </c>
      <c r="V331" s="7">
        <f t="shared" si="5"/>
        <v>146712137</v>
      </c>
      <c r="W331" s="7">
        <f t="shared" si="5"/>
        <v>136702199</v>
      </c>
      <c r="X331" s="7">
        <f t="shared" si="5"/>
        <v>123997510</v>
      </c>
      <c r="Y331" s="7">
        <f t="shared" si="5"/>
        <v>110589320</v>
      </c>
      <c r="Z331" s="7">
        <f t="shared" si="5"/>
        <v>110970727</v>
      </c>
      <c r="AA331" s="7">
        <f t="shared" si="5"/>
        <v>105309605</v>
      </c>
      <c r="AB331" s="7">
        <f t="shared" si="5"/>
        <v>94177926</v>
      </c>
      <c r="AC331" s="5">
        <f t="shared" ref="AC331:AC333" si="6">ROUND(ABS(PEARSON($T331:$AB331,$H331:$P331)),3)</f>
        <v>0.95699999999999996</v>
      </c>
      <c r="AD331" s="3">
        <f>ROUND(TDIST(AF331,AE331-2,2),3)</f>
        <v>0</v>
      </c>
      <c r="AE331" s="4">
        <f>COUNTA(T331:AB331)</f>
        <v>9</v>
      </c>
      <c r="AF331" s="3">
        <f>ROUND((AC331*SQRT(AE331-2))/(SQRT(1-AC331^2)),3)</f>
        <v>8.7279999999999998</v>
      </c>
    </row>
    <row r="332" spans="1:32">
      <c r="B332" t="s">
        <v>14</v>
      </c>
      <c r="H332" s="13">
        <f>SUMIF($G10:$G330,$B332,H10:H330)</f>
        <v>0.27240000000000003</v>
      </c>
      <c r="I332" s="13">
        <f t="shared" ref="I332:P332" si="7">SUMIF($G10:$G330,$B332,I10:I330)</f>
        <v>0.24860000000000002</v>
      </c>
      <c r="J332" s="13">
        <f t="shared" si="7"/>
        <v>0.20190000000000005</v>
      </c>
      <c r="K332" s="13">
        <f t="shared" si="7"/>
        <v>0.17479999999999998</v>
      </c>
      <c r="L332" s="13">
        <f t="shared" si="7"/>
        <v>0.17219999999999996</v>
      </c>
      <c r="M332" s="13">
        <f t="shared" si="7"/>
        <v>0.1176</v>
      </c>
      <c r="N332" s="13">
        <f t="shared" si="7"/>
        <v>0.11560000000000004</v>
      </c>
      <c r="O332" s="13">
        <f t="shared" si="7"/>
        <v>0.11319999999999998</v>
      </c>
      <c r="P332" s="13">
        <f t="shared" si="7"/>
        <v>0.13620000000000002</v>
      </c>
      <c r="T332" s="7">
        <f>SUMIF($G10:$G330,$B332,T10:T330)</f>
        <v>166350203</v>
      </c>
      <c r="U332" s="7">
        <f t="shared" ref="U332:AB332" si="8">SUMIF($G10:$G330,$B332,U10:U330)</f>
        <v>157249827</v>
      </c>
      <c r="V332" s="7">
        <f t="shared" si="8"/>
        <v>146712137</v>
      </c>
      <c r="W332" s="7">
        <f t="shared" si="8"/>
        <v>136702199</v>
      </c>
      <c r="X332" s="7">
        <f t="shared" si="8"/>
        <v>123997510</v>
      </c>
      <c r="Y332" s="7">
        <f t="shared" si="8"/>
        <v>110589320</v>
      </c>
      <c r="Z332" s="7">
        <f t="shared" si="8"/>
        <v>110970727</v>
      </c>
      <c r="AA332" s="7">
        <f t="shared" si="8"/>
        <v>105309605</v>
      </c>
      <c r="AB332" s="7">
        <f t="shared" si="8"/>
        <v>94177926</v>
      </c>
      <c r="AC332" s="5">
        <f t="shared" si="6"/>
        <v>0.94299999999999995</v>
      </c>
      <c r="AD332" s="3">
        <f>ROUND(TDIST(AF332,AE332-2,2),3)</f>
        <v>0</v>
      </c>
      <c r="AE332" s="4">
        <f>COUNTA(T332:AB332)</f>
        <v>9</v>
      </c>
      <c r="AF332" s="3">
        <f>ROUND((AC332*SQRT(AE332-2))/(SQRT(1-AC332^2)),3)</f>
        <v>7.4969999999999999</v>
      </c>
    </row>
    <row r="333" spans="1:32">
      <c r="B333" t="s">
        <v>15</v>
      </c>
      <c r="H333" s="13">
        <f>SUMIF($G10:$G330,$B333,H10:H330)</f>
        <v>0.21169999999999997</v>
      </c>
      <c r="I333" s="13">
        <f t="shared" ref="I333:P333" si="9">SUMIF($G10:$G330,$B333,I10:I330)</f>
        <v>0.16349999999999998</v>
      </c>
      <c r="J333" s="13">
        <f t="shared" si="9"/>
        <v>0.12560000000000002</v>
      </c>
      <c r="K333" s="13">
        <f t="shared" si="9"/>
        <v>0.1106</v>
      </c>
      <c r="L333" s="13">
        <f t="shared" si="9"/>
        <v>9.8099999999999993E-2</v>
      </c>
      <c r="M333" s="13">
        <f t="shared" si="9"/>
        <v>6.3E-2</v>
      </c>
      <c r="N333" s="13">
        <f t="shared" si="9"/>
        <v>0.10110000000000001</v>
      </c>
      <c r="O333" s="13">
        <f t="shared" si="9"/>
        <v>7.1400000000000005E-2</v>
      </c>
      <c r="P333" s="13">
        <f t="shared" si="9"/>
        <v>5.8900000000000008E-2</v>
      </c>
      <c r="T333" s="7">
        <f>SUMIF($G10:$G330,$B333,T10:T330)</f>
        <v>166350203</v>
      </c>
      <c r="U333" s="7">
        <f t="shared" ref="U333:AB333" si="10">SUMIF($G10:$G330,$B333,U10:U330)</f>
        <v>157249827</v>
      </c>
      <c r="V333" s="7">
        <f t="shared" si="10"/>
        <v>146712137</v>
      </c>
      <c r="W333" s="7">
        <f t="shared" si="10"/>
        <v>136702199</v>
      </c>
      <c r="X333" s="7">
        <f t="shared" si="10"/>
        <v>123997510</v>
      </c>
      <c r="Y333" s="7">
        <f t="shared" si="10"/>
        <v>110589320</v>
      </c>
      <c r="Z333" s="7">
        <f t="shared" si="10"/>
        <v>110970727</v>
      </c>
      <c r="AA333" s="7">
        <f t="shared" si="10"/>
        <v>105309605</v>
      </c>
      <c r="AB333" s="7">
        <f t="shared" si="10"/>
        <v>94177926</v>
      </c>
      <c r="AC333" s="5">
        <f t="shared" si="6"/>
        <v>0.93700000000000006</v>
      </c>
      <c r="AD333" s="3">
        <f>ROUND(TDIST(AF333,AE333-2,2),3)</f>
        <v>0</v>
      </c>
      <c r="AE333" s="4">
        <f>COUNTA(T333:AB333)</f>
        <v>9</v>
      </c>
      <c r="AF333" s="3">
        <f>ROUND((AC333*SQRT(AE333-2))/(SQRT(1-AC333^2)),3)</f>
        <v>7.0970000000000004</v>
      </c>
    </row>
    <row r="334" spans="1:32">
      <c r="B334" t="s">
        <v>102</v>
      </c>
      <c r="H334" s="13">
        <f>H10</f>
        <v>0.12559999999999999</v>
      </c>
      <c r="I334" s="13">
        <f t="shared" ref="I334:P334" si="11">I10</f>
        <v>6.8800000000000083E-2</v>
      </c>
      <c r="J334" s="13">
        <f t="shared" si="11"/>
        <v>8.2600000000000007E-2</v>
      </c>
      <c r="K334" s="13">
        <f t="shared" si="11"/>
        <v>8.9500000000000024E-2</v>
      </c>
      <c r="L334" s="13">
        <f t="shared" si="11"/>
        <v>4.6899999999999997E-2</v>
      </c>
      <c r="M334" s="13">
        <f t="shared" si="11"/>
        <v>5.62E-2</v>
      </c>
      <c r="N334" s="13">
        <f t="shared" si="11"/>
        <v>-5.7000000000000661E-3</v>
      </c>
      <c r="O334" s="13">
        <f t="shared" si="11"/>
        <v>2.1199999999999969E-2</v>
      </c>
      <c r="P334" s="13">
        <f t="shared" si="11"/>
        <v>3.3700000000000008E-2</v>
      </c>
      <c r="AC334"/>
      <c r="AD334"/>
      <c r="AE334"/>
      <c r="AF334"/>
    </row>
    <row r="335" spans="1:32">
      <c r="B335" t="s">
        <v>103</v>
      </c>
      <c r="H335" s="13">
        <f>H334+H331</f>
        <v>0.61</v>
      </c>
      <c r="I335" s="13">
        <f t="shared" ref="I335:P335" si="12">I334+I331</f>
        <v>0.48099999999999998</v>
      </c>
      <c r="J335" s="13">
        <f t="shared" si="12"/>
        <v>0.41</v>
      </c>
      <c r="K335" s="13">
        <f t="shared" si="12"/>
        <v>0.375</v>
      </c>
      <c r="L335" s="13">
        <f t="shared" si="12"/>
        <v>0.317</v>
      </c>
      <c r="M335" s="13">
        <f t="shared" si="12"/>
        <v>0.23699999999999999</v>
      </c>
      <c r="N335" s="13">
        <f t="shared" si="12"/>
        <v>0.21099999999999999</v>
      </c>
      <c r="O335" s="13">
        <f t="shared" si="12"/>
        <v>0.20599999999999999</v>
      </c>
      <c r="P335" s="13">
        <f t="shared" si="12"/>
        <v>0.22900000000000001</v>
      </c>
      <c r="T335" s="7">
        <v>166350203</v>
      </c>
      <c r="U335" s="7">
        <v>157249827</v>
      </c>
      <c r="V335" s="7">
        <v>146712137</v>
      </c>
      <c r="W335" s="7">
        <v>136702199</v>
      </c>
      <c r="X335" s="7">
        <v>123997510</v>
      </c>
      <c r="Y335" s="7">
        <v>110589320</v>
      </c>
      <c r="Z335" s="7">
        <v>110970727</v>
      </c>
      <c r="AA335" s="7">
        <v>105309605</v>
      </c>
      <c r="AB335" s="7">
        <v>94177926</v>
      </c>
      <c r="AC335" s="5">
        <f>ROUND(ABS(PEARSON($T335:$AB335,$H335:$P335)),3)</f>
        <v>0.96099999999999997</v>
      </c>
      <c r="AD335" s="3">
        <f>ROUND(TDIST(AF335,AE335-2,2),3)</f>
        <v>0</v>
      </c>
      <c r="AE335" s="4">
        <f>COUNTA(T335:AB335)</f>
        <v>9</v>
      </c>
      <c r="AF335" s="3">
        <f>ROUND((AC335*SQRT(AE335-2))/(SQRT(1-AC335^2)),3)</f>
        <v>9.1940000000000008</v>
      </c>
    </row>
    <row r="337" spans="1:16">
      <c r="A337" t="s">
        <v>107</v>
      </c>
      <c r="H337">
        <f>ROUND(H335/H5,4)</f>
        <v>1</v>
      </c>
      <c r="I337">
        <f t="shared" ref="I337:P337" si="13">ROUND(I335/I5,4)</f>
        <v>1</v>
      </c>
      <c r="J337">
        <f t="shared" si="13"/>
        <v>1</v>
      </c>
      <c r="K337">
        <f t="shared" si="13"/>
        <v>1</v>
      </c>
      <c r="L337">
        <f t="shared" si="13"/>
        <v>1</v>
      </c>
      <c r="M337">
        <f t="shared" si="13"/>
        <v>1</v>
      </c>
      <c r="N337">
        <f t="shared" si="13"/>
        <v>1</v>
      </c>
      <c r="O337">
        <f t="shared" si="13"/>
        <v>1</v>
      </c>
      <c r="P337">
        <f t="shared" si="13"/>
        <v>1</v>
      </c>
    </row>
    <row r="339" spans="1:16">
      <c r="H339" s="13"/>
      <c r="I339" s="13"/>
      <c r="J339" s="13"/>
      <c r="K339" s="13"/>
      <c r="L339" s="13"/>
      <c r="M339" s="13"/>
      <c r="N339" s="13"/>
      <c r="O339" s="13"/>
      <c r="P339" s="13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G79"/>
  <sheetViews>
    <sheetView zoomScale="70" zoomScaleNormal="70" workbookViewId="0"/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28515625" customWidth="1"/>
    <col min="8" max="17" width="7.85546875" customWidth="1"/>
    <col min="18" max="18" width="4.140625" customWidth="1"/>
    <col min="19" max="19" width="14.5703125" customWidth="1"/>
    <col min="20" max="28" width="10.140625" customWidth="1"/>
    <col min="29" max="29" width="7.28515625" style="4" customWidth="1"/>
    <col min="30" max="30" width="6.140625" style="4" customWidth="1"/>
    <col min="31" max="31" width="4.42578125" style="4" customWidth="1"/>
    <col min="32" max="32" width="9.140625" style="4"/>
  </cols>
  <sheetData>
    <row r="1" spans="1:33">
      <c r="A1" s="2" t="s">
        <v>76</v>
      </c>
      <c r="M1" t="s">
        <v>34</v>
      </c>
      <c r="S1" s="2"/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H3">
        <v>0.61</v>
      </c>
      <c r="I3">
        <v>0.48099999999999998</v>
      </c>
      <c r="J3">
        <v>0.41</v>
      </c>
      <c r="K3">
        <v>0.375</v>
      </c>
      <c r="L3">
        <v>0.317</v>
      </c>
      <c r="M3">
        <v>0.3</v>
      </c>
      <c r="N3">
        <v>0.3</v>
      </c>
      <c r="O3">
        <v>0.3</v>
      </c>
      <c r="P3">
        <v>0.3</v>
      </c>
      <c r="S3" t="s">
        <v>2</v>
      </c>
    </row>
    <row r="4" spans="1:33">
      <c r="A4" t="s">
        <v>3</v>
      </c>
      <c r="M4">
        <f>ROUND((M3-L3)/L3,2)</f>
        <v>-0.05</v>
      </c>
      <c r="N4">
        <f>ROUND((N3-M3)/M3,2)</f>
        <v>0</v>
      </c>
      <c r="O4">
        <f t="shared" ref="O4:P4" si="0">ROUND((O3-N3)/N3,2)</f>
        <v>0</v>
      </c>
      <c r="P4">
        <f t="shared" si="0"/>
        <v>0</v>
      </c>
      <c r="Q4" s="1"/>
      <c r="R4" s="1"/>
      <c r="S4" t="s">
        <v>6</v>
      </c>
      <c r="T4" s="2"/>
      <c r="Z4" s="1"/>
      <c r="AA4" s="1"/>
      <c r="AB4" s="1"/>
      <c r="AC4" s="6"/>
    </row>
    <row r="5" spans="1:33">
      <c r="A5" t="s">
        <v>5</v>
      </c>
      <c r="H5">
        <v>0.61</v>
      </c>
      <c r="I5">
        <v>0.48099999999999998</v>
      </c>
      <c r="J5">
        <v>0.41</v>
      </c>
      <c r="K5">
        <v>0.375</v>
      </c>
      <c r="L5">
        <v>0.317</v>
      </c>
      <c r="M5">
        <v>0.23699999999999999</v>
      </c>
      <c r="N5">
        <v>0.21099999999999999</v>
      </c>
      <c r="O5">
        <v>0.20599999999999999</v>
      </c>
      <c r="P5" s="4">
        <v>0.22900000000000001</v>
      </c>
      <c r="S5" t="s">
        <v>1</v>
      </c>
      <c r="T5" s="7">
        <f>T78</f>
        <v>124861239</v>
      </c>
      <c r="U5" s="7">
        <f t="shared" ref="U5:AB5" si="1">U78</f>
        <v>116095478</v>
      </c>
      <c r="V5" s="7">
        <f t="shared" si="1"/>
        <v>112540213</v>
      </c>
      <c r="W5" s="7">
        <f t="shared" si="1"/>
        <v>103726248</v>
      </c>
      <c r="X5" s="7">
        <f t="shared" si="1"/>
        <v>94247087</v>
      </c>
      <c r="Y5" s="7">
        <f t="shared" si="1"/>
        <v>83114600</v>
      </c>
      <c r="Z5" s="7">
        <f t="shared" si="1"/>
        <v>81622521</v>
      </c>
      <c r="AA5" s="7">
        <f t="shared" si="1"/>
        <v>77255773</v>
      </c>
      <c r="AB5" s="7">
        <f t="shared" si="1"/>
        <v>69000819</v>
      </c>
      <c r="AC5" s="7"/>
    </row>
    <row r="6" spans="1:33">
      <c r="A6" t="s">
        <v>4</v>
      </c>
      <c r="M6">
        <f>ROUND((M5-L5)/L5,2)</f>
        <v>-0.25</v>
      </c>
      <c r="N6">
        <f>ROUND((N5-M5)/M5,2)</f>
        <v>-0.11</v>
      </c>
      <c r="O6">
        <f t="shared" ref="O6:P6" si="2">ROUND((O5-N5)/N5,2)</f>
        <v>-0.02</v>
      </c>
      <c r="P6">
        <f t="shared" si="2"/>
        <v>0.11</v>
      </c>
      <c r="Z6">
        <f>ROUND((Z5-Y5)/Y5,2)</f>
        <v>-0.02</v>
      </c>
      <c r="AA6">
        <f t="shared" ref="AA6:AB6" si="3">ROUND((AA5-Z5)/Z5,2)</f>
        <v>-0.05</v>
      </c>
      <c r="AB6">
        <f t="shared" si="3"/>
        <v>-0.11</v>
      </c>
    </row>
    <row r="7" spans="1:33">
      <c r="N7" s="2"/>
    </row>
    <row r="8" spans="1:33">
      <c r="S8" s="2" t="s">
        <v>31</v>
      </c>
      <c r="AD8" s="4" t="s">
        <v>50</v>
      </c>
      <c r="AE8"/>
      <c r="AF8"/>
    </row>
    <row r="9" spans="1:33">
      <c r="A9" s="2" t="s">
        <v>33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 s="4" customFormat="1">
      <c r="A10" t="s">
        <v>8</v>
      </c>
      <c r="B10">
        <v>4</v>
      </c>
      <c r="C10" t="s">
        <v>74</v>
      </c>
      <c r="D10" t="s">
        <v>10</v>
      </c>
      <c r="E10" t="s">
        <v>11</v>
      </c>
      <c r="F10" t="s">
        <v>12</v>
      </c>
      <c r="G10" t="s">
        <v>40</v>
      </c>
      <c r="H10">
        <v>4.3E-3</v>
      </c>
      <c r="I10">
        <v>5.4000000000000003E-3</v>
      </c>
      <c r="J10">
        <v>4.0000000000000001E-3</v>
      </c>
      <c r="K10">
        <v>5.0000000000000001E-3</v>
      </c>
      <c r="L10">
        <v>7.1999999999999998E-3</v>
      </c>
      <c r="M10">
        <v>3.3E-3</v>
      </c>
      <c r="N10">
        <v>2E-3</v>
      </c>
      <c r="O10">
        <v>1.8E-3</v>
      </c>
      <c r="P10">
        <v>3.5000000000000001E-3</v>
      </c>
      <c r="Q10"/>
      <c r="R10"/>
      <c r="S10"/>
      <c r="T10">
        <v>1036595</v>
      </c>
      <c r="U10">
        <v>1439951</v>
      </c>
      <c r="V10">
        <v>1509759</v>
      </c>
      <c r="W10">
        <v>1333012</v>
      </c>
      <c r="X10">
        <v>1320169</v>
      </c>
      <c r="Y10">
        <v>984056</v>
      </c>
      <c r="Z10">
        <v>575501</v>
      </c>
      <c r="AA10">
        <v>486680</v>
      </c>
      <c r="AB10">
        <v>644908</v>
      </c>
      <c r="AC10">
        <v>0.77800000000000002</v>
      </c>
      <c r="AD10">
        <v>1.4E-2</v>
      </c>
      <c r="AE10">
        <v>9</v>
      </c>
      <c r="AG10"/>
    </row>
    <row r="11" spans="1:33" s="4" customFormat="1">
      <c r="A11" t="s">
        <v>8</v>
      </c>
      <c r="B11">
        <v>4</v>
      </c>
      <c r="C11" t="s">
        <v>74</v>
      </c>
      <c r="D11" t="s">
        <v>10</v>
      </c>
      <c r="E11" t="s">
        <v>16</v>
      </c>
      <c r="F11" t="s">
        <v>12</v>
      </c>
      <c r="G11" t="s">
        <v>40</v>
      </c>
      <c r="H11">
        <v>2.7900000000000001E-2</v>
      </c>
      <c r="I11">
        <v>1.4E-2</v>
      </c>
      <c r="J11">
        <v>8.2000000000000007E-3</v>
      </c>
      <c r="K11">
        <v>5.8999999999999999E-3</v>
      </c>
      <c r="L11">
        <v>5.7000000000000002E-3</v>
      </c>
      <c r="M11">
        <v>5.4000000000000003E-3</v>
      </c>
      <c r="N11">
        <v>5.4000000000000003E-3</v>
      </c>
      <c r="O11">
        <v>6.1999999999999998E-3</v>
      </c>
      <c r="P11">
        <v>6.7000000000000002E-3</v>
      </c>
      <c r="Q11"/>
      <c r="R11"/>
      <c r="S11"/>
      <c r="T11">
        <v>4241216</v>
      </c>
      <c r="U11">
        <v>4294884</v>
      </c>
      <c r="V11">
        <v>3884007</v>
      </c>
      <c r="W11">
        <v>3418751</v>
      </c>
      <c r="X11">
        <v>2707991</v>
      </c>
      <c r="Y11">
        <v>3536979</v>
      </c>
      <c r="Z11">
        <v>3327143</v>
      </c>
      <c r="AA11">
        <v>2464058</v>
      </c>
      <c r="AB11">
        <v>1704406</v>
      </c>
      <c r="AC11">
        <v>0.56699999999999995</v>
      </c>
      <c r="AD11">
        <v>0.111</v>
      </c>
      <c r="AE11">
        <v>9</v>
      </c>
      <c r="AG11"/>
    </row>
    <row r="12" spans="1:33" s="4" customFormat="1">
      <c r="A12" t="s">
        <v>8</v>
      </c>
      <c r="B12">
        <v>4</v>
      </c>
      <c r="C12" t="s">
        <v>74</v>
      </c>
      <c r="D12" t="s">
        <v>10</v>
      </c>
      <c r="E12" t="s">
        <v>17</v>
      </c>
      <c r="F12" t="s">
        <v>12</v>
      </c>
      <c r="G12" t="s">
        <v>40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/>
      <c r="R12"/>
      <c r="S12"/>
      <c r="T12">
        <v>111613</v>
      </c>
      <c r="U12">
        <v>152642</v>
      </c>
      <c r="V12">
        <v>148827</v>
      </c>
      <c r="W12">
        <v>127951</v>
      </c>
      <c r="X12">
        <v>128626</v>
      </c>
      <c r="Y12">
        <v>158409</v>
      </c>
      <c r="Z12">
        <v>161734</v>
      </c>
      <c r="AA12">
        <v>185807</v>
      </c>
      <c r="AB12">
        <v>95383</v>
      </c>
      <c r="AC12">
        <v>-0.253</v>
      </c>
      <c r="AD12">
        <v>0.51100000000000001</v>
      </c>
      <c r="AE12">
        <v>9</v>
      </c>
      <c r="AG12"/>
    </row>
    <row r="13" spans="1:33" s="4" customFormat="1">
      <c r="A13" t="s">
        <v>8</v>
      </c>
      <c r="B13">
        <v>4</v>
      </c>
      <c r="C13" t="s">
        <v>74</v>
      </c>
      <c r="D13" t="s">
        <v>10</v>
      </c>
      <c r="E13" t="s">
        <v>18</v>
      </c>
      <c r="F13" t="s">
        <v>12</v>
      </c>
      <c r="G13" t="s">
        <v>40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/>
      <c r="R13"/>
      <c r="S13"/>
      <c r="T13">
        <v>0</v>
      </c>
      <c r="U13">
        <v>0</v>
      </c>
      <c r="V13">
        <v>0</v>
      </c>
      <c r="W13">
        <v>0</v>
      </c>
      <c r="X13">
        <v>15402</v>
      </c>
      <c r="Y13">
        <v>18000</v>
      </c>
      <c r="Z13">
        <v>5014</v>
      </c>
      <c r="AA13">
        <v>20180</v>
      </c>
      <c r="AB13">
        <v>18155</v>
      </c>
      <c r="AC13">
        <v>0.312</v>
      </c>
      <c r="AD13">
        <v>0.60899999999999999</v>
      </c>
      <c r="AE13">
        <v>5</v>
      </c>
      <c r="AG13"/>
    </row>
    <row r="14" spans="1:33" s="4" customFormat="1">
      <c r="A14" t="s">
        <v>8</v>
      </c>
      <c r="B14">
        <v>4</v>
      </c>
      <c r="C14" t="s">
        <v>74</v>
      </c>
      <c r="D14" t="s">
        <v>10</v>
      </c>
      <c r="E14" t="s">
        <v>19</v>
      </c>
      <c r="F14" t="s">
        <v>12</v>
      </c>
      <c r="G14" t="s">
        <v>40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/>
      <c r="R14"/>
      <c r="S14"/>
      <c r="T14">
        <v>0</v>
      </c>
      <c r="U14">
        <v>0</v>
      </c>
      <c r="V14">
        <v>0</v>
      </c>
      <c r="W14">
        <v>0</v>
      </c>
      <c r="X14">
        <v>0</v>
      </c>
      <c r="Y14">
        <v>1768</v>
      </c>
      <c r="Z14">
        <v>0</v>
      </c>
      <c r="AA14">
        <v>3047</v>
      </c>
      <c r="AB14">
        <v>128</v>
      </c>
      <c r="AC14" t="s">
        <v>106</v>
      </c>
      <c r="AD14" t="s">
        <v>106</v>
      </c>
      <c r="AE14">
        <v>3</v>
      </c>
      <c r="AG14"/>
    </row>
    <row r="15" spans="1:33" s="4" customFormat="1">
      <c r="A15" t="s">
        <v>8</v>
      </c>
      <c r="B15">
        <v>4</v>
      </c>
      <c r="C15" t="s">
        <v>74</v>
      </c>
      <c r="D15" t="s">
        <v>10</v>
      </c>
      <c r="E15" t="s">
        <v>20</v>
      </c>
      <c r="F15" t="s">
        <v>12</v>
      </c>
      <c r="G15" t="s">
        <v>40</v>
      </c>
      <c r="H15">
        <v>0</v>
      </c>
      <c r="I15">
        <v>0</v>
      </c>
      <c r="J15">
        <v>0</v>
      </c>
      <c r="K15">
        <v>0</v>
      </c>
      <c r="L15">
        <v>5.9999999999999995E-4</v>
      </c>
      <c r="M15">
        <v>5.0000000000000001E-4</v>
      </c>
      <c r="N15">
        <v>4.0000000000000002E-4</v>
      </c>
      <c r="O15">
        <v>4.0000000000000002E-4</v>
      </c>
      <c r="P15">
        <v>5.9999999999999995E-4</v>
      </c>
      <c r="Q15"/>
      <c r="R15"/>
      <c r="S15"/>
      <c r="T15">
        <v>0</v>
      </c>
      <c r="U15">
        <v>1989</v>
      </c>
      <c r="V15">
        <v>0</v>
      </c>
      <c r="W15">
        <v>0</v>
      </c>
      <c r="X15">
        <v>161520</v>
      </c>
      <c r="Y15">
        <v>201379</v>
      </c>
      <c r="Z15">
        <v>220428</v>
      </c>
      <c r="AA15">
        <v>210558</v>
      </c>
      <c r="AB15">
        <v>128701</v>
      </c>
      <c r="AC15">
        <v>0.70399999999999996</v>
      </c>
      <c r="AD15">
        <v>0.11899999999999999</v>
      </c>
      <c r="AE15">
        <v>6</v>
      </c>
      <c r="AG15"/>
    </row>
    <row r="16" spans="1:33" s="4" customFormat="1">
      <c r="A16" t="s">
        <v>8</v>
      </c>
      <c r="B16">
        <v>4</v>
      </c>
      <c r="C16" t="s">
        <v>74</v>
      </c>
      <c r="D16" t="s">
        <v>10</v>
      </c>
      <c r="E16" t="s">
        <v>21</v>
      </c>
      <c r="F16" t="s">
        <v>12</v>
      </c>
      <c r="G16" t="s">
        <v>40</v>
      </c>
      <c r="H16">
        <v>0</v>
      </c>
      <c r="I16">
        <v>1.6999999999999999E-3</v>
      </c>
      <c r="J16">
        <v>1.9E-3</v>
      </c>
      <c r="K16">
        <v>2.3E-3</v>
      </c>
      <c r="L16">
        <v>6.9999999999999999E-4</v>
      </c>
      <c r="M16">
        <v>5.9999999999999995E-4</v>
      </c>
      <c r="N16">
        <v>5.9999999999999995E-4</v>
      </c>
      <c r="O16">
        <v>5.9999999999999995E-4</v>
      </c>
      <c r="P16">
        <v>6.9999999999999999E-4</v>
      </c>
      <c r="Q16"/>
      <c r="R16"/>
      <c r="S16"/>
      <c r="T16">
        <v>0</v>
      </c>
      <c r="U16">
        <v>519343</v>
      </c>
      <c r="V16">
        <v>343840</v>
      </c>
      <c r="W16">
        <v>366940</v>
      </c>
      <c r="X16">
        <v>298814</v>
      </c>
      <c r="Y16">
        <v>425374</v>
      </c>
      <c r="Z16">
        <v>506865</v>
      </c>
      <c r="AA16">
        <v>506549</v>
      </c>
      <c r="AB16">
        <v>422259</v>
      </c>
      <c r="AC16">
        <v>-0.255</v>
      </c>
      <c r="AD16">
        <v>0.54100000000000004</v>
      </c>
      <c r="AE16">
        <v>8</v>
      </c>
      <c r="AG16"/>
    </row>
    <row r="17" spans="1:33" s="4" customFormat="1">
      <c r="A17" t="s">
        <v>8</v>
      </c>
      <c r="B17">
        <v>4</v>
      </c>
      <c r="C17" t="s">
        <v>74</v>
      </c>
      <c r="D17" t="s">
        <v>10</v>
      </c>
      <c r="E17" t="s">
        <v>22</v>
      </c>
      <c r="F17" t="s">
        <v>12</v>
      </c>
      <c r="G17" t="s">
        <v>40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/>
      <c r="R17"/>
      <c r="S17"/>
      <c r="T17">
        <v>0</v>
      </c>
      <c r="U17">
        <v>0</v>
      </c>
      <c r="V17">
        <v>0</v>
      </c>
      <c r="W17">
        <v>0</v>
      </c>
      <c r="X17">
        <v>0</v>
      </c>
      <c r="Y17">
        <v>663</v>
      </c>
      <c r="Z17">
        <v>0</v>
      </c>
      <c r="AA17">
        <v>3536</v>
      </c>
      <c r="AB17">
        <v>0</v>
      </c>
      <c r="AC17" t="s">
        <v>106</v>
      </c>
      <c r="AD17" t="s">
        <v>106</v>
      </c>
      <c r="AE17">
        <v>2</v>
      </c>
      <c r="AG17"/>
    </row>
    <row r="18" spans="1:33" s="4" customFormat="1">
      <c r="A18" t="s">
        <v>8</v>
      </c>
      <c r="B18">
        <v>4</v>
      </c>
      <c r="C18" t="s">
        <v>74</v>
      </c>
      <c r="D18" t="s">
        <v>23</v>
      </c>
      <c r="E18" t="s">
        <v>11</v>
      </c>
      <c r="F18" t="s">
        <v>12</v>
      </c>
      <c r="G18" t="s">
        <v>40</v>
      </c>
      <c r="H18">
        <v>2.0000000000000001E-4</v>
      </c>
      <c r="I18">
        <v>1E-4</v>
      </c>
      <c r="J18">
        <v>0</v>
      </c>
      <c r="K18">
        <v>8.9999999999999998E-4</v>
      </c>
      <c r="L18">
        <v>4.0000000000000002E-4</v>
      </c>
      <c r="M18">
        <v>1E-4</v>
      </c>
      <c r="N18">
        <v>0</v>
      </c>
      <c r="O18">
        <v>0</v>
      </c>
      <c r="P18">
        <v>0</v>
      </c>
      <c r="Q18"/>
      <c r="R18"/>
      <c r="S18"/>
      <c r="T18">
        <v>47736</v>
      </c>
      <c r="U18">
        <v>29712</v>
      </c>
      <c r="V18">
        <v>2128</v>
      </c>
      <c r="W18">
        <v>53986</v>
      </c>
      <c r="X18">
        <v>30297</v>
      </c>
      <c r="Y18">
        <v>16790</v>
      </c>
      <c r="Z18">
        <v>0</v>
      </c>
      <c r="AA18">
        <v>884</v>
      </c>
      <c r="AB18">
        <v>1535</v>
      </c>
      <c r="AC18">
        <v>0.76300000000000001</v>
      </c>
      <c r="AD18">
        <v>2.8000000000000001E-2</v>
      </c>
      <c r="AE18">
        <v>8</v>
      </c>
      <c r="AG18"/>
    </row>
    <row r="19" spans="1:33" s="4" customFormat="1">
      <c r="A19" t="s">
        <v>8</v>
      </c>
      <c r="B19">
        <v>4</v>
      </c>
      <c r="C19" t="s">
        <v>74</v>
      </c>
      <c r="D19" t="s">
        <v>23</v>
      </c>
      <c r="E19" t="s">
        <v>16</v>
      </c>
      <c r="F19" t="s">
        <v>12</v>
      </c>
      <c r="G19" t="s">
        <v>40</v>
      </c>
      <c r="H19">
        <v>1.37E-2</v>
      </c>
      <c r="I19">
        <v>1.95E-2</v>
      </c>
      <c r="J19">
        <v>1.46E-2</v>
      </c>
      <c r="K19">
        <v>1.0200000000000001E-2</v>
      </c>
      <c r="L19">
        <v>6.1000000000000004E-3</v>
      </c>
      <c r="M19">
        <v>3.5999999999999999E-3</v>
      </c>
      <c r="N19">
        <v>5.3E-3</v>
      </c>
      <c r="O19">
        <v>7.0000000000000001E-3</v>
      </c>
      <c r="P19">
        <v>4.8999999999999998E-3</v>
      </c>
      <c r="Q19"/>
      <c r="R19"/>
      <c r="S19"/>
      <c r="T19">
        <v>1669870</v>
      </c>
      <c r="U19">
        <v>2060092</v>
      </c>
      <c r="V19">
        <v>2212397</v>
      </c>
      <c r="W19">
        <v>1927398</v>
      </c>
      <c r="X19">
        <v>1590823</v>
      </c>
      <c r="Y19">
        <v>1464163</v>
      </c>
      <c r="Z19">
        <v>1666322</v>
      </c>
      <c r="AA19">
        <v>1801775</v>
      </c>
      <c r="AB19">
        <v>1240530</v>
      </c>
      <c r="AC19">
        <v>0.76900000000000002</v>
      </c>
      <c r="AD19">
        <v>1.4999999999999999E-2</v>
      </c>
      <c r="AE19">
        <v>9</v>
      </c>
      <c r="AG19"/>
    </row>
    <row r="20" spans="1:33" s="4" customFormat="1">
      <c r="A20" t="s">
        <v>8</v>
      </c>
      <c r="B20">
        <v>4</v>
      </c>
      <c r="C20" t="s">
        <v>74</v>
      </c>
      <c r="D20" t="s">
        <v>23</v>
      </c>
      <c r="E20" t="s">
        <v>17</v>
      </c>
      <c r="F20" t="s">
        <v>12</v>
      </c>
      <c r="G20" t="s">
        <v>40</v>
      </c>
      <c r="H20">
        <v>1E-4</v>
      </c>
      <c r="I20">
        <v>1E-4</v>
      </c>
      <c r="J20">
        <v>1E-4</v>
      </c>
      <c r="K20">
        <v>0</v>
      </c>
      <c r="L20">
        <v>1E-4</v>
      </c>
      <c r="M20">
        <v>0</v>
      </c>
      <c r="N20">
        <v>2.0000000000000001E-4</v>
      </c>
      <c r="O20">
        <v>1E-4</v>
      </c>
      <c r="P20">
        <v>1E-4</v>
      </c>
      <c r="Q20"/>
      <c r="R20"/>
      <c r="S20"/>
      <c r="T20">
        <v>157908</v>
      </c>
      <c r="U20">
        <v>109661</v>
      </c>
      <c r="V20">
        <v>245164</v>
      </c>
      <c r="W20">
        <v>235427</v>
      </c>
      <c r="X20">
        <v>145714</v>
      </c>
      <c r="Y20">
        <v>278008</v>
      </c>
      <c r="Z20">
        <v>233164</v>
      </c>
      <c r="AA20">
        <v>217051</v>
      </c>
      <c r="AB20">
        <v>177304</v>
      </c>
      <c r="AC20">
        <v>-0.19400000000000001</v>
      </c>
      <c r="AD20">
        <v>0.61699999999999999</v>
      </c>
      <c r="AE20">
        <v>9</v>
      </c>
      <c r="AG20"/>
    </row>
    <row r="21" spans="1:33" s="4" customFormat="1">
      <c r="A21" t="s">
        <v>8</v>
      </c>
      <c r="B21">
        <v>4</v>
      </c>
      <c r="C21" t="s">
        <v>74</v>
      </c>
      <c r="D21" t="s">
        <v>23</v>
      </c>
      <c r="E21" t="s">
        <v>18</v>
      </c>
      <c r="F21" t="s">
        <v>12</v>
      </c>
      <c r="G21" t="s">
        <v>40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/>
      <c r="R21"/>
      <c r="S21"/>
      <c r="T21">
        <v>0</v>
      </c>
      <c r="U21">
        <v>0</v>
      </c>
      <c r="V21">
        <v>0</v>
      </c>
      <c r="W21">
        <v>1547</v>
      </c>
      <c r="X21">
        <v>0</v>
      </c>
      <c r="Y21">
        <v>0</v>
      </c>
      <c r="Z21">
        <v>15444</v>
      </c>
      <c r="AA21">
        <v>1188</v>
      </c>
      <c r="AB21">
        <v>924</v>
      </c>
      <c r="AC21" t="s">
        <v>106</v>
      </c>
      <c r="AD21" t="s">
        <v>106</v>
      </c>
      <c r="AE21">
        <v>4</v>
      </c>
      <c r="AG21"/>
    </row>
    <row r="22" spans="1:33" s="4" customFormat="1">
      <c r="A22" t="s">
        <v>8</v>
      </c>
      <c r="B22">
        <v>4</v>
      </c>
      <c r="C22" t="s">
        <v>74</v>
      </c>
      <c r="D22" t="s">
        <v>23</v>
      </c>
      <c r="E22" t="s">
        <v>20</v>
      </c>
      <c r="F22" t="s">
        <v>41</v>
      </c>
      <c r="G22" t="s">
        <v>40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1E-4</v>
      </c>
      <c r="Q22"/>
      <c r="R22"/>
      <c r="S22"/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803639</v>
      </c>
      <c r="AA22">
        <v>891902</v>
      </c>
      <c r="AB22">
        <v>813705</v>
      </c>
      <c r="AC22" t="s">
        <v>106</v>
      </c>
      <c r="AD22" t="s">
        <v>106</v>
      </c>
      <c r="AE22">
        <v>3</v>
      </c>
      <c r="AG22"/>
    </row>
    <row r="23" spans="1:33" s="4" customFormat="1">
      <c r="A23" t="s">
        <v>8</v>
      </c>
      <c r="B23">
        <v>4</v>
      </c>
      <c r="C23" t="s">
        <v>74</v>
      </c>
      <c r="D23" t="s">
        <v>23</v>
      </c>
      <c r="E23" t="s">
        <v>20</v>
      </c>
      <c r="F23" t="s">
        <v>12</v>
      </c>
      <c r="G23" t="s">
        <v>40</v>
      </c>
      <c r="H23">
        <v>1.6999999999999999E-3</v>
      </c>
      <c r="I23">
        <v>1E-3</v>
      </c>
      <c r="J23">
        <v>8.9999999999999998E-4</v>
      </c>
      <c r="K23">
        <v>4.3E-3</v>
      </c>
      <c r="L23">
        <v>2.5999999999999999E-3</v>
      </c>
      <c r="M23">
        <v>3.5999999999999999E-3</v>
      </c>
      <c r="N23">
        <v>1.1999999999999999E-3</v>
      </c>
      <c r="O23">
        <v>1.6000000000000001E-3</v>
      </c>
      <c r="P23">
        <v>1.6999999999999999E-3</v>
      </c>
      <c r="Q23"/>
      <c r="R23"/>
      <c r="S23"/>
      <c r="T23">
        <v>1742816</v>
      </c>
      <c r="U23">
        <v>1508291</v>
      </c>
      <c r="V23">
        <v>1980199</v>
      </c>
      <c r="W23">
        <v>2123868</v>
      </c>
      <c r="X23">
        <v>1662900</v>
      </c>
      <c r="Y23">
        <v>1573396</v>
      </c>
      <c r="Z23">
        <v>756941</v>
      </c>
      <c r="AA23">
        <v>826074</v>
      </c>
      <c r="AB23">
        <v>742295</v>
      </c>
      <c r="AC23">
        <v>0.42399999999999999</v>
      </c>
      <c r="AD23">
        <v>0.255</v>
      </c>
      <c r="AE23">
        <v>9</v>
      </c>
      <c r="AG23"/>
    </row>
    <row r="24" spans="1:33" s="4" customFormat="1">
      <c r="A24" t="s">
        <v>8</v>
      </c>
      <c r="B24">
        <v>4</v>
      </c>
      <c r="C24" t="s">
        <v>74</v>
      </c>
      <c r="D24" t="s">
        <v>23</v>
      </c>
      <c r="E24" t="s">
        <v>21</v>
      </c>
      <c r="F24" t="s">
        <v>41</v>
      </c>
      <c r="G24" t="s">
        <v>40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5.9999999999999995E-4</v>
      </c>
      <c r="P24">
        <v>4.0000000000000002E-4</v>
      </c>
      <c r="Q24"/>
      <c r="R24"/>
      <c r="S24"/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2420</v>
      </c>
      <c r="AA24">
        <v>39820</v>
      </c>
      <c r="AB24">
        <v>31020</v>
      </c>
      <c r="AC24" t="s">
        <v>106</v>
      </c>
      <c r="AD24" t="s">
        <v>106</v>
      </c>
      <c r="AE24">
        <v>3</v>
      </c>
      <c r="AG24"/>
    </row>
    <row r="25" spans="1:33" s="4" customFormat="1">
      <c r="A25" t="s">
        <v>8</v>
      </c>
      <c r="B25">
        <v>4</v>
      </c>
      <c r="C25" t="s">
        <v>74</v>
      </c>
      <c r="D25" t="s">
        <v>23</v>
      </c>
      <c r="E25" t="s">
        <v>21</v>
      </c>
      <c r="F25" t="s">
        <v>12</v>
      </c>
      <c r="G25" t="s">
        <v>40</v>
      </c>
      <c r="H25">
        <v>1.9300000000000001E-2</v>
      </c>
      <c r="I25">
        <v>1.2500000000000001E-2</v>
      </c>
      <c r="J25">
        <v>1.01E-2</v>
      </c>
      <c r="K25">
        <v>9.9000000000000008E-3</v>
      </c>
      <c r="L25">
        <v>5.4999999999999997E-3</v>
      </c>
      <c r="M25">
        <v>3.0000000000000001E-3</v>
      </c>
      <c r="N25">
        <v>3.5000000000000001E-3</v>
      </c>
      <c r="O25">
        <v>3.3E-3</v>
      </c>
      <c r="P25">
        <v>3.0999999999999999E-3</v>
      </c>
      <c r="Q25"/>
      <c r="R25"/>
      <c r="S25"/>
      <c r="T25">
        <v>1013535</v>
      </c>
      <c r="U25">
        <v>893439</v>
      </c>
      <c r="V25">
        <v>704404</v>
      </c>
      <c r="W25">
        <v>771597</v>
      </c>
      <c r="X25">
        <v>680681</v>
      </c>
      <c r="Y25">
        <v>457259</v>
      </c>
      <c r="Z25">
        <v>470754</v>
      </c>
      <c r="AA25">
        <v>420345</v>
      </c>
      <c r="AB25">
        <v>408157</v>
      </c>
      <c r="AC25">
        <v>0.95499999999999996</v>
      </c>
      <c r="AD25">
        <v>0</v>
      </c>
      <c r="AE25">
        <v>9</v>
      </c>
      <c r="AG25"/>
    </row>
    <row r="26" spans="1:33" s="4" customFormat="1">
      <c r="A26" t="s">
        <v>8</v>
      </c>
      <c r="B26">
        <v>4</v>
      </c>
      <c r="C26" t="s">
        <v>74</v>
      </c>
      <c r="D26" t="s">
        <v>23</v>
      </c>
      <c r="E26" t="s">
        <v>22</v>
      </c>
      <c r="F26" t="s">
        <v>12</v>
      </c>
      <c r="G26" t="s">
        <v>40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/>
      <c r="R26"/>
      <c r="S26"/>
      <c r="T26">
        <v>1028</v>
      </c>
      <c r="U26">
        <v>0</v>
      </c>
      <c r="V26">
        <v>0</v>
      </c>
      <c r="W26">
        <v>772</v>
      </c>
      <c r="X26">
        <v>884</v>
      </c>
      <c r="Y26">
        <v>4410</v>
      </c>
      <c r="Z26">
        <v>426</v>
      </c>
      <c r="AA26">
        <v>0</v>
      </c>
      <c r="AB26">
        <v>0</v>
      </c>
      <c r="AC26">
        <v>-0.25</v>
      </c>
      <c r="AD26">
        <v>0.68500000000000005</v>
      </c>
      <c r="AE26">
        <v>5</v>
      </c>
      <c r="AG26"/>
    </row>
    <row r="27" spans="1:33" s="4" customFormat="1">
      <c r="A27" t="s">
        <v>8</v>
      </c>
      <c r="B27">
        <v>4</v>
      </c>
      <c r="C27" t="s">
        <v>74</v>
      </c>
      <c r="D27" t="s">
        <v>25</v>
      </c>
      <c r="E27" t="s">
        <v>11</v>
      </c>
      <c r="F27" t="s">
        <v>12</v>
      </c>
      <c r="G27" t="s">
        <v>40</v>
      </c>
      <c r="H27">
        <v>8.0999999999999996E-3</v>
      </c>
      <c r="I27">
        <v>6.3E-3</v>
      </c>
      <c r="J27">
        <v>6.7000000000000002E-3</v>
      </c>
      <c r="K27">
        <v>4.4000000000000003E-3</v>
      </c>
      <c r="L27">
        <v>4.1999999999999997E-3</v>
      </c>
      <c r="M27">
        <v>1.5E-3</v>
      </c>
      <c r="N27">
        <v>1.4E-3</v>
      </c>
      <c r="O27">
        <v>1.6999999999999999E-3</v>
      </c>
      <c r="P27">
        <v>2.3E-3</v>
      </c>
      <c r="Q27"/>
      <c r="R27"/>
      <c r="S27"/>
      <c r="T27">
        <v>1122195</v>
      </c>
      <c r="U27">
        <v>887830</v>
      </c>
      <c r="V27">
        <v>996227</v>
      </c>
      <c r="W27">
        <v>511642</v>
      </c>
      <c r="X27">
        <v>527282</v>
      </c>
      <c r="Y27">
        <v>370939</v>
      </c>
      <c r="Z27">
        <v>371092</v>
      </c>
      <c r="AA27">
        <v>517646</v>
      </c>
      <c r="AB27">
        <v>373757</v>
      </c>
      <c r="AC27">
        <v>0.94599999999999995</v>
      </c>
      <c r="AD27">
        <v>0</v>
      </c>
      <c r="AE27">
        <v>9</v>
      </c>
      <c r="AG27"/>
    </row>
    <row r="28" spans="1:33" s="4" customFormat="1">
      <c r="A28" t="s">
        <v>8</v>
      </c>
      <c r="B28">
        <v>4</v>
      </c>
      <c r="C28" t="s">
        <v>74</v>
      </c>
      <c r="D28" t="s">
        <v>25</v>
      </c>
      <c r="E28" t="s">
        <v>16</v>
      </c>
      <c r="F28" t="s">
        <v>12</v>
      </c>
      <c r="G28" t="s">
        <v>40</v>
      </c>
      <c r="H28">
        <v>1.6999999999999999E-3</v>
      </c>
      <c r="I28">
        <v>1E-4</v>
      </c>
      <c r="J28">
        <v>8.0000000000000004E-4</v>
      </c>
      <c r="K28">
        <v>4.0000000000000002E-4</v>
      </c>
      <c r="L28">
        <v>1E-4</v>
      </c>
      <c r="M28">
        <v>0</v>
      </c>
      <c r="N28">
        <v>5.0000000000000001E-4</v>
      </c>
      <c r="O28">
        <v>0</v>
      </c>
      <c r="P28">
        <v>0</v>
      </c>
      <c r="Q28"/>
      <c r="R28"/>
      <c r="S28"/>
      <c r="T28">
        <v>89457</v>
      </c>
      <c r="U28">
        <v>38279</v>
      </c>
      <c r="V28">
        <v>62036</v>
      </c>
      <c r="W28">
        <v>42447</v>
      </c>
      <c r="X28">
        <v>1390</v>
      </c>
      <c r="Y28">
        <v>2894</v>
      </c>
      <c r="Z28">
        <v>49163</v>
      </c>
      <c r="AA28">
        <v>0</v>
      </c>
      <c r="AB28">
        <v>440</v>
      </c>
      <c r="AC28">
        <v>0.89600000000000002</v>
      </c>
      <c r="AD28">
        <v>3.0000000000000001E-3</v>
      </c>
      <c r="AE28">
        <v>8</v>
      </c>
      <c r="AG28"/>
    </row>
    <row r="29" spans="1:33" s="4" customFormat="1">
      <c r="A29" t="s">
        <v>8</v>
      </c>
      <c r="B29">
        <v>4</v>
      </c>
      <c r="C29" t="s">
        <v>74</v>
      </c>
      <c r="D29" t="s">
        <v>25</v>
      </c>
      <c r="E29" t="s">
        <v>17</v>
      </c>
      <c r="F29" t="s">
        <v>12</v>
      </c>
      <c r="G29" t="s">
        <v>40</v>
      </c>
      <c r="H29">
        <v>1.7600000000000001E-2</v>
      </c>
      <c r="I29">
        <v>1.06E-2</v>
      </c>
      <c r="J29">
        <v>0.01</v>
      </c>
      <c r="K29">
        <v>7.3000000000000001E-3</v>
      </c>
      <c r="L29">
        <v>4.3E-3</v>
      </c>
      <c r="M29">
        <v>2.7000000000000001E-3</v>
      </c>
      <c r="N29">
        <v>1.5299999999999999E-2</v>
      </c>
      <c r="O29">
        <v>2.8999999999999998E-3</v>
      </c>
      <c r="P29">
        <v>2.8999999999999998E-3</v>
      </c>
      <c r="Q29"/>
      <c r="R29"/>
      <c r="S29"/>
      <c r="T29">
        <v>2075696</v>
      </c>
      <c r="U29">
        <v>2156817</v>
      </c>
      <c r="V29">
        <v>2028558</v>
      </c>
      <c r="W29">
        <v>1790218</v>
      </c>
      <c r="X29">
        <v>951521</v>
      </c>
      <c r="Y29">
        <v>1003280</v>
      </c>
      <c r="Z29">
        <v>1077380</v>
      </c>
      <c r="AA29">
        <v>1210450</v>
      </c>
      <c r="AB29">
        <v>1136119</v>
      </c>
      <c r="AC29">
        <v>0.57199999999999995</v>
      </c>
      <c r="AD29">
        <v>0.107</v>
      </c>
      <c r="AE29">
        <v>9</v>
      </c>
      <c r="AG29"/>
    </row>
    <row r="30" spans="1:33" s="4" customFormat="1">
      <c r="A30" t="s">
        <v>8</v>
      </c>
      <c r="B30">
        <v>4</v>
      </c>
      <c r="C30" t="s">
        <v>74</v>
      </c>
      <c r="D30" t="s">
        <v>25</v>
      </c>
      <c r="E30" t="s">
        <v>18</v>
      </c>
      <c r="F30" t="s">
        <v>12</v>
      </c>
      <c r="G30" t="s">
        <v>40</v>
      </c>
      <c r="H30">
        <v>2.3E-3</v>
      </c>
      <c r="I30">
        <v>3.0000000000000001E-3</v>
      </c>
      <c r="J30">
        <v>3.8999999999999998E-3</v>
      </c>
      <c r="K30">
        <v>3.0999999999999999E-3</v>
      </c>
      <c r="L30">
        <v>1.9E-3</v>
      </c>
      <c r="M30">
        <v>6.9999999999999999E-4</v>
      </c>
      <c r="N30">
        <v>1.5E-3</v>
      </c>
      <c r="O30">
        <v>3.5999999999999999E-3</v>
      </c>
      <c r="P30">
        <v>2E-3</v>
      </c>
      <c r="Q30"/>
      <c r="R30"/>
      <c r="S30"/>
      <c r="T30">
        <v>138668</v>
      </c>
      <c r="U30">
        <v>244795</v>
      </c>
      <c r="V30">
        <v>238266</v>
      </c>
      <c r="W30">
        <v>175339</v>
      </c>
      <c r="X30">
        <v>98189</v>
      </c>
      <c r="Y30">
        <v>100902</v>
      </c>
      <c r="Z30">
        <v>159833</v>
      </c>
      <c r="AA30">
        <v>132196</v>
      </c>
      <c r="AB30">
        <v>182841</v>
      </c>
      <c r="AC30">
        <v>0.61199999999999999</v>
      </c>
      <c r="AD30">
        <v>0.08</v>
      </c>
      <c r="AE30">
        <v>9</v>
      </c>
      <c r="AG30"/>
    </row>
    <row r="31" spans="1:33" s="4" customFormat="1">
      <c r="A31" t="s">
        <v>8</v>
      </c>
      <c r="B31">
        <v>4</v>
      </c>
      <c r="C31" t="s">
        <v>74</v>
      </c>
      <c r="D31" t="s">
        <v>25</v>
      </c>
      <c r="E31" t="s">
        <v>19</v>
      </c>
      <c r="F31" t="s">
        <v>12</v>
      </c>
      <c r="G31" t="s">
        <v>40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/>
      <c r="R31"/>
      <c r="S31"/>
      <c r="T31">
        <v>105361</v>
      </c>
      <c r="U31">
        <v>79725</v>
      </c>
      <c r="V31">
        <v>42186</v>
      </c>
      <c r="W31">
        <v>42019</v>
      </c>
      <c r="X31">
        <v>16264</v>
      </c>
      <c r="Y31">
        <v>25517</v>
      </c>
      <c r="Z31">
        <v>29361</v>
      </c>
      <c r="AA31">
        <v>45716</v>
      </c>
      <c r="AB31">
        <v>29388</v>
      </c>
      <c r="AC31">
        <v>0.497</v>
      </c>
      <c r="AD31">
        <v>0.17299999999999999</v>
      </c>
      <c r="AE31">
        <v>9</v>
      </c>
      <c r="AG31"/>
    </row>
    <row r="32" spans="1:33" s="4" customFormat="1">
      <c r="A32" t="s">
        <v>8</v>
      </c>
      <c r="B32">
        <v>4</v>
      </c>
      <c r="C32" t="s">
        <v>74</v>
      </c>
      <c r="D32" t="s">
        <v>25</v>
      </c>
      <c r="E32" t="s">
        <v>20</v>
      </c>
      <c r="F32" t="s">
        <v>12</v>
      </c>
      <c r="G32" t="s">
        <v>40</v>
      </c>
      <c r="H32">
        <v>2.3599999999999999E-2</v>
      </c>
      <c r="I32">
        <v>2.3400000000000001E-2</v>
      </c>
      <c r="J32">
        <v>1.7600000000000001E-2</v>
      </c>
      <c r="K32">
        <v>1.9800000000000002E-2</v>
      </c>
      <c r="L32">
        <v>1.6400000000000001E-2</v>
      </c>
      <c r="M32">
        <v>1.47E-2</v>
      </c>
      <c r="N32">
        <v>1.0800000000000001E-2</v>
      </c>
      <c r="O32">
        <v>1.17E-2</v>
      </c>
      <c r="P32">
        <v>1.6E-2</v>
      </c>
      <c r="Q32"/>
      <c r="R32"/>
      <c r="S32"/>
      <c r="T32">
        <v>7382060</v>
      </c>
      <c r="U32">
        <v>6518731</v>
      </c>
      <c r="V32">
        <v>6531993</v>
      </c>
      <c r="W32">
        <v>6132460</v>
      </c>
      <c r="X32">
        <v>3930744</v>
      </c>
      <c r="Y32">
        <v>4055532</v>
      </c>
      <c r="Z32">
        <v>3813528</v>
      </c>
      <c r="AA32">
        <v>3610543</v>
      </c>
      <c r="AB32">
        <v>3663000</v>
      </c>
      <c r="AC32">
        <v>0.86699999999999999</v>
      </c>
      <c r="AD32">
        <v>2E-3</v>
      </c>
      <c r="AE32">
        <v>9</v>
      </c>
      <c r="AG32"/>
    </row>
    <row r="33" spans="1:33" s="4" customFormat="1">
      <c r="A33" t="s">
        <v>8</v>
      </c>
      <c r="B33">
        <v>4</v>
      </c>
      <c r="C33" t="s">
        <v>74</v>
      </c>
      <c r="D33" t="s">
        <v>25</v>
      </c>
      <c r="E33" t="s">
        <v>21</v>
      </c>
      <c r="F33" t="s">
        <v>12</v>
      </c>
      <c r="G33" t="s">
        <v>40</v>
      </c>
      <c r="H33">
        <v>2.0299999999999999E-2</v>
      </c>
      <c r="I33">
        <v>1.83E-2</v>
      </c>
      <c r="J33">
        <v>1.4200000000000001E-2</v>
      </c>
      <c r="K33">
        <v>1.2E-2</v>
      </c>
      <c r="L33">
        <v>5.7000000000000002E-3</v>
      </c>
      <c r="M33">
        <v>2.3999999999999998E-3</v>
      </c>
      <c r="N33">
        <v>1.1000000000000001E-3</v>
      </c>
      <c r="O33">
        <v>8.9999999999999998E-4</v>
      </c>
      <c r="P33">
        <v>5.9999999999999995E-4</v>
      </c>
      <c r="Q33"/>
      <c r="R33"/>
      <c r="S33"/>
      <c r="T33">
        <v>2597952</v>
      </c>
      <c r="U33">
        <v>2578679</v>
      </c>
      <c r="V33">
        <v>1917844</v>
      </c>
      <c r="W33">
        <v>1398062</v>
      </c>
      <c r="X33">
        <v>1077046</v>
      </c>
      <c r="Y33">
        <v>702937</v>
      </c>
      <c r="Z33">
        <v>563009</v>
      </c>
      <c r="AA33">
        <v>431525</v>
      </c>
      <c r="AB33">
        <v>370536</v>
      </c>
      <c r="AC33">
        <v>0.98799999999999999</v>
      </c>
      <c r="AD33">
        <v>0</v>
      </c>
      <c r="AE33">
        <v>9</v>
      </c>
      <c r="AG33"/>
    </row>
    <row r="34" spans="1:33" s="4" customFormat="1">
      <c r="A34" t="s">
        <v>8</v>
      </c>
      <c r="B34">
        <v>4</v>
      </c>
      <c r="C34" t="s">
        <v>74</v>
      </c>
      <c r="D34" t="s">
        <v>25</v>
      </c>
      <c r="E34" t="s">
        <v>22</v>
      </c>
      <c r="F34" t="s">
        <v>12</v>
      </c>
      <c r="G34" t="s">
        <v>40</v>
      </c>
      <c r="H34">
        <v>1E-4</v>
      </c>
      <c r="I34">
        <v>0</v>
      </c>
      <c r="J34">
        <v>1E-4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/>
      <c r="R34"/>
      <c r="S34"/>
      <c r="T34">
        <v>3041773</v>
      </c>
      <c r="U34">
        <v>3018485</v>
      </c>
      <c r="V34">
        <v>2351477</v>
      </c>
      <c r="W34">
        <v>1750591</v>
      </c>
      <c r="X34">
        <v>807900</v>
      </c>
      <c r="Y34">
        <v>921668</v>
      </c>
      <c r="Z34">
        <v>586034</v>
      </c>
      <c r="AA34">
        <v>1063628</v>
      </c>
      <c r="AB34">
        <v>333753</v>
      </c>
      <c r="AC34">
        <v>0.8</v>
      </c>
      <c r="AD34">
        <v>0.01</v>
      </c>
      <c r="AE34">
        <v>9</v>
      </c>
      <c r="AG34"/>
    </row>
    <row r="35" spans="1:33" s="4" customFormat="1">
      <c r="A35" t="s">
        <v>8</v>
      </c>
      <c r="B35">
        <v>4</v>
      </c>
      <c r="C35" t="s">
        <v>74</v>
      </c>
      <c r="D35" t="s">
        <v>37</v>
      </c>
      <c r="E35" t="s">
        <v>11</v>
      </c>
      <c r="F35" t="s">
        <v>12</v>
      </c>
      <c r="G35" t="s">
        <v>40</v>
      </c>
      <c r="H35">
        <v>6.1000000000000004E-3</v>
      </c>
      <c r="I35">
        <v>3.8E-3</v>
      </c>
      <c r="J35">
        <v>3.0000000000000001E-3</v>
      </c>
      <c r="K35">
        <v>6.1000000000000004E-3</v>
      </c>
      <c r="L35">
        <v>2.3999999999999998E-3</v>
      </c>
      <c r="M35">
        <v>1.5E-3</v>
      </c>
      <c r="N35">
        <v>1.6000000000000001E-3</v>
      </c>
      <c r="O35">
        <v>1E-3</v>
      </c>
      <c r="P35">
        <v>1.1999999999999999E-3</v>
      </c>
      <c r="Q35"/>
      <c r="R35"/>
      <c r="S35"/>
      <c r="T35">
        <v>1060810</v>
      </c>
      <c r="U35">
        <v>671129</v>
      </c>
      <c r="V35">
        <v>618160</v>
      </c>
      <c r="W35">
        <v>1321240</v>
      </c>
      <c r="X35">
        <v>305837</v>
      </c>
      <c r="Y35">
        <v>228530</v>
      </c>
      <c r="Z35">
        <v>265710</v>
      </c>
      <c r="AA35">
        <v>202684</v>
      </c>
      <c r="AB35">
        <v>169873</v>
      </c>
      <c r="AC35">
        <v>0.98</v>
      </c>
      <c r="AD35">
        <v>0</v>
      </c>
      <c r="AE35">
        <v>9</v>
      </c>
      <c r="AG35"/>
    </row>
    <row r="36" spans="1:33" s="4" customFormat="1">
      <c r="A36" t="s">
        <v>8</v>
      </c>
      <c r="B36">
        <v>4</v>
      </c>
      <c r="C36" t="s">
        <v>74</v>
      </c>
      <c r="D36" t="s">
        <v>37</v>
      </c>
      <c r="E36" t="s">
        <v>16</v>
      </c>
      <c r="F36" t="s">
        <v>12</v>
      </c>
      <c r="G36" t="s">
        <v>40</v>
      </c>
      <c r="H36">
        <v>2.2700000000000001E-2</v>
      </c>
      <c r="I36">
        <v>2.58E-2</v>
      </c>
      <c r="J36">
        <v>2.46E-2</v>
      </c>
      <c r="K36">
        <v>1.26E-2</v>
      </c>
      <c r="L36">
        <v>2.1999999999999999E-2</v>
      </c>
      <c r="M36">
        <v>1.23E-2</v>
      </c>
      <c r="N36">
        <v>2.0899999999999998E-2</v>
      </c>
      <c r="O36">
        <v>2.7699999999999999E-2</v>
      </c>
      <c r="P36">
        <v>2.75E-2</v>
      </c>
      <c r="Q36"/>
      <c r="R36"/>
      <c r="S36"/>
      <c r="T36">
        <v>2739407</v>
      </c>
      <c r="U36">
        <v>3559561</v>
      </c>
      <c r="V36">
        <v>4046340</v>
      </c>
      <c r="W36">
        <v>2974409</v>
      </c>
      <c r="X36">
        <v>3251512</v>
      </c>
      <c r="Y36">
        <v>1975399</v>
      </c>
      <c r="Z36">
        <v>2491105</v>
      </c>
      <c r="AA36">
        <v>3257607</v>
      </c>
      <c r="AB36">
        <v>2741314</v>
      </c>
      <c r="AC36">
        <v>0.54600000000000004</v>
      </c>
      <c r="AD36">
        <v>0.128</v>
      </c>
      <c r="AE36">
        <v>9</v>
      </c>
      <c r="AG36"/>
    </row>
    <row r="37" spans="1:33" s="4" customFormat="1">
      <c r="A37" t="s">
        <v>8</v>
      </c>
      <c r="B37">
        <v>4</v>
      </c>
      <c r="C37" t="s">
        <v>74</v>
      </c>
      <c r="D37" t="s">
        <v>37</v>
      </c>
      <c r="E37" t="s">
        <v>17</v>
      </c>
      <c r="F37" t="s">
        <v>12</v>
      </c>
      <c r="G37" t="s">
        <v>40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/>
      <c r="R37"/>
      <c r="S37"/>
      <c r="T37">
        <v>337640</v>
      </c>
      <c r="U37">
        <v>359135</v>
      </c>
      <c r="V37">
        <v>300918</v>
      </c>
      <c r="W37">
        <v>308516</v>
      </c>
      <c r="X37">
        <v>141262</v>
      </c>
      <c r="Y37">
        <v>70981</v>
      </c>
      <c r="Z37">
        <v>176398</v>
      </c>
      <c r="AA37">
        <v>184103</v>
      </c>
      <c r="AB37">
        <v>226383</v>
      </c>
      <c r="AC37">
        <v>-4.4999999999999998E-2</v>
      </c>
      <c r="AD37">
        <v>0.90800000000000003</v>
      </c>
      <c r="AE37">
        <v>9</v>
      </c>
      <c r="AG37"/>
    </row>
    <row r="38" spans="1:33" s="4" customFormat="1">
      <c r="A38" t="s">
        <v>8</v>
      </c>
      <c r="B38">
        <v>4</v>
      </c>
      <c r="C38" t="s">
        <v>74</v>
      </c>
      <c r="D38" t="s">
        <v>37</v>
      </c>
      <c r="E38" t="s">
        <v>18</v>
      </c>
      <c r="F38" t="s">
        <v>12</v>
      </c>
      <c r="G38" t="s">
        <v>40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/>
      <c r="R38"/>
      <c r="S38"/>
      <c r="T38">
        <v>1092</v>
      </c>
      <c r="U38">
        <v>1564</v>
      </c>
      <c r="V38">
        <v>5342</v>
      </c>
      <c r="W38">
        <v>11100</v>
      </c>
      <c r="X38">
        <v>3291</v>
      </c>
      <c r="Y38">
        <v>12918</v>
      </c>
      <c r="Z38">
        <v>12654</v>
      </c>
      <c r="AA38">
        <v>17355</v>
      </c>
      <c r="AB38">
        <v>12003</v>
      </c>
      <c r="AC38">
        <v>0.73099999999999998</v>
      </c>
      <c r="AD38">
        <v>2.5000000000000001E-2</v>
      </c>
      <c r="AE38">
        <v>9</v>
      </c>
      <c r="AG38"/>
    </row>
    <row r="39" spans="1:33" s="4" customFormat="1">
      <c r="A39" t="s">
        <v>8</v>
      </c>
      <c r="B39">
        <v>4</v>
      </c>
      <c r="C39" t="s">
        <v>74</v>
      </c>
      <c r="D39" t="s">
        <v>37</v>
      </c>
      <c r="E39" t="s">
        <v>19</v>
      </c>
      <c r="F39" t="s">
        <v>12</v>
      </c>
      <c r="G39" t="s">
        <v>40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/>
      <c r="R39"/>
      <c r="S39"/>
      <c r="T39">
        <v>102465</v>
      </c>
      <c r="U39">
        <v>83137</v>
      </c>
      <c r="V39">
        <v>142602</v>
      </c>
      <c r="W39">
        <v>54974</v>
      </c>
      <c r="X39">
        <v>15752</v>
      </c>
      <c r="Y39">
        <v>6164</v>
      </c>
      <c r="Z39">
        <v>4461</v>
      </c>
      <c r="AA39">
        <v>12052</v>
      </c>
      <c r="AB39">
        <v>6253</v>
      </c>
      <c r="AC39">
        <v>0.60399999999999998</v>
      </c>
      <c r="AD39">
        <v>8.5000000000000006E-2</v>
      </c>
      <c r="AE39">
        <v>9</v>
      </c>
      <c r="AG39"/>
    </row>
    <row r="40" spans="1:33" s="4" customFormat="1">
      <c r="A40" t="s">
        <v>8</v>
      </c>
      <c r="B40">
        <v>4</v>
      </c>
      <c r="C40" t="s">
        <v>74</v>
      </c>
      <c r="D40" t="s">
        <v>37</v>
      </c>
      <c r="E40" t="s">
        <v>20</v>
      </c>
      <c r="F40" t="s">
        <v>24</v>
      </c>
      <c r="G40" t="s">
        <v>40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5.5999999999999999E-3</v>
      </c>
      <c r="O40">
        <v>5.4000000000000003E-3</v>
      </c>
      <c r="P40">
        <v>6.7000000000000002E-3</v>
      </c>
      <c r="Q40"/>
      <c r="R40"/>
      <c r="S40"/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2133947</v>
      </c>
      <c r="AA40">
        <v>2091700</v>
      </c>
      <c r="AB40">
        <v>2121253</v>
      </c>
      <c r="AC40" t="s">
        <v>106</v>
      </c>
      <c r="AD40" t="s">
        <v>106</v>
      </c>
      <c r="AE40">
        <v>3</v>
      </c>
      <c r="AG40"/>
    </row>
    <row r="41" spans="1:33" s="4" customFormat="1">
      <c r="A41" t="s">
        <v>8</v>
      </c>
      <c r="B41">
        <v>4</v>
      </c>
      <c r="C41" t="s">
        <v>74</v>
      </c>
      <c r="D41" t="s">
        <v>37</v>
      </c>
      <c r="E41" t="s">
        <v>20</v>
      </c>
      <c r="F41" t="s">
        <v>12</v>
      </c>
      <c r="G41" t="s">
        <v>40</v>
      </c>
      <c r="H41">
        <v>3.8E-3</v>
      </c>
      <c r="I41">
        <v>3.2000000000000002E-3</v>
      </c>
      <c r="J41">
        <v>8.9999999999999998E-4</v>
      </c>
      <c r="K41">
        <v>3.3999999999999998E-3</v>
      </c>
      <c r="L41">
        <v>3.0999999999999999E-3</v>
      </c>
      <c r="M41">
        <v>3.5000000000000001E-3</v>
      </c>
      <c r="N41">
        <v>0</v>
      </c>
      <c r="O41">
        <v>0</v>
      </c>
      <c r="P41">
        <v>0</v>
      </c>
      <c r="Q41"/>
      <c r="R41"/>
      <c r="S41"/>
      <c r="T41">
        <v>2339095</v>
      </c>
      <c r="U41">
        <v>1493021</v>
      </c>
      <c r="V41">
        <v>1254880</v>
      </c>
      <c r="W41">
        <v>1657648</v>
      </c>
      <c r="X41">
        <v>1467462</v>
      </c>
      <c r="Y41">
        <v>1835645</v>
      </c>
      <c r="Z41">
        <v>0</v>
      </c>
      <c r="AA41">
        <v>0</v>
      </c>
      <c r="AB41">
        <v>0</v>
      </c>
      <c r="AC41">
        <v>0.72799999999999998</v>
      </c>
      <c r="AD41">
        <v>0.10100000000000001</v>
      </c>
      <c r="AE41">
        <v>6</v>
      </c>
      <c r="AG41"/>
    </row>
    <row r="42" spans="1:33" s="4" customFormat="1">
      <c r="A42" t="s">
        <v>8</v>
      </c>
      <c r="B42">
        <v>4</v>
      </c>
      <c r="C42" t="s">
        <v>74</v>
      </c>
      <c r="D42" t="s">
        <v>37</v>
      </c>
      <c r="E42" t="s">
        <v>21</v>
      </c>
      <c r="F42" t="s">
        <v>24</v>
      </c>
      <c r="G42" t="s">
        <v>40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3.8999999999999998E-3</v>
      </c>
      <c r="O42">
        <v>3.8999999999999998E-3</v>
      </c>
      <c r="P42">
        <v>3.5000000000000001E-3</v>
      </c>
      <c r="Q42"/>
      <c r="R42"/>
      <c r="S42"/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1636677</v>
      </c>
      <c r="AA42">
        <v>1352828</v>
      </c>
      <c r="AB42">
        <v>1245824</v>
      </c>
      <c r="AC42" t="s">
        <v>106</v>
      </c>
      <c r="AD42" t="s">
        <v>106</v>
      </c>
      <c r="AE42">
        <v>3</v>
      </c>
      <c r="AG42"/>
    </row>
    <row r="43" spans="1:33" s="4" customFormat="1">
      <c r="A43" t="s">
        <v>8</v>
      </c>
      <c r="B43">
        <v>4</v>
      </c>
      <c r="C43" t="s">
        <v>74</v>
      </c>
      <c r="D43" t="s">
        <v>37</v>
      </c>
      <c r="E43" t="s">
        <v>21</v>
      </c>
      <c r="F43" t="s">
        <v>12</v>
      </c>
      <c r="G43" t="s">
        <v>40</v>
      </c>
      <c r="H43">
        <v>5.8999999999999999E-3</v>
      </c>
      <c r="I43">
        <v>4.1000000000000003E-3</v>
      </c>
      <c r="J43">
        <v>5.4999999999999997E-3</v>
      </c>
      <c r="K43">
        <v>3.7000000000000002E-3</v>
      </c>
      <c r="L43">
        <v>3.7000000000000002E-3</v>
      </c>
      <c r="M43">
        <v>4.3E-3</v>
      </c>
      <c r="N43">
        <v>0</v>
      </c>
      <c r="O43">
        <v>0</v>
      </c>
      <c r="P43">
        <v>0</v>
      </c>
      <c r="Q43"/>
      <c r="R43"/>
      <c r="S43"/>
      <c r="T43">
        <v>1853471</v>
      </c>
      <c r="U43">
        <v>1705154</v>
      </c>
      <c r="V43">
        <v>1937849</v>
      </c>
      <c r="W43">
        <v>1707774</v>
      </c>
      <c r="X43">
        <v>1621394</v>
      </c>
      <c r="Y43">
        <v>1794132</v>
      </c>
      <c r="Z43">
        <v>0</v>
      </c>
      <c r="AA43">
        <v>0</v>
      </c>
      <c r="AB43">
        <v>0</v>
      </c>
      <c r="AC43">
        <v>0.88100000000000001</v>
      </c>
      <c r="AD43">
        <v>0.02</v>
      </c>
      <c r="AE43">
        <v>6</v>
      </c>
      <c r="AG43"/>
    </row>
    <row r="44" spans="1:33" s="4" customFormat="1">
      <c r="A44" t="s">
        <v>8</v>
      </c>
      <c r="B44">
        <v>4</v>
      </c>
      <c r="C44" t="s">
        <v>74</v>
      </c>
      <c r="D44" t="s">
        <v>37</v>
      </c>
      <c r="E44" t="s">
        <v>22</v>
      </c>
      <c r="F44" t="s">
        <v>12</v>
      </c>
      <c r="G44" t="s">
        <v>40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/>
      <c r="R44"/>
      <c r="S44"/>
      <c r="T44">
        <v>1988</v>
      </c>
      <c r="U44">
        <v>7840</v>
      </c>
      <c r="V44">
        <v>3315</v>
      </c>
      <c r="W44">
        <v>6360</v>
      </c>
      <c r="X44">
        <v>1220</v>
      </c>
      <c r="Y44">
        <v>492</v>
      </c>
      <c r="Z44">
        <v>82</v>
      </c>
      <c r="AA44">
        <v>718</v>
      </c>
      <c r="AB44">
        <v>621</v>
      </c>
      <c r="AC44">
        <v>-7.0999999999999994E-2</v>
      </c>
      <c r="AD44">
        <v>0.85699999999999998</v>
      </c>
      <c r="AE44">
        <v>9</v>
      </c>
      <c r="AG44"/>
    </row>
    <row r="45" spans="1:33" s="4" customFormat="1">
      <c r="A45" t="s">
        <v>8</v>
      </c>
      <c r="B45">
        <v>4</v>
      </c>
      <c r="C45" t="s">
        <v>74</v>
      </c>
      <c r="D45" t="s">
        <v>26</v>
      </c>
      <c r="E45" t="s">
        <v>16</v>
      </c>
      <c r="F45" t="s">
        <v>12</v>
      </c>
      <c r="G45" t="s">
        <v>40</v>
      </c>
      <c r="H45">
        <v>8.0000000000000004E-4</v>
      </c>
      <c r="I45">
        <v>2.9999999999999997E-4</v>
      </c>
      <c r="J45">
        <v>1E-4</v>
      </c>
      <c r="K45">
        <v>1E-4</v>
      </c>
      <c r="L45">
        <v>2.0000000000000001E-4</v>
      </c>
      <c r="M45">
        <v>2.0000000000000001E-4</v>
      </c>
      <c r="N45">
        <v>1E-4</v>
      </c>
      <c r="O45">
        <v>1E-4</v>
      </c>
      <c r="P45">
        <v>2.0000000000000001E-4</v>
      </c>
      <c r="Q45"/>
      <c r="R45"/>
      <c r="S45"/>
      <c r="T45">
        <v>96232</v>
      </c>
      <c r="U45">
        <v>94514</v>
      </c>
      <c r="V45">
        <v>75129</v>
      </c>
      <c r="W45">
        <v>66203</v>
      </c>
      <c r="X45">
        <v>103453</v>
      </c>
      <c r="Y45">
        <v>88053</v>
      </c>
      <c r="Z45">
        <v>88053</v>
      </c>
      <c r="AA45">
        <v>40118</v>
      </c>
      <c r="AB45">
        <v>67545</v>
      </c>
      <c r="AC45">
        <v>0.50900000000000001</v>
      </c>
      <c r="AD45">
        <v>0.161</v>
      </c>
      <c r="AE45">
        <v>9</v>
      </c>
      <c r="AG45"/>
    </row>
    <row r="46" spans="1:33" s="4" customFormat="1">
      <c r="A46" t="s">
        <v>8</v>
      </c>
      <c r="B46">
        <v>4</v>
      </c>
      <c r="C46" t="s">
        <v>74</v>
      </c>
      <c r="D46" t="s">
        <v>26</v>
      </c>
      <c r="E46" t="s">
        <v>17</v>
      </c>
      <c r="F46" t="s">
        <v>12</v>
      </c>
      <c r="G46" t="s">
        <v>40</v>
      </c>
      <c r="H46">
        <v>0</v>
      </c>
      <c r="I46">
        <v>1E-4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1E-4</v>
      </c>
      <c r="Q46"/>
      <c r="R46"/>
      <c r="S46"/>
      <c r="T46">
        <v>58454</v>
      </c>
      <c r="U46">
        <v>64809</v>
      </c>
      <c r="V46">
        <v>46058</v>
      </c>
      <c r="W46">
        <v>31231</v>
      </c>
      <c r="X46">
        <v>61545</v>
      </c>
      <c r="Y46">
        <v>43330</v>
      </c>
      <c r="Z46">
        <v>42077</v>
      </c>
      <c r="AA46">
        <v>2149</v>
      </c>
      <c r="AB46">
        <v>7803</v>
      </c>
      <c r="AC46">
        <v>0.33</v>
      </c>
      <c r="AD46">
        <v>0.38600000000000001</v>
      </c>
      <c r="AE46">
        <v>9</v>
      </c>
      <c r="AG46"/>
    </row>
    <row r="47" spans="1:33" s="4" customFormat="1">
      <c r="A47" t="s">
        <v>8</v>
      </c>
      <c r="B47">
        <v>4</v>
      </c>
      <c r="C47" t="s">
        <v>74</v>
      </c>
      <c r="D47" t="s">
        <v>26</v>
      </c>
      <c r="E47" t="s">
        <v>18</v>
      </c>
      <c r="F47" t="s">
        <v>12</v>
      </c>
      <c r="G47" t="s">
        <v>40</v>
      </c>
      <c r="H47">
        <v>4.0000000000000002E-4</v>
      </c>
      <c r="I47">
        <v>2.9999999999999997E-4</v>
      </c>
      <c r="J47">
        <v>2.9999999999999997E-4</v>
      </c>
      <c r="K47">
        <v>2.9999999999999997E-4</v>
      </c>
      <c r="L47">
        <v>2.9999999999999997E-4</v>
      </c>
      <c r="M47">
        <v>2.0000000000000001E-4</v>
      </c>
      <c r="N47">
        <v>2.0000000000000001E-4</v>
      </c>
      <c r="O47">
        <v>5.0000000000000001E-4</v>
      </c>
      <c r="P47">
        <v>2.9999999999999997E-4</v>
      </c>
      <c r="Q47"/>
      <c r="R47"/>
      <c r="S47"/>
      <c r="T47">
        <v>830136</v>
      </c>
      <c r="U47">
        <v>793053</v>
      </c>
      <c r="V47">
        <v>813190</v>
      </c>
      <c r="W47">
        <v>1785801</v>
      </c>
      <c r="X47">
        <v>1703889</v>
      </c>
      <c r="Y47">
        <v>1010253</v>
      </c>
      <c r="Z47">
        <v>1010253</v>
      </c>
      <c r="AA47">
        <v>634781</v>
      </c>
      <c r="AB47">
        <v>690428</v>
      </c>
      <c r="AC47">
        <v>-0.34100000000000003</v>
      </c>
      <c r="AD47">
        <v>0.36899999999999999</v>
      </c>
      <c r="AE47">
        <v>9</v>
      </c>
      <c r="AG47"/>
    </row>
    <row r="48" spans="1:33" s="4" customFormat="1">
      <c r="A48" t="s">
        <v>8</v>
      </c>
      <c r="B48">
        <v>4</v>
      </c>
      <c r="C48" t="s">
        <v>74</v>
      </c>
      <c r="D48" t="s">
        <v>26</v>
      </c>
      <c r="E48" t="s">
        <v>20</v>
      </c>
      <c r="F48" t="s">
        <v>113</v>
      </c>
      <c r="G48" t="s">
        <v>40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/>
      <c r="R48"/>
      <c r="S48"/>
      <c r="T48">
        <v>3243815</v>
      </c>
      <c r="U48">
        <v>2246351</v>
      </c>
      <c r="V48">
        <v>1816271</v>
      </c>
      <c r="W48">
        <v>2394428</v>
      </c>
      <c r="X48">
        <v>2217894</v>
      </c>
      <c r="Y48">
        <v>2447246</v>
      </c>
      <c r="Z48">
        <v>2361615</v>
      </c>
      <c r="AA48">
        <v>1744277</v>
      </c>
      <c r="AB48">
        <v>1634173</v>
      </c>
      <c r="AC48">
        <v>-0.26500000000000001</v>
      </c>
      <c r="AD48">
        <v>0.49099999999999999</v>
      </c>
      <c r="AE48">
        <v>9</v>
      </c>
      <c r="AG48"/>
    </row>
    <row r="49" spans="1:33" s="4" customFormat="1">
      <c r="A49" t="s">
        <v>8</v>
      </c>
      <c r="B49">
        <v>4</v>
      </c>
      <c r="C49" t="s">
        <v>74</v>
      </c>
      <c r="D49" t="s">
        <v>26</v>
      </c>
      <c r="E49" t="s">
        <v>21</v>
      </c>
      <c r="F49" t="s">
        <v>113</v>
      </c>
      <c r="G49" t="s">
        <v>40</v>
      </c>
      <c r="H49">
        <v>6.9999999999999999E-4</v>
      </c>
      <c r="I49">
        <v>5.0000000000000001E-4</v>
      </c>
      <c r="J49">
        <v>2.9999999999999997E-4</v>
      </c>
      <c r="K49">
        <v>2.0000000000000001E-4</v>
      </c>
      <c r="L49">
        <v>5.0000000000000001E-4</v>
      </c>
      <c r="M49">
        <v>2.0000000000000001E-4</v>
      </c>
      <c r="N49">
        <v>2.0000000000000001E-4</v>
      </c>
      <c r="O49">
        <v>2.9999999999999997E-4</v>
      </c>
      <c r="P49">
        <v>2.9999999999999997E-4</v>
      </c>
      <c r="Q49"/>
      <c r="R49"/>
      <c r="S49"/>
      <c r="T49">
        <v>1961970</v>
      </c>
      <c r="U49">
        <v>1911744</v>
      </c>
      <c r="V49">
        <v>1713917</v>
      </c>
      <c r="W49">
        <v>1558413</v>
      </c>
      <c r="X49">
        <v>1727617</v>
      </c>
      <c r="Y49">
        <v>1916959</v>
      </c>
      <c r="Z49">
        <v>1906098</v>
      </c>
      <c r="AA49">
        <v>1089380</v>
      </c>
      <c r="AB49">
        <v>960401</v>
      </c>
      <c r="AC49">
        <v>0.38300000000000001</v>
      </c>
      <c r="AD49">
        <v>0.31</v>
      </c>
      <c r="AE49">
        <v>9</v>
      </c>
      <c r="AG49"/>
    </row>
    <row r="50" spans="1:33" s="4" customFormat="1">
      <c r="A50" t="s">
        <v>8</v>
      </c>
      <c r="B50">
        <v>4</v>
      </c>
      <c r="C50" t="s">
        <v>74</v>
      </c>
      <c r="D50" t="s">
        <v>26</v>
      </c>
      <c r="E50" t="s">
        <v>22</v>
      </c>
      <c r="F50" t="s">
        <v>12</v>
      </c>
      <c r="G50" t="s">
        <v>40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/>
      <c r="R50"/>
      <c r="S50"/>
      <c r="T50">
        <v>0</v>
      </c>
      <c r="U50">
        <v>1753</v>
      </c>
      <c r="V50">
        <v>7121</v>
      </c>
      <c r="W50">
        <v>1319</v>
      </c>
      <c r="X50">
        <v>0</v>
      </c>
      <c r="Y50">
        <v>2184</v>
      </c>
      <c r="Z50">
        <v>2184</v>
      </c>
      <c r="AA50">
        <v>13827</v>
      </c>
      <c r="AB50">
        <v>2210</v>
      </c>
      <c r="AC50">
        <v>0.81499999999999995</v>
      </c>
      <c r="AD50">
        <v>2.5999999999999999E-2</v>
      </c>
      <c r="AE50">
        <v>7</v>
      </c>
      <c r="AG50"/>
    </row>
    <row r="51" spans="1:33" s="4" customFormat="1">
      <c r="A51" t="s">
        <v>8</v>
      </c>
      <c r="B51">
        <v>4</v>
      </c>
      <c r="C51" t="s">
        <v>74</v>
      </c>
      <c r="D51" t="s">
        <v>38</v>
      </c>
      <c r="E51" t="s">
        <v>21</v>
      </c>
      <c r="F51" t="s">
        <v>12</v>
      </c>
      <c r="G51" t="s">
        <v>40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/>
      <c r="R51"/>
      <c r="S51"/>
      <c r="T51">
        <v>0</v>
      </c>
      <c r="U51">
        <v>0</v>
      </c>
      <c r="V51">
        <v>660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 t="s">
        <v>106</v>
      </c>
      <c r="AD51" t="s">
        <v>106</v>
      </c>
      <c r="AE51">
        <v>1</v>
      </c>
      <c r="AG51"/>
    </row>
    <row r="52" spans="1:33" s="4" customFormat="1">
      <c r="A52" t="s">
        <v>8</v>
      </c>
      <c r="B52">
        <v>4</v>
      </c>
      <c r="C52" t="s">
        <v>74</v>
      </c>
      <c r="D52" t="s">
        <v>27</v>
      </c>
      <c r="E52" t="s">
        <v>21</v>
      </c>
      <c r="F52" t="s">
        <v>12</v>
      </c>
      <c r="G52" t="s">
        <v>40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/>
      <c r="R52"/>
      <c r="S52"/>
      <c r="T52">
        <v>54</v>
      </c>
      <c r="U52">
        <v>884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 t="s">
        <v>106</v>
      </c>
      <c r="AD52" t="s">
        <v>106</v>
      </c>
      <c r="AE52">
        <v>2</v>
      </c>
      <c r="AG52"/>
    </row>
    <row r="53" spans="1:33" s="4" customFormat="1">
      <c r="A53" t="s">
        <v>8</v>
      </c>
      <c r="B53">
        <v>4</v>
      </c>
      <c r="C53" t="s">
        <v>74</v>
      </c>
      <c r="D53" t="s">
        <v>39</v>
      </c>
      <c r="E53" t="s">
        <v>11</v>
      </c>
      <c r="F53" t="s">
        <v>12</v>
      </c>
      <c r="G53" t="s">
        <v>40</v>
      </c>
      <c r="H53">
        <v>4.4999999999999997E-3</v>
      </c>
      <c r="I53">
        <v>2.5999999999999999E-3</v>
      </c>
      <c r="J53">
        <v>1E-4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/>
      <c r="R53"/>
      <c r="S53"/>
      <c r="T53">
        <v>965239</v>
      </c>
      <c r="U53">
        <v>543305</v>
      </c>
      <c r="V53">
        <v>36825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 t="s">
        <v>106</v>
      </c>
      <c r="AD53" t="s">
        <v>106</v>
      </c>
      <c r="AE53">
        <v>3</v>
      </c>
      <c r="AG53"/>
    </row>
    <row r="54" spans="1:33" s="4" customFormat="1">
      <c r="A54" t="s">
        <v>8</v>
      </c>
      <c r="B54">
        <v>4</v>
      </c>
      <c r="C54" t="s">
        <v>74</v>
      </c>
      <c r="D54" t="s">
        <v>39</v>
      </c>
      <c r="E54" t="s">
        <v>16</v>
      </c>
      <c r="F54" t="s">
        <v>12</v>
      </c>
      <c r="G54" t="s">
        <v>40</v>
      </c>
      <c r="H54">
        <v>2.0000000000000001E-4</v>
      </c>
      <c r="I54">
        <v>5.0000000000000001E-4</v>
      </c>
      <c r="J54">
        <v>2.0000000000000001E-4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/>
      <c r="R54"/>
      <c r="S54"/>
      <c r="T54">
        <v>20350</v>
      </c>
      <c r="U54">
        <v>47517</v>
      </c>
      <c r="V54">
        <v>16785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 t="s">
        <v>106</v>
      </c>
      <c r="AD54" t="s">
        <v>106</v>
      </c>
      <c r="AE54">
        <v>3</v>
      </c>
      <c r="AG54"/>
    </row>
    <row r="55" spans="1:33" s="4" customFormat="1">
      <c r="A55" t="s">
        <v>8</v>
      </c>
      <c r="B55">
        <v>4</v>
      </c>
      <c r="C55" t="s">
        <v>74</v>
      </c>
      <c r="D55" t="s">
        <v>39</v>
      </c>
      <c r="E55" t="s">
        <v>20</v>
      </c>
      <c r="F55" t="s">
        <v>24</v>
      </c>
      <c r="G55" t="s">
        <v>40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/>
      <c r="R55"/>
      <c r="S55"/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56140</v>
      </c>
      <c r="AA55">
        <v>29360</v>
      </c>
      <c r="AB55">
        <v>33246</v>
      </c>
      <c r="AC55" t="s">
        <v>106</v>
      </c>
      <c r="AD55" t="s">
        <v>106</v>
      </c>
      <c r="AE55">
        <v>3</v>
      </c>
      <c r="AG55"/>
    </row>
    <row r="56" spans="1:33" s="4" customFormat="1">
      <c r="A56" t="s">
        <v>8</v>
      </c>
      <c r="B56">
        <v>4</v>
      </c>
      <c r="C56" t="s">
        <v>74</v>
      </c>
      <c r="D56" t="s">
        <v>39</v>
      </c>
      <c r="E56" t="s">
        <v>20</v>
      </c>
      <c r="F56" t="s">
        <v>12</v>
      </c>
      <c r="G56" t="s">
        <v>40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/>
      <c r="R56"/>
      <c r="S56"/>
      <c r="T56">
        <v>0</v>
      </c>
      <c r="U56">
        <v>16948</v>
      </c>
      <c r="V56">
        <v>70711</v>
      </c>
      <c r="W56">
        <v>51951</v>
      </c>
      <c r="X56">
        <v>61460</v>
      </c>
      <c r="Y56">
        <v>49104</v>
      </c>
      <c r="Z56">
        <v>0</v>
      </c>
      <c r="AA56">
        <v>0</v>
      </c>
      <c r="AB56">
        <v>0</v>
      </c>
      <c r="AC56">
        <v>0.88700000000000001</v>
      </c>
      <c r="AD56">
        <v>4.4999999999999998E-2</v>
      </c>
      <c r="AE56">
        <v>5</v>
      </c>
      <c r="AG56"/>
    </row>
    <row r="57" spans="1:33" s="4" customFormat="1">
      <c r="A57" t="s">
        <v>8</v>
      </c>
      <c r="B57">
        <v>4</v>
      </c>
      <c r="C57" t="s">
        <v>74</v>
      </c>
      <c r="D57" t="s">
        <v>39</v>
      </c>
      <c r="E57" t="s">
        <v>21</v>
      </c>
      <c r="F57" t="s">
        <v>24</v>
      </c>
      <c r="G57" t="s">
        <v>40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1E-4</v>
      </c>
      <c r="O57">
        <v>0</v>
      </c>
      <c r="P57">
        <v>0</v>
      </c>
      <c r="Q57"/>
      <c r="R57"/>
      <c r="S57"/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385631</v>
      </c>
      <c r="AA57">
        <v>398496</v>
      </c>
      <c r="AB57">
        <v>273858</v>
      </c>
      <c r="AC57" t="s">
        <v>106</v>
      </c>
      <c r="AD57" t="s">
        <v>106</v>
      </c>
      <c r="AE57">
        <v>3</v>
      </c>
      <c r="AG57"/>
    </row>
    <row r="58" spans="1:33" s="4" customFormat="1">
      <c r="A58" t="s">
        <v>8</v>
      </c>
      <c r="B58">
        <v>4</v>
      </c>
      <c r="C58" t="s">
        <v>74</v>
      </c>
      <c r="D58" t="s">
        <v>39</v>
      </c>
      <c r="E58" t="s">
        <v>21</v>
      </c>
      <c r="F58" t="s">
        <v>12</v>
      </c>
      <c r="G58" t="s">
        <v>40</v>
      </c>
      <c r="H58">
        <v>0</v>
      </c>
      <c r="I58">
        <v>0</v>
      </c>
      <c r="J58">
        <v>0</v>
      </c>
      <c r="K58">
        <v>1E-4</v>
      </c>
      <c r="L58">
        <v>1E-4</v>
      </c>
      <c r="M58">
        <v>0</v>
      </c>
      <c r="N58">
        <v>0</v>
      </c>
      <c r="O58">
        <v>0</v>
      </c>
      <c r="P58">
        <v>0</v>
      </c>
      <c r="Q58"/>
      <c r="R58"/>
      <c r="S58"/>
      <c r="T58">
        <v>6784</v>
      </c>
      <c r="U58">
        <v>12440</v>
      </c>
      <c r="V58">
        <v>221904</v>
      </c>
      <c r="W58">
        <v>532885</v>
      </c>
      <c r="X58">
        <v>758972</v>
      </c>
      <c r="Y58">
        <v>409182</v>
      </c>
      <c r="Z58">
        <v>0</v>
      </c>
      <c r="AA58">
        <v>0</v>
      </c>
      <c r="AB58">
        <v>0</v>
      </c>
      <c r="AC58">
        <v>0.98499999999999999</v>
      </c>
      <c r="AD58">
        <v>0</v>
      </c>
      <c r="AE58">
        <v>6</v>
      </c>
      <c r="AG58"/>
    </row>
    <row r="59" spans="1:33" s="4" customFormat="1">
      <c r="A59" t="s">
        <v>8</v>
      </c>
      <c r="B59">
        <v>4</v>
      </c>
      <c r="C59" t="s">
        <v>74</v>
      </c>
      <c r="D59" t="s">
        <v>28</v>
      </c>
      <c r="E59" t="s">
        <v>11</v>
      </c>
      <c r="F59" t="s">
        <v>12</v>
      </c>
      <c r="G59" t="s">
        <v>40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1.6999999999999999E-3</v>
      </c>
      <c r="O59">
        <v>1.1000000000000001E-3</v>
      </c>
      <c r="P59">
        <v>1.2999999999999999E-3</v>
      </c>
      <c r="Q59"/>
      <c r="R59"/>
      <c r="S59"/>
      <c r="T59">
        <v>575801</v>
      </c>
      <c r="U59">
        <v>700747</v>
      </c>
      <c r="V59">
        <v>719292</v>
      </c>
      <c r="W59">
        <v>1528652</v>
      </c>
      <c r="X59">
        <v>720068</v>
      </c>
      <c r="Y59">
        <v>370417</v>
      </c>
      <c r="Z59">
        <v>412420</v>
      </c>
      <c r="AA59">
        <v>378796</v>
      </c>
      <c r="AB59">
        <v>308516</v>
      </c>
      <c r="AC59">
        <v>-0.52100000000000002</v>
      </c>
      <c r="AD59">
        <v>0.15</v>
      </c>
      <c r="AE59">
        <v>9</v>
      </c>
      <c r="AG59"/>
    </row>
    <row r="60" spans="1:33" s="4" customFormat="1">
      <c r="A60" t="s">
        <v>8</v>
      </c>
      <c r="B60">
        <v>4</v>
      </c>
      <c r="C60" t="s">
        <v>74</v>
      </c>
      <c r="D60" t="s">
        <v>28</v>
      </c>
      <c r="E60" t="s">
        <v>16</v>
      </c>
      <c r="F60" t="s">
        <v>12</v>
      </c>
      <c r="G60" t="s">
        <v>40</v>
      </c>
      <c r="H60">
        <v>0.25269999999999998</v>
      </c>
      <c r="I60">
        <v>0.2059</v>
      </c>
      <c r="J60">
        <v>0.1633</v>
      </c>
      <c r="K60">
        <v>0.14580000000000001</v>
      </c>
      <c r="L60">
        <v>0.1469</v>
      </c>
      <c r="M60">
        <v>9.7500000000000003E-2</v>
      </c>
      <c r="N60">
        <v>0.1045</v>
      </c>
      <c r="O60">
        <v>8.4900000000000003E-2</v>
      </c>
      <c r="P60">
        <v>9.1600000000000001E-2</v>
      </c>
      <c r="Q60"/>
      <c r="R60"/>
      <c r="S60"/>
      <c r="T60">
        <v>47724234</v>
      </c>
      <c r="U60">
        <v>44669317</v>
      </c>
      <c r="V60">
        <v>44478122</v>
      </c>
      <c r="W60">
        <v>38820726</v>
      </c>
      <c r="X60">
        <v>37931313</v>
      </c>
      <c r="Y60">
        <v>27646215</v>
      </c>
      <c r="Z60">
        <v>28696410</v>
      </c>
      <c r="AA60">
        <v>28508780</v>
      </c>
      <c r="AB60">
        <v>25776297</v>
      </c>
      <c r="AC60">
        <v>0.93799999999999994</v>
      </c>
      <c r="AD60">
        <v>0</v>
      </c>
      <c r="AE60">
        <v>9</v>
      </c>
      <c r="AG60"/>
    </row>
    <row r="61" spans="1:33" s="4" customFormat="1">
      <c r="A61" t="s">
        <v>8</v>
      </c>
      <c r="B61">
        <v>4</v>
      </c>
      <c r="C61" t="s">
        <v>74</v>
      </c>
      <c r="D61" t="s">
        <v>28</v>
      </c>
      <c r="E61" t="s">
        <v>17</v>
      </c>
      <c r="F61" t="s">
        <v>12</v>
      </c>
      <c r="G61" t="s">
        <v>40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/>
      <c r="R61"/>
      <c r="S61"/>
      <c r="T61">
        <v>460895</v>
      </c>
      <c r="U61">
        <v>416025</v>
      </c>
      <c r="V61">
        <v>387945</v>
      </c>
      <c r="W61">
        <v>511580</v>
      </c>
      <c r="X61">
        <v>521697</v>
      </c>
      <c r="Y61">
        <v>507733</v>
      </c>
      <c r="Z61">
        <v>419797</v>
      </c>
      <c r="AA61">
        <v>357091</v>
      </c>
      <c r="AB61">
        <v>316070</v>
      </c>
      <c r="AC61">
        <v>-0.69699999999999995</v>
      </c>
      <c r="AD61">
        <v>3.6999999999999998E-2</v>
      </c>
      <c r="AE61">
        <v>9</v>
      </c>
      <c r="AG61"/>
    </row>
    <row r="62" spans="1:33" s="4" customFormat="1">
      <c r="A62" t="s">
        <v>8</v>
      </c>
      <c r="B62">
        <v>4</v>
      </c>
      <c r="C62" t="s">
        <v>74</v>
      </c>
      <c r="D62" t="s">
        <v>28</v>
      </c>
      <c r="E62" t="s">
        <v>18</v>
      </c>
      <c r="F62" t="s">
        <v>12</v>
      </c>
      <c r="G62" t="s">
        <v>40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1E-4</v>
      </c>
      <c r="P62">
        <v>0</v>
      </c>
      <c r="Q62"/>
      <c r="R62"/>
      <c r="S62"/>
      <c r="T62">
        <v>0</v>
      </c>
      <c r="U62">
        <v>0</v>
      </c>
      <c r="V62">
        <v>0</v>
      </c>
      <c r="W62">
        <v>0</v>
      </c>
      <c r="X62">
        <v>0</v>
      </c>
      <c r="Y62">
        <v>740</v>
      </c>
      <c r="Z62">
        <v>26917</v>
      </c>
      <c r="AA62">
        <v>37399</v>
      </c>
      <c r="AB62">
        <v>21431</v>
      </c>
      <c r="AC62" t="s">
        <v>106</v>
      </c>
      <c r="AD62" t="s">
        <v>106</v>
      </c>
      <c r="AE62">
        <v>4</v>
      </c>
      <c r="AG62"/>
    </row>
    <row r="63" spans="1:33" s="4" customFormat="1">
      <c r="A63" t="s">
        <v>8</v>
      </c>
      <c r="B63">
        <v>4</v>
      </c>
      <c r="C63" t="s">
        <v>74</v>
      </c>
      <c r="D63" t="s">
        <v>28</v>
      </c>
      <c r="E63" t="s">
        <v>20</v>
      </c>
      <c r="F63" t="s">
        <v>12</v>
      </c>
      <c r="G63" t="s">
        <v>40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3.7000000000000002E-3</v>
      </c>
      <c r="O63">
        <v>3.3999999999999998E-3</v>
      </c>
      <c r="P63">
        <v>5.1000000000000004E-3</v>
      </c>
      <c r="Q63"/>
      <c r="R63"/>
      <c r="S63"/>
      <c r="T63">
        <v>684700</v>
      </c>
      <c r="U63">
        <v>589170</v>
      </c>
      <c r="V63">
        <v>547564</v>
      </c>
      <c r="W63">
        <v>532260</v>
      </c>
      <c r="X63">
        <v>631492</v>
      </c>
      <c r="Y63">
        <v>1400068</v>
      </c>
      <c r="Z63">
        <v>1316055</v>
      </c>
      <c r="AA63">
        <v>1290080</v>
      </c>
      <c r="AB63">
        <v>1173220</v>
      </c>
      <c r="AC63">
        <v>0.66900000000000004</v>
      </c>
      <c r="AD63">
        <v>4.9000000000000002E-2</v>
      </c>
      <c r="AE63">
        <v>9</v>
      </c>
      <c r="AG63"/>
    </row>
    <row r="64" spans="1:33" s="4" customFormat="1">
      <c r="A64" t="s">
        <v>8</v>
      </c>
      <c r="B64">
        <v>4</v>
      </c>
      <c r="C64" t="s">
        <v>74</v>
      </c>
      <c r="D64" t="s">
        <v>28</v>
      </c>
      <c r="E64" t="s">
        <v>21</v>
      </c>
      <c r="F64" t="s">
        <v>12</v>
      </c>
      <c r="G64" t="s">
        <v>40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4.4999999999999997E-3</v>
      </c>
      <c r="O64">
        <v>4.1999999999999997E-3</v>
      </c>
      <c r="P64">
        <v>3.3999999999999998E-3</v>
      </c>
      <c r="Q64"/>
      <c r="R64"/>
      <c r="S64"/>
      <c r="T64">
        <v>1932081</v>
      </c>
      <c r="U64">
        <v>1496720</v>
      </c>
      <c r="V64">
        <v>1298918</v>
      </c>
      <c r="W64">
        <v>1224916</v>
      </c>
      <c r="X64">
        <v>1384658</v>
      </c>
      <c r="Y64">
        <v>1853682</v>
      </c>
      <c r="Z64">
        <v>1334665</v>
      </c>
      <c r="AA64">
        <v>1231860</v>
      </c>
      <c r="AB64">
        <v>1313554</v>
      </c>
      <c r="AC64">
        <v>-0.44800000000000001</v>
      </c>
      <c r="AD64">
        <v>0.22600000000000001</v>
      </c>
      <c r="AE64">
        <v>9</v>
      </c>
      <c r="AG64"/>
    </row>
    <row r="65" spans="1:33" s="4" customFormat="1">
      <c r="A65" t="s">
        <v>8</v>
      </c>
      <c r="B65">
        <v>4</v>
      </c>
      <c r="C65" t="s">
        <v>74</v>
      </c>
      <c r="D65" t="s">
        <v>28</v>
      </c>
      <c r="E65" t="s">
        <v>22</v>
      </c>
      <c r="F65" t="s">
        <v>12</v>
      </c>
      <c r="G65" t="s">
        <v>40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/>
      <c r="R65"/>
      <c r="S65"/>
      <c r="T65">
        <v>59360</v>
      </c>
      <c r="U65">
        <v>42894</v>
      </c>
      <c r="V65">
        <v>43261</v>
      </c>
      <c r="W65">
        <v>20649</v>
      </c>
      <c r="X65">
        <v>20589</v>
      </c>
      <c r="Y65">
        <v>4038</v>
      </c>
      <c r="Z65">
        <v>274</v>
      </c>
      <c r="AA65">
        <v>31973</v>
      </c>
      <c r="AB65">
        <v>23268</v>
      </c>
      <c r="AC65" t="s">
        <v>106</v>
      </c>
      <c r="AD65" t="s">
        <v>106</v>
      </c>
      <c r="AE65">
        <v>9</v>
      </c>
      <c r="AG65"/>
    </row>
    <row r="66" spans="1:33" s="4" customFormat="1">
      <c r="A66" t="s">
        <v>8</v>
      </c>
      <c r="B66">
        <v>4</v>
      </c>
      <c r="C66" t="s">
        <v>74</v>
      </c>
      <c r="D66" t="s">
        <v>29</v>
      </c>
      <c r="E66" t="s">
        <v>11</v>
      </c>
      <c r="F66" t="s">
        <v>12</v>
      </c>
      <c r="G66" t="s">
        <v>40</v>
      </c>
      <c r="H66">
        <v>4.1000000000000003E-3</v>
      </c>
      <c r="I66">
        <v>2.5000000000000001E-3</v>
      </c>
      <c r="J66">
        <v>2.2000000000000001E-3</v>
      </c>
      <c r="K66">
        <v>3.5000000000000001E-3</v>
      </c>
      <c r="L66">
        <v>2E-3</v>
      </c>
      <c r="M66">
        <v>4.0000000000000002E-4</v>
      </c>
      <c r="N66">
        <v>4.0000000000000002E-4</v>
      </c>
      <c r="O66">
        <v>0</v>
      </c>
      <c r="P66">
        <v>0</v>
      </c>
      <c r="Q66"/>
      <c r="R66"/>
      <c r="S66"/>
      <c r="T66">
        <v>866666</v>
      </c>
      <c r="U66">
        <v>694716</v>
      </c>
      <c r="V66">
        <v>730810</v>
      </c>
      <c r="W66">
        <v>598615</v>
      </c>
      <c r="X66">
        <v>349914</v>
      </c>
      <c r="Y66">
        <v>68568</v>
      </c>
      <c r="Z66">
        <v>53082</v>
      </c>
      <c r="AA66">
        <v>0</v>
      </c>
      <c r="AB66">
        <v>0</v>
      </c>
      <c r="AC66">
        <v>0.89800000000000002</v>
      </c>
      <c r="AD66">
        <v>6.0000000000000001E-3</v>
      </c>
      <c r="AE66">
        <v>7</v>
      </c>
      <c r="AG66"/>
    </row>
    <row r="67" spans="1:33" s="4" customFormat="1">
      <c r="A67" t="s">
        <v>8</v>
      </c>
      <c r="B67">
        <v>4</v>
      </c>
      <c r="C67" t="s">
        <v>74</v>
      </c>
      <c r="D67" t="s">
        <v>29</v>
      </c>
      <c r="E67" t="s">
        <v>16</v>
      </c>
      <c r="F67" t="s">
        <v>12</v>
      </c>
      <c r="G67" t="s">
        <v>40</v>
      </c>
      <c r="H67">
        <v>2.87E-2</v>
      </c>
      <c r="I67">
        <v>3.7999999999999999E-2</v>
      </c>
      <c r="J67">
        <v>2.6599999999999999E-2</v>
      </c>
      <c r="K67">
        <v>1.6199999999999999E-2</v>
      </c>
      <c r="L67">
        <v>0.02</v>
      </c>
      <c r="M67">
        <v>1.04E-2</v>
      </c>
      <c r="N67">
        <v>6.7000000000000002E-3</v>
      </c>
      <c r="O67">
        <v>1.8E-3</v>
      </c>
      <c r="P67">
        <v>0</v>
      </c>
      <c r="Q67"/>
      <c r="R67"/>
      <c r="S67"/>
      <c r="T67">
        <v>3766255</v>
      </c>
      <c r="U67">
        <v>4610314</v>
      </c>
      <c r="V67">
        <v>4185264</v>
      </c>
      <c r="W67">
        <v>3109683</v>
      </c>
      <c r="X67">
        <v>2790865</v>
      </c>
      <c r="Y67">
        <v>1351721</v>
      </c>
      <c r="Z67">
        <v>554376</v>
      </c>
      <c r="AA67">
        <v>144306</v>
      </c>
      <c r="AB67">
        <v>0</v>
      </c>
      <c r="AC67">
        <v>0.95899999999999996</v>
      </c>
      <c r="AD67">
        <v>0</v>
      </c>
      <c r="AE67">
        <v>8</v>
      </c>
      <c r="AG67"/>
    </row>
    <row r="68" spans="1:33">
      <c r="A68" t="s">
        <v>8</v>
      </c>
      <c r="B68">
        <v>4</v>
      </c>
      <c r="C68" t="s">
        <v>74</v>
      </c>
      <c r="D68" t="s">
        <v>29</v>
      </c>
      <c r="E68" t="s">
        <v>17</v>
      </c>
      <c r="F68" t="s">
        <v>12</v>
      </c>
      <c r="G68" t="s">
        <v>40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T68">
        <v>190598</v>
      </c>
      <c r="U68">
        <v>188731</v>
      </c>
      <c r="V68">
        <v>165644</v>
      </c>
      <c r="W68">
        <v>247864</v>
      </c>
      <c r="X68">
        <v>320785</v>
      </c>
      <c r="Y68">
        <v>351981</v>
      </c>
      <c r="Z68">
        <v>328454</v>
      </c>
      <c r="AA68">
        <v>438271</v>
      </c>
      <c r="AB68">
        <v>601531</v>
      </c>
      <c r="AC68">
        <v>-0.28100000000000003</v>
      </c>
      <c r="AD68">
        <v>0.46400000000000002</v>
      </c>
      <c r="AE68">
        <v>9</v>
      </c>
    </row>
    <row r="69" spans="1:33">
      <c r="A69" t="s">
        <v>8</v>
      </c>
      <c r="B69">
        <v>4</v>
      </c>
      <c r="C69" t="s">
        <v>74</v>
      </c>
      <c r="D69" t="s">
        <v>29</v>
      </c>
      <c r="E69" t="s">
        <v>20</v>
      </c>
      <c r="F69" t="s">
        <v>84</v>
      </c>
      <c r="G69" t="s">
        <v>40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7.1999999999999998E-3</v>
      </c>
      <c r="O69">
        <v>6.0000000000000001E-3</v>
      </c>
      <c r="P69">
        <v>6.7999999999999996E-3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12205368</v>
      </c>
      <c r="AA69">
        <v>10391613</v>
      </c>
      <c r="AB69">
        <v>9974445</v>
      </c>
      <c r="AC69" s="4" t="s">
        <v>106</v>
      </c>
      <c r="AD69" s="4" t="s">
        <v>106</v>
      </c>
      <c r="AE69" s="4">
        <v>3</v>
      </c>
    </row>
    <row r="70" spans="1:33">
      <c r="A70" t="s">
        <v>8</v>
      </c>
      <c r="B70">
        <v>4</v>
      </c>
      <c r="C70" t="s">
        <v>74</v>
      </c>
      <c r="D70" t="s">
        <v>29</v>
      </c>
      <c r="E70" t="s">
        <v>20</v>
      </c>
      <c r="F70" t="s">
        <v>12</v>
      </c>
      <c r="G70" t="s">
        <v>40</v>
      </c>
      <c r="H70">
        <v>5.1000000000000004E-3</v>
      </c>
      <c r="I70">
        <v>4.4999999999999997E-3</v>
      </c>
      <c r="J70">
        <v>3.3999999999999998E-3</v>
      </c>
      <c r="K70">
        <v>4.4999999999999997E-3</v>
      </c>
      <c r="L70">
        <v>3.8999999999999998E-3</v>
      </c>
      <c r="M70">
        <v>5.1000000000000004E-3</v>
      </c>
      <c r="N70">
        <v>0</v>
      </c>
      <c r="O70">
        <v>0</v>
      </c>
      <c r="P70">
        <v>0</v>
      </c>
      <c r="T70">
        <v>16014890</v>
      </c>
      <c r="U70">
        <v>12671168</v>
      </c>
      <c r="V70">
        <v>12152835</v>
      </c>
      <c r="W70">
        <v>11647505</v>
      </c>
      <c r="X70">
        <v>11006248</v>
      </c>
      <c r="Y70">
        <v>12163360</v>
      </c>
      <c r="Z70">
        <v>0</v>
      </c>
      <c r="AA70">
        <v>0</v>
      </c>
      <c r="AB70">
        <v>0</v>
      </c>
      <c r="AC70" s="4">
        <v>0.53800000000000003</v>
      </c>
      <c r="AD70" s="4">
        <v>0.27</v>
      </c>
      <c r="AE70" s="4">
        <v>6</v>
      </c>
    </row>
    <row r="71" spans="1:33" s="4" customFormat="1">
      <c r="A71" t="s">
        <v>8</v>
      </c>
      <c r="B71">
        <v>4</v>
      </c>
      <c r="C71" t="s">
        <v>74</v>
      </c>
      <c r="D71" t="s">
        <v>29</v>
      </c>
      <c r="E71" t="s">
        <v>21</v>
      </c>
      <c r="F71" t="s">
        <v>108</v>
      </c>
      <c r="G71" t="s">
        <v>40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/>
      <c r="R71"/>
      <c r="S71"/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97359</v>
      </c>
      <c r="AB71">
        <v>38429</v>
      </c>
      <c r="AC71" s="4" t="s">
        <v>106</v>
      </c>
      <c r="AD71" s="4" t="s">
        <v>106</v>
      </c>
      <c r="AE71" s="4">
        <v>2</v>
      </c>
    </row>
    <row r="72" spans="1:33" s="4" customFormat="1">
      <c r="A72" t="s">
        <v>8</v>
      </c>
      <c r="B72">
        <v>4</v>
      </c>
      <c r="C72" t="s">
        <v>74</v>
      </c>
      <c r="D72" t="s">
        <v>29</v>
      </c>
      <c r="E72" t="s">
        <v>21</v>
      </c>
      <c r="F72" t="s">
        <v>84</v>
      </c>
      <c r="G72" t="s">
        <v>40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3.5000000000000001E-3</v>
      </c>
      <c r="O72">
        <v>6.9999999999999999E-4</v>
      </c>
      <c r="P72">
        <v>6.9999999999999999E-4</v>
      </c>
      <c r="Q72"/>
      <c r="R72"/>
      <c r="S72"/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8016914</v>
      </c>
      <c r="AA72">
        <v>7955174</v>
      </c>
      <c r="AB72">
        <v>6543575</v>
      </c>
      <c r="AC72" s="4" t="s">
        <v>106</v>
      </c>
      <c r="AD72" s="4" t="s">
        <v>106</v>
      </c>
      <c r="AE72" s="4">
        <v>3</v>
      </c>
    </row>
    <row r="73" spans="1:33" s="4" customFormat="1">
      <c r="A73" t="s">
        <v>8</v>
      </c>
      <c r="B73">
        <v>4</v>
      </c>
      <c r="C73" t="s">
        <v>74</v>
      </c>
      <c r="D73" t="s">
        <v>29</v>
      </c>
      <c r="E73" t="s">
        <v>21</v>
      </c>
      <c r="F73" t="s">
        <v>12</v>
      </c>
      <c r="G73" t="s">
        <v>40</v>
      </c>
      <c r="H73">
        <v>2.8E-3</v>
      </c>
      <c r="I73">
        <v>1.6999999999999999E-3</v>
      </c>
      <c r="J73">
        <v>1.6999999999999999E-3</v>
      </c>
      <c r="K73">
        <v>1.6999999999999999E-3</v>
      </c>
      <c r="L73">
        <v>1.4E-3</v>
      </c>
      <c r="M73">
        <v>2E-3</v>
      </c>
      <c r="N73">
        <v>0</v>
      </c>
      <c r="O73">
        <v>0</v>
      </c>
      <c r="P73">
        <v>0</v>
      </c>
      <c r="Q73"/>
      <c r="R73"/>
      <c r="S73"/>
      <c r="T73">
        <v>9998940</v>
      </c>
      <c r="U73">
        <v>9484446</v>
      </c>
      <c r="V73">
        <v>9108230</v>
      </c>
      <c r="W73">
        <v>8561810</v>
      </c>
      <c r="X73">
        <v>8678139</v>
      </c>
      <c r="Y73">
        <v>8855808</v>
      </c>
      <c r="Z73">
        <v>0</v>
      </c>
      <c r="AA73">
        <v>0</v>
      </c>
      <c r="AB73">
        <v>0</v>
      </c>
      <c r="AC73" s="4">
        <v>0.77800000000000002</v>
      </c>
      <c r="AD73" s="4">
        <v>6.8000000000000005E-2</v>
      </c>
      <c r="AE73" s="4">
        <v>6</v>
      </c>
    </row>
    <row r="74" spans="1:33" s="4" customFormat="1">
      <c r="A74" t="s">
        <v>8</v>
      </c>
      <c r="B74">
        <v>4</v>
      </c>
      <c r="C74" t="s">
        <v>74</v>
      </c>
      <c r="D74" t="s">
        <v>29</v>
      </c>
      <c r="E74" t="s">
        <v>22</v>
      </c>
      <c r="F74" t="s">
        <v>12</v>
      </c>
      <c r="G74" t="s">
        <v>40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/>
      <c r="R74"/>
      <c r="S74"/>
      <c r="T74">
        <v>6377</v>
      </c>
      <c r="U74">
        <v>5460</v>
      </c>
      <c r="V74">
        <v>2356</v>
      </c>
      <c r="W74">
        <v>116</v>
      </c>
      <c r="X74">
        <v>11896</v>
      </c>
      <c r="Y74">
        <v>0</v>
      </c>
      <c r="Z74">
        <v>33117</v>
      </c>
      <c r="AA74">
        <v>27524</v>
      </c>
      <c r="AB74">
        <v>0</v>
      </c>
      <c r="AC74" s="4">
        <v>-0.34399999999999997</v>
      </c>
      <c r="AD74" s="4">
        <v>0.45</v>
      </c>
      <c r="AE74" s="4">
        <v>7</v>
      </c>
    </row>
    <row r="75" spans="1:33" s="4" customFormat="1">
      <c r="A75" t="s">
        <v>8</v>
      </c>
      <c r="B75">
        <v>4</v>
      </c>
      <c r="C75" t="s">
        <v>74</v>
      </c>
      <c r="D75" t="s">
        <v>30</v>
      </c>
      <c r="E75" t="s">
        <v>19</v>
      </c>
      <c r="F75" t="s">
        <v>12</v>
      </c>
      <c r="G75" t="s">
        <v>40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/>
      <c r="R75"/>
      <c r="S75"/>
      <c r="T75">
        <v>0</v>
      </c>
      <c r="U75">
        <v>1056</v>
      </c>
      <c r="V75">
        <v>4239</v>
      </c>
      <c r="W75">
        <v>15026</v>
      </c>
      <c r="X75">
        <v>11020</v>
      </c>
      <c r="Y75">
        <v>10928</v>
      </c>
      <c r="Z75">
        <v>11352</v>
      </c>
      <c r="AA75">
        <v>6600</v>
      </c>
      <c r="AB75">
        <v>8184</v>
      </c>
      <c r="AC75" s="4">
        <v>-0.08</v>
      </c>
      <c r="AD75" s="4">
        <v>0.85</v>
      </c>
      <c r="AE75" s="4">
        <v>8</v>
      </c>
    </row>
    <row r="76" spans="1:33">
      <c r="A76" t="s">
        <v>8</v>
      </c>
      <c r="B76">
        <v>4</v>
      </c>
      <c r="C76" t="s">
        <v>74</v>
      </c>
      <c r="D76" t="s">
        <v>30</v>
      </c>
      <c r="E76" t="s">
        <v>20</v>
      </c>
      <c r="F76" t="s">
        <v>12</v>
      </c>
      <c r="G76" t="s">
        <v>40</v>
      </c>
      <c r="H76">
        <v>0</v>
      </c>
      <c r="I76">
        <v>0</v>
      </c>
      <c r="J76">
        <v>0</v>
      </c>
      <c r="K76">
        <v>0</v>
      </c>
      <c r="L76">
        <v>0</v>
      </c>
      <c r="M76">
        <v>1E-4</v>
      </c>
      <c r="N76">
        <v>0</v>
      </c>
      <c r="O76">
        <v>0</v>
      </c>
      <c r="P76">
        <v>0</v>
      </c>
      <c r="T76">
        <v>381696</v>
      </c>
      <c r="U76">
        <v>375455</v>
      </c>
      <c r="V76">
        <v>387252</v>
      </c>
      <c r="W76">
        <v>237269</v>
      </c>
      <c r="X76">
        <v>269171</v>
      </c>
      <c r="Y76">
        <v>333387</v>
      </c>
      <c r="Z76">
        <v>245040</v>
      </c>
      <c r="AA76">
        <v>196354</v>
      </c>
      <c r="AB76">
        <v>189867</v>
      </c>
      <c r="AC76" s="4">
        <v>0.23499999999999999</v>
      </c>
      <c r="AD76" s="4">
        <v>0.54300000000000004</v>
      </c>
      <c r="AE76" s="4">
        <v>9</v>
      </c>
    </row>
    <row r="77" spans="1:33">
      <c r="A77" t="s">
        <v>8</v>
      </c>
      <c r="B77">
        <v>4</v>
      </c>
      <c r="C77" t="s">
        <v>74</v>
      </c>
      <c r="D77" t="s">
        <v>30</v>
      </c>
      <c r="E77" t="s">
        <v>21</v>
      </c>
      <c r="F77" t="s">
        <v>12</v>
      </c>
      <c r="G77" t="s">
        <v>40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T77">
        <v>4265</v>
      </c>
      <c r="U77">
        <v>2055</v>
      </c>
      <c r="V77">
        <v>1192</v>
      </c>
      <c r="W77">
        <v>1298</v>
      </c>
      <c r="X77">
        <v>2515</v>
      </c>
      <c r="Y77">
        <v>1059</v>
      </c>
      <c r="Z77">
        <v>0</v>
      </c>
      <c r="AA77">
        <v>0</v>
      </c>
      <c r="AB77">
        <v>0</v>
      </c>
      <c r="AC77" s="4">
        <v>-0.499</v>
      </c>
      <c r="AD77" s="4">
        <v>0.314</v>
      </c>
      <c r="AE77" s="4">
        <v>6</v>
      </c>
    </row>
    <row r="78" spans="1:33">
      <c r="A78" t="s">
        <v>100</v>
      </c>
      <c r="H78" s="13">
        <f>SUM(H10:H77)</f>
        <v>0.47939999999999999</v>
      </c>
      <c r="I78" s="13">
        <f t="shared" ref="I78:P78" si="4">SUM(I10:I77)</f>
        <v>0.40979999999999994</v>
      </c>
      <c r="J78" s="13">
        <f t="shared" si="4"/>
        <v>0.32529999999999998</v>
      </c>
      <c r="K78" s="13">
        <f t="shared" si="4"/>
        <v>0.28370000000000001</v>
      </c>
      <c r="L78" s="13">
        <f t="shared" si="4"/>
        <v>0.26800000000000007</v>
      </c>
      <c r="M78" s="13">
        <f t="shared" si="4"/>
        <v>0.17980000000000002</v>
      </c>
      <c r="N78" s="13">
        <f t="shared" si="4"/>
        <v>0.21400000000000005</v>
      </c>
      <c r="O78" s="13">
        <f t="shared" si="4"/>
        <v>0.1835</v>
      </c>
      <c r="P78" s="13">
        <f t="shared" si="4"/>
        <v>0.1943</v>
      </c>
      <c r="T78">
        <f>SUM(T10:T77)</f>
        <v>124861239</v>
      </c>
      <c r="U78">
        <f t="shared" ref="U78:AB78" si="5">SUM(U10:U77)</f>
        <v>116095478</v>
      </c>
      <c r="V78">
        <f t="shared" si="5"/>
        <v>112540213</v>
      </c>
      <c r="W78">
        <f t="shared" si="5"/>
        <v>103726248</v>
      </c>
      <c r="X78">
        <f t="shared" si="5"/>
        <v>94247087</v>
      </c>
      <c r="Y78">
        <f t="shared" si="5"/>
        <v>83114600</v>
      </c>
      <c r="Z78">
        <f t="shared" si="5"/>
        <v>81622521</v>
      </c>
      <c r="AA78">
        <f t="shared" si="5"/>
        <v>77255773</v>
      </c>
      <c r="AB78">
        <f t="shared" si="5"/>
        <v>69000819</v>
      </c>
      <c r="AC78" s="5">
        <f t="shared" ref="AC78" si="6">ROUND(ABS(PEARSON($T78:$AB78,$H78:$P78)),3)</f>
        <v>0.94199999999999995</v>
      </c>
      <c r="AD78" s="3">
        <f>ROUND(TDIST(AF78,AE78-2,2),3)</f>
        <v>0</v>
      </c>
      <c r="AE78" s="4">
        <f>COUNTA(T78:AB78)</f>
        <v>9</v>
      </c>
      <c r="AF78" s="3">
        <f>ROUND((AC78*SQRT(AE78-2))/(SQRT(1-AC78^2)),3)</f>
        <v>7.4260000000000002</v>
      </c>
    </row>
    <row r="79" spans="1:33">
      <c r="A79" t="s">
        <v>107</v>
      </c>
      <c r="H79">
        <f>ROUND(H78/H5,4)</f>
        <v>0.78590000000000004</v>
      </c>
      <c r="I79">
        <f t="shared" ref="I79:P79" si="7">ROUND(I78/I5,4)</f>
        <v>0.85199999999999998</v>
      </c>
      <c r="J79">
        <f t="shared" si="7"/>
        <v>0.79339999999999999</v>
      </c>
      <c r="K79">
        <f t="shared" si="7"/>
        <v>0.75649999999999995</v>
      </c>
      <c r="L79">
        <f t="shared" si="7"/>
        <v>0.84540000000000004</v>
      </c>
      <c r="M79">
        <f t="shared" si="7"/>
        <v>0.75860000000000005</v>
      </c>
      <c r="N79">
        <f t="shared" si="7"/>
        <v>1.0142</v>
      </c>
      <c r="O79">
        <f t="shared" si="7"/>
        <v>0.89080000000000004</v>
      </c>
      <c r="P79">
        <f t="shared" si="7"/>
        <v>0.84850000000000003</v>
      </c>
      <c r="AC79"/>
      <c r="AD79"/>
      <c r="AE79"/>
      <c r="AF79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G295"/>
  <sheetViews>
    <sheetView zoomScale="70" zoomScaleNormal="70" workbookViewId="0"/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28515625" customWidth="1"/>
    <col min="8" max="17" width="7.85546875" customWidth="1"/>
    <col min="18" max="18" width="4.140625" customWidth="1"/>
    <col min="19" max="19" width="14.5703125" customWidth="1"/>
    <col min="20" max="28" width="10.140625" customWidth="1"/>
    <col min="29" max="29" width="7.28515625" style="4" customWidth="1"/>
    <col min="30" max="30" width="6.140625" style="4" customWidth="1"/>
    <col min="31" max="31" width="4.42578125" style="4" customWidth="1"/>
    <col min="32" max="32" width="9.140625" style="4"/>
  </cols>
  <sheetData>
    <row r="1" spans="1:33">
      <c r="A1" s="2" t="s">
        <v>77</v>
      </c>
      <c r="M1" t="s">
        <v>34</v>
      </c>
      <c r="S1" s="2"/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H3">
        <v>0.59</v>
      </c>
      <c r="I3">
        <v>0.51400000000000001</v>
      </c>
      <c r="J3">
        <v>0.58399999999999996</v>
      </c>
      <c r="K3">
        <v>0.45500000000000002</v>
      </c>
      <c r="L3">
        <v>0.46600000000000003</v>
      </c>
      <c r="M3">
        <f>ROUND(L3*0.9,3)</f>
        <v>0.41899999999999998</v>
      </c>
      <c r="N3">
        <f t="shared" ref="N3:P3" si="0">ROUND(M3*0.9,3)</f>
        <v>0.377</v>
      </c>
      <c r="O3">
        <f t="shared" si="0"/>
        <v>0.33900000000000002</v>
      </c>
      <c r="P3">
        <f t="shared" si="0"/>
        <v>0.30499999999999999</v>
      </c>
      <c r="S3" t="s">
        <v>2</v>
      </c>
    </row>
    <row r="4" spans="1:33">
      <c r="A4" t="s">
        <v>3</v>
      </c>
      <c r="M4">
        <f>ROUND((M3-L3)/L3,2)</f>
        <v>-0.1</v>
      </c>
      <c r="N4">
        <f>ROUND((N3-M3)/M3,2)</f>
        <v>-0.1</v>
      </c>
      <c r="O4">
        <f t="shared" ref="O4:P4" si="1">ROUND((O3-N3)/N3,2)</f>
        <v>-0.1</v>
      </c>
      <c r="P4">
        <f t="shared" si="1"/>
        <v>-0.1</v>
      </c>
      <c r="Q4" s="1"/>
      <c r="R4" s="1"/>
      <c r="S4" t="s">
        <v>6</v>
      </c>
      <c r="T4" s="2"/>
      <c r="Z4" s="1"/>
      <c r="AA4" s="1"/>
      <c r="AB4" s="1"/>
      <c r="AC4" s="6"/>
    </row>
    <row r="5" spans="1:33">
      <c r="A5" t="s">
        <v>5</v>
      </c>
      <c r="H5">
        <v>0.59</v>
      </c>
      <c r="I5">
        <v>0.51400000000000001</v>
      </c>
      <c r="J5">
        <v>0.58399999999999996</v>
      </c>
      <c r="K5">
        <v>0.45500000000000002</v>
      </c>
      <c r="L5">
        <v>0.46600000000000003</v>
      </c>
      <c r="M5">
        <v>0.36899999999999999</v>
      </c>
      <c r="N5">
        <v>0.36399999999999999</v>
      </c>
      <c r="O5">
        <v>0.35499999999999998</v>
      </c>
      <c r="P5" s="4">
        <v>0.29599999999999999</v>
      </c>
      <c r="S5" t="s">
        <v>1</v>
      </c>
      <c r="T5" s="7">
        <f>T287</f>
        <v>158652671</v>
      </c>
      <c r="U5" s="7">
        <f t="shared" ref="U5:AB5" si="2">U287</f>
        <v>149574850</v>
      </c>
      <c r="V5" s="7">
        <f t="shared" si="2"/>
        <v>139881807</v>
      </c>
      <c r="W5" s="7">
        <f t="shared" si="2"/>
        <v>130540369</v>
      </c>
      <c r="X5" s="7">
        <f t="shared" si="2"/>
        <v>118979468</v>
      </c>
      <c r="Y5" s="7">
        <f t="shared" si="2"/>
        <v>107308039</v>
      </c>
      <c r="Z5" s="7">
        <f t="shared" si="2"/>
        <v>107536926</v>
      </c>
      <c r="AA5" s="7">
        <f t="shared" si="2"/>
        <v>102144055</v>
      </c>
      <c r="AB5" s="7">
        <f t="shared" si="2"/>
        <v>90211453</v>
      </c>
      <c r="AC5" s="7"/>
    </row>
    <row r="6" spans="1:33">
      <c r="A6" t="s">
        <v>4</v>
      </c>
      <c r="M6">
        <f>ROUND((M5-L5)/L5,2)</f>
        <v>-0.21</v>
      </c>
      <c r="N6">
        <f>ROUND((N5-M5)/M5,2)</f>
        <v>-0.01</v>
      </c>
      <c r="O6">
        <f t="shared" ref="O6:P6" si="3">ROUND((O5-N5)/N5,2)</f>
        <v>-0.02</v>
      </c>
      <c r="P6">
        <f t="shared" si="3"/>
        <v>-0.17</v>
      </c>
      <c r="Z6">
        <f>ROUND((Z5-Y5)/Y5,2)</f>
        <v>0</v>
      </c>
      <c r="AA6">
        <f t="shared" ref="AA6:AB6" si="4">ROUND((AA5-Z5)/Z5,2)</f>
        <v>-0.05</v>
      </c>
      <c r="AB6">
        <f t="shared" si="4"/>
        <v>-0.12</v>
      </c>
    </row>
    <row r="7" spans="1:33">
      <c r="N7" s="2"/>
    </row>
    <row r="8" spans="1:33">
      <c r="S8" s="2" t="s">
        <v>31</v>
      </c>
      <c r="AD8" s="4" t="s">
        <v>50</v>
      </c>
      <c r="AE8"/>
      <c r="AF8"/>
    </row>
    <row r="9" spans="1:33">
      <c r="A9" s="2" t="s">
        <v>33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8</v>
      </c>
      <c r="B10">
        <v>4</v>
      </c>
      <c r="C10" t="s">
        <v>69</v>
      </c>
      <c r="F10" s="4"/>
      <c r="G10" t="s">
        <v>102</v>
      </c>
      <c r="H10" s="12">
        <v>-6.0900000000000065E-2</v>
      </c>
      <c r="I10" s="12">
        <v>-6.2200000000000033E-2</v>
      </c>
      <c r="J10" s="12">
        <v>-4.1000000000000036E-2</v>
      </c>
      <c r="K10" s="12">
        <v>-6.28999999999999E-2</v>
      </c>
      <c r="L10" s="12">
        <v>-3.6699999999999899E-2</v>
      </c>
      <c r="M10" s="12">
        <v>-1.529999999999998E-2</v>
      </c>
      <c r="N10" s="12">
        <v>-6.7200000000000037E-2</v>
      </c>
      <c r="O10" s="12">
        <v>-4.0500000000000036E-2</v>
      </c>
      <c r="P10" s="12">
        <v>-1.5800000000000036E-2</v>
      </c>
    </row>
    <row r="11" spans="1:33">
      <c r="A11" t="s">
        <v>8</v>
      </c>
      <c r="B11">
        <v>4</v>
      </c>
      <c r="C11" t="s">
        <v>69</v>
      </c>
      <c r="D11" t="s">
        <v>10</v>
      </c>
      <c r="E11" t="s">
        <v>92</v>
      </c>
      <c r="F11" t="s">
        <v>12</v>
      </c>
      <c r="G11" t="s">
        <v>40</v>
      </c>
      <c r="H11">
        <v>8.0000000000000004E-4</v>
      </c>
      <c r="I11">
        <v>5.0000000000000001E-4</v>
      </c>
      <c r="J11">
        <v>5.0000000000000001E-4</v>
      </c>
      <c r="K11">
        <v>2.9999999999999997E-4</v>
      </c>
      <c r="L11">
        <v>4.0000000000000002E-4</v>
      </c>
      <c r="M11">
        <v>1E-4</v>
      </c>
      <c r="N11">
        <v>1E-4</v>
      </c>
      <c r="O11">
        <v>2.0000000000000001E-4</v>
      </c>
      <c r="P11">
        <v>1E-4</v>
      </c>
      <c r="T11">
        <v>392355</v>
      </c>
      <c r="U11">
        <v>519024</v>
      </c>
      <c r="V11">
        <v>539996</v>
      </c>
      <c r="W11">
        <v>544421</v>
      </c>
      <c r="X11">
        <v>519456</v>
      </c>
      <c r="Y11">
        <v>508205</v>
      </c>
      <c r="Z11">
        <v>340870</v>
      </c>
      <c r="AA11">
        <v>478919</v>
      </c>
      <c r="AB11">
        <v>219717</v>
      </c>
      <c r="AC11">
        <v>0.25700000000000001</v>
      </c>
      <c r="AD11">
        <v>0.504</v>
      </c>
      <c r="AE11">
        <v>9</v>
      </c>
    </row>
    <row r="12" spans="1:33">
      <c r="A12" t="s">
        <v>8</v>
      </c>
      <c r="B12">
        <v>4</v>
      </c>
      <c r="C12" t="s">
        <v>69</v>
      </c>
      <c r="D12" t="s">
        <v>10</v>
      </c>
      <c r="E12" t="s">
        <v>92</v>
      </c>
      <c r="F12" t="s">
        <v>12</v>
      </c>
      <c r="G12" t="s">
        <v>15</v>
      </c>
      <c r="H12">
        <v>0</v>
      </c>
      <c r="I12">
        <v>4.0000000000000002E-4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T12">
        <v>392355</v>
      </c>
      <c r="U12">
        <v>519024</v>
      </c>
      <c r="V12">
        <v>539996</v>
      </c>
      <c r="W12">
        <v>544421</v>
      </c>
      <c r="X12">
        <v>519456</v>
      </c>
      <c r="Y12">
        <v>508205</v>
      </c>
      <c r="Z12">
        <v>340870</v>
      </c>
      <c r="AA12">
        <v>478919</v>
      </c>
      <c r="AB12">
        <v>219717</v>
      </c>
      <c r="AC12">
        <v>0.22800000000000001</v>
      </c>
      <c r="AD12">
        <v>0.55600000000000005</v>
      </c>
      <c r="AE12">
        <v>9</v>
      </c>
    </row>
    <row r="13" spans="1:33">
      <c r="A13" t="s">
        <v>8</v>
      </c>
      <c r="B13">
        <v>4</v>
      </c>
      <c r="C13" t="s">
        <v>69</v>
      </c>
      <c r="D13" t="s">
        <v>10</v>
      </c>
      <c r="E13" t="s">
        <v>92</v>
      </c>
      <c r="F13" t="s">
        <v>12</v>
      </c>
      <c r="G13" t="s">
        <v>14</v>
      </c>
      <c r="H13">
        <v>8.0000000000000004E-4</v>
      </c>
      <c r="I13">
        <v>2.0000000000000001E-4</v>
      </c>
      <c r="J13">
        <v>5.0000000000000001E-4</v>
      </c>
      <c r="K13">
        <v>2.9999999999999997E-4</v>
      </c>
      <c r="L13">
        <v>4.0000000000000002E-4</v>
      </c>
      <c r="M13">
        <v>1E-4</v>
      </c>
      <c r="N13">
        <v>1E-4</v>
      </c>
      <c r="O13">
        <v>2.0000000000000001E-4</v>
      </c>
      <c r="P13">
        <v>1E-4</v>
      </c>
      <c r="T13">
        <v>392355</v>
      </c>
      <c r="U13">
        <v>519024</v>
      </c>
      <c r="V13">
        <v>539996</v>
      </c>
      <c r="W13">
        <v>544421</v>
      </c>
      <c r="X13">
        <v>519456</v>
      </c>
      <c r="Y13">
        <v>508205</v>
      </c>
      <c r="Z13">
        <v>340870</v>
      </c>
      <c r="AA13">
        <v>478919</v>
      </c>
      <c r="AB13">
        <v>219717</v>
      </c>
      <c r="AC13">
        <v>0.15</v>
      </c>
      <c r="AD13">
        <v>0.7</v>
      </c>
      <c r="AE13">
        <v>9</v>
      </c>
    </row>
    <row r="14" spans="1:33" s="4" customFormat="1">
      <c r="A14" t="s">
        <v>8</v>
      </c>
      <c r="B14">
        <v>4</v>
      </c>
      <c r="C14" t="s">
        <v>69</v>
      </c>
      <c r="D14" t="s">
        <v>10</v>
      </c>
      <c r="E14" t="s">
        <v>11</v>
      </c>
      <c r="F14" t="s">
        <v>12</v>
      </c>
      <c r="G14" t="s">
        <v>40</v>
      </c>
      <c r="H14">
        <v>6.9999999999999999E-4</v>
      </c>
      <c r="I14">
        <v>6.9999999999999999E-4</v>
      </c>
      <c r="J14">
        <v>5.0000000000000001E-4</v>
      </c>
      <c r="K14">
        <v>6.9999999999999999E-4</v>
      </c>
      <c r="L14">
        <v>2.0000000000000001E-4</v>
      </c>
      <c r="M14">
        <v>2.0000000000000001E-4</v>
      </c>
      <c r="N14">
        <v>1E-4</v>
      </c>
      <c r="O14">
        <v>1E-4</v>
      </c>
      <c r="P14">
        <v>2.9999999999999997E-4</v>
      </c>
      <c r="Q14"/>
      <c r="R14"/>
      <c r="S14"/>
      <c r="T14">
        <v>1036595</v>
      </c>
      <c r="U14">
        <v>1439951</v>
      </c>
      <c r="V14">
        <v>1509759</v>
      </c>
      <c r="W14">
        <v>1333012</v>
      </c>
      <c r="X14">
        <v>1320169</v>
      </c>
      <c r="Y14">
        <v>984056</v>
      </c>
      <c r="Z14">
        <v>575501</v>
      </c>
      <c r="AA14">
        <v>486680</v>
      </c>
      <c r="AB14">
        <v>644908</v>
      </c>
      <c r="AC14">
        <v>0.66300000000000003</v>
      </c>
      <c r="AD14">
        <v>5.1999999999999998E-2</v>
      </c>
      <c r="AE14">
        <v>9</v>
      </c>
      <c r="AG14"/>
    </row>
    <row r="15" spans="1:33" s="4" customFormat="1">
      <c r="A15" t="s">
        <v>8</v>
      </c>
      <c r="B15">
        <v>4</v>
      </c>
      <c r="C15" t="s">
        <v>69</v>
      </c>
      <c r="D15" t="s">
        <v>10</v>
      </c>
      <c r="E15" t="s">
        <v>11</v>
      </c>
      <c r="F15" t="s">
        <v>12</v>
      </c>
      <c r="G15" t="s">
        <v>15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/>
      <c r="R15"/>
      <c r="S15"/>
      <c r="T15">
        <v>1036595</v>
      </c>
      <c r="U15">
        <v>1439951</v>
      </c>
      <c r="V15">
        <v>1509759</v>
      </c>
      <c r="W15">
        <v>1333012</v>
      </c>
      <c r="X15">
        <v>1320169</v>
      </c>
      <c r="Y15">
        <v>984056</v>
      </c>
      <c r="Z15">
        <v>575501</v>
      </c>
      <c r="AA15">
        <v>486680</v>
      </c>
      <c r="AB15">
        <v>644908</v>
      </c>
      <c r="AC15">
        <v>0.28299999999999997</v>
      </c>
      <c r="AD15">
        <v>0.46100000000000002</v>
      </c>
      <c r="AE15">
        <v>9</v>
      </c>
      <c r="AG15"/>
    </row>
    <row r="16" spans="1:33" s="4" customFormat="1">
      <c r="A16" t="s">
        <v>8</v>
      </c>
      <c r="B16">
        <v>4</v>
      </c>
      <c r="C16" t="s">
        <v>69</v>
      </c>
      <c r="D16" t="s">
        <v>10</v>
      </c>
      <c r="E16" t="s">
        <v>11</v>
      </c>
      <c r="F16" t="s">
        <v>12</v>
      </c>
      <c r="G16" t="s">
        <v>14</v>
      </c>
      <c r="H16">
        <v>6.9999999999999999E-4</v>
      </c>
      <c r="I16">
        <v>6.9999999999999999E-4</v>
      </c>
      <c r="J16">
        <v>5.0000000000000001E-4</v>
      </c>
      <c r="K16">
        <v>5.9999999999999995E-4</v>
      </c>
      <c r="L16">
        <v>2.0000000000000001E-4</v>
      </c>
      <c r="M16">
        <v>2.0000000000000001E-4</v>
      </c>
      <c r="N16">
        <v>1E-4</v>
      </c>
      <c r="O16">
        <v>1E-4</v>
      </c>
      <c r="P16">
        <v>2.9999999999999997E-4</v>
      </c>
      <c r="Q16"/>
      <c r="R16"/>
      <c r="S16"/>
      <c r="T16">
        <v>1036595</v>
      </c>
      <c r="U16">
        <v>1439951</v>
      </c>
      <c r="V16">
        <v>1509759</v>
      </c>
      <c r="W16">
        <v>1333012</v>
      </c>
      <c r="X16">
        <v>1320169</v>
      </c>
      <c r="Y16">
        <v>984056</v>
      </c>
      <c r="Z16">
        <v>575501</v>
      </c>
      <c r="AA16">
        <v>486680</v>
      </c>
      <c r="AB16">
        <v>644908</v>
      </c>
      <c r="AC16">
        <v>0.66200000000000003</v>
      </c>
      <c r="AD16">
        <v>5.1999999999999998E-2</v>
      </c>
      <c r="AE16">
        <v>9</v>
      </c>
      <c r="AG16"/>
    </row>
    <row r="17" spans="1:33" s="4" customFormat="1">
      <c r="A17" t="s">
        <v>8</v>
      </c>
      <c r="B17">
        <v>4</v>
      </c>
      <c r="C17" t="s">
        <v>69</v>
      </c>
      <c r="D17" t="s">
        <v>10</v>
      </c>
      <c r="E17" t="s">
        <v>16</v>
      </c>
      <c r="F17" t="s">
        <v>12</v>
      </c>
      <c r="G17" t="s">
        <v>40</v>
      </c>
      <c r="H17">
        <v>5.2600000000000001E-2</v>
      </c>
      <c r="I17">
        <v>4.0099999999999997E-2</v>
      </c>
      <c r="J17">
        <v>4.8300000000000003E-2</v>
      </c>
      <c r="K17">
        <v>3.5499999999999997E-2</v>
      </c>
      <c r="L17">
        <v>3.04E-2</v>
      </c>
      <c r="M17">
        <v>3.5400000000000001E-2</v>
      </c>
      <c r="N17">
        <v>3.5000000000000003E-2</v>
      </c>
      <c r="O17">
        <v>3.3799999999999997E-2</v>
      </c>
      <c r="P17">
        <v>2.3699999999999999E-2</v>
      </c>
      <c r="Q17"/>
      <c r="R17"/>
      <c r="S17"/>
      <c r="T17">
        <v>4241216</v>
      </c>
      <c r="U17">
        <v>4294884</v>
      </c>
      <c r="V17">
        <v>3884007</v>
      </c>
      <c r="W17">
        <v>3418751</v>
      </c>
      <c r="X17">
        <v>2707991</v>
      </c>
      <c r="Y17">
        <v>3536979</v>
      </c>
      <c r="Z17">
        <v>3327143</v>
      </c>
      <c r="AA17">
        <v>2464058</v>
      </c>
      <c r="AB17">
        <v>1704406</v>
      </c>
      <c r="AC17">
        <v>0.85399999999999998</v>
      </c>
      <c r="AD17">
        <v>3.0000000000000001E-3</v>
      </c>
      <c r="AE17">
        <v>9</v>
      </c>
      <c r="AG17"/>
    </row>
    <row r="18" spans="1:33" s="4" customFormat="1">
      <c r="A18" t="s">
        <v>8</v>
      </c>
      <c r="B18">
        <v>4</v>
      </c>
      <c r="C18" t="s">
        <v>69</v>
      </c>
      <c r="D18" t="s">
        <v>10</v>
      </c>
      <c r="E18" t="s">
        <v>16</v>
      </c>
      <c r="F18" t="s">
        <v>12</v>
      </c>
      <c r="G18" t="s">
        <v>15</v>
      </c>
      <c r="H18">
        <v>4.5999999999999999E-3</v>
      </c>
      <c r="I18">
        <v>3.7000000000000002E-3</v>
      </c>
      <c r="J18">
        <v>3.8E-3</v>
      </c>
      <c r="K18">
        <v>2.8E-3</v>
      </c>
      <c r="L18">
        <v>2.7000000000000001E-3</v>
      </c>
      <c r="M18">
        <v>4.0000000000000001E-3</v>
      </c>
      <c r="N18">
        <v>4.1000000000000003E-3</v>
      </c>
      <c r="O18">
        <v>3.5999999999999999E-3</v>
      </c>
      <c r="P18">
        <v>4.8999999999999998E-3</v>
      </c>
      <c r="Q18"/>
      <c r="R18"/>
      <c r="S18"/>
      <c r="T18">
        <v>4241216</v>
      </c>
      <c r="U18">
        <v>4294884</v>
      </c>
      <c r="V18">
        <v>3884007</v>
      </c>
      <c r="W18">
        <v>3418751</v>
      </c>
      <c r="X18">
        <v>2707991</v>
      </c>
      <c r="Y18">
        <v>3536979</v>
      </c>
      <c r="Z18">
        <v>3327143</v>
      </c>
      <c r="AA18">
        <v>2464058</v>
      </c>
      <c r="AB18">
        <v>1704406</v>
      </c>
      <c r="AC18">
        <v>-7.0999999999999994E-2</v>
      </c>
      <c r="AD18">
        <v>0.85499999999999998</v>
      </c>
      <c r="AE18">
        <v>9</v>
      </c>
      <c r="AG18"/>
    </row>
    <row r="19" spans="1:33" s="4" customFormat="1">
      <c r="A19" t="s">
        <v>8</v>
      </c>
      <c r="B19">
        <v>4</v>
      </c>
      <c r="C19" t="s">
        <v>69</v>
      </c>
      <c r="D19" t="s">
        <v>10</v>
      </c>
      <c r="E19" t="s">
        <v>16</v>
      </c>
      <c r="F19" t="s">
        <v>12</v>
      </c>
      <c r="G19" t="s">
        <v>14</v>
      </c>
      <c r="H19">
        <v>4.8000000000000001E-2</v>
      </c>
      <c r="I19">
        <v>3.6499999999999998E-2</v>
      </c>
      <c r="J19">
        <v>4.4400000000000002E-2</v>
      </c>
      <c r="K19">
        <v>3.27E-2</v>
      </c>
      <c r="L19">
        <v>2.7699999999999999E-2</v>
      </c>
      <c r="M19">
        <v>3.1399999999999997E-2</v>
      </c>
      <c r="N19">
        <v>3.0800000000000001E-2</v>
      </c>
      <c r="O19">
        <v>3.0300000000000001E-2</v>
      </c>
      <c r="P19">
        <v>1.8800000000000001E-2</v>
      </c>
      <c r="Q19"/>
      <c r="R19"/>
      <c r="S19"/>
      <c r="T19">
        <v>4241216</v>
      </c>
      <c r="U19">
        <v>4294884</v>
      </c>
      <c r="V19">
        <v>3884007</v>
      </c>
      <c r="W19">
        <v>3418751</v>
      </c>
      <c r="X19">
        <v>2707991</v>
      </c>
      <c r="Y19">
        <v>3536979</v>
      </c>
      <c r="Z19">
        <v>3327143</v>
      </c>
      <c r="AA19">
        <v>2464058</v>
      </c>
      <c r="AB19">
        <v>1704406</v>
      </c>
      <c r="AC19">
        <v>0.86599999999999999</v>
      </c>
      <c r="AD19">
        <v>3.0000000000000001E-3</v>
      </c>
      <c r="AE19">
        <v>9</v>
      </c>
      <c r="AG19"/>
    </row>
    <row r="20" spans="1:33" s="4" customFormat="1">
      <c r="A20" t="s">
        <v>8</v>
      </c>
      <c r="B20">
        <v>4</v>
      </c>
      <c r="C20" t="s">
        <v>69</v>
      </c>
      <c r="D20" t="s">
        <v>10</v>
      </c>
      <c r="E20" t="s">
        <v>17</v>
      </c>
      <c r="F20" t="s">
        <v>12</v>
      </c>
      <c r="G20" t="s">
        <v>40</v>
      </c>
      <c r="H20">
        <v>8.0000000000000004E-4</v>
      </c>
      <c r="I20">
        <v>8.0000000000000004E-4</v>
      </c>
      <c r="J20">
        <v>1.1999999999999999E-3</v>
      </c>
      <c r="K20">
        <v>6.9999999999999999E-4</v>
      </c>
      <c r="L20">
        <v>6.9999999999999999E-4</v>
      </c>
      <c r="M20">
        <v>1.1999999999999999E-3</v>
      </c>
      <c r="N20">
        <v>1.5E-3</v>
      </c>
      <c r="O20">
        <v>1E-3</v>
      </c>
      <c r="P20">
        <v>5.0000000000000001E-4</v>
      </c>
      <c r="Q20"/>
      <c r="R20"/>
      <c r="S20"/>
      <c r="T20">
        <v>111613</v>
      </c>
      <c r="U20">
        <v>152642</v>
      </c>
      <c r="V20">
        <v>148827</v>
      </c>
      <c r="W20">
        <v>127951</v>
      </c>
      <c r="X20">
        <v>128626</v>
      </c>
      <c r="Y20">
        <v>158409</v>
      </c>
      <c r="Z20">
        <v>161734</v>
      </c>
      <c r="AA20">
        <v>185807</v>
      </c>
      <c r="AB20">
        <v>95383</v>
      </c>
      <c r="AC20">
        <v>0.75</v>
      </c>
      <c r="AD20">
        <v>0.02</v>
      </c>
      <c r="AE20">
        <v>9</v>
      </c>
      <c r="AG20"/>
    </row>
    <row r="21" spans="1:33" s="4" customFormat="1">
      <c r="A21" t="s">
        <v>8</v>
      </c>
      <c r="B21">
        <v>4</v>
      </c>
      <c r="C21" t="s">
        <v>69</v>
      </c>
      <c r="D21" t="s">
        <v>10</v>
      </c>
      <c r="E21" t="s">
        <v>17</v>
      </c>
      <c r="F21" t="s">
        <v>12</v>
      </c>
      <c r="G21" t="s">
        <v>15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1E-4</v>
      </c>
      <c r="O21">
        <v>0</v>
      </c>
      <c r="P21">
        <v>0</v>
      </c>
      <c r="Q21"/>
      <c r="R21"/>
      <c r="S21"/>
      <c r="T21">
        <v>111613</v>
      </c>
      <c r="U21">
        <v>152642</v>
      </c>
      <c r="V21">
        <v>148827</v>
      </c>
      <c r="W21">
        <v>127951</v>
      </c>
      <c r="X21">
        <v>128626</v>
      </c>
      <c r="Y21">
        <v>158409</v>
      </c>
      <c r="Z21">
        <v>161734</v>
      </c>
      <c r="AA21">
        <v>185807</v>
      </c>
      <c r="AB21">
        <v>95383</v>
      </c>
      <c r="AC21">
        <v>0.28399999999999997</v>
      </c>
      <c r="AD21">
        <v>0.45800000000000002</v>
      </c>
      <c r="AE21">
        <v>9</v>
      </c>
      <c r="AG21"/>
    </row>
    <row r="22" spans="1:33" s="4" customFormat="1">
      <c r="A22" t="s">
        <v>8</v>
      </c>
      <c r="B22">
        <v>4</v>
      </c>
      <c r="C22" t="s">
        <v>69</v>
      </c>
      <c r="D22" t="s">
        <v>10</v>
      </c>
      <c r="E22" t="s">
        <v>17</v>
      </c>
      <c r="F22" t="s">
        <v>12</v>
      </c>
      <c r="G22" t="s">
        <v>14</v>
      </c>
      <c r="H22">
        <v>8.0000000000000004E-4</v>
      </c>
      <c r="I22">
        <v>8.0000000000000004E-4</v>
      </c>
      <c r="J22">
        <v>1.1999999999999999E-3</v>
      </c>
      <c r="K22">
        <v>6.9999999999999999E-4</v>
      </c>
      <c r="L22">
        <v>6.9999999999999999E-4</v>
      </c>
      <c r="M22">
        <v>1.1999999999999999E-3</v>
      </c>
      <c r="N22">
        <v>1.2999999999999999E-3</v>
      </c>
      <c r="O22">
        <v>1E-3</v>
      </c>
      <c r="P22">
        <v>5.0000000000000001E-4</v>
      </c>
      <c r="Q22"/>
      <c r="R22"/>
      <c r="S22"/>
      <c r="T22">
        <v>111613</v>
      </c>
      <c r="U22">
        <v>152642</v>
      </c>
      <c r="V22">
        <v>148827</v>
      </c>
      <c r="W22">
        <v>127951</v>
      </c>
      <c r="X22">
        <v>128626</v>
      </c>
      <c r="Y22">
        <v>158409</v>
      </c>
      <c r="Z22">
        <v>161734</v>
      </c>
      <c r="AA22">
        <v>185807</v>
      </c>
      <c r="AB22">
        <v>95383</v>
      </c>
      <c r="AC22">
        <v>0.78</v>
      </c>
      <c r="AD22">
        <v>1.2999999999999999E-2</v>
      </c>
      <c r="AE22">
        <v>9</v>
      </c>
      <c r="AG22"/>
    </row>
    <row r="23" spans="1:33" s="4" customFormat="1">
      <c r="A23" t="s">
        <v>8</v>
      </c>
      <c r="B23">
        <v>4</v>
      </c>
      <c r="C23" t="s">
        <v>69</v>
      </c>
      <c r="D23" t="s">
        <v>10</v>
      </c>
      <c r="E23" t="s">
        <v>18</v>
      </c>
      <c r="F23" t="s">
        <v>12</v>
      </c>
      <c r="G23" t="s">
        <v>40</v>
      </c>
      <c r="H23">
        <v>0</v>
      </c>
      <c r="I23">
        <v>0</v>
      </c>
      <c r="J23">
        <v>0</v>
      </c>
      <c r="K23">
        <v>0</v>
      </c>
      <c r="L23">
        <v>4.0000000000000002E-4</v>
      </c>
      <c r="M23">
        <v>2.9999999999999997E-4</v>
      </c>
      <c r="N23">
        <v>0</v>
      </c>
      <c r="O23">
        <v>2.9999999999999997E-4</v>
      </c>
      <c r="P23">
        <v>2.9999999999999997E-4</v>
      </c>
      <c r="Q23"/>
      <c r="R23"/>
      <c r="S23"/>
      <c r="T23">
        <v>0</v>
      </c>
      <c r="U23">
        <v>0</v>
      </c>
      <c r="V23">
        <v>0</v>
      </c>
      <c r="W23">
        <v>0</v>
      </c>
      <c r="X23">
        <v>15402</v>
      </c>
      <c r="Y23">
        <v>18000</v>
      </c>
      <c r="Z23">
        <v>5014</v>
      </c>
      <c r="AA23">
        <v>20180</v>
      </c>
      <c r="AB23">
        <v>18155</v>
      </c>
      <c r="AC23">
        <v>0.85299999999999998</v>
      </c>
      <c r="AD23">
        <v>6.6000000000000003E-2</v>
      </c>
      <c r="AE23">
        <v>5</v>
      </c>
      <c r="AG23"/>
    </row>
    <row r="24" spans="1:33" s="4" customFormat="1">
      <c r="A24" t="s">
        <v>8</v>
      </c>
      <c r="B24">
        <v>4</v>
      </c>
      <c r="C24" t="s">
        <v>69</v>
      </c>
      <c r="D24" t="s">
        <v>10</v>
      </c>
      <c r="E24" t="s">
        <v>18</v>
      </c>
      <c r="F24" t="s">
        <v>12</v>
      </c>
      <c r="G24" t="s">
        <v>15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/>
      <c r="R24"/>
      <c r="S24"/>
      <c r="T24">
        <v>0</v>
      </c>
      <c r="U24">
        <v>0</v>
      </c>
      <c r="V24">
        <v>0</v>
      </c>
      <c r="W24">
        <v>0</v>
      </c>
      <c r="X24">
        <v>15402</v>
      </c>
      <c r="Y24">
        <v>18000</v>
      </c>
      <c r="Z24">
        <v>5014</v>
      </c>
      <c r="AA24">
        <v>20180</v>
      </c>
      <c r="AB24">
        <v>18155</v>
      </c>
      <c r="AC24" t="s">
        <v>106</v>
      </c>
      <c r="AD24" t="s">
        <v>106</v>
      </c>
      <c r="AE24">
        <v>5</v>
      </c>
      <c r="AG24"/>
    </row>
    <row r="25" spans="1:33" s="4" customFormat="1">
      <c r="A25" t="s">
        <v>8</v>
      </c>
      <c r="B25">
        <v>4</v>
      </c>
      <c r="C25" t="s">
        <v>69</v>
      </c>
      <c r="D25" t="s">
        <v>10</v>
      </c>
      <c r="E25" t="s">
        <v>18</v>
      </c>
      <c r="F25" t="s">
        <v>12</v>
      </c>
      <c r="G25" t="s">
        <v>14</v>
      </c>
      <c r="H25">
        <v>0</v>
      </c>
      <c r="I25">
        <v>0</v>
      </c>
      <c r="J25">
        <v>0</v>
      </c>
      <c r="K25">
        <v>0</v>
      </c>
      <c r="L25">
        <v>4.0000000000000002E-4</v>
      </c>
      <c r="M25">
        <v>2.9999999999999997E-4</v>
      </c>
      <c r="N25">
        <v>0</v>
      </c>
      <c r="O25">
        <v>2.9999999999999997E-4</v>
      </c>
      <c r="P25">
        <v>2.9999999999999997E-4</v>
      </c>
      <c r="Q25"/>
      <c r="R25"/>
      <c r="S25"/>
      <c r="T25">
        <v>0</v>
      </c>
      <c r="U25">
        <v>0</v>
      </c>
      <c r="V25">
        <v>0</v>
      </c>
      <c r="W25">
        <v>0</v>
      </c>
      <c r="X25">
        <v>15402</v>
      </c>
      <c r="Y25">
        <v>18000</v>
      </c>
      <c r="Z25">
        <v>5014</v>
      </c>
      <c r="AA25">
        <v>20180</v>
      </c>
      <c r="AB25">
        <v>18155</v>
      </c>
      <c r="AC25">
        <v>0.85299999999999998</v>
      </c>
      <c r="AD25">
        <v>6.6000000000000003E-2</v>
      </c>
      <c r="AE25">
        <v>5</v>
      </c>
      <c r="AG25"/>
    </row>
    <row r="26" spans="1:33" s="4" customFormat="1">
      <c r="A26" t="s">
        <v>8</v>
      </c>
      <c r="B26">
        <v>4</v>
      </c>
      <c r="C26" t="s">
        <v>69</v>
      </c>
      <c r="D26" t="s">
        <v>10</v>
      </c>
      <c r="E26" t="s">
        <v>19</v>
      </c>
      <c r="F26" t="s">
        <v>12</v>
      </c>
      <c r="G26" t="s">
        <v>40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/>
      <c r="R26"/>
      <c r="S26"/>
      <c r="T26">
        <v>0</v>
      </c>
      <c r="U26">
        <v>0</v>
      </c>
      <c r="V26">
        <v>0</v>
      </c>
      <c r="W26">
        <v>0</v>
      </c>
      <c r="X26">
        <v>0</v>
      </c>
      <c r="Y26">
        <v>1768</v>
      </c>
      <c r="Z26">
        <v>0</v>
      </c>
      <c r="AA26">
        <v>3047</v>
      </c>
      <c r="AB26">
        <v>128</v>
      </c>
      <c r="AC26" t="s">
        <v>106</v>
      </c>
      <c r="AD26" t="s">
        <v>106</v>
      </c>
      <c r="AE26">
        <v>3</v>
      </c>
      <c r="AG26"/>
    </row>
    <row r="27" spans="1:33" s="4" customFormat="1">
      <c r="A27" t="s">
        <v>8</v>
      </c>
      <c r="B27">
        <v>4</v>
      </c>
      <c r="C27" t="s">
        <v>69</v>
      </c>
      <c r="D27" t="s">
        <v>10</v>
      </c>
      <c r="E27" t="s">
        <v>19</v>
      </c>
      <c r="F27" t="s">
        <v>12</v>
      </c>
      <c r="G27" t="s">
        <v>15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/>
      <c r="R27"/>
      <c r="S27"/>
      <c r="T27">
        <v>0</v>
      </c>
      <c r="U27">
        <v>0</v>
      </c>
      <c r="V27">
        <v>0</v>
      </c>
      <c r="W27">
        <v>0</v>
      </c>
      <c r="X27">
        <v>0</v>
      </c>
      <c r="Y27">
        <v>1768</v>
      </c>
      <c r="Z27">
        <v>0</v>
      </c>
      <c r="AA27">
        <v>3047</v>
      </c>
      <c r="AB27">
        <v>128</v>
      </c>
      <c r="AC27" t="s">
        <v>106</v>
      </c>
      <c r="AD27" t="s">
        <v>106</v>
      </c>
      <c r="AE27">
        <v>3</v>
      </c>
      <c r="AG27"/>
    </row>
    <row r="28" spans="1:33" s="4" customFormat="1">
      <c r="A28" t="s">
        <v>8</v>
      </c>
      <c r="B28">
        <v>4</v>
      </c>
      <c r="C28" t="s">
        <v>69</v>
      </c>
      <c r="D28" t="s">
        <v>10</v>
      </c>
      <c r="E28" t="s">
        <v>19</v>
      </c>
      <c r="F28" t="s">
        <v>12</v>
      </c>
      <c r="G28" t="s">
        <v>14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/>
      <c r="R28"/>
      <c r="S28"/>
      <c r="T28">
        <v>0</v>
      </c>
      <c r="U28">
        <v>0</v>
      </c>
      <c r="V28">
        <v>0</v>
      </c>
      <c r="W28">
        <v>0</v>
      </c>
      <c r="X28">
        <v>0</v>
      </c>
      <c r="Y28">
        <v>1768</v>
      </c>
      <c r="Z28">
        <v>0</v>
      </c>
      <c r="AA28">
        <v>3047</v>
      </c>
      <c r="AB28">
        <v>128</v>
      </c>
      <c r="AC28" t="s">
        <v>106</v>
      </c>
      <c r="AD28" t="s">
        <v>106</v>
      </c>
      <c r="AE28">
        <v>3</v>
      </c>
      <c r="AG28"/>
    </row>
    <row r="29" spans="1:33" s="4" customFormat="1">
      <c r="A29" t="s">
        <v>8</v>
      </c>
      <c r="B29">
        <v>4</v>
      </c>
      <c r="C29" t="s">
        <v>69</v>
      </c>
      <c r="D29" t="s">
        <v>10</v>
      </c>
      <c r="E29" t="s">
        <v>94</v>
      </c>
      <c r="F29" t="s">
        <v>12</v>
      </c>
      <c r="G29" t="s">
        <v>40</v>
      </c>
      <c r="H29">
        <v>1.8E-3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/>
      <c r="R29"/>
      <c r="S29"/>
      <c r="T29">
        <v>547032</v>
      </c>
      <c r="U29">
        <v>0</v>
      </c>
      <c r="V29">
        <v>5746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 t="s">
        <v>106</v>
      </c>
      <c r="AD29" t="s">
        <v>106</v>
      </c>
      <c r="AE29">
        <v>2</v>
      </c>
      <c r="AG29"/>
    </row>
    <row r="30" spans="1:33" s="4" customFormat="1">
      <c r="A30" t="s">
        <v>8</v>
      </c>
      <c r="B30">
        <v>4</v>
      </c>
      <c r="C30" t="s">
        <v>69</v>
      </c>
      <c r="D30" t="s">
        <v>10</v>
      </c>
      <c r="E30" t="s">
        <v>94</v>
      </c>
      <c r="F30" t="s">
        <v>12</v>
      </c>
      <c r="G30" t="s">
        <v>15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/>
      <c r="R30"/>
      <c r="S30"/>
      <c r="T30">
        <v>547032</v>
      </c>
      <c r="U30">
        <v>0</v>
      </c>
      <c r="V30">
        <v>5746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 t="s">
        <v>106</v>
      </c>
      <c r="AD30" t="s">
        <v>106</v>
      </c>
      <c r="AE30">
        <v>2</v>
      </c>
      <c r="AG30"/>
    </row>
    <row r="31" spans="1:33" s="4" customFormat="1">
      <c r="A31" t="s">
        <v>8</v>
      </c>
      <c r="B31">
        <v>4</v>
      </c>
      <c r="C31" t="s">
        <v>69</v>
      </c>
      <c r="D31" t="s">
        <v>10</v>
      </c>
      <c r="E31" t="s">
        <v>94</v>
      </c>
      <c r="F31" t="s">
        <v>12</v>
      </c>
      <c r="G31" t="s">
        <v>14</v>
      </c>
      <c r="H31">
        <v>1.8E-3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/>
      <c r="R31"/>
      <c r="S31"/>
      <c r="T31">
        <v>547032</v>
      </c>
      <c r="U31">
        <v>0</v>
      </c>
      <c r="V31">
        <v>5746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 t="s">
        <v>106</v>
      </c>
      <c r="AD31" t="s">
        <v>106</v>
      </c>
      <c r="AE31">
        <v>2</v>
      </c>
      <c r="AG31"/>
    </row>
    <row r="32" spans="1:33" s="4" customFormat="1">
      <c r="A32" t="s">
        <v>8</v>
      </c>
      <c r="B32">
        <v>4</v>
      </c>
      <c r="C32" t="s">
        <v>69</v>
      </c>
      <c r="D32" t="s">
        <v>10</v>
      </c>
      <c r="E32" t="s">
        <v>20</v>
      </c>
      <c r="F32" t="s">
        <v>12</v>
      </c>
      <c r="G32" t="s">
        <v>40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1E-4</v>
      </c>
      <c r="P32">
        <v>0</v>
      </c>
      <c r="Q32"/>
      <c r="R32"/>
      <c r="S32"/>
      <c r="T32">
        <v>0</v>
      </c>
      <c r="U32">
        <v>1989</v>
      </c>
      <c r="V32">
        <v>0</v>
      </c>
      <c r="W32">
        <v>0</v>
      </c>
      <c r="X32">
        <v>161520</v>
      </c>
      <c r="Y32">
        <v>201379</v>
      </c>
      <c r="Z32">
        <v>220428</v>
      </c>
      <c r="AA32">
        <v>210558</v>
      </c>
      <c r="AB32">
        <v>128701</v>
      </c>
      <c r="AC32">
        <v>0.36699999999999999</v>
      </c>
      <c r="AD32">
        <v>0.47499999999999998</v>
      </c>
      <c r="AE32">
        <v>6</v>
      </c>
      <c r="AG32"/>
    </row>
    <row r="33" spans="1:33" s="4" customFormat="1">
      <c r="A33" t="s">
        <v>8</v>
      </c>
      <c r="B33">
        <v>4</v>
      </c>
      <c r="C33" t="s">
        <v>69</v>
      </c>
      <c r="D33" t="s">
        <v>10</v>
      </c>
      <c r="E33" t="s">
        <v>20</v>
      </c>
      <c r="F33" t="s">
        <v>12</v>
      </c>
      <c r="G33" t="s">
        <v>15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/>
      <c r="R33"/>
      <c r="S33"/>
      <c r="T33">
        <v>0</v>
      </c>
      <c r="U33">
        <v>1989</v>
      </c>
      <c r="V33">
        <v>0</v>
      </c>
      <c r="W33">
        <v>0</v>
      </c>
      <c r="X33">
        <v>161520</v>
      </c>
      <c r="Y33">
        <v>201379</v>
      </c>
      <c r="Z33">
        <v>220428</v>
      </c>
      <c r="AA33">
        <v>210558</v>
      </c>
      <c r="AB33">
        <v>128701</v>
      </c>
      <c r="AC33" t="s">
        <v>106</v>
      </c>
      <c r="AD33" t="s">
        <v>106</v>
      </c>
      <c r="AE33">
        <v>6</v>
      </c>
      <c r="AG33"/>
    </row>
    <row r="34" spans="1:33" s="4" customFormat="1">
      <c r="A34" t="s">
        <v>8</v>
      </c>
      <c r="B34">
        <v>4</v>
      </c>
      <c r="C34" t="s">
        <v>69</v>
      </c>
      <c r="D34" t="s">
        <v>10</v>
      </c>
      <c r="E34" t="s">
        <v>20</v>
      </c>
      <c r="F34" t="s">
        <v>12</v>
      </c>
      <c r="G34" t="s">
        <v>14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1E-4</v>
      </c>
      <c r="P34">
        <v>0</v>
      </c>
      <c r="Q34"/>
      <c r="R34"/>
      <c r="S34"/>
      <c r="T34">
        <v>0</v>
      </c>
      <c r="U34">
        <v>1989</v>
      </c>
      <c r="V34">
        <v>0</v>
      </c>
      <c r="W34">
        <v>0</v>
      </c>
      <c r="X34">
        <v>161520</v>
      </c>
      <c r="Y34">
        <v>201379</v>
      </c>
      <c r="Z34">
        <v>220428</v>
      </c>
      <c r="AA34">
        <v>210558</v>
      </c>
      <c r="AB34">
        <v>128701</v>
      </c>
      <c r="AC34">
        <v>0.36699999999999999</v>
      </c>
      <c r="AD34">
        <v>0.47499999999999998</v>
      </c>
      <c r="AE34">
        <v>6</v>
      </c>
      <c r="AG34"/>
    </row>
    <row r="35" spans="1:33" s="4" customFormat="1">
      <c r="A35" t="s">
        <v>8</v>
      </c>
      <c r="B35">
        <v>4</v>
      </c>
      <c r="C35" t="s">
        <v>69</v>
      </c>
      <c r="D35" t="s">
        <v>10</v>
      </c>
      <c r="E35" t="s">
        <v>21</v>
      </c>
      <c r="F35" t="s">
        <v>12</v>
      </c>
      <c r="G35" t="s">
        <v>40</v>
      </c>
      <c r="H35">
        <v>0</v>
      </c>
      <c r="I35">
        <v>2.5999999999999999E-3</v>
      </c>
      <c r="J35">
        <v>2.0999999999999999E-3</v>
      </c>
      <c r="K35">
        <v>5.7000000000000002E-3</v>
      </c>
      <c r="L35">
        <v>2E-3</v>
      </c>
      <c r="M35">
        <v>3.2000000000000002E-3</v>
      </c>
      <c r="N35">
        <v>8.5000000000000006E-3</v>
      </c>
      <c r="O35">
        <v>3.3E-3</v>
      </c>
      <c r="P35">
        <v>2.3E-3</v>
      </c>
      <c r="Q35"/>
      <c r="R35"/>
      <c r="S35"/>
      <c r="T35">
        <v>0</v>
      </c>
      <c r="U35">
        <v>519343</v>
      </c>
      <c r="V35">
        <v>343840</v>
      </c>
      <c r="W35">
        <v>366940</v>
      </c>
      <c r="X35">
        <v>298814</v>
      </c>
      <c r="Y35">
        <v>425374</v>
      </c>
      <c r="Z35">
        <v>506865</v>
      </c>
      <c r="AA35">
        <v>506549</v>
      </c>
      <c r="AB35">
        <v>422259</v>
      </c>
      <c r="AC35">
        <v>0.36499999999999999</v>
      </c>
      <c r="AD35">
        <v>0.374</v>
      </c>
      <c r="AE35">
        <v>8</v>
      </c>
      <c r="AG35"/>
    </row>
    <row r="36" spans="1:33" s="4" customFormat="1">
      <c r="A36" t="s">
        <v>8</v>
      </c>
      <c r="B36">
        <v>4</v>
      </c>
      <c r="C36" t="s">
        <v>69</v>
      </c>
      <c r="D36" t="s">
        <v>10</v>
      </c>
      <c r="E36" t="s">
        <v>21</v>
      </c>
      <c r="F36" t="s">
        <v>12</v>
      </c>
      <c r="G36" t="s">
        <v>15</v>
      </c>
      <c r="H36">
        <v>0</v>
      </c>
      <c r="I36">
        <v>8.9999999999999998E-4</v>
      </c>
      <c r="J36">
        <v>0</v>
      </c>
      <c r="K36">
        <v>4.1000000000000003E-3</v>
      </c>
      <c r="L36">
        <v>5.9999999999999995E-4</v>
      </c>
      <c r="M36">
        <v>1E-4</v>
      </c>
      <c r="N36">
        <v>5.7000000000000002E-3</v>
      </c>
      <c r="O36">
        <v>0</v>
      </c>
      <c r="P36">
        <v>0</v>
      </c>
      <c r="Q36"/>
      <c r="R36"/>
      <c r="S36"/>
      <c r="T36">
        <v>0</v>
      </c>
      <c r="U36">
        <v>519343</v>
      </c>
      <c r="V36">
        <v>343840</v>
      </c>
      <c r="W36">
        <v>366940</v>
      </c>
      <c r="X36">
        <v>298814</v>
      </c>
      <c r="Y36">
        <v>425374</v>
      </c>
      <c r="Z36">
        <v>506865</v>
      </c>
      <c r="AA36">
        <v>506549</v>
      </c>
      <c r="AB36">
        <v>422259</v>
      </c>
      <c r="AC36">
        <v>0.19700000000000001</v>
      </c>
      <c r="AD36">
        <v>0.64</v>
      </c>
      <c r="AE36">
        <v>8</v>
      </c>
      <c r="AG36"/>
    </row>
    <row r="37" spans="1:33" s="4" customFormat="1">
      <c r="A37" t="s">
        <v>8</v>
      </c>
      <c r="B37">
        <v>4</v>
      </c>
      <c r="C37" t="s">
        <v>69</v>
      </c>
      <c r="D37" t="s">
        <v>10</v>
      </c>
      <c r="E37" t="s">
        <v>21</v>
      </c>
      <c r="F37" t="s">
        <v>12</v>
      </c>
      <c r="G37" t="s">
        <v>14</v>
      </c>
      <c r="H37">
        <v>0</v>
      </c>
      <c r="I37">
        <v>1.6999999999999999E-3</v>
      </c>
      <c r="J37">
        <v>2.0999999999999999E-3</v>
      </c>
      <c r="K37">
        <v>1.6000000000000001E-3</v>
      </c>
      <c r="L37">
        <v>1.4E-3</v>
      </c>
      <c r="M37">
        <v>3.0000000000000001E-3</v>
      </c>
      <c r="N37">
        <v>2.8E-3</v>
      </c>
      <c r="O37">
        <v>3.3E-3</v>
      </c>
      <c r="P37">
        <v>2.3E-3</v>
      </c>
      <c r="Q37"/>
      <c r="R37"/>
      <c r="S37"/>
      <c r="T37">
        <v>0</v>
      </c>
      <c r="U37">
        <v>519343</v>
      </c>
      <c r="V37">
        <v>343840</v>
      </c>
      <c r="W37">
        <v>366940</v>
      </c>
      <c r="X37">
        <v>298814</v>
      </c>
      <c r="Y37">
        <v>425374</v>
      </c>
      <c r="Z37">
        <v>506865</v>
      </c>
      <c r="AA37">
        <v>506549</v>
      </c>
      <c r="AB37">
        <v>422259</v>
      </c>
      <c r="AC37">
        <v>0.56000000000000005</v>
      </c>
      <c r="AD37">
        <v>0.14899999999999999</v>
      </c>
      <c r="AE37">
        <v>8</v>
      </c>
      <c r="AG37"/>
    </row>
    <row r="38" spans="1:33" s="4" customFormat="1">
      <c r="A38" t="s">
        <v>8</v>
      </c>
      <c r="B38">
        <v>4</v>
      </c>
      <c r="C38" t="s">
        <v>69</v>
      </c>
      <c r="D38" t="s">
        <v>10</v>
      </c>
      <c r="E38" t="s">
        <v>22</v>
      </c>
      <c r="F38" t="s">
        <v>12</v>
      </c>
      <c r="G38" t="s">
        <v>40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/>
      <c r="R38"/>
      <c r="S38"/>
      <c r="T38">
        <v>0</v>
      </c>
      <c r="U38">
        <v>0</v>
      </c>
      <c r="V38">
        <v>0</v>
      </c>
      <c r="W38">
        <v>0</v>
      </c>
      <c r="X38">
        <v>0</v>
      </c>
      <c r="Y38">
        <v>663</v>
      </c>
      <c r="Z38">
        <v>0</v>
      </c>
      <c r="AA38">
        <v>3536</v>
      </c>
      <c r="AB38">
        <v>0</v>
      </c>
      <c r="AC38" t="s">
        <v>106</v>
      </c>
      <c r="AD38" t="s">
        <v>106</v>
      </c>
      <c r="AE38">
        <v>2</v>
      </c>
      <c r="AG38"/>
    </row>
    <row r="39" spans="1:33" s="4" customFormat="1">
      <c r="A39" t="s">
        <v>8</v>
      </c>
      <c r="B39">
        <v>4</v>
      </c>
      <c r="C39" t="s">
        <v>69</v>
      </c>
      <c r="D39" t="s">
        <v>10</v>
      </c>
      <c r="E39" t="s">
        <v>22</v>
      </c>
      <c r="F39" t="s">
        <v>12</v>
      </c>
      <c r="G39" t="s">
        <v>15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/>
      <c r="R39"/>
      <c r="S39"/>
      <c r="T39">
        <v>0</v>
      </c>
      <c r="U39">
        <v>0</v>
      </c>
      <c r="V39">
        <v>0</v>
      </c>
      <c r="W39">
        <v>0</v>
      </c>
      <c r="X39">
        <v>0</v>
      </c>
      <c r="Y39">
        <v>663</v>
      </c>
      <c r="Z39">
        <v>0</v>
      </c>
      <c r="AA39">
        <v>3536</v>
      </c>
      <c r="AB39">
        <v>0</v>
      </c>
      <c r="AC39" t="s">
        <v>106</v>
      </c>
      <c r="AD39" t="s">
        <v>106</v>
      </c>
      <c r="AE39">
        <v>2</v>
      </c>
      <c r="AG39"/>
    </row>
    <row r="40" spans="1:33" s="4" customFormat="1">
      <c r="A40" t="s">
        <v>8</v>
      </c>
      <c r="B40">
        <v>4</v>
      </c>
      <c r="C40" t="s">
        <v>69</v>
      </c>
      <c r="D40" t="s">
        <v>10</v>
      </c>
      <c r="E40" t="s">
        <v>22</v>
      </c>
      <c r="F40" t="s">
        <v>12</v>
      </c>
      <c r="G40" t="s">
        <v>14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/>
      <c r="R40"/>
      <c r="S40"/>
      <c r="T40">
        <v>0</v>
      </c>
      <c r="U40">
        <v>0</v>
      </c>
      <c r="V40">
        <v>0</v>
      </c>
      <c r="W40">
        <v>0</v>
      </c>
      <c r="X40">
        <v>0</v>
      </c>
      <c r="Y40">
        <v>663</v>
      </c>
      <c r="Z40">
        <v>0</v>
      </c>
      <c r="AA40">
        <v>3536</v>
      </c>
      <c r="AB40">
        <v>0</v>
      </c>
      <c r="AC40" t="s">
        <v>106</v>
      </c>
      <c r="AD40" t="s">
        <v>106</v>
      </c>
      <c r="AE40">
        <v>2</v>
      </c>
      <c r="AG40"/>
    </row>
    <row r="41" spans="1:33" s="4" customFormat="1">
      <c r="A41" t="s">
        <v>8</v>
      </c>
      <c r="B41">
        <v>4</v>
      </c>
      <c r="C41" t="s">
        <v>69</v>
      </c>
      <c r="D41" t="s">
        <v>23</v>
      </c>
      <c r="E41" t="s">
        <v>92</v>
      </c>
      <c r="F41" t="s">
        <v>12</v>
      </c>
      <c r="G41" t="s">
        <v>40</v>
      </c>
      <c r="H41">
        <v>4.0000000000000002E-4</v>
      </c>
      <c r="I41">
        <v>1.1000000000000001E-3</v>
      </c>
      <c r="J41">
        <v>0</v>
      </c>
      <c r="K41">
        <v>1E-4</v>
      </c>
      <c r="L41">
        <v>2.0000000000000001E-4</v>
      </c>
      <c r="M41">
        <v>1E-4</v>
      </c>
      <c r="N41">
        <v>1E-4</v>
      </c>
      <c r="O41">
        <v>1E-4</v>
      </c>
      <c r="P41">
        <v>0</v>
      </c>
      <c r="Q41"/>
      <c r="R41"/>
      <c r="S41"/>
      <c r="T41">
        <v>6426101</v>
      </c>
      <c r="U41">
        <v>6212126</v>
      </c>
      <c r="V41">
        <v>6201722</v>
      </c>
      <c r="W41">
        <v>6162892</v>
      </c>
      <c r="X41">
        <v>6435155</v>
      </c>
      <c r="Y41">
        <v>6210818</v>
      </c>
      <c r="Z41">
        <v>6179394</v>
      </c>
      <c r="AA41">
        <v>5519854</v>
      </c>
      <c r="AB41">
        <v>3901659</v>
      </c>
      <c r="AC41">
        <v>0.27</v>
      </c>
      <c r="AD41">
        <v>0.48299999999999998</v>
      </c>
      <c r="AE41">
        <v>9</v>
      </c>
      <c r="AG41"/>
    </row>
    <row r="42" spans="1:33" s="4" customFormat="1">
      <c r="A42" t="s">
        <v>8</v>
      </c>
      <c r="B42">
        <v>4</v>
      </c>
      <c r="C42" t="s">
        <v>69</v>
      </c>
      <c r="D42" t="s">
        <v>23</v>
      </c>
      <c r="E42" t="s">
        <v>92</v>
      </c>
      <c r="F42" t="s">
        <v>12</v>
      </c>
      <c r="G42" t="s">
        <v>15</v>
      </c>
      <c r="H42">
        <v>0</v>
      </c>
      <c r="I42">
        <v>8.9999999999999998E-4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/>
      <c r="R42"/>
      <c r="S42"/>
      <c r="T42">
        <v>6426101</v>
      </c>
      <c r="U42">
        <v>6212126</v>
      </c>
      <c r="V42">
        <v>6201722</v>
      </c>
      <c r="W42">
        <v>6162892</v>
      </c>
      <c r="X42">
        <v>6435155</v>
      </c>
      <c r="Y42">
        <v>6210818</v>
      </c>
      <c r="Z42">
        <v>6179394</v>
      </c>
      <c r="AA42">
        <v>5519854</v>
      </c>
      <c r="AB42">
        <v>3901659</v>
      </c>
      <c r="AC42">
        <v>0.13800000000000001</v>
      </c>
      <c r="AD42">
        <v>0.72299999999999998</v>
      </c>
      <c r="AE42">
        <v>9</v>
      </c>
      <c r="AG42"/>
    </row>
    <row r="43" spans="1:33" s="4" customFormat="1">
      <c r="A43" t="s">
        <v>8</v>
      </c>
      <c r="B43">
        <v>4</v>
      </c>
      <c r="C43" t="s">
        <v>69</v>
      </c>
      <c r="D43" t="s">
        <v>23</v>
      </c>
      <c r="E43" t="s">
        <v>92</v>
      </c>
      <c r="F43" t="s">
        <v>12</v>
      </c>
      <c r="G43" t="s">
        <v>14</v>
      </c>
      <c r="H43">
        <v>4.0000000000000002E-4</v>
      </c>
      <c r="I43">
        <v>2.0000000000000001E-4</v>
      </c>
      <c r="J43">
        <v>0</v>
      </c>
      <c r="K43">
        <v>1E-4</v>
      </c>
      <c r="L43">
        <v>2.0000000000000001E-4</v>
      </c>
      <c r="M43">
        <v>1E-4</v>
      </c>
      <c r="N43">
        <v>1E-4</v>
      </c>
      <c r="O43">
        <v>1E-4</v>
      </c>
      <c r="P43">
        <v>0</v>
      </c>
      <c r="Q43"/>
      <c r="R43"/>
      <c r="S43"/>
      <c r="T43">
        <v>6426101</v>
      </c>
      <c r="U43">
        <v>6212126</v>
      </c>
      <c r="V43">
        <v>6201722</v>
      </c>
      <c r="W43">
        <v>6162892</v>
      </c>
      <c r="X43">
        <v>6435155</v>
      </c>
      <c r="Y43">
        <v>6210818</v>
      </c>
      <c r="Z43">
        <v>6179394</v>
      </c>
      <c r="AA43">
        <v>5519854</v>
      </c>
      <c r="AB43">
        <v>3901659</v>
      </c>
      <c r="AC43">
        <v>0.41799999999999998</v>
      </c>
      <c r="AD43">
        <v>0.26300000000000001</v>
      </c>
      <c r="AE43">
        <v>9</v>
      </c>
      <c r="AG43"/>
    </row>
    <row r="44" spans="1:33" s="4" customFormat="1">
      <c r="A44" t="s">
        <v>8</v>
      </c>
      <c r="B44">
        <v>4</v>
      </c>
      <c r="C44" t="s">
        <v>69</v>
      </c>
      <c r="D44" t="s">
        <v>23</v>
      </c>
      <c r="E44" t="s">
        <v>11</v>
      </c>
      <c r="F44" t="s">
        <v>12</v>
      </c>
      <c r="G44" t="s">
        <v>40</v>
      </c>
      <c r="H44">
        <v>2.9999999999999997E-4</v>
      </c>
      <c r="I44">
        <v>0</v>
      </c>
      <c r="J44">
        <v>0</v>
      </c>
      <c r="K44">
        <v>1E-4</v>
      </c>
      <c r="L44">
        <v>0</v>
      </c>
      <c r="M44">
        <v>0</v>
      </c>
      <c r="N44">
        <v>0</v>
      </c>
      <c r="O44">
        <v>0</v>
      </c>
      <c r="P44">
        <v>0</v>
      </c>
      <c r="Q44"/>
      <c r="R44"/>
      <c r="S44"/>
      <c r="T44">
        <v>47736</v>
      </c>
      <c r="U44">
        <v>29712</v>
      </c>
      <c r="V44">
        <v>2128</v>
      </c>
      <c r="W44">
        <v>53986</v>
      </c>
      <c r="X44">
        <v>30297</v>
      </c>
      <c r="Y44">
        <v>16790</v>
      </c>
      <c r="Z44">
        <v>0</v>
      </c>
      <c r="AA44">
        <v>884</v>
      </c>
      <c r="AB44">
        <v>1535</v>
      </c>
      <c r="AC44">
        <v>0.64600000000000002</v>
      </c>
      <c r="AD44">
        <v>8.3000000000000004E-2</v>
      </c>
      <c r="AE44">
        <v>8</v>
      </c>
      <c r="AG44"/>
    </row>
    <row r="45" spans="1:33" s="4" customFormat="1">
      <c r="A45" t="s">
        <v>8</v>
      </c>
      <c r="B45">
        <v>4</v>
      </c>
      <c r="C45" t="s">
        <v>69</v>
      </c>
      <c r="D45" t="s">
        <v>23</v>
      </c>
      <c r="E45" t="s">
        <v>11</v>
      </c>
      <c r="F45" t="s">
        <v>12</v>
      </c>
      <c r="G45" t="s">
        <v>15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/>
      <c r="R45"/>
      <c r="S45"/>
      <c r="T45">
        <v>47736</v>
      </c>
      <c r="U45">
        <v>29712</v>
      </c>
      <c r="V45">
        <v>2128</v>
      </c>
      <c r="W45">
        <v>53986</v>
      </c>
      <c r="X45">
        <v>30297</v>
      </c>
      <c r="Y45">
        <v>16790</v>
      </c>
      <c r="Z45">
        <v>0</v>
      </c>
      <c r="AA45">
        <v>884</v>
      </c>
      <c r="AB45">
        <v>1535</v>
      </c>
      <c r="AC45" t="s">
        <v>106</v>
      </c>
      <c r="AD45" t="s">
        <v>106</v>
      </c>
      <c r="AE45">
        <v>8</v>
      </c>
      <c r="AG45"/>
    </row>
    <row r="46" spans="1:33" s="4" customFormat="1">
      <c r="A46" t="s">
        <v>8</v>
      </c>
      <c r="B46">
        <v>4</v>
      </c>
      <c r="C46" t="s">
        <v>69</v>
      </c>
      <c r="D46" t="s">
        <v>23</v>
      </c>
      <c r="E46" t="s">
        <v>11</v>
      </c>
      <c r="F46" t="s">
        <v>12</v>
      </c>
      <c r="G46" t="s">
        <v>14</v>
      </c>
      <c r="H46">
        <v>2.9999999999999997E-4</v>
      </c>
      <c r="I46">
        <v>0</v>
      </c>
      <c r="J46">
        <v>0</v>
      </c>
      <c r="K46">
        <v>1E-4</v>
      </c>
      <c r="L46">
        <v>0</v>
      </c>
      <c r="M46">
        <v>0</v>
      </c>
      <c r="N46">
        <v>0</v>
      </c>
      <c r="O46">
        <v>0</v>
      </c>
      <c r="P46">
        <v>0</v>
      </c>
      <c r="Q46"/>
      <c r="R46"/>
      <c r="S46"/>
      <c r="T46">
        <v>47736</v>
      </c>
      <c r="U46">
        <v>29712</v>
      </c>
      <c r="V46">
        <v>2128</v>
      </c>
      <c r="W46">
        <v>53986</v>
      </c>
      <c r="X46">
        <v>30297</v>
      </c>
      <c r="Y46">
        <v>16790</v>
      </c>
      <c r="Z46">
        <v>0</v>
      </c>
      <c r="AA46">
        <v>884</v>
      </c>
      <c r="AB46">
        <v>1535</v>
      </c>
      <c r="AC46">
        <v>0.64600000000000002</v>
      </c>
      <c r="AD46">
        <v>8.3000000000000004E-2</v>
      </c>
      <c r="AE46">
        <v>8</v>
      </c>
      <c r="AG46"/>
    </row>
    <row r="47" spans="1:33" s="4" customFormat="1">
      <c r="A47" t="s">
        <v>8</v>
      </c>
      <c r="B47">
        <v>4</v>
      </c>
      <c r="C47" t="s">
        <v>69</v>
      </c>
      <c r="D47" t="s">
        <v>23</v>
      </c>
      <c r="E47" t="s">
        <v>16</v>
      </c>
      <c r="F47" t="s">
        <v>12</v>
      </c>
      <c r="G47" t="s">
        <v>40</v>
      </c>
      <c r="H47">
        <v>2.12E-2</v>
      </c>
      <c r="I47">
        <v>2.53E-2</v>
      </c>
      <c r="J47">
        <v>2.35E-2</v>
      </c>
      <c r="K47">
        <v>1.44E-2</v>
      </c>
      <c r="L47">
        <v>1.15E-2</v>
      </c>
      <c r="M47">
        <v>8.8000000000000005E-3</v>
      </c>
      <c r="N47">
        <v>9.9000000000000008E-3</v>
      </c>
      <c r="O47">
        <v>1.0500000000000001E-2</v>
      </c>
      <c r="P47">
        <v>5.3E-3</v>
      </c>
      <c r="Q47"/>
      <c r="R47"/>
      <c r="S47"/>
      <c r="T47">
        <v>1669870</v>
      </c>
      <c r="U47">
        <v>2060092</v>
      </c>
      <c r="V47">
        <v>2212397</v>
      </c>
      <c r="W47">
        <v>1927398</v>
      </c>
      <c r="X47">
        <v>1590823</v>
      </c>
      <c r="Y47">
        <v>1464163</v>
      </c>
      <c r="Z47">
        <v>1666322</v>
      </c>
      <c r="AA47">
        <v>1801775</v>
      </c>
      <c r="AB47">
        <v>1240530</v>
      </c>
      <c r="AC47">
        <v>0.81399999999999995</v>
      </c>
      <c r="AD47">
        <v>8.0000000000000002E-3</v>
      </c>
      <c r="AE47">
        <v>9</v>
      </c>
      <c r="AG47"/>
    </row>
    <row r="48" spans="1:33" s="4" customFormat="1">
      <c r="A48" t="s">
        <v>8</v>
      </c>
      <c r="B48">
        <v>4</v>
      </c>
      <c r="C48" t="s">
        <v>69</v>
      </c>
      <c r="D48" t="s">
        <v>23</v>
      </c>
      <c r="E48" t="s">
        <v>16</v>
      </c>
      <c r="F48" t="s">
        <v>12</v>
      </c>
      <c r="G48" t="s">
        <v>15</v>
      </c>
      <c r="H48">
        <v>2E-3</v>
      </c>
      <c r="I48">
        <v>3.0000000000000001E-3</v>
      </c>
      <c r="J48">
        <v>1.6999999999999999E-3</v>
      </c>
      <c r="K48">
        <v>1.2999999999999999E-3</v>
      </c>
      <c r="L48">
        <v>5.9999999999999995E-4</v>
      </c>
      <c r="M48">
        <v>4.0000000000000002E-4</v>
      </c>
      <c r="N48">
        <v>1.1000000000000001E-3</v>
      </c>
      <c r="O48">
        <v>6.9999999999999999E-4</v>
      </c>
      <c r="P48">
        <v>6.9999999999999999E-4</v>
      </c>
      <c r="Q48"/>
      <c r="R48"/>
      <c r="S48"/>
      <c r="T48">
        <v>1669870</v>
      </c>
      <c r="U48">
        <v>2060092</v>
      </c>
      <c r="V48">
        <v>2212397</v>
      </c>
      <c r="W48">
        <v>1927398</v>
      </c>
      <c r="X48">
        <v>1590823</v>
      </c>
      <c r="Y48">
        <v>1464163</v>
      </c>
      <c r="Z48">
        <v>1666322</v>
      </c>
      <c r="AA48">
        <v>1801775</v>
      </c>
      <c r="AB48">
        <v>1240530</v>
      </c>
      <c r="AC48">
        <v>0.65400000000000003</v>
      </c>
      <c r="AD48">
        <v>5.6000000000000001E-2</v>
      </c>
      <c r="AE48">
        <v>9</v>
      </c>
      <c r="AG48"/>
    </row>
    <row r="49" spans="1:33" s="4" customFormat="1">
      <c r="A49" t="s">
        <v>8</v>
      </c>
      <c r="B49">
        <v>4</v>
      </c>
      <c r="C49" t="s">
        <v>69</v>
      </c>
      <c r="D49" t="s">
        <v>23</v>
      </c>
      <c r="E49" t="s">
        <v>16</v>
      </c>
      <c r="F49" t="s">
        <v>12</v>
      </c>
      <c r="G49" t="s">
        <v>14</v>
      </c>
      <c r="H49">
        <v>1.9199999999999998E-2</v>
      </c>
      <c r="I49">
        <v>2.23E-2</v>
      </c>
      <c r="J49">
        <v>2.18E-2</v>
      </c>
      <c r="K49">
        <v>1.3100000000000001E-2</v>
      </c>
      <c r="L49">
        <v>1.09E-2</v>
      </c>
      <c r="M49">
        <v>8.3999999999999995E-3</v>
      </c>
      <c r="N49">
        <v>8.8000000000000005E-3</v>
      </c>
      <c r="O49">
        <v>9.7999999999999997E-3</v>
      </c>
      <c r="P49">
        <v>4.5999999999999999E-3</v>
      </c>
      <c r="Q49"/>
      <c r="R49"/>
      <c r="S49"/>
      <c r="T49">
        <v>1669870</v>
      </c>
      <c r="U49">
        <v>2060092</v>
      </c>
      <c r="V49">
        <v>2212397</v>
      </c>
      <c r="W49">
        <v>1927398</v>
      </c>
      <c r="X49">
        <v>1590823</v>
      </c>
      <c r="Y49">
        <v>1464163</v>
      </c>
      <c r="Z49">
        <v>1666322</v>
      </c>
      <c r="AA49">
        <v>1801775</v>
      </c>
      <c r="AB49">
        <v>1240530</v>
      </c>
      <c r="AC49">
        <v>0.82199999999999995</v>
      </c>
      <c r="AD49">
        <v>7.0000000000000001E-3</v>
      </c>
      <c r="AE49">
        <v>9</v>
      </c>
      <c r="AG49"/>
    </row>
    <row r="50" spans="1:33" s="4" customFormat="1">
      <c r="A50" t="s">
        <v>8</v>
      </c>
      <c r="B50">
        <v>4</v>
      </c>
      <c r="C50" t="s">
        <v>69</v>
      </c>
      <c r="D50" t="s">
        <v>23</v>
      </c>
      <c r="E50" t="s">
        <v>17</v>
      </c>
      <c r="F50" t="s">
        <v>12</v>
      </c>
      <c r="G50" t="s">
        <v>40</v>
      </c>
      <c r="H50">
        <v>2.5000000000000001E-3</v>
      </c>
      <c r="I50">
        <v>2.5000000000000001E-3</v>
      </c>
      <c r="J50">
        <v>4.3E-3</v>
      </c>
      <c r="K50">
        <v>3.5000000000000001E-3</v>
      </c>
      <c r="L50">
        <v>2.5000000000000001E-3</v>
      </c>
      <c r="M50">
        <v>3.8999999999999998E-3</v>
      </c>
      <c r="N50">
        <v>3.8999999999999998E-3</v>
      </c>
      <c r="O50">
        <v>4.1999999999999997E-3</v>
      </c>
      <c r="P50">
        <v>3.2000000000000002E-3</v>
      </c>
      <c r="Q50"/>
      <c r="R50"/>
      <c r="S50"/>
      <c r="T50">
        <v>157908</v>
      </c>
      <c r="U50">
        <v>109661</v>
      </c>
      <c r="V50">
        <v>245164</v>
      </c>
      <c r="W50">
        <v>235427</v>
      </c>
      <c r="X50">
        <v>145714</v>
      </c>
      <c r="Y50">
        <v>278008</v>
      </c>
      <c r="Z50">
        <v>233164</v>
      </c>
      <c r="AA50">
        <v>217051</v>
      </c>
      <c r="AB50">
        <v>177304</v>
      </c>
      <c r="AC50">
        <v>0.86399999999999999</v>
      </c>
      <c r="AD50">
        <v>3.0000000000000001E-3</v>
      </c>
      <c r="AE50">
        <v>9</v>
      </c>
      <c r="AG50"/>
    </row>
    <row r="51" spans="1:33" s="4" customFormat="1">
      <c r="A51" t="s">
        <v>8</v>
      </c>
      <c r="B51">
        <v>4</v>
      </c>
      <c r="C51" t="s">
        <v>69</v>
      </c>
      <c r="D51" t="s">
        <v>23</v>
      </c>
      <c r="E51" t="s">
        <v>17</v>
      </c>
      <c r="F51" t="s">
        <v>12</v>
      </c>
      <c r="G51" t="s">
        <v>15</v>
      </c>
      <c r="H51">
        <v>0</v>
      </c>
      <c r="I51">
        <v>0</v>
      </c>
      <c r="J51">
        <v>0</v>
      </c>
      <c r="K51">
        <v>0</v>
      </c>
      <c r="L51">
        <v>2.0000000000000001E-4</v>
      </c>
      <c r="M51">
        <v>1E-4</v>
      </c>
      <c r="N51">
        <v>2.0000000000000001E-4</v>
      </c>
      <c r="O51">
        <v>0</v>
      </c>
      <c r="P51">
        <v>0</v>
      </c>
      <c r="Q51"/>
      <c r="R51"/>
      <c r="S51"/>
      <c r="T51">
        <v>157908</v>
      </c>
      <c r="U51">
        <v>109661</v>
      </c>
      <c r="V51">
        <v>245164</v>
      </c>
      <c r="W51">
        <v>235427</v>
      </c>
      <c r="X51">
        <v>145714</v>
      </c>
      <c r="Y51">
        <v>278008</v>
      </c>
      <c r="Z51">
        <v>233164</v>
      </c>
      <c r="AA51">
        <v>217051</v>
      </c>
      <c r="AB51">
        <v>177304</v>
      </c>
      <c r="AC51">
        <v>4.1000000000000002E-2</v>
      </c>
      <c r="AD51">
        <v>0.91700000000000004</v>
      </c>
      <c r="AE51">
        <v>9</v>
      </c>
      <c r="AG51"/>
    </row>
    <row r="52" spans="1:33" s="4" customFormat="1">
      <c r="A52" t="s">
        <v>8</v>
      </c>
      <c r="B52">
        <v>4</v>
      </c>
      <c r="C52" t="s">
        <v>69</v>
      </c>
      <c r="D52" t="s">
        <v>23</v>
      </c>
      <c r="E52" t="s">
        <v>17</v>
      </c>
      <c r="F52" t="s">
        <v>12</v>
      </c>
      <c r="G52" t="s">
        <v>14</v>
      </c>
      <c r="H52">
        <v>2.5000000000000001E-3</v>
      </c>
      <c r="I52">
        <v>2.5000000000000001E-3</v>
      </c>
      <c r="J52">
        <v>4.3E-3</v>
      </c>
      <c r="K52">
        <v>3.5000000000000001E-3</v>
      </c>
      <c r="L52">
        <v>2.3E-3</v>
      </c>
      <c r="M52">
        <v>3.8E-3</v>
      </c>
      <c r="N52">
        <v>3.7000000000000002E-3</v>
      </c>
      <c r="O52">
        <v>4.1999999999999997E-3</v>
      </c>
      <c r="P52">
        <v>3.2000000000000002E-3</v>
      </c>
      <c r="Q52"/>
      <c r="R52"/>
      <c r="S52"/>
      <c r="T52">
        <v>157908</v>
      </c>
      <c r="U52">
        <v>109661</v>
      </c>
      <c r="V52">
        <v>245164</v>
      </c>
      <c r="W52">
        <v>235427</v>
      </c>
      <c r="X52">
        <v>145714</v>
      </c>
      <c r="Y52">
        <v>278008</v>
      </c>
      <c r="Z52">
        <v>233164</v>
      </c>
      <c r="AA52">
        <v>217051</v>
      </c>
      <c r="AB52">
        <v>177304</v>
      </c>
      <c r="AC52">
        <v>0.84699999999999998</v>
      </c>
      <c r="AD52">
        <v>4.0000000000000001E-3</v>
      </c>
      <c r="AE52">
        <v>9</v>
      </c>
      <c r="AG52"/>
    </row>
    <row r="53" spans="1:33" s="4" customFormat="1">
      <c r="A53" t="s">
        <v>8</v>
      </c>
      <c r="B53">
        <v>4</v>
      </c>
      <c r="C53" t="s">
        <v>69</v>
      </c>
      <c r="D53" t="s">
        <v>23</v>
      </c>
      <c r="E53" t="s">
        <v>18</v>
      </c>
      <c r="F53" t="s">
        <v>12</v>
      </c>
      <c r="G53" t="s">
        <v>40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6.9999999999999999E-4</v>
      </c>
      <c r="O53">
        <v>1E-4</v>
      </c>
      <c r="P53">
        <v>1E-4</v>
      </c>
      <c r="Q53"/>
      <c r="R53"/>
      <c r="S53"/>
      <c r="T53">
        <v>0</v>
      </c>
      <c r="U53">
        <v>0</v>
      </c>
      <c r="V53">
        <v>0</v>
      </c>
      <c r="W53">
        <v>1547</v>
      </c>
      <c r="X53">
        <v>0</v>
      </c>
      <c r="Y53">
        <v>0</v>
      </c>
      <c r="Z53">
        <v>15444</v>
      </c>
      <c r="AA53">
        <v>1188</v>
      </c>
      <c r="AB53">
        <v>924</v>
      </c>
      <c r="AC53" t="s">
        <v>106</v>
      </c>
      <c r="AD53" t="s">
        <v>106</v>
      </c>
      <c r="AE53">
        <v>4</v>
      </c>
      <c r="AG53"/>
    </row>
    <row r="54" spans="1:33" s="4" customFormat="1">
      <c r="A54" t="s">
        <v>8</v>
      </c>
      <c r="B54">
        <v>4</v>
      </c>
      <c r="C54" t="s">
        <v>69</v>
      </c>
      <c r="D54" t="s">
        <v>23</v>
      </c>
      <c r="E54" t="s">
        <v>18</v>
      </c>
      <c r="F54" t="s">
        <v>12</v>
      </c>
      <c r="G54" t="s">
        <v>15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/>
      <c r="R54"/>
      <c r="S54"/>
      <c r="T54">
        <v>0</v>
      </c>
      <c r="U54">
        <v>0</v>
      </c>
      <c r="V54">
        <v>0</v>
      </c>
      <c r="W54">
        <v>1547</v>
      </c>
      <c r="X54">
        <v>0</v>
      </c>
      <c r="Y54">
        <v>0</v>
      </c>
      <c r="Z54">
        <v>15444</v>
      </c>
      <c r="AA54">
        <v>1188</v>
      </c>
      <c r="AB54">
        <v>924</v>
      </c>
      <c r="AC54" t="s">
        <v>106</v>
      </c>
      <c r="AD54" t="s">
        <v>106</v>
      </c>
      <c r="AE54">
        <v>4</v>
      </c>
      <c r="AG54"/>
    </row>
    <row r="55" spans="1:33" s="4" customFormat="1">
      <c r="A55" t="s">
        <v>8</v>
      </c>
      <c r="B55">
        <v>4</v>
      </c>
      <c r="C55" t="s">
        <v>69</v>
      </c>
      <c r="D55" t="s">
        <v>23</v>
      </c>
      <c r="E55" t="s">
        <v>18</v>
      </c>
      <c r="F55" t="s">
        <v>12</v>
      </c>
      <c r="G55" t="s">
        <v>14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6.9999999999999999E-4</v>
      </c>
      <c r="O55">
        <v>1E-4</v>
      </c>
      <c r="P55">
        <v>1E-4</v>
      </c>
      <c r="Q55"/>
      <c r="R55"/>
      <c r="S55"/>
      <c r="T55">
        <v>0</v>
      </c>
      <c r="U55">
        <v>0</v>
      </c>
      <c r="V55">
        <v>0</v>
      </c>
      <c r="W55">
        <v>1547</v>
      </c>
      <c r="X55">
        <v>0</v>
      </c>
      <c r="Y55">
        <v>0</v>
      </c>
      <c r="Z55">
        <v>15444</v>
      </c>
      <c r="AA55">
        <v>1188</v>
      </c>
      <c r="AB55">
        <v>924</v>
      </c>
      <c r="AC55" t="s">
        <v>106</v>
      </c>
      <c r="AD55" t="s">
        <v>106</v>
      </c>
      <c r="AE55">
        <v>4</v>
      </c>
      <c r="AG55"/>
    </row>
    <row r="56" spans="1:33" s="4" customFormat="1">
      <c r="A56" t="s">
        <v>8</v>
      </c>
      <c r="B56">
        <v>4</v>
      </c>
      <c r="C56" t="s">
        <v>69</v>
      </c>
      <c r="D56" t="s">
        <v>23</v>
      </c>
      <c r="E56" t="s">
        <v>20</v>
      </c>
      <c r="F56" t="s">
        <v>41</v>
      </c>
      <c r="G56" t="s">
        <v>40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/>
      <c r="R56"/>
      <c r="S56"/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803639</v>
      </c>
      <c r="AA56">
        <v>891902</v>
      </c>
      <c r="AB56">
        <v>813705</v>
      </c>
      <c r="AC56" t="s">
        <v>106</v>
      </c>
      <c r="AD56" t="s">
        <v>106</v>
      </c>
      <c r="AE56">
        <v>3</v>
      </c>
      <c r="AG56"/>
    </row>
    <row r="57" spans="1:33" s="4" customFormat="1">
      <c r="A57" t="s">
        <v>8</v>
      </c>
      <c r="B57">
        <v>4</v>
      </c>
      <c r="C57" t="s">
        <v>69</v>
      </c>
      <c r="D57" t="s">
        <v>23</v>
      </c>
      <c r="E57" t="s">
        <v>20</v>
      </c>
      <c r="F57" t="s">
        <v>41</v>
      </c>
      <c r="G57" t="s">
        <v>15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/>
      <c r="R57"/>
      <c r="S57"/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803639</v>
      </c>
      <c r="AA57">
        <v>891902</v>
      </c>
      <c r="AB57">
        <v>813705</v>
      </c>
      <c r="AC57" t="s">
        <v>106</v>
      </c>
      <c r="AD57" t="s">
        <v>106</v>
      </c>
      <c r="AE57">
        <v>3</v>
      </c>
      <c r="AG57"/>
    </row>
    <row r="58" spans="1:33" s="4" customFormat="1">
      <c r="A58" t="s">
        <v>8</v>
      </c>
      <c r="B58">
        <v>4</v>
      </c>
      <c r="C58" t="s">
        <v>69</v>
      </c>
      <c r="D58" t="s">
        <v>23</v>
      </c>
      <c r="E58" t="s">
        <v>20</v>
      </c>
      <c r="F58" t="s">
        <v>41</v>
      </c>
      <c r="G58" t="s">
        <v>14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/>
      <c r="R58"/>
      <c r="S58"/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803639</v>
      </c>
      <c r="AA58">
        <v>891902</v>
      </c>
      <c r="AB58">
        <v>813705</v>
      </c>
      <c r="AC58" t="s">
        <v>106</v>
      </c>
      <c r="AD58" t="s">
        <v>106</v>
      </c>
      <c r="AE58">
        <v>3</v>
      </c>
      <c r="AG58"/>
    </row>
    <row r="59" spans="1:33" s="4" customFormat="1">
      <c r="A59" t="s">
        <v>8</v>
      </c>
      <c r="B59">
        <v>4</v>
      </c>
      <c r="C59" t="s">
        <v>69</v>
      </c>
      <c r="D59" t="s">
        <v>23</v>
      </c>
      <c r="E59" t="s">
        <v>20</v>
      </c>
      <c r="F59" t="s">
        <v>12</v>
      </c>
      <c r="G59" t="s">
        <v>40</v>
      </c>
      <c r="H59">
        <v>0</v>
      </c>
      <c r="I59">
        <v>0</v>
      </c>
      <c r="J59">
        <v>0</v>
      </c>
      <c r="K59">
        <v>1E-4</v>
      </c>
      <c r="L59">
        <v>0</v>
      </c>
      <c r="M59">
        <v>0</v>
      </c>
      <c r="N59">
        <v>0</v>
      </c>
      <c r="O59">
        <v>0</v>
      </c>
      <c r="P59">
        <v>0</v>
      </c>
      <c r="Q59"/>
      <c r="R59"/>
      <c r="S59"/>
      <c r="T59">
        <v>1742816</v>
      </c>
      <c r="U59">
        <v>1508291</v>
      </c>
      <c r="V59">
        <v>1980199</v>
      </c>
      <c r="W59">
        <v>2123868</v>
      </c>
      <c r="X59">
        <v>1662900</v>
      </c>
      <c r="Y59">
        <v>1573396</v>
      </c>
      <c r="Z59">
        <v>756941</v>
      </c>
      <c r="AA59">
        <v>826074</v>
      </c>
      <c r="AB59">
        <v>742295</v>
      </c>
      <c r="AC59">
        <v>0.57799999999999996</v>
      </c>
      <c r="AD59">
        <v>0.10299999999999999</v>
      </c>
      <c r="AE59">
        <v>9</v>
      </c>
      <c r="AG59"/>
    </row>
    <row r="60" spans="1:33" s="4" customFormat="1">
      <c r="A60" t="s">
        <v>8</v>
      </c>
      <c r="B60">
        <v>4</v>
      </c>
      <c r="C60" t="s">
        <v>69</v>
      </c>
      <c r="D60" t="s">
        <v>23</v>
      </c>
      <c r="E60" t="s">
        <v>20</v>
      </c>
      <c r="F60" t="s">
        <v>12</v>
      </c>
      <c r="G60" t="s">
        <v>15</v>
      </c>
      <c r="H60">
        <v>0</v>
      </c>
      <c r="I60">
        <v>0</v>
      </c>
      <c r="J60">
        <v>0</v>
      </c>
      <c r="K60">
        <v>1E-4</v>
      </c>
      <c r="L60">
        <v>0</v>
      </c>
      <c r="M60">
        <v>0</v>
      </c>
      <c r="N60">
        <v>0</v>
      </c>
      <c r="O60">
        <v>0</v>
      </c>
      <c r="P60">
        <v>0</v>
      </c>
      <c r="Q60"/>
      <c r="R60"/>
      <c r="S60"/>
      <c r="T60">
        <v>1742816</v>
      </c>
      <c r="U60">
        <v>1508291</v>
      </c>
      <c r="V60">
        <v>1980199</v>
      </c>
      <c r="W60">
        <v>2123868</v>
      </c>
      <c r="X60">
        <v>1662900</v>
      </c>
      <c r="Y60">
        <v>1573396</v>
      </c>
      <c r="Z60">
        <v>756941</v>
      </c>
      <c r="AA60">
        <v>826074</v>
      </c>
      <c r="AB60">
        <v>742295</v>
      </c>
      <c r="AC60">
        <v>0.48699999999999999</v>
      </c>
      <c r="AD60">
        <v>0.184</v>
      </c>
      <c r="AE60">
        <v>9</v>
      </c>
      <c r="AG60"/>
    </row>
    <row r="61" spans="1:33" s="4" customFormat="1">
      <c r="A61" t="s">
        <v>8</v>
      </c>
      <c r="B61">
        <v>4</v>
      </c>
      <c r="C61" t="s">
        <v>69</v>
      </c>
      <c r="D61" t="s">
        <v>23</v>
      </c>
      <c r="E61" t="s">
        <v>20</v>
      </c>
      <c r="F61" t="s">
        <v>12</v>
      </c>
      <c r="G61" t="s">
        <v>14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/>
      <c r="R61"/>
      <c r="S61"/>
      <c r="T61">
        <v>1742816</v>
      </c>
      <c r="U61">
        <v>1508291</v>
      </c>
      <c r="V61">
        <v>1980199</v>
      </c>
      <c r="W61">
        <v>2123868</v>
      </c>
      <c r="X61">
        <v>1662900</v>
      </c>
      <c r="Y61">
        <v>1573396</v>
      </c>
      <c r="Z61">
        <v>756941</v>
      </c>
      <c r="AA61">
        <v>826074</v>
      </c>
      <c r="AB61">
        <v>742295</v>
      </c>
      <c r="AC61">
        <v>0.63100000000000001</v>
      </c>
      <c r="AD61">
        <v>6.8000000000000005E-2</v>
      </c>
      <c r="AE61">
        <v>9</v>
      </c>
      <c r="AG61"/>
    </row>
    <row r="62" spans="1:33" s="4" customFormat="1">
      <c r="A62" t="s">
        <v>8</v>
      </c>
      <c r="B62">
        <v>4</v>
      </c>
      <c r="C62" t="s">
        <v>69</v>
      </c>
      <c r="D62" t="s">
        <v>23</v>
      </c>
      <c r="E62" t="s">
        <v>21</v>
      </c>
      <c r="F62" t="s">
        <v>41</v>
      </c>
      <c r="G62" t="s">
        <v>40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/>
      <c r="R62"/>
      <c r="S62"/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2420</v>
      </c>
      <c r="AA62">
        <v>39820</v>
      </c>
      <c r="AB62">
        <v>31020</v>
      </c>
      <c r="AC62" t="s">
        <v>106</v>
      </c>
      <c r="AD62" t="s">
        <v>106</v>
      </c>
      <c r="AE62">
        <v>3</v>
      </c>
      <c r="AG62"/>
    </row>
    <row r="63" spans="1:33" s="4" customFormat="1">
      <c r="A63" t="s">
        <v>8</v>
      </c>
      <c r="B63">
        <v>4</v>
      </c>
      <c r="C63" t="s">
        <v>69</v>
      </c>
      <c r="D63" t="s">
        <v>23</v>
      </c>
      <c r="E63" t="s">
        <v>21</v>
      </c>
      <c r="F63" t="s">
        <v>41</v>
      </c>
      <c r="G63" t="s">
        <v>15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/>
      <c r="R63"/>
      <c r="S63"/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2420</v>
      </c>
      <c r="AA63">
        <v>39820</v>
      </c>
      <c r="AB63">
        <v>31020</v>
      </c>
      <c r="AC63" t="s">
        <v>106</v>
      </c>
      <c r="AD63" t="s">
        <v>106</v>
      </c>
      <c r="AE63">
        <v>3</v>
      </c>
      <c r="AG63"/>
    </row>
    <row r="64" spans="1:33" s="4" customFormat="1">
      <c r="A64" t="s">
        <v>8</v>
      </c>
      <c r="B64">
        <v>4</v>
      </c>
      <c r="C64" t="s">
        <v>69</v>
      </c>
      <c r="D64" t="s">
        <v>23</v>
      </c>
      <c r="E64" t="s">
        <v>21</v>
      </c>
      <c r="F64" t="s">
        <v>41</v>
      </c>
      <c r="G64" t="s">
        <v>14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/>
      <c r="R64"/>
      <c r="S64"/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2420</v>
      </c>
      <c r="AA64">
        <v>39820</v>
      </c>
      <c r="AB64">
        <v>31020</v>
      </c>
      <c r="AC64" t="s">
        <v>106</v>
      </c>
      <c r="AD64" t="s">
        <v>106</v>
      </c>
      <c r="AE64">
        <v>3</v>
      </c>
      <c r="AG64"/>
    </row>
    <row r="65" spans="1:33" s="4" customFormat="1">
      <c r="A65" t="s">
        <v>8</v>
      </c>
      <c r="B65">
        <v>4</v>
      </c>
      <c r="C65" t="s">
        <v>69</v>
      </c>
      <c r="D65" t="s">
        <v>23</v>
      </c>
      <c r="E65" t="s">
        <v>21</v>
      </c>
      <c r="F65" t="s">
        <v>12</v>
      </c>
      <c r="G65" t="s">
        <v>40</v>
      </c>
      <c r="H65">
        <v>2.5000000000000001E-3</v>
      </c>
      <c r="I65">
        <v>1.6000000000000001E-3</v>
      </c>
      <c r="J65">
        <v>8.9999999999999998E-4</v>
      </c>
      <c r="K65">
        <v>1.6999999999999999E-3</v>
      </c>
      <c r="L65">
        <v>6.9999999999999999E-4</v>
      </c>
      <c r="M65">
        <v>6.9999999999999999E-4</v>
      </c>
      <c r="N65">
        <v>1.8E-3</v>
      </c>
      <c r="O65">
        <v>5.0000000000000001E-4</v>
      </c>
      <c r="P65">
        <v>5.0000000000000001E-4</v>
      </c>
      <c r="Q65"/>
      <c r="R65"/>
      <c r="S65"/>
      <c r="T65">
        <v>1013535</v>
      </c>
      <c r="U65">
        <v>893439</v>
      </c>
      <c r="V65">
        <v>704404</v>
      </c>
      <c r="W65">
        <v>771597</v>
      </c>
      <c r="X65">
        <v>680681</v>
      </c>
      <c r="Y65">
        <v>457259</v>
      </c>
      <c r="Z65">
        <v>470754</v>
      </c>
      <c r="AA65">
        <v>420345</v>
      </c>
      <c r="AB65">
        <v>408157</v>
      </c>
      <c r="AC65">
        <v>0.73399999999999999</v>
      </c>
      <c r="AD65">
        <v>2.4E-2</v>
      </c>
      <c r="AE65">
        <v>9</v>
      </c>
      <c r="AG65"/>
    </row>
    <row r="66" spans="1:33" s="4" customFormat="1">
      <c r="A66" t="s">
        <v>8</v>
      </c>
      <c r="B66">
        <v>4</v>
      </c>
      <c r="C66" t="s">
        <v>69</v>
      </c>
      <c r="D66" t="s">
        <v>23</v>
      </c>
      <c r="E66" t="s">
        <v>21</v>
      </c>
      <c r="F66" t="s">
        <v>12</v>
      </c>
      <c r="G66" t="s">
        <v>15</v>
      </c>
      <c r="H66">
        <v>2.0000000000000001E-4</v>
      </c>
      <c r="I66">
        <v>4.0000000000000002E-4</v>
      </c>
      <c r="J66">
        <v>0</v>
      </c>
      <c r="K66">
        <v>1.1999999999999999E-3</v>
      </c>
      <c r="L66">
        <v>1E-4</v>
      </c>
      <c r="M66">
        <v>0</v>
      </c>
      <c r="N66">
        <v>1.1000000000000001E-3</v>
      </c>
      <c r="O66">
        <v>0</v>
      </c>
      <c r="P66">
        <v>0</v>
      </c>
      <c r="Q66"/>
      <c r="R66"/>
      <c r="S66"/>
      <c r="T66">
        <v>1013535</v>
      </c>
      <c r="U66">
        <v>893439</v>
      </c>
      <c r="V66">
        <v>704404</v>
      </c>
      <c r="W66">
        <v>771597</v>
      </c>
      <c r="X66">
        <v>680681</v>
      </c>
      <c r="Y66">
        <v>457259</v>
      </c>
      <c r="Z66">
        <v>470754</v>
      </c>
      <c r="AA66">
        <v>420345</v>
      </c>
      <c r="AB66">
        <v>408157</v>
      </c>
      <c r="AC66">
        <v>0.14599999999999999</v>
      </c>
      <c r="AD66">
        <v>0.70799999999999996</v>
      </c>
      <c r="AE66">
        <v>9</v>
      </c>
      <c r="AG66"/>
    </row>
    <row r="67" spans="1:33" s="4" customFormat="1">
      <c r="A67" t="s">
        <v>8</v>
      </c>
      <c r="B67">
        <v>4</v>
      </c>
      <c r="C67" t="s">
        <v>69</v>
      </c>
      <c r="D67" t="s">
        <v>23</v>
      </c>
      <c r="E67" t="s">
        <v>21</v>
      </c>
      <c r="F67" t="s">
        <v>12</v>
      </c>
      <c r="G67" t="s">
        <v>14</v>
      </c>
      <c r="H67">
        <v>2.3E-3</v>
      </c>
      <c r="I67">
        <v>1.1999999999999999E-3</v>
      </c>
      <c r="J67">
        <v>8.9999999999999998E-4</v>
      </c>
      <c r="K67">
        <v>5.0000000000000001E-4</v>
      </c>
      <c r="L67">
        <v>5.9999999999999995E-4</v>
      </c>
      <c r="M67">
        <v>6.9999999999999999E-4</v>
      </c>
      <c r="N67">
        <v>6.9999999999999999E-4</v>
      </c>
      <c r="O67">
        <v>5.0000000000000001E-4</v>
      </c>
      <c r="P67">
        <v>5.0000000000000001E-4</v>
      </c>
      <c r="Q67"/>
      <c r="R67"/>
      <c r="S67"/>
      <c r="T67">
        <v>1013535</v>
      </c>
      <c r="U67">
        <v>893439</v>
      </c>
      <c r="V67">
        <v>704404</v>
      </c>
      <c r="W67">
        <v>771597</v>
      </c>
      <c r="X67">
        <v>680681</v>
      </c>
      <c r="Y67">
        <v>457259</v>
      </c>
      <c r="Z67">
        <v>470754</v>
      </c>
      <c r="AA67">
        <v>420345</v>
      </c>
      <c r="AB67">
        <v>408157</v>
      </c>
      <c r="AC67">
        <v>0.75800000000000001</v>
      </c>
      <c r="AD67">
        <v>1.7999999999999999E-2</v>
      </c>
      <c r="AE67">
        <v>9</v>
      </c>
      <c r="AG67"/>
    </row>
    <row r="68" spans="1:33" s="4" customFormat="1">
      <c r="A68" t="s">
        <v>8</v>
      </c>
      <c r="B68">
        <v>4</v>
      </c>
      <c r="C68" t="s">
        <v>69</v>
      </c>
      <c r="D68" t="s">
        <v>23</v>
      </c>
      <c r="E68" t="s">
        <v>22</v>
      </c>
      <c r="F68" t="s">
        <v>12</v>
      </c>
      <c r="G68" t="s">
        <v>40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/>
      <c r="R68"/>
      <c r="S68"/>
      <c r="T68">
        <v>1028</v>
      </c>
      <c r="U68">
        <v>0</v>
      </c>
      <c r="V68">
        <v>0</v>
      </c>
      <c r="W68">
        <v>772</v>
      </c>
      <c r="X68">
        <v>884</v>
      </c>
      <c r="Y68">
        <v>4410</v>
      </c>
      <c r="Z68">
        <v>426</v>
      </c>
      <c r="AA68">
        <v>0</v>
      </c>
      <c r="AB68">
        <v>0</v>
      </c>
      <c r="AC68">
        <v>-0.26600000000000001</v>
      </c>
      <c r="AD68">
        <v>0.66600000000000004</v>
      </c>
      <c r="AE68">
        <v>5</v>
      </c>
      <c r="AG68"/>
    </row>
    <row r="69" spans="1:33" s="4" customFormat="1">
      <c r="A69" t="s">
        <v>8</v>
      </c>
      <c r="B69">
        <v>4</v>
      </c>
      <c r="C69" t="s">
        <v>69</v>
      </c>
      <c r="D69" t="s">
        <v>23</v>
      </c>
      <c r="E69" t="s">
        <v>22</v>
      </c>
      <c r="F69" t="s">
        <v>12</v>
      </c>
      <c r="G69" t="s">
        <v>15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/>
      <c r="R69"/>
      <c r="S69"/>
      <c r="T69">
        <v>1028</v>
      </c>
      <c r="U69">
        <v>0</v>
      </c>
      <c r="V69">
        <v>0</v>
      </c>
      <c r="W69">
        <v>772</v>
      </c>
      <c r="X69">
        <v>884</v>
      </c>
      <c r="Y69">
        <v>4410</v>
      </c>
      <c r="Z69">
        <v>426</v>
      </c>
      <c r="AA69">
        <v>0</v>
      </c>
      <c r="AB69">
        <v>0</v>
      </c>
      <c r="AC69" t="s">
        <v>106</v>
      </c>
      <c r="AD69" t="s">
        <v>106</v>
      </c>
      <c r="AE69">
        <v>5</v>
      </c>
      <c r="AG69"/>
    </row>
    <row r="70" spans="1:33" s="4" customFormat="1">
      <c r="A70" t="s">
        <v>8</v>
      </c>
      <c r="B70">
        <v>4</v>
      </c>
      <c r="C70" t="s">
        <v>69</v>
      </c>
      <c r="D70" t="s">
        <v>23</v>
      </c>
      <c r="E70" t="s">
        <v>22</v>
      </c>
      <c r="F70" t="s">
        <v>12</v>
      </c>
      <c r="G70" t="s">
        <v>14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/>
      <c r="R70"/>
      <c r="S70"/>
      <c r="T70">
        <v>1028</v>
      </c>
      <c r="U70">
        <v>0</v>
      </c>
      <c r="V70">
        <v>0</v>
      </c>
      <c r="W70">
        <v>772</v>
      </c>
      <c r="X70">
        <v>884</v>
      </c>
      <c r="Y70">
        <v>4410</v>
      </c>
      <c r="Z70">
        <v>426</v>
      </c>
      <c r="AA70">
        <v>0</v>
      </c>
      <c r="AB70">
        <v>0</v>
      </c>
      <c r="AC70">
        <v>-0.26600000000000001</v>
      </c>
      <c r="AD70">
        <v>0.66600000000000004</v>
      </c>
      <c r="AE70">
        <v>5</v>
      </c>
      <c r="AG70"/>
    </row>
    <row r="71" spans="1:33" s="4" customFormat="1">
      <c r="A71" t="s">
        <v>8</v>
      </c>
      <c r="B71">
        <v>4</v>
      </c>
      <c r="C71" t="s">
        <v>69</v>
      </c>
      <c r="D71" t="s">
        <v>23</v>
      </c>
      <c r="E71" t="s">
        <v>44</v>
      </c>
      <c r="F71" t="s">
        <v>12</v>
      </c>
      <c r="G71" t="s">
        <v>40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/>
      <c r="R71"/>
      <c r="S71"/>
      <c r="T71" t="s">
        <v>106</v>
      </c>
      <c r="U71" t="s">
        <v>106</v>
      </c>
      <c r="V71" t="s">
        <v>106</v>
      </c>
      <c r="W71" t="s">
        <v>106</v>
      </c>
      <c r="X71" t="s">
        <v>106</v>
      </c>
      <c r="Y71" t="s">
        <v>106</v>
      </c>
      <c r="Z71" t="s">
        <v>106</v>
      </c>
      <c r="AA71" t="s">
        <v>106</v>
      </c>
      <c r="AB71" t="s">
        <v>106</v>
      </c>
      <c r="AC71" t="s">
        <v>106</v>
      </c>
      <c r="AD71" t="s">
        <v>106</v>
      </c>
      <c r="AE71">
        <v>0</v>
      </c>
      <c r="AG71"/>
    </row>
    <row r="72" spans="1:33" s="4" customFormat="1">
      <c r="A72" t="s">
        <v>8</v>
      </c>
      <c r="B72">
        <v>4</v>
      </c>
      <c r="C72" t="s">
        <v>69</v>
      </c>
      <c r="D72" t="s">
        <v>23</v>
      </c>
      <c r="E72" t="s">
        <v>44</v>
      </c>
      <c r="F72" t="s">
        <v>12</v>
      </c>
      <c r="G72" t="s">
        <v>14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/>
      <c r="R72"/>
      <c r="S72"/>
      <c r="T72" t="s">
        <v>106</v>
      </c>
      <c r="U72" t="s">
        <v>106</v>
      </c>
      <c r="V72" t="s">
        <v>106</v>
      </c>
      <c r="W72" t="s">
        <v>106</v>
      </c>
      <c r="X72" t="s">
        <v>106</v>
      </c>
      <c r="Y72" t="s">
        <v>106</v>
      </c>
      <c r="Z72" t="s">
        <v>106</v>
      </c>
      <c r="AA72" t="s">
        <v>106</v>
      </c>
      <c r="AB72" t="s">
        <v>106</v>
      </c>
      <c r="AC72" t="s">
        <v>106</v>
      </c>
      <c r="AD72" t="s">
        <v>106</v>
      </c>
      <c r="AE72">
        <v>0</v>
      </c>
      <c r="AG72"/>
    </row>
    <row r="73" spans="1:33" s="4" customFormat="1">
      <c r="A73" t="s">
        <v>8</v>
      </c>
      <c r="B73">
        <v>4</v>
      </c>
      <c r="C73" t="s">
        <v>69</v>
      </c>
      <c r="D73" t="s">
        <v>25</v>
      </c>
      <c r="E73" t="s">
        <v>92</v>
      </c>
      <c r="F73" t="s">
        <v>12</v>
      </c>
      <c r="G73" t="s">
        <v>40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/>
      <c r="R73"/>
      <c r="S73"/>
      <c r="T73">
        <v>939807</v>
      </c>
      <c r="U73">
        <v>833899</v>
      </c>
      <c r="V73">
        <v>772877</v>
      </c>
      <c r="W73">
        <v>704537</v>
      </c>
      <c r="X73">
        <v>944602</v>
      </c>
      <c r="Y73">
        <v>990405</v>
      </c>
      <c r="Z73">
        <v>1041045</v>
      </c>
      <c r="AA73">
        <v>944206</v>
      </c>
      <c r="AB73">
        <v>583866</v>
      </c>
      <c r="AC73">
        <v>0.14599999999999999</v>
      </c>
      <c r="AD73">
        <v>0.70699999999999996</v>
      </c>
      <c r="AE73">
        <v>9</v>
      </c>
      <c r="AG73"/>
    </row>
    <row r="74" spans="1:33" s="4" customFormat="1">
      <c r="A74" t="s">
        <v>8</v>
      </c>
      <c r="B74">
        <v>4</v>
      </c>
      <c r="C74" t="s">
        <v>69</v>
      </c>
      <c r="D74" t="s">
        <v>25</v>
      </c>
      <c r="E74" t="s">
        <v>92</v>
      </c>
      <c r="F74" t="s">
        <v>12</v>
      </c>
      <c r="G74" t="s">
        <v>15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/>
      <c r="R74"/>
      <c r="S74"/>
      <c r="T74">
        <v>939807</v>
      </c>
      <c r="U74">
        <v>833899</v>
      </c>
      <c r="V74">
        <v>772877</v>
      </c>
      <c r="W74">
        <v>704537</v>
      </c>
      <c r="X74">
        <v>944602</v>
      </c>
      <c r="Y74">
        <v>990405</v>
      </c>
      <c r="Z74">
        <v>1041045</v>
      </c>
      <c r="AA74">
        <v>944206</v>
      </c>
      <c r="AB74">
        <v>583866</v>
      </c>
      <c r="AC74" t="s">
        <v>106</v>
      </c>
      <c r="AD74" t="s">
        <v>106</v>
      </c>
      <c r="AE74">
        <v>9</v>
      </c>
      <c r="AG74"/>
    </row>
    <row r="75" spans="1:33" s="4" customFormat="1">
      <c r="A75" t="s">
        <v>8</v>
      </c>
      <c r="B75">
        <v>4</v>
      </c>
      <c r="C75" t="s">
        <v>69</v>
      </c>
      <c r="D75" t="s">
        <v>25</v>
      </c>
      <c r="E75" t="s">
        <v>92</v>
      </c>
      <c r="F75" t="s">
        <v>12</v>
      </c>
      <c r="G75" t="s">
        <v>14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/>
      <c r="R75"/>
      <c r="S75"/>
      <c r="T75">
        <v>939807</v>
      </c>
      <c r="U75">
        <v>833899</v>
      </c>
      <c r="V75">
        <v>772877</v>
      </c>
      <c r="W75">
        <v>704537</v>
      </c>
      <c r="X75">
        <v>944602</v>
      </c>
      <c r="Y75">
        <v>990405</v>
      </c>
      <c r="Z75">
        <v>1041045</v>
      </c>
      <c r="AA75">
        <v>944206</v>
      </c>
      <c r="AB75">
        <v>583866</v>
      </c>
      <c r="AC75">
        <v>0.14599999999999999</v>
      </c>
      <c r="AD75">
        <v>0.70699999999999996</v>
      </c>
      <c r="AE75">
        <v>9</v>
      </c>
      <c r="AG75"/>
    </row>
    <row r="76" spans="1:33" s="4" customFormat="1">
      <c r="A76" t="s">
        <v>8</v>
      </c>
      <c r="B76">
        <v>4</v>
      </c>
      <c r="C76" t="s">
        <v>69</v>
      </c>
      <c r="D76" t="s">
        <v>25</v>
      </c>
      <c r="E76" t="s">
        <v>11</v>
      </c>
      <c r="F76" t="s">
        <v>12</v>
      </c>
      <c r="G76" t="s">
        <v>40</v>
      </c>
      <c r="H76">
        <v>4.0000000000000002E-4</v>
      </c>
      <c r="I76">
        <v>5.9999999999999995E-4</v>
      </c>
      <c r="J76">
        <v>4.0000000000000002E-4</v>
      </c>
      <c r="K76">
        <v>5.0000000000000001E-4</v>
      </c>
      <c r="L76">
        <v>4.0000000000000002E-4</v>
      </c>
      <c r="M76">
        <v>2.0000000000000001E-4</v>
      </c>
      <c r="N76">
        <v>1E-4</v>
      </c>
      <c r="O76">
        <v>1E-4</v>
      </c>
      <c r="P76">
        <v>0</v>
      </c>
      <c r="Q76"/>
      <c r="R76"/>
      <c r="S76"/>
      <c r="T76">
        <v>1122195</v>
      </c>
      <c r="U76">
        <v>887830</v>
      </c>
      <c r="V76">
        <v>996227</v>
      </c>
      <c r="W76">
        <v>511642</v>
      </c>
      <c r="X76">
        <v>527282</v>
      </c>
      <c r="Y76">
        <v>370939</v>
      </c>
      <c r="Z76">
        <v>371092</v>
      </c>
      <c r="AA76">
        <v>517646</v>
      </c>
      <c r="AB76">
        <v>373757</v>
      </c>
      <c r="AC76">
        <v>0.68300000000000005</v>
      </c>
      <c r="AD76">
        <v>4.2999999999999997E-2</v>
      </c>
      <c r="AE76">
        <v>9</v>
      </c>
      <c r="AG76"/>
    </row>
    <row r="77" spans="1:33" s="4" customFormat="1">
      <c r="A77" t="s">
        <v>8</v>
      </c>
      <c r="B77">
        <v>4</v>
      </c>
      <c r="C77" t="s">
        <v>69</v>
      </c>
      <c r="D77" t="s">
        <v>25</v>
      </c>
      <c r="E77" t="s">
        <v>11</v>
      </c>
      <c r="F77" t="s">
        <v>12</v>
      </c>
      <c r="G77" t="s">
        <v>15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/>
      <c r="R77"/>
      <c r="S77"/>
      <c r="T77">
        <v>1122195</v>
      </c>
      <c r="U77">
        <v>887830</v>
      </c>
      <c r="V77">
        <v>996227</v>
      </c>
      <c r="W77">
        <v>511642</v>
      </c>
      <c r="X77">
        <v>527282</v>
      </c>
      <c r="Y77">
        <v>370939</v>
      </c>
      <c r="Z77">
        <v>371092</v>
      </c>
      <c r="AA77">
        <v>517646</v>
      </c>
      <c r="AB77">
        <v>373757</v>
      </c>
      <c r="AC77" t="s">
        <v>106</v>
      </c>
      <c r="AD77" t="s">
        <v>106</v>
      </c>
      <c r="AE77">
        <v>9</v>
      </c>
      <c r="AG77"/>
    </row>
    <row r="78" spans="1:33" s="4" customFormat="1">
      <c r="A78" t="s">
        <v>8</v>
      </c>
      <c r="B78">
        <v>4</v>
      </c>
      <c r="C78" t="s">
        <v>69</v>
      </c>
      <c r="D78" t="s">
        <v>25</v>
      </c>
      <c r="E78" t="s">
        <v>11</v>
      </c>
      <c r="F78" t="s">
        <v>12</v>
      </c>
      <c r="G78" t="s">
        <v>14</v>
      </c>
      <c r="H78">
        <v>4.0000000000000002E-4</v>
      </c>
      <c r="I78">
        <v>5.9999999999999995E-4</v>
      </c>
      <c r="J78">
        <v>4.0000000000000002E-4</v>
      </c>
      <c r="K78">
        <v>5.0000000000000001E-4</v>
      </c>
      <c r="L78">
        <v>4.0000000000000002E-4</v>
      </c>
      <c r="M78">
        <v>2.0000000000000001E-4</v>
      </c>
      <c r="N78">
        <v>1E-4</v>
      </c>
      <c r="O78">
        <v>1E-4</v>
      </c>
      <c r="P78">
        <v>0</v>
      </c>
      <c r="Q78"/>
      <c r="R78"/>
      <c r="S78"/>
      <c r="T78">
        <v>1122195</v>
      </c>
      <c r="U78">
        <v>887830</v>
      </c>
      <c r="V78">
        <v>996227</v>
      </c>
      <c r="W78">
        <v>511642</v>
      </c>
      <c r="X78">
        <v>527282</v>
      </c>
      <c r="Y78">
        <v>370939</v>
      </c>
      <c r="Z78">
        <v>371092</v>
      </c>
      <c r="AA78">
        <v>517646</v>
      </c>
      <c r="AB78">
        <v>373757</v>
      </c>
      <c r="AC78">
        <v>0.68300000000000005</v>
      </c>
      <c r="AD78">
        <v>4.2999999999999997E-2</v>
      </c>
      <c r="AE78">
        <v>9</v>
      </c>
      <c r="AG78"/>
    </row>
    <row r="79" spans="1:33" s="4" customFormat="1">
      <c r="A79" t="s">
        <v>8</v>
      </c>
      <c r="B79">
        <v>4</v>
      </c>
      <c r="C79" t="s">
        <v>69</v>
      </c>
      <c r="D79" t="s">
        <v>25</v>
      </c>
      <c r="E79" t="s">
        <v>16</v>
      </c>
      <c r="F79" t="s">
        <v>12</v>
      </c>
      <c r="G79" t="s">
        <v>40</v>
      </c>
      <c r="H79">
        <v>1E-4</v>
      </c>
      <c r="I79">
        <v>0</v>
      </c>
      <c r="J79">
        <v>0</v>
      </c>
      <c r="K79">
        <v>0</v>
      </c>
      <c r="L79">
        <v>0</v>
      </c>
      <c r="M79">
        <v>0</v>
      </c>
      <c r="N79">
        <v>1E-4</v>
      </c>
      <c r="O79">
        <v>0</v>
      </c>
      <c r="P79">
        <v>0</v>
      </c>
      <c r="Q79"/>
      <c r="R79"/>
      <c r="S79"/>
      <c r="T79">
        <v>89457</v>
      </c>
      <c r="U79">
        <v>38279</v>
      </c>
      <c r="V79">
        <v>62036</v>
      </c>
      <c r="W79">
        <v>42447</v>
      </c>
      <c r="X79">
        <v>1390</v>
      </c>
      <c r="Y79">
        <v>2894</v>
      </c>
      <c r="Z79">
        <v>49163</v>
      </c>
      <c r="AA79">
        <v>0</v>
      </c>
      <c r="AB79">
        <v>440</v>
      </c>
      <c r="AC79">
        <v>0.749</v>
      </c>
      <c r="AD79">
        <v>3.2000000000000001E-2</v>
      </c>
      <c r="AE79">
        <v>8</v>
      </c>
      <c r="AG79"/>
    </row>
    <row r="80" spans="1:33" s="4" customFormat="1">
      <c r="A80" t="s">
        <v>8</v>
      </c>
      <c r="B80">
        <v>4</v>
      </c>
      <c r="C80" t="s">
        <v>69</v>
      </c>
      <c r="D80" t="s">
        <v>25</v>
      </c>
      <c r="E80" t="s">
        <v>16</v>
      </c>
      <c r="F80" t="s">
        <v>12</v>
      </c>
      <c r="G80" t="s">
        <v>15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/>
      <c r="R80"/>
      <c r="S80"/>
      <c r="T80">
        <v>89457</v>
      </c>
      <c r="U80">
        <v>38279</v>
      </c>
      <c r="V80">
        <v>62036</v>
      </c>
      <c r="W80">
        <v>42447</v>
      </c>
      <c r="X80">
        <v>1390</v>
      </c>
      <c r="Y80">
        <v>2894</v>
      </c>
      <c r="Z80">
        <v>49163</v>
      </c>
      <c r="AA80">
        <v>0</v>
      </c>
      <c r="AB80">
        <v>440</v>
      </c>
      <c r="AC80" t="s">
        <v>106</v>
      </c>
      <c r="AD80" t="s">
        <v>106</v>
      </c>
      <c r="AE80">
        <v>8</v>
      </c>
      <c r="AG80"/>
    </row>
    <row r="81" spans="1:33" s="4" customFormat="1">
      <c r="A81" t="s">
        <v>8</v>
      </c>
      <c r="B81">
        <v>4</v>
      </c>
      <c r="C81" t="s">
        <v>69</v>
      </c>
      <c r="D81" t="s">
        <v>25</v>
      </c>
      <c r="E81" t="s">
        <v>16</v>
      </c>
      <c r="F81" t="s">
        <v>12</v>
      </c>
      <c r="G81" t="s">
        <v>14</v>
      </c>
      <c r="H81">
        <v>1E-4</v>
      </c>
      <c r="I81">
        <v>0</v>
      </c>
      <c r="J81">
        <v>0</v>
      </c>
      <c r="K81">
        <v>0</v>
      </c>
      <c r="L81">
        <v>0</v>
      </c>
      <c r="M81">
        <v>0</v>
      </c>
      <c r="N81">
        <v>1E-4</v>
      </c>
      <c r="O81">
        <v>0</v>
      </c>
      <c r="P81">
        <v>0</v>
      </c>
      <c r="Q81"/>
      <c r="R81"/>
      <c r="S81"/>
      <c r="T81">
        <v>89457</v>
      </c>
      <c r="U81">
        <v>38279</v>
      </c>
      <c r="V81">
        <v>62036</v>
      </c>
      <c r="W81">
        <v>42447</v>
      </c>
      <c r="X81">
        <v>1390</v>
      </c>
      <c r="Y81">
        <v>2894</v>
      </c>
      <c r="Z81">
        <v>49163</v>
      </c>
      <c r="AA81">
        <v>0</v>
      </c>
      <c r="AB81">
        <v>440</v>
      </c>
      <c r="AC81">
        <v>0.749</v>
      </c>
      <c r="AD81">
        <v>3.2000000000000001E-2</v>
      </c>
      <c r="AE81">
        <v>8</v>
      </c>
      <c r="AG81"/>
    </row>
    <row r="82" spans="1:33" s="4" customFormat="1">
      <c r="A82" t="s">
        <v>8</v>
      </c>
      <c r="B82">
        <v>4</v>
      </c>
      <c r="C82" t="s">
        <v>69</v>
      </c>
      <c r="D82" t="s">
        <v>25</v>
      </c>
      <c r="E82" t="s">
        <v>98</v>
      </c>
      <c r="F82" t="s">
        <v>12</v>
      </c>
      <c r="G82" t="s">
        <v>40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/>
      <c r="R82"/>
      <c r="S82"/>
      <c r="T82">
        <v>5749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 t="s">
        <v>106</v>
      </c>
      <c r="AD82" t="s">
        <v>106</v>
      </c>
      <c r="AE82">
        <v>1</v>
      </c>
      <c r="AG82"/>
    </row>
    <row r="83" spans="1:33" s="4" customFormat="1">
      <c r="A83" t="s">
        <v>8</v>
      </c>
      <c r="B83">
        <v>4</v>
      </c>
      <c r="C83" t="s">
        <v>69</v>
      </c>
      <c r="D83" t="s">
        <v>25</v>
      </c>
      <c r="E83" t="s">
        <v>98</v>
      </c>
      <c r="F83" t="s">
        <v>12</v>
      </c>
      <c r="G83" t="s">
        <v>15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/>
      <c r="R83"/>
      <c r="S83"/>
      <c r="T83">
        <v>5749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 t="s">
        <v>106</v>
      </c>
      <c r="AD83" t="s">
        <v>106</v>
      </c>
      <c r="AE83">
        <v>1</v>
      </c>
      <c r="AG83"/>
    </row>
    <row r="84" spans="1:33" s="4" customFormat="1">
      <c r="A84" t="s">
        <v>8</v>
      </c>
      <c r="B84">
        <v>4</v>
      </c>
      <c r="C84" t="s">
        <v>69</v>
      </c>
      <c r="D84" t="s">
        <v>25</v>
      </c>
      <c r="E84" t="s">
        <v>98</v>
      </c>
      <c r="F84" t="s">
        <v>12</v>
      </c>
      <c r="G84" t="s">
        <v>14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/>
      <c r="R84"/>
      <c r="S84"/>
      <c r="T84">
        <v>5749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 t="s">
        <v>106</v>
      </c>
      <c r="AD84" t="s">
        <v>106</v>
      </c>
      <c r="AE84">
        <v>1</v>
      </c>
      <c r="AG84"/>
    </row>
    <row r="85" spans="1:33" s="4" customFormat="1">
      <c r="A85" t="s">
        <v>8</v>
      </c>
      <c r="B85">
        <v>4</v>
      </c>
      <c r="C85" t="s">
        <v>69</v>
      </c>
      <c r="D85" t="s">
        <v>25</v>
      </c>
      <c r="E85" t="s">
        <v>99</v>
      </c>
      <c r="F85" t="s">
        <v>12</v>
      </c>
      <c r="G85" t="s">
        <v>40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/>
      <c r="R85"/>
      <c r="S85"/>
      <c r="T85">
        <v>738719</v>
      </c>
      <c r="U85">
        <v>679463</v>
      </c>
      <c r="V85">
        <v>519533</v>
      </c>
      <c r="W85">
        <v>383751</v>
      </c>
      <c r="X85">
        <v>438147</v>
      </c>
      <c r="Y85">
        <v>358259</v>
      </c>
      <c r="Z85">
        <v>390437</v>
      </c>
      <c r="AA85">
        <v>263155</v>
      </c>
      <c r="AB85">
        <v>396342</v>
      </c>
      <c r="AC85">
        <v>-0.502</v>
      </c>
      <c r="AD85">
        <v>0.16900000000000001</v>
      </c>
      <c r="AE85">
        <v>9</v>
      </c>
      <c r="AG85"/>
    </row>
    <row r="86" spans="1:33" s="4" customFormat="1">
      <c r="A86" t="s">
        <v>8</v>
      </c>
      <c r="B86">
        <v>4</v>
      </c>
      <c r="C86" t="s">
        <v>69</v>
      </c>
      <c r="D86" t="s">
        <v>25</v>
      </c>
      <c r="E86" t="s">
        <v>99</v>
      </c>
      <c r="F86" t="s">
        <v>12</v>
      </c>
      <c r="G86" t="s">
        <v>15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/>
      <c r="R86"/>
      <c r="S86"/>
      <c r="T86">
        <v>738719</v>
      </c>
      <c r="U86">
        <v>679463</v>
      </c>
      <c r="V86">
        <v>519533</v>
      </c>
      <c r="W86">
        <v>383751</v>
      </c>
      <c r="X86">
        <v>438147</v>
      </c>
      <c r="Y86">
        <v>358259</v>
      </c>
      <c r="Z86">
        <v>390437</v>
      </c>
      <c r="AA86">
        <v>263155</v>
      </c>
      <c r="AB86">
        <v>396342</v>
      </c>
      <c r="AC86" t="s">
        <v>106</v>
      </c>
      <c r="AD86" t="s">
        <v>106</v>
      </c>
      <c r="AE86">
        <v>9</v>
      </c>
      <c r="AG86"/>
    </row>
    <row r="87" spans="1:33" s="4" customFormat="1">
      <c r="A87" t="s">
        <v>8</v>
      </c>
      <c r="B87">
        <v>4</v>
      </c>
      <c r="C87" t="s">
        <v>69</v>
      </c>
      <c r="D87" t="s">
        <v>25</v>
      </c>
      <c r="E87" t="s">
        <v>99</v>
      </c>
      <c r="F87" t="s">
        <v>12</v>
      </c>
      <c r="G87" t="s">
        <v>14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/>
      <c r="R87"/>
      <c r="S87"/>
      <c r="T87">
        <v>738719</v>
      </c>
      <c r="U87">
        <v>679463</v>
      </c>
      <c r="V87">
        <v>519533</v>
      </c>
      <c r="W87">
        <v>383751</v>
      </c>
      <c r="X87">
        <v>438147</v>
      </c>
      <c r="Y87">
        <v>358259</v>
      </c>
      <c r="Z87">
        <v>390437</v>
      </c>
      <c r="AA87">
        <v>263155</v>
      </c>
      <c r="AB87">
        <v>396342</v>
      </c>
      <c r="AC87">
        <v>-0.502</v>
      </c>
      <c r="AD87">
        <v>0.16900000000000001</v>
      </c>
      <c r="AE87">
        <v>9</v>
      </c>
      <c r="AG87"/>
    </row>
    <row r="88" spans="1:33" s="4" customFormat="1">
      <c r="A88" t="s">
        <v>8</v>
      </c>
      <c r="B88">
        <v>4</v>
      </c>
      <c r="C88" t="s">
        <v>69</v>
      </c>
      <c r="D88" t="s">
        <v>25</v>
      </c>
      <c r="E88" t="s">
        <v>17</v>
      </c>
      <c r="F88" t="s">
        <v>12</v>
      </c>
      <c r="G88" t="s">
        <v>40</v>
      </c>
      <c r="H88">
        <v>1.61E-2</v>
      </c>
      <c r="I88">
        <v>1.0800000000000001E-2</v>
      </c>
      <c r="J88">
        <v>1.8499999999999999E-2</v>
      </c>
      <c r="K88">
        <v>1.8499999999999999E-2</v>
      </c>
      <c r="L88">
        <v>1.1299999999999999E-2</v>
      </c>
      <c r="M88">
        <v>1.0699999999999999E-2</v>
      </c>
      <c r="N88">
        <v>1.03E-2</v>
      </c>
      <c r="O88">
        <v>1.01E-2</v>
      </c>
      <c r="P88">
        <v>7.6E-3</v>
      </c>
      <c r="Q88"/>
      <c r="R88"/>
      <c r="S88"/>
      <c r="T88">
        <v>2075696</v>
      </c>
      <c r="U88">
        <v>2156817</v>
      </c>
      <c r="V88">
        <v>2028558</v>
      </c>
      <c r="W88">
        <v>1790218</v>
      </c>
      <c r="X88">
        <v>951521</v>
      </c>
      <c r="Y88">
        <v>1003280</v>
      </c>
      <c r="Z88">
        <v>1077380</v>
      </c>
      <c r="AA88">
        <v>1210450</v>
      </c>
      <c r="AB88">
        <v>1136119</v>
      </c>
      <c r="AC88">
        <v>0.67200000000000004</v>
      </c>
      <c r="AD88">
        <v>4.7E-2</v>
      </c>
      <c r="AE88">
        <v>9</v>
      </c>
      <c r="AG88"/>
    </row>
    <row r="89" spans="1:33" s="4" customFormat="1">
      <c r="A89" t="s">
        <v>8</v>
      </c>
      <c r="B89">
        <v>4</v>
      </c>
      <c r="C89" t="s">
        <v>69</v>
      </c>
      <c r="D89" t="s">
        <v>25</v>
      </c>
      <c r="E89" t="s">
        <v>17</v>
      </c>
      <c r="F89" t="s">
        <v>12</v>
      </c>
      <c r="G89" t="s">
        <v>15</v>
      </c>
      <c r="H89">
        <v>0</v>
      </c>
      <c r="I89">
        <v>0</v>
      </c>
      <c r="J89">
        <v>0</v>
      </c>
      <c r="K89">
        <v>0</v>
      </c>
      <c r="L89">
        <v>8.0000000000000004E-4</v>
      </c>
      <c r="M89">
        <v>2.9999999999999997E-4</v>
      </c>
      <c r="N89">
        <v>5.0000000000000001E-4</v>
      </c>
      <c r="O89">
        <v>0</v>
      </c>
      <c r="P89">
        <v>0</v>
      </c>
      <c r="Q89"/>
      <c r="R89"/>
      <c r="S89"/>
      <c r="T89">
        <v>2075696</v>
      </c>
      <c r="U89">
        <v>2156817</v>
      </c>
      <c r="V89">
        <v>2028558</v>
      </c>
      <c r="W89">
        <v>1790218</v>
      </c>
      <c r="X89">
        <v>951521</v>
      </c>
      <c r="Y89">
        <v>1003280</v>
      </c>
      <c r="Z89">
        <v>1077380</v>
      </c>
      <c r="AA89">
        <v>1210450</v>
      </c>
      <c r="AB89">
        <v>1136119</v>
      </c>
      <c r="AC89">
        <v>-0.65600000000000003</v>
      </c>
      <c r="AD89">
        <v>5.5E-2</v>
      </c>
      <c r="AE89">
        <v>9</v>
      </c>
      <c r="AG89"/>
    </row>
    <row r="90" spans="1:33" s="4" customFormat="1">
      <c r="A90" t="s">
        <v>8</v>
      </c>
      <c r="B90">
        <v>4</v>
      </c>
      <c r="C90" t="s">
        <v>69</v>
      </c>
      <c r="D90" t="s">
        <v>25</v>
      </c>
      <c r="E90" t="s">
        <v>17</v>
      </c>
      <c r="F90" t="s">
        <v>12</v>
      </c>
      <c r="G90" t="s">
        <v>14</v>
      </c>
      <c r="H90">
        <v>1.61E-2</v>
      </c>
      <c r="I90">
        <v>1.0800000000000001E-2</v>
      </c>
      <c r="J90">
        <v>1.8499999999999999E-2</v>
      </c>
      <c r="K90">
        <v>1.8499999999999999E-2</v>
      </c>
      <c r="L90">
        <v>1.0500000000000001E-2</v>
      </c>
      <c r="M90">
        <v>1.04E-2</v>
      </c>
      <c r="N90">
        <v>9.7999999999999997E-3</v>
      </c>
      <c r="O90">
        <v>1.01E-2</v>
      </c>
      <c r="P90">
        <v>7.6E-3</v>
      </c>
      <c r="Q90"/>
      <c r="R90"/>
      <c r="S90"/>
      <c r="T90">
        <v>2075696</v>
      </c>
      <c r="U90">
        <v>2156817</v>
      </c>
      <c r="V90">
        <v>2028558</v>
      </c>
      <c r="W90">
        <v>1790218</v>
      </c>
      <c r="X90">
        <v>951521</v>
      </c>
      <c r="Y90">
        <v>1003280</v>
      </c>
      <c r="Z90">
        <v>1077380</v>
      </c>
      <c r="AA90">
        <v>1210450</v>
      </c>
      <c r="AB90">
        <v>1136119</v>
      </c>
      <c r="AC90">
        <v>0.70199999999999996</v>
      </c>
      <c r="AD90">
        <v>3.5000000000000003E-2</v>
      </c>
      <c r="AE90">
        <v>9</v>
      </c>
      <c r="AG90"/>
    </row>
    <row r="91" spans="1:33" s="4" customFormat="1">
      <c r="A91" t="s">
        <v>8</v>
      </c>
      <c r="B91">
        <v>4</v>
      </c>
      <c r="C91" t="s">
        <v>69</v>
      </c>
      <c r="D91" t="s">
        <v>25</v>
      </c>
      <c r="E91" t="s">
        <v>18</v>
      </c>
      <c r="F91" t="s">
        <v>12</v>
      </c>
      <c r="G91" t="s">
        <v>40</v>
      </c>
      <c r="H91">
        <v>8.9999999999999998E-4</v>
      </c>
      <c r="I91">
        <v>1.1000000000000001E-3</v>
      </c>
      <c r="J91">
        <v>1.6000000000000001E-3</v>
      </c>
      <c r="K91">
        <v>5.0000000000000001E-4</v>
      </c>
      <c r="L91">
        <v>6.9999999999999999E-4</v>
      </c>
      <c r="M91">
        <v>5.9999999999999995E-4</v>
      </c>
      <c r="N91">
        <v>8.0000000000000004E-4</v>
      </c>
      <c r="O91">
        <v>5.0000000000000001E-4</v>
      </c>
      <c r="P91">
        <v>6.9999999999999999E-4</v>
      </c>
      <c r="Q91"/>
      <c r="R91"/>
      <c r="S91"/>
      <c r="T91">
        <v>138668</v>
      </c>
      <c r="U91">
        <v>244795</v>
      </c>
      <c r="V91">
        <v>238266</v>
      </c>
      <c r="W91">
        <v>175339</v>
      </c>
      <c r="X91">
        <v>98189</v>
      </c>
      <c r="Y91">
        <v>100902</v>
      </c>
      <c r="Z91">
        <v>159833</v>
      </c>
      <c r="AA91">
        <v>132196</v>
      </c>
      <c r="AB91">
        <v>182841</v>
      </c>
      <c r="AC91">
        <v>0.70199999999999996</v>
      </c>
      <c r="AD91">
        <v>3.5000000000000003E-2</v>
      </c>
      <c r="AE91">
        <v>9</v>
      </c>
      <c r="AG91"/>
    </row>
    <row r="92" spans="1:33" s="4" customFormat="1">
      <c r="A92" t="s">
        <v>8</v>
      </c>
      <c r="B92">
        <v>4</v>
      </c>
      <c r="C92" t="s">
        <v>69</v>
      </c>
      <c r="D92" t="s">
        <v>25</v>
      </c>
      <c r="E92" t="s">
        <v>18</v>
      </c>
      <c r="F92" t="s">
        <v>12</v>
      </c>
      <c r="G92" t="s">
        <v>15</v>
      </c>
      <c r="H92">
        <v>0</v>
      </c>
      <c r="I92">
        <v>0</v>
      </c>
      <c r="J92">
        <v>0</v>
      </c>
      <c r="K92">
        <v>0</v>
      </c>
      <c r="L92">
        <v>1E-4</v>
      </c>
      <c r="M92">
        <v>0</v>
      </c>
      <c r="N92">
        <v>0</v>
      </c>
      <c r="O92">
        <v>0</v>
      </c>
      <c r="P92">
        <v>0</v>
      </c>
      <c r="Q92"/>
      <c r="R92"/>
      <c r="S92"/>
      <c r="T92">
        <v>138668</v>
      </c>
      <c r="U92">
        <v>244795</v>
      </c>
      <c r="V92">
        <v>238266</v>
      </c>
      <c r="W92">
        <v>175339</v>
      </c>
      <c r="X92">
        <v>98189</v>
      </c>
      <c r="Y92">
        <v>100902</v>
      </c>
      <c r="Z92">
        <v>159833</v>
      </c>
      <c r="AA92">
        <v>132196</v>
      </c>
      <c r="AB92">
        <v>182841</v>
      </c>
      <c r="AC92">
        <v>-0.46100000000000002</v>
      </c>
      <c r="AD92">
        <v>0.21099999999999999</v>
      </c>
      <c r="AE92">
        <v>9</v>
      </c>
      <c r="AG92"/>
    </row>
    <row r="93" spans="1:33" s="4" customFormat="1">
      <c r="A93" t="s">
        <v>8</v>
      </c>
      <c r="B93">
        <v>4</v>
      </c>
      <c r="C93" t="s">
        <v>69</v>
      </c>
      <c r="D93" t="s">
        <v>25</v>
      </c>
      <c r="E93" t="s">
        <v>18</v>
      </c>
      <c r="F93" t="s">
        <v>12</v>
      </c>
      <c r="G93" t="s">
        <v>14</v>
      </c>
      <c r="H93">
        <v>8.9999999999999998E-4</v>
      </c>
      <c r="I93">
        <v>1.1000000000000001E-3</v>
      </c>
      <c r="J93">
        <v>1.6000000000000001E-3</v>
      </c>
      <c r="K93">
        <v>5.0000000000000001E-4</v>
      </c>
      <c r="L93">
        <v>6.9999999999999999E-4</v>
      </c>
      <c r="M93">
        <v>5.9999999999999995E-4</v>
      </c>
      <c r="N93">
        <v>8.0000000000000004E-4</v>
      </c>
      <c r="O93">
        <v>5.0000000000000001E-4</v>
      </c>
      <c r="P93">
        <v>6.9999999999999999E-4</v>
      </c>
      <c r="Q93"/>
      <c r="R93"/>
      <c r="S93"/>
      <c r="T93">
        <v>138668</v>
      </c>
      <c r="U93">
        <v>244795</v>
      </c>
      <c r="V93">
        <v>238266</v>
      </c>
      <c r="W93">
        <v>175339</v>
      </c>
      <c r="X93">
        <v>98189</v>
      </c>
      <c r="Y93">
        <v>100902</v>
      </c>
      <c r="Z93">
        <v>159833</v>
      </c>
      <c r="AA93">
        <v>132196</v>
      </c>
      <c r="AB93">
        <v>182841</v>
      </c>
      <c r="AC93">
        <v>0.72399999999999998</v>
      </c>
      <c r="AD93">
        <v>2.7E-2</v>
      </c>
      <c r="AE93">
        <v>9</v>
      </c>
      <c r="AG93"/>
    </row>
    <row r="94" spans="1:33" s="4" customFormat="1">
      <c r="A94" t="s">
        <v>8</v>
      </c>
      <c r="B94">
        <v>4</v>
      </c>
      <c r="C94" t="s">
        <v>69</v>
      </c>
      <c r="D94" t="s">
        <v>25</v>
      </c>
      <c r="E94" t="s">
        <v>19</v>
      </c>
      <c r="F94" t="s">
        <v>12</v>
      </c>
      <c r="G94" t="s">
        <v>40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/>
      <c r="R94"/>
      <c r="S94"/>
      <c r="T94">
        <v>105361</v>
      </c>
      <c r="U94">
        <v>79725</v>
      </c>
      <c r="V94">
        <v>42186</v>
      </c>
      <c r="W94">
        <v>42019</v>
      </c>
      <c r="X94">
        <v>16264</v>
      </c>
      <c r="Y94">
        <v>25517</v>
      </c>
      <c r="Z94">
        <v>29361</v>
      </c>
      <c r="AA94">
        <v>45716</v>
      </c>
      <c r="AB94">
        <v>29388</v>
      </c>
      <c r="AC94">
        <v>0.93700000000000006</v>
      </c>
      <c r="AD94">
        <v>0</v>
      </c>
      <c r="AE94">
        <v>9</v>
      </c>
      <c r="AG94"/>
    </row>
    <row r="95" spans="1:33" s="4" customFormat="1">
      <c r="A95" t="s">
        <v>8</v>
      </c>
      <c r="B95">
        <v>4</v>
      </c>
      <c r="C95" t="s">
        <v>69</v>
      </c>
      <c r="D95" t="s">
        <v>25</v>
      </c>
      <c r="E95" t="s">
        <v>19</v>
      </c>
      <c r="F95" t="s">
        <v>12</v>
      </c>
      <c r="G95" t="s">
        <v>15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/>
      <c r="R95"/>
      <c r="S95"/>
      <c r="T95">
        <v>105361</v>
      </c>
      <c r="U95">
        <v>79725</v>
      </c>
      <c r="V95">
        <v>42186</v>
      </c>
      <c r="W95">
        <v>42019</v>
      </c>
      <c r="X95">
        <v>16264</v>
      </c>
      <c r="Y95">
        <v>25517</v>
      </c>
      <c r="Z95">
        <v>29361</v>
      </c>
      <c r="AA95">
        <v>45716</v>
      </c>
      <c r="AB95">
        <v>29388</v>
      </c>
      <c r="AC95" t="s">
        <v>106</v>
      </c>
      <c r="AD95" t="s">
        <v>106</v>
      </c>
      <c r="AE95">
        <v>9</v>
      </c>
      <c r="AG95"/>
    </row>
    <row r="96" spans="1:33" s="4" customFormat="1">
      <c r="A96" t="s">
        <v>8</v>
      </c>
      <c r="B96">
        <v>4</v>
      </c>
      <c r="C96" t="s">
        <v>69</v>
      </c>
      <c r="D96" t="s">
        <v>25</v>
      </c>
      <c r="E96" t="s">
        <v>19</v>
      </c>
      <c r="F96" t="s">
        <v>12</v>
      </c>
      <c r="G96" t="s">
        <v>14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/>
      <c r="R96"/>
      <c r="S96"/>
      <c r="T96">
        <v>105361</v>
      </c>
      <c r="U96">
        <v>79725</v>
      </c>
      <c r="V96">
        <v>42186</v>
      </c>
      <c r="W96">
        <v>42019</v>
      </c>
      <c r="X96">
        <v>16264</v>
      </c>
      <c r="Y96">
        <v>25517</v>
      </c>
      <c r="Z96">
        <v>29361</v>
      </c>
      <c r="AA96">
        <v>45716</v>
      </c>
      <c r="AB96">
        <v>29388</v>
      </c>
      <c r="AC96">
        <v>0.93700000000000006</v>
      </c>
      <c r="AD96">
        <v>0</v>
      </c>
      <c r="AE96">
        <v>9</v>
      </c>
      <c r="AG96"/>
    </row>
    <row r="97" spans="1:33" s="4" customFormat="1">
      <c r="A97" t="s">
        <v>8</v>
      </c>
      <c r="B97">
        <v>4</v>
      </c>
      <c r="C97" t="s">
        <v>69</v>
      </c>
      <c r="D97" t="s">
        <v>25</v>
      </c>
      <c r="E97" t="s">
        <v>12</v>
      </c>
      <c r="F97" t="s">
        <v>12</v>
      </c>
      <c r="G97" t="s">
        <v>40</v>
      </c>
      <c r="H97">
        <v>1E-4</v>
      </c>
      <c r="I97">
        <v>2.0000000000000001E-4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/>
      <c r="R97"/>
      <c r="S97"/>
      <c r="T97">
        <v>235908</v>
      </c>
      <c r="U97">
        <v>183541</v>
      </c>
      <c r="V97">
        <v>209742</v>
      </c>
      <c r="W97">
        <v>216076</v>
      </c>
      <c r="X97">
        <v>560838</v>
      </c>
      <c r="Y97">
        <v>382466</v>
      </c>
      <c r="Z97">
        <v>298771</v>
      </c>
      <c r="AA97">
        <v>46849</v>
      </c>
      <c r="AB97">
        <v>85764</v>
      </c>
      <c r="AC97">
        <v>-1.2E-2</v>
      </c>
      <c r="AD97">
        <v>0.97599999999999998</v>
      </c>
      <c r="AE97">
        <v>9</v>
      </c>
      <c r="AG97"/>
    </row>
    <row r="98" spans="1:33" s="4" customFormat="1">
      <c r="A98" t="s">
        <v>8</v>
      </c>
      <c r="B98">
        <v>4</v>
      </c>
      <c r="C98" t="s">
        <v>69</v>
      </c>
      <c r="D98" t="s">
        <v>25</v>
      </c>
      <c r="E98" t="s">
        <v>12</v>
      </c>
      <c r="F98" t="s">
        <v>12</v>
      </c>
      <c r="G98" t="s">
        <v>15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/>
      <c r="R98"/>
      <c r="S98"/>
      <c r="T98">
        <v>235908</v>
      </c>
      <c r="U98">
        <v>183541</v>
      </c>
      <c r="V98">
        <v>209742</v>
      </c>
      <c r="W98">
        <v>216076</v>
      </c>
      <c r="X98">
        <v>560838</v>
      </c>
      <c r="Y98">
        <v>382466</v>
      </c>
      <c r="Z98">
        <v>298771</v>
      </c>
      <c r="AA98">
        <v>46849</v>
      </c>
      <c r="AB98">
        <v>85764</v>
      </c>
      <c r="AC98" t="s">
        <v>106</v>
      </c>
      <c r="AD98" t="s">
        <v>106</v>
      </c>
      <c r="AE98">
        <v>9</v>
      </c>
      <c r="AG98"/>
    </row>
    <row r="99" spans="1:33" s="4" customFormat="1">
      <c r="A99" t="s">
        <v>8</v>
      </c>
      <c r="B99">
        <v>4</v>
      </c>
      <c r="C99" t="s">
        <v>69</v>
      </c>
      <c r="D99" t="s">
        <v>25</v>
      </c>
      <c r="E99" t="s">
        <v>12</v>
      </c>
      <c r="F99" t="s">
        <v>12</v>
      </c>
      <c r="G99" t="s">
        <v>14</v>
      </c>
      <c r="H99">
        <v>1E-4</v>
      </c>
      <c r="I99">
        <v>2.0000000000000001E-4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/>
      <c r="R99"/>
      <c r="S99"/>
      <c r="T99">
        <v>235908</v>
      </c>
      <c r="U99">
        <v>183541</v>
      </c>
      <c r="V99">
        <v>209742</v>
      </c>
      <c r="W99">
        <v>216076</v>
      </c>
      <c r="X99">
        <v>560838</v>
      </c>
      <c r="Y99">
        <v>382466</v>
      </c>
      <c r="Z99">
        <v>298771</v>
      </c>
      <c r="AA99">
        <v>46849</v>
      </c>
      <c r="AB99">
        <v>85764</v>
      </c>
      <c r="AC99">
        <v>-1.2E-2</v>
      </c>
      <c r="AD99">
        <v>0.97599999999999998</v>
      </c>
      <c r="AE99">
        <v>9</v>
      </c>
      <c r="AG99"/>
    </row>
    <row r="100" spans="1:33" s="4" customFormat="1">
      <c r="A100" t="s">
        <v>8</v>
      </c>
      <c r="B100">
        <v>4</v>
      </c>
      <c r="C100" t="s">
        <v>69</v>
      </c>
      <c r="D100" t="s">
        <v>25</v>
      </c>
      <c r="E100" t="s">
        <v>94</v>
      </c>
      <c r="F100" t="s">
        <v>12</v>
      </c>
      <c r="G100" t="s">
        <v>40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/>
      <c r="R100"/>
      <c r="S100"/>
      <c r="T100">
        <v>8522234</v>
      </c>
      <c r="U100">
        <v>7910670</v>
      </c>
      <c r="V100">
        <v>4127553</v>
      </c>
      <c r="W100">
        <v>4478064</v>
      </c>
      <c r="X100">
        <v>2615121</v>
      </c>
      <c r="Y100">
        <v>4494532</v>
      </c>
      <c r="Z100">
        <v>4803072</v>
      </c>
      <c r="AA100">
        <v>4306632</v>
      </c>
      <c r="AB100">
        <v>4769052</v>
      </c>
      <c r="AC100">
        <v>0.35699999999999998</v>
      </c>
      <c r="AD100">
        <v>0.34499999999999997</v>
      </c>
      <c r="AE100">
        <v>9</v>
      </c>
      <c r="AG100"/>
    </row>
    <row r="101" spans="1:33" s="4" customFormat="1">
      <c r="A101" t="s">
        <v>8</v>
      </c>
      <c r="B101">
        <v>4</v>
      </c>
      <c r="C101" t="s">
        <v>69</v>
      </c>
      <c r="D101" t="s">
        <v>25</v>
      </c>
      <c r="E101" t="s">
        <v>94</v>
      </c>
      <c r="F101" t="s">
        <v>12</v>
      </c>
      <c r="G101" t="s">
        <v>15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/>
      <c r="R101"/>
      <c r="S101"/>
      <c r="T101">
        <v>8522234</v>
      </c>
      <c r="U101">
        <v>7910670</v>
      </c>
      <c r="V101">
        <v>4127553</v>
      </c>
      <c r="W101">
        <v>4478064</v>
      </c>
      <c r="X101">
        <v>2615121</v>
      </c>
      <c r="Y101">
        <v>4494532</v>
      </c>
      <c r="Z101">
        <v>4803072</v>
      </c>
      <c r="AA101">
        <v>4306632</v>
      </c>
      <c r="AB101">
        <v>4769052</v>
      </c>
      <c r="AC101" t="s">
        <v>106</v>
      </c>
      <c r="AD101" t="s">
        <v>106</v>
      </c>
      <c r="AE101">
        <v>9</v>
      </c>
      <c r="AG101"/>
    </row>
    <row r="102" spans="1:33" s="4" customFormat="1">
      <c r="A102" t="s">
        <v>8</v>
      </c>
      <c r="B102">
        <v>4</v>
      </c>
      <c r="C102" t="s">
        <v>69</v>
      </c>
      <c r="D102" t="s">
        <v>25</v>
      </c>
      <c r="E102" t="s">
        <v>94</v>
      </c>
      <c r="F102" t="s">
        <v>12</v>
      </c>
      <c r="G102" t="s">
        <v>14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/>
      <c r="R102"/>
      <c r="S102"/>
      <c r="T102">
        <v>8522234</v>
      </c>
      <c r="U102">
        <v>7910670</v>
      </c>
      <c r="V102">
        <v>4127553</v>
      </c>
      <c r="W102">
        <v>4478064</v>
      </c>
      <c r="X102">
        <v>2615121</v>
      </c>
      <c r="Y102">
        <v>4494532</v>
      </c>
      <c r="Z102">
        <v>4803072</v>
      </c>
      <c r="AA102">
        <v>4306632</v>
      </c>
      <c r="AB102">
        <v>4769052</v>
      </c>
      <c r="AC102">
        <v>0.35699999999999998</v>
      </c>
      <c r="AD102">
        <v>0.34499999999999997</v>
      </c>
      <c r="AE102">
        <v>9</v>
      </c>
      <c r="AG102"/>
    </row>
    <row r="103" spans="1:33" s="4" customFormat="1">
      <c r="A103" t="s">
        <v>8</v>
      </c>
      <c r="B103">
        <v>4</v>
      </c>
      <c r="C103" t="s">
        <v>69</v>
      </c>
      <c r="D103" t="s">
        <v>25</v>
      </c>
      <c r="E103" t="s">
        <v>95</v>
      </c>
      <c r="F103" t="s">
        <v>12</v>
      </c>
      <c r="G103" t="s">
        <v>40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/>
      <c r="R103"/>
      <c r="S103"/>
      <c r="T103">
        <v>5201118</v>
      </c>
      <c r="U103">
        <v>5268281</v>
      </c>
      <c r="V103">
        <v>4560181</v>
      </c>
      <c r="W103">
        <v>4378970</v>
      </c>
      <c r="X103">
        <v>3721059</v>
      </c>
      <c r="Y103">
        <v>2245188</v>
      </c>
      <c r="Z103">
        <v>2665576</v>
      </c>
      <c r="AA103">
        <v>3830156</v>
      </c>
      <c r="AB103">
        <v>3466940</v>
      </c>
      <c r="AC103">
        <v>0.40300000000000002</v>
      </c>
      <c r="AD103">
        <v>0.28299999999999997</v>
      </c>
      <c r="AE103">
        <v>9</v>
      </c>
      <c r="AG103"/>
    </row>
    <row r="104" spans="1:33" s="4" customFormat="1">
      <c r="A104" t="s">
        <v>8</v>
      </c>
      <c r="B104">
        <v>4</v>
      </c>
      <c r="C104" t="s">
        <v>69</v>
      </c>
      <c r="D104" t="s">
        <v>25</v>
      </c>
      <c r="E104" t="s">
        <v>95</v>
      </c>
      <c r="F104" t="s">
        <v>12</v>
      </c>
      <c r="G104" t="s">
        <v>15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/>
      <c r="R104"/>
      <c r="S104"/>
      <c r="T104">
        <v>5201118</v>
      </c>
      <c r="U104">
        <v>5268281</v>
      </c>
      <c r="V104">
        <v>4560181</v>
      </c>
      <c r="W104">
        <v>4378970</v>
      </c>
      <c r="X104">
        <v>3721059</v>
      </c>
      <c r="Y104">
        <v>2245188</v>
      </c>
      <c r="Z104">
        <v>2665576</v>
      </c>
      <c r="AA104">
        <v>3830156</v>
      </c>
      <c r="AB104">
        <v>3466940</v>
      </c>
      <c r="AC104" t="s">
        <v>106</v>
      </c>
      <c r="AD104" t="s">
        <v>106</v>
      </c>
      <c r="AE104">
        <v>9</v>
      </c>
      <c r="AG104"/>
    </row>
    <row r="105" spans="1:33" s="4" customFormat="1">
      <c r="A105" t="s">
        <v>8</v>
      </c>
      <c r="B105">
        <v>4</v>
      </c>
      <c r="C105" t="s">
        <v>69</v>
      </c>
      <c r="D105" t="s">
        <v>25</v>
      </c>
      <c r="E105" t="s">
        <v>95</v>
      </c>
      <c r="F105" t="s">
        <v>12</v>
      </c>
      <c r="G105" t="s">
        <v>14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/>
      <c r="R105"/>
      <c r="S105"/>
      <c r="T105">
        <v>5201118</v>
      </c>
      <c r="U105">
        <v>5268281</v>
      </c>
      <c r="V105">
        <v>4560181</v>
      </c>
      <c r="W105">
        <v>4378970</v>
      </c>
      <c r="X105">
        <v>3721059</v>
      </c>
      <c r="Y105">
        <v>2245188</v>
      </c>
      <c r="Z105">
        <v>2665576</v>
      </c>
      <c r="AA105">
        <v>3830156</v>
      </c>
      <c r="AB105">
        <v>3466940</v>
      </c>
      <c r="AC105">
        <v>0.40300000000000002</v>
      </c>
      <c r="AD105">
        <v>0.28299999999999997</v>
      </c>
      <c r="AE105">
        <v>9</v>
      </c>
      <c r="AG105"/>
    </row>
    <row r="106" spans="1:33" s="4" customFormat="1">
      <c r="A106" t="s">
        <v>8</v>
      </c>
      <c r="B106">
        <v>4</v>
      </c>
      <c r="C106" t="s">
        <v>69</v>
      </c>
      <c r="D106" t="s">
        <v>25</v>
      </c>
      <c r="E106" t="s">
        <v>96</v>
      </c>
      <c r="F106" t="s">
        <v>12</v>
      </c>
      <c r="G106" t="s">
        <v>40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/>
      <c r="R106"/>
      <c r="S106"/>
      <c r="T106">
        <v>3225</v>
      </c>
      <c r="U106">
        <v>7031</v>
      </c>
      <c r="V106">
        <v>4644</v>
      </c>
      <c r="W106">
        <v>4498</v>
      </c>
      <c r="X106">
        <v>29119</v>
      </c>
      <c r="Y106">
        <v>18779</v>
      </c>
      <c r="Z106">
        <v>8219</v>
      </c>
      <c r="AA106">
        <v>8460</v>
      </c>
      <c r="AB106">
        <v>6205</v>
      </c>
      <c r="AC106" t="s">
        <v>106</v>
      </c>
      <c r="AD106" t="s">
        <v>106</v>
      </c>
      <c r="AE106">
        <v>9</v>
      </c>
      <c r="AG106"/>
    </row>
    <row r="107" spans="1:33" s="4" customFormat="1">
      <c r="A107" t="s">
        <v>8</v>
      </c>
      <c r="B107">
        <v>4</v>
      </c>
      <c r="C107" t="s">
        <v>69</v>
      </c>
      <c r="D107" t="s">
        <v>25</v>
      </c>
      <c r="E107" t="s">
        <v>96</v>
      </c>
      <c r="F107" t="s">
        <v>12</v>
      </c>
      <c r="G107" t="s">
        <v>15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/>
      <c r="R107"/>
      <c r="S107"/>
      <c r="T107">
        <v>3225</v>
      </c>
      <c r="U107">
        <v>7031</v>
      </c>
      <c r="V107">
        <v>4644</v>
      </c>
      <c r="W107">
        <v>4498</v>
      </c>
      <c r="X107">
        <v>29119</v>
      </c>
      <c r="Y107">
        <v>18779</v>
      </c>
      <c r="Z107">
        <v>8219</v>
      </c>
      <c r="AA107">
        <v>8460</v>
      </c>
      <c r="AB107">
        <v>6205</v>
      </c>
      <c r="AC107" t="s">
        <v>106</v>
      </c>
      <c r="AD107" t="s">
        <v>106</v>
      </c>
      <c r="AE107">
        <v>9</v>
      </c>
      <c r="AG107"/>
    </row>
    <row r="108" spans="1:33" s="4" customFormat="1">
      <c r="A108" t="s">
        <v>8</v>
      </c>
      <c r="B108">
        <v>4</v>
      </c>
      <c r="C108" t="s">
        <v>69</v>
      </c>
      <c r="D108" t="s">
        <v>25</v>
      </c>
      <c r="E108" t="s">
        <v>96</v>
      </c>
      <c r="F108" t="s">
        <v>12</v>
      </c>
      <c r="G108" t="s">
        <v>14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/>
      <c r="R108"/>
      <c r="S108"/>
      <c r="T108">
        <v>3225</v>
      </c>
      <c r="U108">
        <v>7031</v>
      </c>
      <c r="V108">
        <v>4644</v>
      </c>
      <c r="W108">
        <v>4498</v>
      </c>
      <c r="X108">
        <v>29119</v>
      </c>
      <c r="Y108">
        <v>18779</v>
      </c>
      <c r="Z108">
        <v>8219</v>
      </c>
      <c r="AA108">
        <v>8460</v>
      </c>
      <c r="AB108">
        <v>6205</v>
      </c>
      <c r="AC108" t="s">
        <v>106</v>
      </c>
      <c r="AD108" t="s">
        <v>106</v>
      </c>
      <c r="AE108">
        <v>9</v>
      </c>
      <c r="AG108"/>
    </row>
    <row r="109" spans="1:33" s="4" customFormat="1">
      <c r="A109" t="s">
        <v>8</v>
      </c>
      <c r="B109">
        <v>4</v>
      </c>
      <c r="C109" t="s">
        <v>69</v>
      </c>
      <c r="D109" t="s">
        <v>25</v>
      </c>
      <c r="E109" t="s">
        <v>20</v>
      </c>
      <c r="F109" t="s">
        <v>12</v>
      </c>
      <c r="G109" t="s">
        <v>40</v>
      </c>
      <c r="H109">
        <v>5.0000000000000001E-4</v>
      </c>
      <c r="I109">
        <v>4.0000000000000002E-4</v>
      </c>
      <c r="J109">
        <v>2.9999999999999997E-4</v>
      </c>
      <c r="K109">
        <v>5.9999999999999995E-4</v>
      </c>
      <c r="L109">
        <v>2.9999999999999997E-4</v>
      </c>
      <c r="M109">
        <v>2.0000000000000001E-4</v>
      </c>
      <c r="N109">
        <v>2.9999999999999997E-4</v>
      </c>
      <c r="O109">
        <v>1E-4</v>
      </c>
      <c r="P109">
        <v>1E-4</v>
      </c>
      <c r="Q109"/>
      <c r="R109"/>
      <c r="S109"/>
      <c r="T109">
        <v>7382060</v>
      </c>
      <c r="U109">
        <v>6518731</v>
      </c>
      <c r="V109">
        <v>6531993</v>
      </c>
      <c r="W109">
        <v>6132460</v>
      </c>
      <c r="X109">
        <v>3930744</v>
      </c>
      <c r="Y109">
        <v>4055532</v>
      </c>
      <c r="Z109">
        <v>3813528</v>
      </c>
      <c r="AA109">
        <v>3610543</v>
      </c>
      <c r="AB109">
        <v>3663000</v>
      </c>
      <c r="AC109">
        <v>0.78500000000000003</v>
      </c>
      <c r="AD109">
        <v>1.2E-2</v>
      </c>
      <c r="AE109">
        <v>9</v>
      </c>
      <c r="AG109"/>
    </row>
    <row r="110" spans="1:33" s="4" customFormat="1">
      <c r="A110" t="s">
        <v>8</v>
      </c>
      <c r="B110">
        <v>4</v>
      </c>
      <c r="C110" t="s">
        <v>69</v>
      </c>
      <c r="D110" t="s">
        <v>25</v>
      </c>
      <c r="E110" t="s">
        <v>20</v>
      </c>
      <c r="F110" t="s">
        <v>12</v>
      </c>
      <c r="G110" t="s">
        <v>15</v>
      </c>
      <c r="H110">
        <v>0</v>
      </c>
      <c r="I110">
        <v>1E-4</v>
      </c>
      <c r="J110">
        <v>0</v>
      </c>
      <c r="K110">
        <v>2.9999999999999997E-4</v>
      </c>
      <c r="L110">
        <v>0</v>
      </c>
      <c r="M110">
        <v>0</v>
      </c>
      <c r="N110">
        <v>0</v>
      </c>
      <c r="O110">
        <v>0</v>
      </c>
      <c r="P110">
        <v>0</v>
      </c>
      <c r="Q110"/>
      <c r="R110"/>
      <c r="S110"/>
      <c r="T110">
        <v>7382060</v>
      </c>
      <c r="U110">
        <v>6518731</v>
      </c>
      <c r="V110">
        <v>6531993</v>
      </c>
      <c r="W110">
        <v>6132460</v>
      </c>
      <c r="X110">
        <v>3930744</v>
      </c>
      <c r="Y110">
        <v>4055532</v>
      </c>
      <c r="Z110">
        <v>3813528</v>
      </c>
      <c r="AA110">
        <v>3610543</v>
      </c>
      <c r="AB110">
        <v>3663000</v>
      </c>
      <c r="AC110">
        <v>0.33900000000000002</v>
      </c>
      <c r="AD110">
        <v>0.372</v>
      </c>
      <c r="AE110">
        <v>9</v>
      </c>
      <c r="AG110"/>
    </row>
    <row r="111" spans="1:33" s="4" customFormat="1">
      <c r="A111" t="s">
        <v>8</v>
      </c>
      <c r="B111">
        <v>4</v>
      </c>
      <c r="C111" t="s">
        <v>69</v>
      </c>
      <c r="D111" t="s">
        <v>25</v>
      </c>
      <c r="E111" t="s">
        <v>20</v>
      </c>
      <c r="F111" t="s">
        <v>12</v>
      </c>
      <c r="G111" t="s">
        <v>14</v>
      </c>
      <c r="H111">
        <v>5.0000000000000001E-4</v>
      </c>
      <c r="I111">
        <v>4.0000000000000002E-4</v>
      </c>
      <c r="J111">
        <v>2.9999999999999997E-4</v>
      </c>
      <c r="K111">
        <v>4.0000000000000002E-4</v>
      </c>
      <c r="L111">
        <v>2.9999999999999997E-4</v>
      </c>
      <c r="M111">
        <v>2.0000000000000001E-4</v>
      </c>
      <c r="N111">
        <v>2.9999999999999997E-4</v>
      </c>
      <c r="O111">
        <v>1E-4</v>
      </c>
      <c r="P111">
        <v>1E-4</v>
      </c>
      <c r="Q111"/>
      <c r="R111"/>
      <c r="S111"/>
      <c r="T111">
        <v>7382060</v>
      </c>
      <c r="U111">
        <v>6518731</v>
      </c>
      <c r="V111">
        <v>6531993</v>
      </c>
      <c r="W111">
        <v>6132460</v>
      </c>
      <c r="X111">
        <v>3930744</v>
      </c>
      <c r="Y111">
        <v>4055532</v>
      </c>
      <c r="Z111">
        <v>3813528</v>
      </c>
      <c r="AA111">
        <v>3610543</v>
      </c>
      <c r="AB111">
        <v>3663000</v>
      </c>
      <c r="AC111">
        <v>0.81299999999999994</v>
      </c>
      <c r="AD111">
        <v>8.0000000000000002E-3</v>
      </c>
      <c r="AE111">
        <v>9</v>
      </c>
      <c r="AG111"/>
    </row>
    <row r="112" spans="1:33" s="4" customFormat="1">
      <c r="A112" t="s">
        <v>8</v>
      </c>
      <c r="B112">
        <v>4</v>
      </c>
      <c r="C112" t="s">
        <v>69</v>
      </c>
      <c r="D112" t="s">
        <v>25</v>
      </c>
      <c r="E112" t="s">
        <v>21</v>
      </c>
      <c r="F112" t="s">
        <v>12</v>
      </c>
      <c r="G112" t="s">
        <v>40</v>
      </c>
      <c r="H112">
        <v>1E-3</v>
      </c>
      <c r="I112">
        <v>1.5E-3</v>
      </c>
      <c r="J112">
        <v>6.9999999999999999E-4</v>
      </c>
      <c r="K112">
        <v>1.1999999999999999E-3</v>
      </c>
      <c r="L112">
        <v>2.9999999999999997E-4</v>
      </c>
      <c r="M112">
        <v>2.0000000000000001E-4</v>
      </c>
      <c r="N112">
        <v>5.0000000000000001E-4</v>
      </c>
      <c r="O112">
        <v>0</v>
      </c>
      <c r="P112">
        <v>1E-4</v>
      </c>
      <c r="Q112"/>
      <c r="R112"/>
      <c r="S112"/>
      <c r="T112">
        <v>2597952</v>
      </c>
      <c r="U112">
        <v>2578679</v>
      </c>
      <c r="V112">
        <v>1917844</v>
      </c>
      <c r="W112">
        <v>1398062</v>
      </c>
      <c r="X112">
        <v>1077046</v>
      </c>
      <c r="Y112">
        <v>702937</v>
      </c>
      <c r="Z112">
        <v>563009</v>
      </c>
      <c r="AA112">
        <v>431525</v>
      </c>
      <c r="AB112">
        <v>370536</v>
      </c>
      <c r="AC112">
        <v>0.83699999999999997</v>
      </c>
      <c r="AD112">
        <v>5.0000000000000001E-3</v>
      </c>
      <c r="AE112">
        <v>9</v>
      </c>
      <c r="AG112"/>
    </row>
    <row r="113" spans="1:33" s="4" customFormat="1">
      <c r="A113" t="s">
        <v>8</v>
      </c>
      <c r="B113">
        <v>4</v>
      </c>
      <c r="C113" t="s">
        <v>69</v>
      </c>
      <c r="D113" t="s">
        <v>25</v>
      </c>
      <c r="E113" t="s">
        <v>21</v>
      </c>
      <c r="F113" t="s">
        <v>12</v>
      </c>
      <c r="G113" t="s">
        <v>15</v>
      </c>
      <c r="H113">
        <v>0</v>
      </c>
      <c r="I113">
        <v>2.9999999999999997E-4</v>
      </c>
      <c r="J113">
        <v>0</v>
      </c>
      <c r="K113">
        <v>8.9999999999999998E-4</v>
      </c>
      <c r="L113">
        <v>1E-4</v>
      </c>
      <c r="M113">
        <v>0</v>
      </c>
      <c r="N113">
        <v>4.0000000000000002E-4</v>
      </c>
      <c r="O113">
        <v>0</v>
      </c>
      <c r="P113">
        <v>0</v>
      </c>
      <c r="Q113"/>
      <c r="R113"/>
      <c r="S113"/>
      <c r="T113">
        <v>2597952</v>
      </c>
      <c r="U113">
        <v>2578679</v>
      </c>
      <c r="V113">
        <v>1917844</v>
      </c>
      <c r="W113">
        <v>1398062</v>
      </c>
      <c r="X113">
        <v>1077046</v>
      </c>
      <c r="Y113">
        <v>702937</v>
      </c>
      <c r="Z113">
        <v>563009</v>
      </c>
      <c r="AA113">
        <v>431525</v>
      </c>
      <c r="AB113">
        <v>370536</v>
      </c>
      <c r="AC113">
        <v>8.6999999999999994E-2</v>
      </c>
      <c r="AD113">
        <v>0.82299999999999995</v>
      </c>
      <c r="AE113">
        <v>9</v>
      </c>
      <c r="AG113"/>
    </row>
    <row r="114" spans="1:33" s="4" customFormat="1">
      <c r="A114" t="s">
        <v>8</v>
      </c>
      <c r="B114">
        <v>4</v>
      </c>
      <c r="C114" t="s">
        <v>69</v>
      </c>
      <c r="D114" t="s">
        <v>25</v>
      </c>
      <c r="E114" t="s">
        <v>21</v>
      </c>
      <c r="F114" t="s">
        <v>12</v>
      </c>
      <c r="G114" t="s">
        <v>14</v>
      </c>
      <c r="H114">
        <v>1E-3</v>
      </c>
      <c r="I114">
        <v>1.1999999999999999E-3</v>
      </c>
      <c r="J114">
        <v>6.9999999999999999E-4</v>
      </c>
      <c r="K114">
        <v>2.9999999999999997E-4</v>
      </c>
      <c r="L114">
        <v>2.0000000000000001E-4</v>
      </c>
      <c r="M114">
        <v>2.0000000000000001E-4</v>
      </c>
      <c r="N114">
        <v>1E-4</v>
      </c>
      <c r="O114">
        <v>0</v>
      </c>
      <c r="P114">
        <v>1E-4</v>
      </c>
      <c r="Q114"/>
      <c r="R114"/>
      <c r="S114"/>
      <c r="T114">
        <v>2597952</v>
      </c>
      <c r="U114">
        <v>2578679</v>
      </c>
      <c r="V114">
        <v>1917844</v>
      </c>
      <c r="W114">
        <v>1398062</v>
      </c>
      <c r="X114">
        <v>1077046</v>
      </c>
      <c r="Y114">
        <v>702937</v>
      </c>
      <c r="Z114">
        <v>563009</v>
      </c>
      <c r="AA114">
        <v>431525</v>
      </c>
      <c r="AB114">
        <v>370536</v>
      </c>
      <c r="AC114">
        <v>0.97</v>
      </c>
      <c r="AD114">
        <v>0</v>
      </c>
      <c r="AE114">
        <v>9</v>
      </c>
      <c r="AG114"/>
    </row>
    <row r="115" spans="1:33" s="4" customFormat="1">
      <c r="A115" t="s">
        <v>8</v>
      </c>
      <c r="B115">
        <v>4</v>
      </c>
      <c r="C115" t="s">
        <v>69</v>
      </c>
      <c r="D115" t="s">
        <v>25</v>
      </c>
      <c r="E115" t="s">
        <v>22</v>
      </c>
      <c r="F115" t="s">
        <v>12</v>
      </c>
      <c r="G115" t="s">
        <v>40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/>
      <c r="R115"/>
      <c r="S115"/>
      <c r="T115">
        <v>3041773</v>
      </c>
      <c r="U115">
        <v>3018485</v>
      </c>
      <c r="V115">
        <v>2351477</v>
      </c>
      <c r="W115">
        <v>1750591</v>
      </c>
      <c r="X115">
        <v>807900</v>
      </c>
      <c r="Y115">
        <v>921668</v>
      </c>
      <c r="Z115">
        <v>586034</v>
      </c>
      <c r="AA115">
        <v>1063628</v>
      </c>
      <c r="AB115">
        <v>333753</v>
      </c>
      <c r="AC115">
        <v>0.09</v>
      </c>
      <c r="AD115">
        <v>0.81799999999999995</v>
      </c>
      <c r="AE115">
        <v>9</v>
      </c>
      <c r="AG115"/>
    </row>
    <row r="116" spans="1:33" s="4" customFormat="1">
      <c r="A116" t="s">
        <v>8</v>
      </c>
      <c r="B116">
        <v>4</v>
      </c>
      <c r="C116" t="s">
        <v>69</v>
      </c>
      <c r="D116" t="s">
        <v>25</v>
      </c>
      <c r="E116" t="s">
        <v>22</v>
      </c>
      <c r="F116" t="s">
        <v>12</v>
      </c>
      <c r="G116" t="s">
        <v>15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/>
      <c r="R116"/>
      <c r="S116"/>
      <c r="T116">
        <v>3041773</v>
      </c>
      <c r="U116">
        <v>3018485</v>
      </c>
      <c r="V116">
        <v>2351477</v>
      </c>
      <c r="W116">
        <v>1750591</v>
      </c>
      <c r="X116">
        <v>807900</v>
      </c>
      <c r="Y116">
        <v>921668</v>
      </c>
      <c r="Z116">
        <v>586034</v>
      </c>
      <c r="AA116">
        <v>1063628</v>
      </c>
      <c r="AB116">
        <v>333753</v>
      </c>
      <c r="AC116" t="s">
        <v>106</v>
      </c>
      <c r="AD116" t="s">
        <v>106</v>
      </c>
      <c r="AE116">
        <v>9</v>
      </c>
      <c r="AG116"/>
    </row>
    <row r="117" spans="1:33" s="4" customFormat="1">
      <c r="A117" t="s">
        <v>8</v>
      </c>
      <c r="B117">
        <v>4</v>
      </c>
      <c r="C117" t="s">
        <v>69</v>
      </c>
      <c r="D117" t="s">
        <v>25</v>
      </c>
      <c r="E117" t="s">
        <v>22</v>
      </c>
      <c r="F117" t="s">
        <v>12</v>
      </c>
      <c r="G117" t="s">
        <v>14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/>
      <c r="R117"/>
      <c r="S117"/>
      <c r="T117">
        <v>3041773</v>
      </c>
      <c r="U117">
        <v>3018485</v>
      </c>
      <c r="V117">
        <v>2351477</v>
      </c>
      <c r="W117">
        <v>1750591</v>
      </c>
      <c r="X117">
        <v>807900</v>
      </c>
      <c r="Y117">
        <v>921668</v>
      </c>
      <c r="Z117">
        <v>586034</v>
      </c>
      <c r="AA117">
        <v>1063628</v>
      </c>
      <c r="AB117">
        <v>333753</v>
      </c>
      <c r="AC117">
        <v>0.09</v>
      </c>
      <c r="AD117">
        <v>0.81799999999999995</v>
      </c>
      <c r="AE117">
        <v>9</v>
      </c>
      <c r="AG117"/>
    </row>
    <row r="118" spans="1:33" s="4" customFormat="1">
      <c r="A118" t="s">
        <v>8</v>
      </c>
      <c r="B118">
        <v>4</v>
      </c>
      <c r="C118" t="s">
        <v>69</v>
      </c>
      <c r="D118" t="s">
        <v>25</v>
      </c>
      <c r="E118" t="s">
        <v>44</v>
      </c>
      <c r="F118" t="s">
        <v>12</v>
      </c>
      <c r="G118" t="s">
        <v>40</v>
      </c>
      <c r="H118">
        <v>2E-3</v>
      </c>
      <c r="I118">
        <v>1.6000000000000001E-3</v>
      </c>
      <c r="J118">
        <v>1.8E-3</v>
      </c>
      <c r="K118">
        <v>8.9999999999999998E-4</v>
      </c>
      <c r="L118">
        <v>1E-3</v>
      </c>
      <c r="M118">
        <v>1.4E-3</v>
      </c>
      <c r="N118">
        <v>1.1999999999999999E-3</v>
      </c>
      <c r="O118">
        <v>5.9999999999999995E-4</v>
      </c>
      <c r="P118">
        <v>4.0000000000000002E-4</v>
      </c>
      <c r="Q118"/>
      <c r="R118"/>
      <c r="S118"/>
      <c r="T118" t="s">
        <v>106</v>
      </c>
      <c r="U118" t="s">
        <v>106</v>
      </c>
      <c r="V118" t="s">
        <v>106</v>
      </c>
      <c r="W118" t="s">
        <v>106</v>
      </c>
      <c r="X118" t="s">
        <v>106</v>
      </c>
      <c r="Y118" t="s">
        <v>106</v>
      </c>
      <c r="Z118" t="s">
        <v>106</v>
      </c>
      <c r="AA118" t="s">
        <v>106</v>
      </c>
      <c r="AB118" t="s">
        <v>106</v>
      </c>
      <c r="AC118" t="s">
        <v>106</v>
      </c>
      <c r="AD118" t="s">
        <v>106</v>
      </c>
      <c r="AE118">
        <v>0</v>
      </c>
      <c r="AG118"/>
    </row>
    <row r="119" spans="1:33" s="4" customFormat="1">
      <c r="A119" t="s">
        <v>8</v>
      </c>
      <c r="B119">
        <v>4</v>
      </c>
      <c r="C119" t="s">
        <v>69</v>
      </c>
      <c r="D119" t="s">
        <v>25</v>
      </c>
      <c r="E119" t="s">
        <v>44</v>
      </c>
      <c r="F119" t="s">
        <v>12</v>
      </c>
      <c r="G119" t="s">
        <v>14</v>
      </c>
      <c r="H119">
        <v>2E-3</v>
      </c>
      <c r="I119">
        <v>1.6000000000000001E-3</v>
      </c>
      <c r="J119">
        <v>1.8E-3</v>
      </c>
      <c r="K119">
        <v>8.9999999999999998E-4</v>
      </c>
      <c r="L119">
        <v>1E-3</v>
      </c>
      <c r="M119">
        <v>1.4E-3</v>
      </c>
      <c r="N119">
        <v>1.1999999999999999E-3</v>
      </c>
      <c r="O119">
        <v>5.9999999999999995E-4</v>
      </c>
      <c r="P119">
        <v>4.0000000000000002E-4</v>
      </c>
      <c r="Q119"/>
      <c r="R119"/>
      <c r="S119"/>
      <c r="T119" t="s">
        <v>106</v>
      </c>
      <c r="U119" t="s">
        <v>106</v>
      </c>
      <c r="V119" t="s">
        <v>106</v>
      </c>
      <c r="W119" t="s">
        <v>106</v>
      </c>
      <c r="X119" t="s">
        <v>106</v>
      </c>
      <c r="Y119" t="s">
        <v>106</v>
      </c>
      <c r="Z119" t="s">
        <v>106</v>
      </c>
      <c r="AA119" t="s">
        <v>106</v>
      </c>
      <c r="AB119" t="s">
        <v>106</v>
      </c>
      <c r="AC119" t="s">
        <v>106</v>
      </c>
      <c r="AD119" t="s">
        <v>106</v>
      </c>
      <c r="AE119">
        <v>0</v>
      </c>
      <c r="AG119"/>
    </row>
    <row r="120" spans="1:33" s="4" customFormat="1">
      <c r="A120" t="s">
        <v>8</v>
      </c>
      <c r="B120">
        <v>4</v>
      </c>
      <c r="C120" t="s">
        <v>69</v>
      </c>
      <c r="D120" t="s">
        <v>37</v>
      </c>
      <c r="E120" t="s">
        <v>92</v>
      </c>
      <c r="F120" t="s">
        <v>12</v>
      </c>
      <c r="G120" t="s">
        <v>40</v>
      </c>
      <c r="H120">
        <v>2.0000000000000001E-4</v>
      </c>
      <c r="I120">
        <v>0</v>
      </c>
      <c r="J120">
        <v>0</v>
      </c>
      <c r="K120">
        <v>0</v>
      </c>
      <c r="L120">
        <v>1E-4</v>
      </c>
      <c r="M120">
        <v>0</v>
      </c>
      <c r="N120">
        <v>0</v>
      </c>
      <c r="O120">
        <v>0</v>
      </c>
      <c r="P120">
        <v>0</v>
      </c>
      <c r="Q120"/>
      <c r="R120"/>
      <c r="S120"/>
      <c r="T120">
        <v>616536</v>
      </c>
      <c r="U120">
        <v>376395</v>
      </c>
      <c r="V120">
        <v>372475</v>
      </c>
      <c r="W120">
        <v>196837</v>
      </c>
      <c r="X120">
        <v>363228</v>
      </c>
      <c r="Y120">
        <v>361104</v>
      </c>
      <c r="Z120">
        <v>517798</v>
      </c>
      <c r="AA120">
        <v>476802</v>
      </c>
      <c r="AB120">
        <v>153483</v>
      </c>
      <c r="AC120">
        <v>0.57399999999999995</v>
      </c>
      <c r="AD120">
        <v>0.106</v>
      </c>
      <c r="AE120">
        <v>9</v>
      </c>
      <c r="AG120"/>
    </row>
    <row r="121" spans="1:33" s="4" customFormat="1">
      <c r="A121" t="s">
        <v>8</v>
      </c>
      <c r="B121">
        <v>4</v>
      </c>
      <c r="C121" t="s">
        <v>69</v>
      </c>
      <c r="D121" t="s">
        <v>37</v>
      </c>
      <c r="E121" t="s">
        <v>92</v>
      </c>
      <c r="F121" t="s">
        <v>12</v>
      </c>
      <c r="G121" t="s">
        <v>15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/>
      <c r="R121"/>
      <c r="S121"/>
      <c r="T121">
        <v>616536</v>
      </c>
      <c r="U121">
        <v>376395</v>
      </c>
      <c r="V121">
        <v>372475</v>
      </c>
      <c r="W121">
        <v>196837</v>
      </c>
      <c r="X121">
        <v>363228</v>
      </c>
      <c r="Y121">
        <v>361104</v>
      </c>
      <c r="Z121">
        <v>517798</v>
      </c>
      <c r="AA121">
        <v>476802</v>
      </c>
      <c r="AB121">
        <v>153483</v>
      </c>
      <c r="AC121">
        <v>-1.2999999999999999E-2</v>
      </c>
      <c r="AD121">
        <v>0.97299999999999998</v>
      </c>
      <c r="AE121">
        <v>9</v>
      </c>
      <c r="AG121"/>
    </row>
    <row r="122" spans="1:33" s="4" customFormat="1">
      <c r="A122" t="s">
        <v>8</v>
      </c>
      <c r="B122">
        <v>4</v>
      </c>
      <c r="C122" t="s">
        <v>69</v>
      </c>
      <c r="D122" t="s">
        <v>37</v>
      </c>
      <c r="E122" t="s">
        <v>92</v>
      </c>
      <c r="F122" t="s">
        <v>12</v>
      </c>
      <c r="G122" t="s">
        <v>14</v>
      </c>
      <c r="H122">
        <v>2.0000000000000001E-4</v>
      </c>
      <c r="I122">
        <v>0</v>
      </c>
      <c r="J122">
        <v>0</v>
      </c>
      <c r="K122">
        <v>0</v>
      </c>
      <c r="L122">
        <v>1E-4</v>
      </c>
      <c r="M122">
        <v>0</v>
      </c>
      <c r="N122">
        <v>0</v>
      </c>
      <c r="O122">
        <v>0</v>
      </c>
      <c r="P122">
        <v>0</v>
      </c>
      <c r="Q122"/>
      <c r="R122"/>
      <c r="S122"/>
      <c r="T122">
        <v>616536</v>
      </c>
      <c r="U122">
        <v>376395</v>
      </c>
      <c r="V122">
        <v>372475</v>
      </c>
      <c r="W122">
        <v>196837</v>
      </c>
      <c r="X122">
        <v>363228</v>
      </c>
      <c r="Y122">
        <v>361104</v>
      </c>
      <c r="Z122">
        <v>517798</v>
      </c>
      <c r="AA122">
        <v>476802</v>
      </c>
      <c r="AB122">
        <v>153483</v>
      </c>
      <c r="AC122">
        <v>0.57399999999999995</v>
      </c>
      <c r="AD122">
        <v>0.106</v>
      </c>
      <c r="AE122">
        <v>9</v>
      </c>
      <c r="AG122"/>
    </row>
    <row r="123" spans="1:33" s="4" customFormat="1">
      <c r="A123" t="s">
        <v>8</v>
      </c>
      <c r="B123">
        <v>4</v>
      </c>
      <c r="C123" t="s">
        <v>69</v>
      </c>
      <c r="D123" t="s">
        <v>37</v>
      </c>
      <c r="E123" t="s">
        <v>11</v>
      </c>
      <c r="F123" t="s">
        <v>12</v>
      </c>
      <c r="G123" t="s">
        <v>40</v>
      </c>
      <c r="H123">
        <v>2.9999999999999997E-4</v>
      </c>
      <c r="I123">
        <v>1E-4</v>
      </c>
      <c r="J123">
        <v>1E-4</v>
      </c>
      <c r="K123">
        <v>2.0000000000000001E-4</v>
      </c>
      <c r="L123">
        <v>0</v>
      </c>
      <c r="M123">
        <v>1E-4</v>
      </c>
      <c r="N123">
        <v>0</v>
      </c>
      <c r="O123">
        <v>1E-4</v>
      </c>
      <c r="P123">
        <v>0</v>
      </c>
      <c r="Q123"/>
      <c r="R123"/>
      <c r="S123"/>
      <c r="T123">
        <v>1060810</v>
      </c>
      <c r="U123">
        <v>671129</v>
      </c>
      <c r="V123">
        <v>618160</v>
      </c>
      <c r="W123">
        <v>1321240</v>
      </c>
      <c r="X123">
        <v>305837</v>
      </c>
      <c r="Y123">
        <v>228530</v>
      </c>
      <c r="Z123">
        <v>265710</v>
      </c>
      <c r="AA123">
        <v>202684</v>
      </c>
      <c r="AB123">
        <v>169873</v>
      </c>
      <c r="AC123">
        <v>0.94099999999999995</v>
      </c>
      <c r="AD123">
        <v>0</v>
      </c>
      <c r="AE123">
        <v>9</v>
      </c>
      <c r="AG123"/>
    </row>
    <row r="124" spans="1:33" s="4" customFormat="1">
      <c r="A124" t="s">
        <v>8</v>
      </c>
      <c r="B124">
        <v>4</v>
      </c>
      <c r="C124" t="s">
        <v>69</v>
      </c>
      <c r="D124" t="s">
        <v>37</v>
      </c>
      <c r="E124" t="s">
        <v>11</v>
      </c>
      <c r="F124" t="s">
        <v>12</v>
      </c>
      <c r="G124" t="s">
        <v>15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/>
      <c r="R124"/>
      <c r="S124"/>
      <c r="T124">
        <v>1060810</v>
      </c>
      <c r="U124">
        <v>671129</v>
      </c>
      <c r="V124">
        <v>618160</v>
      </c>
      <c r="W124">
        <v>1321240</v>
      </c>
      <c r="X124">
        <v>305837</v>
      </c>
      <c r="Y124">
        <v>228530</v>
      </c>
      <c r="Z124">
        <v>265710</v>
      </c>
      <c r="AA124">
        <v>202684</v>
      </c>
      <c r="AB124">
        <v>169873</v>
      </c>
      <c r="AC124" t="s">
        <v>106</v>
      </c>
      <c r="AD124" t="s">
        <v>106</v>
      </c>
      <c r="AE124">
        <v>9</v>
      </c>
      <c r="AG124"/>
    </row>
    <row r="125" spans="1:33" s="4" customFormat="1">
      <c r="A125" t="s">
        <v>8</v>
      </c>
      <c r="B125">
        <v>4</v>
      </c>
      <c r="C125" t="s">
        <v>69</v>
      </c>
      <c r="D125" t="s">
        <v>37</v>
      </c>
      <c r="E125" t="s">
        <v>11</v>
      </c>
      <c r="F125" t="s">
        <v>12</v>
      </c>
      <c r="G125" t="s">
        <v>14</v>
      </c>
      <c r="H125">
        <v>2.9999999999999997E-4</v>
      </c>
      <c r="I125">
        <v>1E-4</v>
      </c>
      <c r="J125">
        <v>1E-4</v>
      </c>
      <c r="K125">
        <v>2.0000000000000001E-4</v>
      </c>
      <c r="L125">
        <v>0</v>
      </c>
      <c r="M125">
        <v>1E-4</v>
      </c>
      <c r="N125">
        <v>0</v>
      </c>
      <c r="O125">
        <v>1E-4</v>
      </c>
      <c r="P125">
        <v>0</v>
      </c>
      <c r="Q125"/>
      <c r="R125"/>
      <c r="S125"/>
      <c r="T125">
        <v>1060810</v>
      </c>
      <c r="U125">
        <v>671129</v>
      </c>
      <c r="V125">
        <v>618160</v>
      </c>
      <c r="W125">
        <v>1321240</v>
      </c>
      <c r="X125">
        <v>305837</v>
      </c>
      <c r="Y125">
        <v>228530</v>
      </c>
      <c r="Z125">
        <v>265710</v>
      </c>
      <c r="AA125">
        <v>202684</v>
      </c>
      <c r="AB125">
        <v>169873</v>
      </c>
      <c r="AC125">
        <v>0.94099999999999995</v>
      </c>
      <c r="AD125">
        <v>0</v>
      </c>
      <c r="AE125">
        <v>9</v>
      </c>
      <c r="AG125"/>
    </row>
    <row r="126" spans="1:33" s="4" customFormat="1">
      <c r="A126" t="s">
        <v>8</v>
      </c>
      <c r="B126">
        <v>4</v>
      </c>
      <c r="C126" t="s">
        <v>69</v>
      </c>
      <c r="D126" t="s">
        <v>37</v>
      </c>
      <c r="E126" t="s">
        <v>16</v>
      </c>
      <c r="F126" t="s">
        <v>12</v>
      </c>
      <c r="G126" t="s">
        <v>40</v>
      </c>
      <c r="H126">
        <v>8.0000000000000002E-3</v>
      </c>
      <c r="I126">
        <v>1.0800000000000001E-2</v>
      </c>
      <c r="J126">
        <v>1.1900000000000001E-2</v>
      </c>
      <c r="K126">
        <v>1.01E-2</v>
      </c>
      <c r="L126">
        <v>1.2E-2</v>
      </c>
      <c r="M126">
        <v>5.3E-3</v>
      </c>
      <c r="N126">
        <v>1.2200000000000001E-2</v>
      </c>
      <c r="O126">
        <v>1.6899999999999998E-2</v>
      </c>
      <c r="P126">
        <v>1.04E-2</v>
      </c>
      <c r="Q126"/>
      <c r="R126"/>
      <c r="S126"/>
      <c r="T126">
        <v>2739407</v>
      </c>
      <c r="U126">
        <v>3559561</v>
      </c>
      <c r="V126">
        <v>4046340</v>
      </c>
      <c r="W126">
        <v>2974409</v>
      </c>
      <c r="X126">
        <v>3251512</v>
      </c>
      <c r="Y126">
        <v>1975399</v>
      </c>
      <c r="Z126">
        <v>2491105</v>
      </c>
      <c r="AA126">
        <v>3257607</v>
      </c>
      <c r="AB126">
        <v>2741314</v>
      </c>
      <c r="AC126">
        <v>0.57299999999999995</v>
      </c>
      <c r="AD126">
        <v>0.107</v>
      </c>
      <c r="AE126">
        <v>9</v>
      </c>
      <c r="AG126"/>
    </row>
    <row r="127" spans="1:33" s="4" customFormat="1">
      <c r="A127" t="s">
        <v>8</v>
      </c>
      <c r="B127">
        <v>4</v>
      </c>
      <c r="C127" t="s">
        <v>69</v>
      </c>
      <c r="D127" t="s">
        <v>37</v>
      </c>
      <c r="E127" t="s">
        <v>16</v>
      </c>
      <c r="F127" t="s">
        <v>12</v>
      </c>
      <c r="G127" t="s">
        <v>15</v>
      </c>
      <c r="H127">
        <v>5.9999999999999995E-4</v>
      </c>
      <c r="I127">
        <v>3.2000000000000002E-3</v>
      </c>
      <c r="J127">
        <v>8.9999999999999998E-4</v>
      </c>
      <c r="K127">
        <v>8.0000000000000004E-4</v>
      </c>
      <c r="L127">
        <v>5.9999999999999995E-4</v>
      </c>
      <c r="M127">
        <v>4.0000000000000002E-4</v>
      </c>
      <c r="N127">
        <v>1.4E-3</v>
      </c>
      <c r="O127">
        <v>1.1000000000000001E-3</v>
      </c>
      <c r="P127">
        <v>1.2999999999999999E-3</v>
      </c>
      <c r="Q127"/>
      <c r="R127"/>
      <c r="S127"/>
      <c r="T127">
        <v>2739407</v>
      </c>
      <c r="U127">
        <v>3559561</v>
      </c>
      <c r="V127">
        <v>4046340</v>
      </c>
      <c r="W127">
        <v>2974409</v>
      </c>
      <c r="X127">
        <v>3251512</v>
      </c>
      <c r="Y127">
        <v>1975399</v>
      </c>
      <c r="Z127">
        <v>2491105</v>
      </c>
      <c r="AA127">
        <v>3257607</v>
      </c>
      <c r="AB127">
        <v>2741314</v>
      </c>
      <c r="AC127">
        <v>0.37</v>
      </c>
      <c r="AD127">
        <v>0.32700000000000001</v>
      </c>
      <c r="AE127">
        <v>9</v>
      </c>
      <c r="AG127"/>
    </row>
    <row r="128" spans="1:33" s="4" customFormat="1">
      <c r="A128" t="s">
        <v>8</v>
      </c>
      <c r="B128">
        <v>4</v>
      </c>
      <c r="C128" t="s">
        <v>69</v>
      </c>
      <c r="D128" t="s">
        <v>37</v>
      </c>
      <c r="E128" t="s">
        <v>16</v>
      </c>
      <c r="F128" t="s">
        <v>12</v>
      </c>
      <c r="G128" t="s">
        <v>14</v>
      </c>
      <c r="H128">
        <v>7.4000000000000003E-3</v>
      </c>
      <c r="I128">
        <v>7.7000000000000002E-3</v>
      </c>
      <c r="J128">
        <v>1.0999999999999999E-2</v>
      </c>
      <c r="K128">
        <v>9.2999999999999992E-3</v>
      </c>
      <c r="L128">
        <v>1.14E-2</v>
      </c>
      <c r="M128">
        <v>4.8999999999999998E-3</v>
      </c>
      <c r="N128">
        <v>1.0800000000000001E-2</v>
      </c>
      <c r="O128">
        <v>1.5800000000000002E-2</v>
      </c>
      <c r="P128">
        <v>9.1000000000000004E-3</v>
      </c>
      <c r="Q128"/>
      <c r="R128"/>
      <c r="S128"/>
      <c r="T128">
        <v>2739407</v>
      </c>
      <c r="U128">
        <v>3559561</v>
      </c>
      <c r="V128">
        <v>4046340</v>
      </c>
      <c r="W128">
        <v>2974409</v>
      </c>
      <c r="X128">
        <v>3251512</v>
      </c>
      <c r="Y128">
        <v>1975399</v>
      </c>
      <c r="Z128">
        <v>2491105</v>
      </c>
      <c r="AA128">
        <v>3257607</v>
      </c>
      <c r="AB128">
        <v>2741314</v>
      </c>
      <c r="AC128">
        <v>0.49</v>
      </c>
      <c r="AD128">
        <v>0.18</v>
      </c>
      <c r="AE128">
        <v>9</v>
      </c>
      <c r="AG128"/>
    </row>
    <row r="129" spans="1:33" s="4" customFormat="1">
      <c r="A129" t="s">
        <v>8</v>
      </c>
      <c r="B129">
        <v>4</v>
      </c>
      <c r="C129" t="s">
        <v>69</v>
      </c>
      <c r="D129" t="s">
        <v>37</v>
      </c>
      <c r="E129" t="s">
        <v>99</v>
      </c>
      <c r="F129" t="s">
        <v>12</v>
      </c>
      <c r="G129" t="s">
        <v>40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/>
      <c r="R129"/>
      <c r="S129"/>
      <c r="T129">
        <v>182779</v>
      </c>
      <c r="U129">
        <v>166877</v>
      </c>
      <c r="V129">
        <v>221003</v>
      </c>
      <c r="W129">
        <v>106864</v>
      </c>
      <c r="X129">
        <v>147793</v>
      </c>
      <c r="Y129">
        <v>207419</v>
      </c>
      <c r="Z129">
        <v>70113</v>
      </c>
      <c r="AA129">
        <v>112940</v>
      </c>
      <c r="AB129">
        <v>138501</v>
      </c>
      <c r="AC129">
        <v>0.105</v>
      </c>
      <c r="AD129">
        <v>0.78800000000000003</v>
      </c>
      <c r="AE129">
        <v>9</v>
      </c>
      <c r="AG129"/>
    </row>
    <row r="130" spans="1:33" s="4" customFormat="1">
      <c r="A130" t="s">
        <v>8</v>
      </c>
      <c r="B130">
        <v>4</v>
      </c>
      <c r="C130" t="s">
        <v>69</v>
      </c>
      <c r="D130" t="s">
        <v>37</v>
      </c>
      <c r="E130" t="s">
        <v>99</v>
      </c>
      <c r="F130" t="s">
        <v>12</v>
      </c>
      <c r="G130" t="s">
        <v>15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/>
      <c r="R130"/>
      <c r="S130"/>
      <c r="T130">
        <v>182779</v>
      </c>
      <c r="U130">
        <v>166877</v>
      </c>
      <c r="V130">
        <v>221003</v>
      </c>
      <c r="W130">
        <v>106864</v>
      </c>
      <c r="X130">
        <v>147793</v>
      </c>
      <c r="Y130">
        <v>207419</v>
      </c>
      <c r="Z130">
        <v>70113</v>
      </c>
      <c r="AA130">
        <v>112940</v>
      </c>
      <c r="AB130">
        <v>138501</v>
      </c>
      <c r="AC130" t="s">
        <v>106</v>
      </c>
      <c r="AD130" t="s">
        <v>106</v>
      </c>
      <c r="AE130">
        <v>9</v>
      </c>
      <c r="AG130"/>
    </row>
    <row r="131" spans="1:33" s="4" customFormat="1">
      <c r="A131" t="s">
        <v>8</v>
      </c>
      <c r="B131">
        <v>4</v>
      </c>
      <c r="C131" t="s">
        <v>69</v>
      </c>
      <c r="D131" t="s">
        <v>37</v>
      </c>
      <c r="E131" t="s">
        <v>99</v>
      </c>
      <c r="F131" t="s">
        <v>12</v>
      </c>
      <c r="G131" t="s">
        <v>14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/>
      <c r="R131"/>
      <c r="S131"/>
      <c r="T131">
        <v>182779</v>
      </c>
      <c r="U131">
        <v>166877</v>
      </c>
      <c r="V131">
        <v>221003</v>
      </c>
      <c r="W131">
        <v>106864</v>
      </c>
      <c r="X131">
        <v>147793</v>
      </c>
      <c r="Y131">
        <v>207419</v>
      </c>
      <c r="Z131">
        <v>70113</v>
      </c>
      <c r="AA131">
        <v>112940</v>
      </c>
      <c r="AB131">
        <v>138501</v>
      </c>
      <c r="AC131">
        <v>0.105</v>
      </c>
      <c r="AD131">
        <v>0.78800000000000003</v>
      </c>
      <c r="AE131">
        <v>9</v>
      </c>
      <c r="AG131"/>
    </row>
    <row r="132" spans="1:33" s="4" customFormat="1">
      <c r="A132" t="s">
        <v>8</v>
      </c>
      <c r="B132">
        <v>4</v>
      </c>
      <c r="C132" t="s">
        <v>69</v>
      </c>
      <c r="D132" t="s">
        <v>37</v>
      </c>
      <c r="E132" t="s">
        <v>17</v>
      </c>
      <c r="F132" t="s">
        <v>12</v>
      </c>
      <c r="G132" t="s">
        <v>40</v>
      </c>
      <c r="H132">
        <v>0</v>
      </c>
      <c r="I132">
        <v>0</v>
      </c>
      <c r="J132">
        <v>0</v>
      </c>
      <c r="K132">
        <v>0</v>
      </c>
      <c r="L132">
        <v>1E-4</v>
      </c>
      <c r="M132">
        <v>1E-4</v>
      </c>
      <c r="N132">
        <v>1E-4</v>
      </c>
      <c r="O132">
        <v>0</v>
      </c>
      <c r="P132">
        <v>1E-4</v>
      </c>
      <c r="Q132"/>
      <c r="R132"/>
      <c r="S132"/>
      <c r="T132">
        <v>337640</v>
      </c>
      <c r="U132">
        <v>359135</v>
      </c>
      <c r="V132">
        <v>300918</v>
      </c>
      <c r="W132">
        <v>308516</v>
      </c>
      <c r="X132">
        <v>141262</v>
      </c>
      <c r="Y132">
        <v>70981</v>
      </c>
      <c r="Z132">
        <v>176398</v>
      </c>
      <c r="AA132">
        <v>184103</v>
      </c>
      <c r="AB132">
        <v>226383</v>
      </c>
      <c r="AC132">
        <v>-0.55200000000000005</v>
      </c>
      <c r="AD132">
        <v>0.123</v>
      </c>
      <c r="AE132">
        <v>9</v>
      </c>
      <c r="AG132"/>
    </row>
    <row r="133" spans="1:33" s="4" customFormat="1">
      <c r="A133" t="s">
        <v>8</v>
      </c>
      <c r="B133">
        <v>4</v>
      </c>
      <c r="C133" t="s">
        <v>69</v>
      </c>
      <c r="D133" t="s">
        <v>37</v>
      </c>
      <c r="E133" t="s">
        <v>17</v>
      </c>
      <c r="F133" t="s">
        <v>12</v>
      </c>
      <c r="G133" t="s">
        <v>15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/>
      <c r="R133"/>
      <c r="S133"/>
      <c r="T133">
        <v>337640</v>
      </c>
      <c r="U133">
        <v>359135</v>
      </c>
      <c r="V133">
        <v>300918</v>
      </c>
      <c r="W133">
        <v>308516</v>
      </c>
      <c r="X133">
        <v>141262</v>
      </c>
      <c r="Y133">
        <v>70981</v>
      </c>
      <c r="Z133">
        <v>176398</v>
      </c>
      <c r="AA133">
        <v>184103</v>
      </c>
      <c r="AB133">
        <v>226383</v>
      </c>
      <c r="AC133">
        <v>-0.41099999999999998</v>
      </c>
      <c r="AD133">
        <v>0.27200000000000002</v>
      </c>
      <c r="AE133">
        <v>9</v>
      </c>
      <c r="AG133"/>
    </row>
    <row r="134" spans="1:33" s="4" customFormat="1">
      <c r="A134" t="s">
        <v>8</v>
      </c>
      <c r="B134">
        <v>4</v>
      </c>
      <c r="C134" t="s">
        <v>69</v>
      </c>
      <c r="D134" t="s">
        <v>37</v>
      </c>
      <c r="E134" t="s">
        <v>17</v>
      </c>
      <c r="F134" t="s">
        <v>12</v>
      </c>
      <c r="G134" t="s">
        <v>14</v>
      </c>
      <c r="H134">
        <v>0</v>
      </c>
      <c r="I134">
        <v>0</v>
      </c>
      <c r="J134">
        <v>0</v>
      </c>
      <c r="K134">
        <v>0</v>
      </c>
      <c r="L134">
        <v>1E-4</v>
      </c>
      <c r="M134">
        <v>1E-4</v>
      </c>
      <c r="N134">
        <v>0</v>
      </c>
      <c r="O134">
        <v>0</v>
      </c>
      <c r="P134">
        <v>1E-4</v>
      </c>
      <c r="Q134"/>
      <c r="R134"/>
      <c r="S134"/>
      <c r="T134">
        <v>337640</v>
      </c>
      <c r="U134">
        <v>359135</v>
      </c>
      <c r="V134">
        <v>300918</v>
      </c>
      <c r="W134">
        <v>308516</v>
      </c>
      <c r="X134">
        <v>141262</v>
      </c>
      <c r="Y134">
        <v>70981</v>
      </c>
      <c r="Z134">
        <v>176398</v>
      </c>
      <c r="AA134">
        <v>184103</v>
      </c>
      <c r="AB134">
        <v>226383</v>
      </c>
      <c r="AC134">
        <v>-0.56000000000000005</v>
      </c>
      <c r="AD134">
        <v>0.11700000000000001</v>
      </c>
      <c r="AE134">
        <v>9</v>
      </c>
      <c r="AG134"/>
    </row>
    <row r="135" spans="1:33" s="4" customFormat="1">
      <c r="A135" t="s">
        <v>8</v>
      </c>
      <c r="B135">
        <v>4</v>
      </c>
      <c r="C135" t="s">
        <v>69</v>
      </c>
      <c r="D135" t="s">
        <v>37</v>
      </c>
      <c r="E135" t="s">
        <v>18</v>
      </c>
      <c r="F135" t="s">
        <v>12</v>
      </c>
      <c r="G135" t="s">
        <v>40</v>
      </c>
      <c r="H135">
        <v>0</v>
      </c>
      <c r="I135">
        <v>0</v>
      </c>
      <c r="J135">
        <v>1E-4</v>
      </c>
      <c r="K135">
        <v>1E-4</v>
      </c>
      <c r="L135">
        <v>0</v>
      </c>
      <c r="M135">
        <v>0</v>
      </c>
      <c r="N135">
        <v>1E-4</v>
      </c>
      <c r="O135">
        <v>1E-4</v>
      </c>
      <c r="P135">
        <v>1E-4</v>
      </c>
      <c r="Q135"/>
      <c r="R135"/>
      <c r="S135"/>
      <c r="T135">
        <v>1092</v>
      </c>
      <c r="U135">
        <v>1564</v>
      </c>
      <c r="V135">
        <v>5342</v>
      </c>
      <c r="W135">
        <v>11100</v>
      </c>
      <c r="X135">
        <v>3291</v>
      </c>
      <c r="Y135">
        <v>12918</v>
      </c>
      <c r="Z135">
        <v>12654</v>
      </c>
      <c r="AA135">
        <v>17355</v>
      </c>
      <c r="AB135">
        <v>12003</v>
      </c>
      <c r="AC135">
        <v>0.57799999999999996</v>
      </c>
      <c r="AD135">
        <v>0.10299999999999999</v>
      </c>
      <c r="AE135">
        <v>9</v>
      </c>
      <c r="AG135"/>
    </row>
    <row r="136" spans="1:33" s="4" customFormat="1">
      <c r="A136" t="s">
        <v>8</v>
      </c>
      <c r="B136">
        <v>4</v>
      </c>
      <c r="C136" t="s">
        <v>69</v>
      </c>
      <c r="D136" t="s">
        <v>37</v>
      </c>
      <c r="E136" t="s">
        <v>18</v>
      </c>
      <c r="F136" t="s">
        <v>12</v>
      </c>
      <c r="G136" t="s">
        <v>15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/>
      <c r="R136"/>
      <c r="S136"/>
      <c r="T136">
        <v>1092</v>
      </c>
      <c r="U136">
        <v>1564</v>
      </c>
      <c r="V136">
        <v>5342</v>
      </c>
      <c r="W136">
        <v>11100</v>
      </c>
      <c r="X136">
        <v>3291</v>
      </c>
      <c r="Y136">
        <v>12918</v>
      </c>
      <c r="Z136">
        <v>12654</v>
      </c>
      <c r="AA136">
        <v>17355</v>
      </c>
      <c r="AB136">
        <v>12003</v>
      </c>
      <c r="AC136">
        <v>0.22700000000000001</v>
      </c>
      <c r="AD136">
        <v>0.55600000000000005</v>
      </c>
      <c r="AE136">
        <v>9</v>
      </c>
      <c r="AG136"/>
    </row>
    <row r="137" spans="1:33" s="4" customFormat="1">
      <c r="A137" t="s">
        <v>8</v>
      </c>
      <c r="B137">
        <v>4</v>
      </c>
      <c r="C137" t="s">
        <v>69</v>
      </c>
      <c r="D137" t="s">
        <v>37</v>
      </c>
      <c r="E137" t="s">
        <v>18</v>
      </c>
      <c r="F137" t="s">
        <v>12</v>
      </c>
      <c r="G137" t="s">
        <v>14</v>
      </c>
      <c r="H137">
        <v>0</v>
      </c>
      <c r="I137">
        <v>0</v>
      </c>
      <c r="J137">
        <v>1E-4</v>
      </c>
      <c r="K137">
        <v>1E-4</v>
      </c>
      <c r="L137">
        <v>0</v>
      </c>
      <c r="M137">
        <v>0</v>
      </c>
      <c r="N137">
        <v>1E-4</v>
      </c>
      <c r="O137">
        <v>1E-4</v>
      </c>
      <c r="P137">
        <v>1E-4</v>
      </c>
      <c r="Q137"/>
      <c r="R137"/>
      <c r="S137"/>
      <c r="T137">
        <v>1092</v>
      </c>
      <c r="U137">
        <v>1564</v>
      </c>
      <c r="V137">
        <v>5342</v>
      </c>
      <c r="W137">
        <v>11100</v>
      </c>
      <c r="X137">
        <v>3291</v>
      </c>
      <c r="Y137">
        <v>12918</v>
      </c>
      <c r="Z137">
        <v>12654</v>
      </c>
      <c r="AA137">
        <v>17355</v>
      </c>
      <c r="AB137">
        <v>12003</v>
      </c>
      <c r="AC137">
        <v>0.57199999999999995</v>
      </c>
      <c r="AD137">
        <v>0.108</v>
      </c>
      <c r="AE137">
        <v>9</v>
      </c>
      <c r="AG137"/>
    </row>
    <row r="138" spans="1:33" s="4" customFormat="1">
      <c r="A138" t="s">
        <v>8</v>
      </c>
      <c r="B138">
        <v>4</v>
      </c>
      <c r="C138" t="s">
        <v>69</v>
      </c>
      <c r="D138" t="s">
        <v>37</v>
      </c>
      <c r="E138" t="s">
        <v>19</v>
      </c>
      <c r="F138" t="s">
        <v>12</v>
      </c>
      <c r="G138" t="s">
        <v>40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/>
      <c r="R138"/>
      <c r="S138"/>
      <c r="T138">
        <v>102465</v>
      </c>
      <c r="U138">
        <v>83137</v>
      </c>
      <c r="V138">
        <v>142602</v>
      </c>
      <c r="W138">
        <v>54974</v>
      </c>
      <c r="X138">
        <v>15752</v>
      </c>
      <c r="Y138">
        <v>6164</v>
      </c>
      <c r="Z138">
        <v>4461</v>
      </c>
      <c r="AA138">
        <v>12052</v>
      </c>
      <c r="AB138">
        <v>6253</v>
      </c>
      <c r="AC138">
        <v>0.46</v>
      </c>
      <c r="AD138">
        <v>0.21299999999999999</v>
      </c>
      <c r="AE138">
        <v>9</v>
      </c>
      <c r="AG138"/>
    </row>
    <row r="139" spans="1:33" s="4" customFormat="1">
      <c r="A139" t="s">
        <v>8</v>
      </c>
      <c r="B139">
        <v>4</v>
      </c>
      <c r="C139" t="s">
        <v>69</v>
      </c>
      <c r="D139" t="s">
        <v>37</v>
      </c>
      <c r="E139" t="s">
        <v>19</v>
      </c>
      <c r="F139" t="s">
        <v>12</v>
      </c>
      <c r="G139" t="s">
        <v>15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/>
      <c r="R139"/>
      <c r="S139"/>
      <c r="T139">
        <v>102465</v>
      </c>
      <c r="U139">
        <v>83137</v>
      </c>
      <c r="V139">
        <v>142602</v>
      </c>
      <c r="W139">
        <v>54974</v>
      </c>
      <c r="X139">
        <v>15752</v>
      </c>
      <c r="Y139">
        <v>6164</v>
      </c>
      <c r="Z139">
        <v>4461</v>
      </c>
      <c r="AA139">
        <v>12052</v>
      </c>
      <c r="AB139">
        <v>6253</v>
      </c>
      <c r="AC139" t="s">
        <v>106</v>
      </c>
      <c r="AD139" t="s">
        <v>106</v>
      </c>
      <c r="AE139">
        <v>9</v>
      </c>
      <c r="AG139"/>
    </row>
    <row r="140" spans="1:33" s="4" customFormat="1">
      <c r="A140" t="s">
        <v>8</v>
      </c>
      <c r="B140">
        <v>4</v>
      </c>
      <c r="C140" t="s">
        <v>69</v>
      </c>
      <c r="D140" t="s">
        <v>37</v>
      </c>
      <c r="E140" t="s">
        <v>19</v>
      </c>
      <c r="F140" t="s">
        <v>12</v>
      </c>
      <c r="G140" t="s">
        <v>14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/>
      <c r="R140"/>
      <c r="S140"/>
      <c r="T140">
        <v>102465</v>
      </c>
      <c r="U140">
        <v>83137</v>
      </c>
      <c r="V140">
        <v>142602</v>
      </c>
      <c r="W140">
        <v>54974</v>
      </c>
      <c r="X140">
        <v>15752</v>
      </c>
      <c r="Y140">
        <v>6164</v>
      </c>
      <c r="Z140">
        <v>4461</v>
      </c>
      <c r="AA140">
        <v>12052</v>
      </c>
      <c r="AB140">
        <v>6253</v>
      </c>
      <c r="AC140">
        <v>0.46</v>
      </c>
      <c r="AD140">
        <v>0.21299999999999999</v>
      </c>
      <c r="AE140">
        <v>9</v>
      </c>
      <c r="AG140"/>
    </row>
    <row r="141" spans="1:33" s="4" customFormat="1">
      <c r="A141" t="s">
        <v>8</v>
      </c>
      <c r="B141">
        <v>4</v>
      </c>
      <c r="C141" t="s">
        <v>69</v>
      </c>
      <c r="D141" t="s">
        <v>37</v>
      </c>
      <c r="E141" t="s">
        <v>94</v>
      </c>
      <c r="F141" t="s">
        <v>12</v>
      </c>
      <c r="G141" t="s">
        <v>40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/>
      <c r="R141"/>
      <c r="S141"/>
      <c r="T141">
        <v>15640</v>
      </c>
      <c r="U141">
        <v>52581</v>
      </c>
      <c r="V141">
        <v>163870</v>
      </c>
      <c r="W141">
        <v>216969</v>
      </c>
      <c r="X141">
        <v>19832</v>
      </c>
      <c r="Y141">
        <v>19440</v>
      </c>
      <c r="Z141">
        <v>13140</v>
      </c>
      <c r="AA141">
        <v>11557</v>
      </c>
      <c r="AB141">
        <v>98961</v>
      </c>
      <c r="AC141">
        <v>0.32300000000000001</v>
      </c>
      <c r="AD141">
        <v>0.39700000000000002</v>
      </c>
      <c r="AE141">
        <v>9</v>
      </c>
      <c r="AG141"/>
    </row>
    <row r="142" spans="1:33" s="4" customFormat="1">
      <c r="A142" t="s">
        <v>8</v>
      </c>
      <c r="B142">
        <v>4</v>
      </c>
      <c r="C142" t="s">
        <v>69</v>
      </c>
      <c r="D142" t="s">
        <v>37</v>
      </c>
      <c r="E142" t="s">
        <v>94</v>
      </c>
      <c r="F142" t="s">
        <v>12</v>
      </c>
      <c r="G142" t="s">
        <v>15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/>
      <c r="R142"/>
      <c r="S142"/>
      <c r="T142">
        <v>15640</v>
      </c>
      <c r="U142">
        <v>52581</v>
      </c>
      <c r="V142">
        <v>163870</v>
      </c>
      <c r="W142">
        <v>216969</v>
      </c>
      <c r="X142">
        <v>19832</v>
      </c>
      <c r="Y142">
        <v>19440</v>
      </c>
      <c r="Z142">
        <v>13140</v>
      </c>
      <c r="AA142">
        <v>11557</v>
      </c>
      <c r="AB142">
        <v>98961</v>
      </c>
      <c r="AC142" t="s">
        <v>106</v>
      </c>
      <c r="AD142" t="s">
        <v>106</v>
      </c>
      <c r="AE142">
        <v>9</v>
      </c>
      <c r="AG142"/>
    </row>
    <row r="143" spans="1:33" s="4" customFormat="1">
      <c r="A143" t="s">
        <v>8</v>
      </c>
      <c r="B143">
        <v>4</v>
      </c>
      <c r="C143" t="s">
        <v>69</v>
      </c>
      <c r="D143" t="s">
        <v>37</v>
      </c>
      <c r="E143" t="s">
        <v>94</v>
      </c>
      <c r="F143" t="s">
        <v>12</v>
      </c>
      <c r="G143" t="s">
        <v>14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/>
      <c r="R143"/>
      <c r="S143"/>
      <c r="T143">
        <v>15640</v>
      </c>
      <c r="U143">
        <v>52581</v>
      </c>
      <c r="V143">
        <v>163870</v>
      </c>
      <c r="W143">
        <v>216969</v>
      </c>
      <c r="X143">
        <v>19832</v>
      </c>
      <c r="Y143">
        <v>19440</v>
      </c>
      <c r="Z143">
        <v>13140</v>
      </c>
      <c r="AA143">
        <v>11557</v>
      </c>
      <c r="AB143">
        <v>98961</v>
      </c>
      <c r="AC143">
        <v>0.32300000000000001</v>
      </c>
      <c r="AD143">
        <v>0.39700000000000002</v>
      </c>
      <c r="AE143">
        <v>9</v>
      </c>
      <c r="AG143"/>
    </row>
    <row r="144" spans="1:33" s="4" customFormat="1">
      <c r="A144" t="s">
        <v>8</v>
      </c>
      <c r="B144">
        <v>4</v>
      </c>
      <c r="C144" t="s">
        <v>69</v>
      </c>
      <c r="D144" t="s">
        <v>37</v>
      </c>
      <c r="E144" t="s">
        <v>96</v>
      </c>
      <c r="F144" t="s">
        <v>12</v>
      </c>
      <c r="G144" t="s">
        <v>40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/>
      <c r="R144"/>
      <c r="S144"/>
      <c r="T144">
        <v>1265017</v>
      </c>
      <c r="U144">
        <v>1153358</v>
      </c>
      <c r="V144">
        <v>1129638</v>
      </c>
      <c r="W144">
        <v>1087283</v>
      </c>
      <c r="X144">
        <v>1167493</v>
      </c>
      <c r="Y144">
        <v>1056628</v>
      </c>
      <c r="Z144">
        <v>1060323</v>
      </c>
      <c r="AA144">
        <v>1059686</v>
      </c>
      <c r="AB144">
        <v>1164358</v>
      </c>
      <c r="AC144">
        <v>-0.39900000000000002</v>
      </c>
      <c r="AD144">
        <v>0.28699999999999998</v>
      </c>
      <c r="AE144">
        <v>9</v>
      </c>
      <c r="AG144"/>
    </row>
    <row r="145" spans="1:33" s="4" customFormat="1">
      <c r="A145" t="s">
        <v>8</v>
      </c>
      <c r="B145">
        <v>4</v>
      </c>
      <c r="C145" t="s">
        <v>69</v>
      </c>
      <c r="D145" t="s">
        <v>37</v>
      </c>
      <c r="E145" t="s">
        <v>96</v>
      </c>
      <c r="F145" t="s">
        <v>12</v>
      </c>
      <c r="G145" t="s">
        <v>15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/>
      <c r="R145"/>
      <c r="S145"/>
      <c r="T145">
        <v>1265017</v>
      </c>
      <c r="U145">
        <v>1153358</v>
      </c>
      <c r="V145">
        <v>1129638</v>
      </c>
      <c r="W145">
        <v>1087283</v>
      </c>
      <c r="X145">
        <v>1167493</v>
      </c>
      <c r="Y145">
        <v>1056628</v>
      </c>
      <c r="Z145">
        <v>1060323</v>
      </c>
      <c r="AA145">
        <v>1059686</v>
      </c>
      <c r="AB145">
        <v>1164358</v>
      </c>
      <c r="AC145" t="s">
        <v>106</v>
      </c>
      <c r="AD145" t="s">
        <v>106</v>
      </c>
      <c r="AE145">
        <v>9</v>
      </c>
      <c r="AG145"/>
    </row>
    <row r="146" spans="1:33" s="4" customFormat="1">
      <c r="A146" t="s">
        <v>8</v>
      </c>
      <c r="B146">
        <v>4</v>
      </c>
      <c r="C146" t="s">
        <v>69</v>
      </c>
      <c r="D146" t="s">
        <v>37</v>
      </c>
      <c r="E146" t="s">
        <v>96</v>
      </c>
      <c r="F146" t="s">
        <v>12</v>
      </c>
      <c r="G146" t="s">
        <v>14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/>
      <c r="R146"/>
      <c r="S146"/>
      <c r="T146">
        <v>1265017</v>
      </c>
      <c r="U146">
        <v>1153358</v>
      </c>
      <c r="V146">
        <v>1129638</v>
      </c>
      <c r="W146">
        <v>1087283</v>
      </c>
      <c r="X146">
        <v>1167493</v>
      </c>
      <c r="Y146">
        <v>1056628</v>
      </c>
      <c r="Z146">
        <v>1060323</v>
      </c>
      <c r="AA146">
        <v>1059686</v>
      </c>
      <c r="AB146">
        <v>1164358</v>
      </c>
      <c r="AC146">
        <v>-0.39900000000000002</v>
      </c>
      <c r="AD146">
        <v>0.28699999999999998</v>
      </c>
      <c r="AE146">
        <v>9</v>
      </c>
      <c r="AG146"/>
    </row>
    <row r="147" spans="1:33" s="4" customFormat="1">
      <c r="A147" t="s">
        <v>8</v>
      </c>
      <c r="B147">
        <v>4</v>
      </c>
      <c r="C147" t="s">
        <v>69</v>
      </c>
      <c r="D147" t="s">
        <v>37</v>
      </c>
      <c r="E147" t="s">
        <v>20</v>
      </c>
      <c r="F147" t="s">
        <v>24</v>
      </c>
      <c r="G147" t="s">
        <v>40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2.0000000000000001E-4</v>
      </c>
      <c r="O147">
        <v>1E-4</v>
      </c>
      <c r="P147">
        <v>1E-4</v>
      </c>
      <c r="Q147"/>
      <c r="R147"/>
      <c r="S147"/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2133947</v>
      </c>
      <c r="AA147">
        <v>2091700</v>
      </c>
      <c r="AB147">
        <v>2121253</v>
      </c>
      <c r="AC147" t="s">
        <v>106</v>
      </c>
      <c r="AD147" t="s">
        <v>106</v>
      </c>
      <c r="AE147">
        <v>3</v>
      </c>
      <c r="AG147"/>
    </row>
    <row r="148" spans="1:33" s="4" customFormat="1">
      <c r="A148" t="s">
        <v>8</v>
      </c>
      <c r="B148">
        <v>4</v>
      </c>
      <c r="C148" t="s">
        <v>69</v>
      </c>
      <c r="D148" t="s">
        <v>37</v>
      </c>
      <c r="E148" t="s">
        <v>20</v>
      </c>
      <c r="F148" t="s">
        <v>24</v>
      </c>
      <c r="G148" t="s">
        <v>15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/>
      <c r="R148"/>
      <c r="S148"/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2133947</v>
      </c>
      <c r="AA148">
        <v>2091700</v>
      </c>
      <c r="AB148">
        <v>2121253</v>
      </c>
      <c r="AC148" t="s">
        <v>106</v>
      </c>
      <c r="AD148" t="s">
        <v>106</v>
      </c>
      <c r="AE148">
        <v>3</v>
      </c>
      <c r="AG148"/>
    </row>
    <row r="149" spans="1:33" s="4" customFormat="1">
      <c r="A149" t="s">
        <v>8</v>
      </c>
      <c r="B149">
        <v>4</v>
      </c>
      <c r="C149" t="s">
        <v>69</v>
      </c>
      <c r="D149" t="s">
        <v>37</v>
      </c>
      <c r="E149" t="s">
        <v>20</v>
      </c>
      <c r="F149" t="s">
        <v>24</v>
      </c>
      <c r="G149" t="s">
        <v>14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2.0000000000000001E-4</v>
      </c>
      <c r="O149">
        <v>1E-4</v>
      </c>
      <c r="P149">
        <v>1E-4</v>
      </c>
      <c r="Q149"/>
      <c r="R149"/>
      <c r="S149"/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2133947</v>
      </c>
      <c r="AA149">
        <v>2091700</v>
      </c>
      <c r="AB149">
        <v>2121253</v>
      </c>
      <c r="AC149" t="s">
        <v>106</v>
      </c>
      <c r="AD149" t="s">
        <v>106</v>
      </c>
      <c r="AE149">
        <v>3</v>
      </c>
      <c r="AG149"/>
    </row>
    <row r="150" spans="1:33" s="4" customFormat="1">
      <c r="A150" t="s">
        <v>8</v>
      </c>
      <c r="B150">
        <v>4</v>
      </c>
      <c r="C150" t="s">
        <v>69</v>
      </c>
      <c r="D150" t="s">
        <v>37</v>
      </c>
      <c r="E150" t="s">
        <v>20</v>
      </c>
      <c r="F150" t="s">
        <v>12</v>
      </c>
      <c r="G150" t="s">
        <v>40</v>
      </c>
      <c r="H150">
        <v>2.0000000000000001E-4</v>
      </c>
      <c r="I150">
        <v>1E-4</v>
      </c>
      <c r="J150">
        <v>1E-4</v>
      </c>
      <c r="K150">
        <v>2.0000000000000001E-4</v>
      </c>
      <c r="L150">
        <v>1E-4</v>
      </c>
      <c r="M150">
        <v>2.0000000000000001E-4</v>
      </c>
      <c r="N150">
        <v>0</v>
      </c>
      <c r="O150">
        <v>0</v>
      </c>
      <c r="P150">
        <v>0</v>
      </c>
      <c r="Q150"/>
      <c r="R150"/>
      <c r="S150"/>
      <c r="T150">
        <v>2339095</v>
      </c>
      <c r="U150">
        <v>1493021</v>
      </c>
      <c r="V150">
        <v>1254880</v>
      </c>
      <c r="W150">
        <v>1657648</v>
      </c>
      <c r="X150">
        <v>1467462</v>
      </c>
      <c r="Y150">
        <v>1835645</v>
      </c>
      <c r="Z150">
        <v>0</v>
      </c>
      <c r="AA150">
        <v>0</v>
      </c>
      <c r="AB150">
        <v>0</v>
      </c>
      <c r="AC150">
        <v>0.85899999999999999</v>
      </c>
      <c r="AD150">
        <v>2.8000000000000001E-2</v>
      </c>
      <c r="AE150">
        <v>6</v>
      </c>
      <c r="AG150"/>
    </row>
    <row r="151" spans="1:33" s="4" customFormat="1">
      <c r="A151" t="s">
        <v>8</v>
      </c>
      <c r="B151">
        <v>4</v>
      </c>
      <c r="C151" t="s">
        <v>69</v>
      </c>
      <c r="D151" t="s">
        <v>37</v>
      </c>
      <c r="E151" t="s">
        <v>20</v>
      </c>
      <c r="F151" t="s">
        <v>12</v>
      </c>
      <c r="G151" t="s">
        <v>15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/>
      <c r="R151"/>
      <c r="S151"/>
      <c r="T151">
        <v>2339095</v>
      </c>
      <c r="U151">
        <v>1493021</v>
      </c>
      <c r="V151">
        <v>1254880</v>
      </c>
      <c r="W151">
        <v>1657648</v>
      </c>
      <c r="X151">
        <v>1467462</v>
      </c>
      <c r="Y151">
        <v>1835645</v>
      </c>
      <c r="Z151">
        <v>0</v>
      </c>
      <c r="AA151">
        <v>0</v>
      </c>
      <c r="AB151">
        <v>0</v>
      </c>
      <c r="AC151">
        <v>-2.7E-2</v>
      </c>
      <c r="AD151">
        <v>0.96</v>
      </c>
      <c r="AE151">
        <v>6</v>
      </c>
      <c r="AG151"/>
    </row>
    <row r="152" spans="1:33" s="4" customFormat="1">
      <c r="A152" t="s">
        <v>8</v>
      </c>
      <c r="B152">
        <v>4</v>
      </c>
      <c r="C152" t="s">
        <v>69</v>
      </c>
      <c r="D152" t="s">
        <v>37</v>
      </c>
      <c r="E152" t="s">
        <v>20</v>
      </c>
      <c r="F152" t="s">
        <v>12</v>
      </c>
      <c r="G152" t="s">
        <v>14</v>
      </c>
      <c r="H152">
        <v>2.0000000000000001E-4</v>
      </c>
      <c r="I152">
        <v>1E-4</v>
      </c>
      <c r="J152">
        <v>1E-4</v>
      </c>
      <c r="K152">
        <v>1E-4</v>
      </c>
      <c r="L152">
        <v>1E-4</v>
      </c>
      <c r="M152">
        <v>2.0000000000000001E-4</v>
      </c>
      <c r="N152">
        <v>0</v>
      </c>
      <c r="O152">
        <v>0</v>
      </c>
      <c r="P152">
        <v>0</v>
      </c>
      <c r="Q152"/>
      <c r="R152"/>
      <c r="S152"/>
      <c r="T152">
        <v>2339095</v>
      </c>
      <c r="U152">
        <v>1493021</v>
      </c>
      <c r="V152">
        <v>1254880</v>
      </c>
      <c r="W152">
        <v>1657648</v>
      </c>
      <c r="X152">
        <v>1467462</v>
      </c>
      <c r="Y152">
        <v>1835645</v>
      </c>
      <c r="Z152">
        <v>0</v>
      </c>
      <c r="AA152">
        <v>0</v>
      </c>
      <c r="AB152">
        <v>0</v>
      </c>
      <c r="AC152">
        <v>0.90500000000000003</v>
      </c>
      <c r="AD152">
        <v>1.2999999999999999E-2</v>
      </c>
      <c r="AE152">
        <v>6</v>
      </c>
      <c r="AG152"/>
    </row>
    <row r="153" spans="1:33" s="4" customFormat="1">
      <c r="A153" t="s">
        <v>8</v>
      </c>
      <c r="B153">
        <v>4</v>
      </c>
      <c r="C153" t="s">
        <v>69</v>
      </c>
      <c r="D153" t="s">
        <v>37</v>
      </c>
      <c r="E153" t="s">
        <v>21</v>
      </c>
      <c r="F153" t="s">
        <v>24</v>
      </c>
      <c r="G153" t="s">
        <v>40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2.5999999999999999E-3</v>
      </c>
      <c r="O153">
        <v>1.2999999999999999E-3</v>
      </c>
      <c r="P153">
        <v>1.6999999999999999E-3</v>
      </c>
      <c r="Q153"/>
      <c r="R153"/>
      <c r="S153"/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1636677</v>
      </c>
      <c r="AA153">
        <v>1352828</v>
      </c>
      <c r="AB153">
        <v>1245824</v>
      </c>
      <c r="AC153" t="s">
        <v>106</v>
      </c>
      <c r="AD153" t="s">
        <v>106</v>
      </c>
      <c r="AE153">
        <v>3</v>
      </c>
      <c r="AG153"/>
    </row>
    <row r="154" spans="1:33" s="4" customFormat="1">
      <c r="A154" t="s">
        <v>8</v>
      </c>
      <c r="B154">
        <v>4</v>
      </c>
      <c r="C154" t="s">
        <v>69</v>
      </c>
      <c r="D154" t="s">
        <v>37</v>
      </c>
      <c r="E154" t="s">
        <v>21</v>
      </c>
      <c r="F154" t="s">
        <v>24</v>
      </c>
      <c r="G154" t="s">
        <v>15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2.0000000000000001E-4</v>
      </c>
      <c r="O154">
        <v>0</v>
      </c>
      <c r="P154">
        <v>0</v>
      </c>
      <c r="Q154"/>
      <c r="R154"/>
      <c r="S154"/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1636677</v>
      </c>
      <c r="AA154">
        <v>1352828</v>
      </c>
      <c r="AB154">
        <v>1245824</v>
      </c>
      <c r="AC154" t="s">
        <v>106</v>
      </c>
      <c r="AD154" t="s">
        <v>106</v>
      </c>
      <c r="AE154">
        <v>3</v>
      </c>
      <c r="AG154"/>
    </row>
    <row r="155" spans="1:33" s="4" customFormat="1">
      <c r="A155" t="s">
        <v>8</v>
      </c>
      <c r="B155">
        <v>4</v>
      </c>
      <c r="C155" t="s">
        <v>69</v>
      </c>
      <c r="D155" t="s">
        <v>37</v>
      </c>
      <c r="E155" t="s">
        <v>21</v>
      </c>
      <c r="F155" t="s">
        <v>24</v>
      </c>
      <c r="G155" t="s">
        <v>14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2.5000000000000001E-3</v>
      </c>
      <c r="O155">
        <v>1.2999999999999999E-3</v>
      </c>
      <c r="P155">
        <v>1.6999999999999999E-3</v>
      </c>
      <c r="Q155"/>
      <c r="R155"/>
      <c r="S155"/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1636677</v>
      </c>
      <c r="AA155">
        <v>1352828</v>
      </c>
      <c r="AB155">
        <v>1245824</v>
      </c>
      <c r="AC155" t="s">
        <v>106</v>
      </c>
      <c r="AD155" t="s">
        <v>106</v>
      </c>
      <c r="AE155">
        <v>3</v>
      </c>
      <c r="AG155"/>
    </row>
    <row r="156" spans="1:33" s="4" customFormat="1">
      <c r="A156" t="s">
        <v>8</v>
      </c>
      <c r="B156">
        <v>4</v>
      </c>
      <c r="C156" t="s">
        <v>69</v>
      </c>
      <c r="D156" t="s">
        <v>37</v>
      </c>
      <c r="E156" t="s">
        <v>21</v>
      </c>
      <c r="F156" t="s">
        <v>12</v>
      </c>
      <c r="G156" t="s">
        <v>40</v>
      </c>
      <c r="H156">
        <v>1.2999999999999999E-3</v>
      </c>
      <c r="I156">
        <v>1.5E-3</v>
      </c>
      <c r="J156">
        <v>1.5E-3</v>
      </c>
      <c r="K156">
        <v>9.2999999999999992E-3</v>
      </c>
      <c r="L156">
        <v>3.0999999999999999E-3</v>
      </c>
      <c r="M156">
        <v>2.3999999999999998E-3</v>
      </c>
      <c r="N156">
        <v>0</v>
      </c>
      <c r="O156">
        <v>0</v>
      </c>
      <c r="P156">
        <v>0</v>
      </c>
      <c r="Q156"/>
      <c r="R156"/>
      <c r="S156"/>
      <c r="T156">
        <v>1853471</v>
      </c>
      <c r="U156">
        <v>1705154</v>
      </c>
      <c r="V156">
        <v>1937849</v>
      </c>
      <c r="W156">
        <v>1707774</v>
      </c>
      <c r="X156">
        <v>1621394</v>
      </c>
      <c r="Y156">
        <v>1794132</v>
      </c>
      <c r="Z156">
        <v>0</v>
      </c>
      <c r="AA156">
        <v>0</v>
      </c>
      <c r="AB156">
        <v>0</v>
      </c>
      <c r="AC156">
        <v>-0.40300000000000002</v>
      </c>
      <c r="AD156">
        <v>0.42799999999999999</v>
      </c>
      <c r="AE156">
        <v>6</v>
      </c>
      <c r="AG156"/>
    </row>
    <row r="157" spans="1:33" s="4" customFormat="1">
      <c r="A157" t="s">
        <v>8</v>
      </c>
      <c r="B157">
        <v>4</v>
      </c>
      <c r="C157" t="s">
        <v>69</v>
      </c>
      <c r="D157" t="s">
        <v>37</v>
      </c>
      <c r="E157" t="s">
        <v>21</v>
      </c>
      <c r="F157" t="s">
        <v>12</v>
      </c>
      <c r="G157" t="s">
        <v>15</v>
      </c>
      <c r="H157">
        <v>1E-4</v>
      </c>
      <c r="I157">
        <v>5.9999999999999995E-4</v>
      </c>
      <c r="J157">
        <v>0</v>
      </c>
      <c r="K157">
        <v>7.4000000000000003E-3</v>
      </c>
      <c r="L157">
        <v>1.1999999999999999E-3</v>
      </c>
      <c r="M157">
        <v>2.0000000000000001E-4</v>
      </c>
      <c r="N157">
        <v>0</v>
      </c>
      <c r="O157">
        <v>0</v>
      </c>
      <c r="P157">
        <v>0</v>
      </c>
      <c r="Q157"/>
      <c r="R157"/>
      <c r="S157"/>
      <c r="T157">
        <v>1853471</v>
      </c>
      <c r="U157">
        <v>1705154</v>
      </c>
      <c r="V157">
        <v>1937849</v>
      </c>
      <c r="W157">
        <v>1707774</v>
      </c>
      <c r="X157">
        <v>1621394</v>
      </c>
      <c r="Y157">
        <v>1794132</v>
      </c>
      <c r="Z157">
        <v>0</v>
      </c>
      <c r="AA157">
        <v>0</v>
      </c>
      <c r="AB157">
        <v>0</v>
      </c>
      <c r="AC157">
        <v>-0.40600000000000003</v>
      </c>
      <c r="AD157">
        <v>0.42399999999999999</v>
      </c>
      <c r="AE157">
        <v>6</v>
      </c>
      <c r="AG157"/>
    </row>
    <row r="158" spans="1:33" s="4" customFormat="1">
      <c r="A158" t="s">
        <v>8</v>
      </c>
      <c r="B158">
        <v>4</v>
      </c>
      <c r="C158" t="s">
        <v>69</v>
      </c>
      <c r="D158" t="s">
        <v>37</v>
      </c>
      <c r="E158" t="s">
        <v>21</v>
      </c>
      <c r="F158" t="s">
        <v>12</v>
      </c>
      <c r="G158" t="s">
        <v>14</v>
      </c>
      <c r="H158">
        <v>1.1999999999999999E-3</v>
      </c>
      <c r="I158">
        <v>8.0000000000000004E-4</v>
      </c>
      <c r="J158">
        <v>1.5E-3</v>
      </c>
      <c r="K158">
        <v>2E-3</v>
      </c>
      <c r="L158">
        <v>1.9E-3</v>
      </c>
      <c r="M158">
        <v>2.2000000000000001E-3</v>
      </c>
      <c r="N158">
        <v>0</v>
      </c>
      <c r="O158">
        <v>0</v>
      </c>
      <c r="P158">
        <v>0</v>
      </c>
      <c r="Q158"/>
      <c r="R158"/>
      <c r="S158"/>
      <c r="T158">
        <v>1853471</v>
      </c>
      <c r="U158">
        <v>1705154</v>
      </c>
      <c r="V158">
        <v>1937849</v>
      </c>
      <c r="W158">
        <v>1707774</v>
      </c>
      <c r="X158">
        <v>1621394</v>
      </c>
      <c r="Y158">
        <v>1794132</v>
      </c>
      <c r="Z158">
        <v>0</v>
      </c>
      <c r="AA158">
        <v>0</v>
      </c>
      <c r="AB158">
        <v>0</v>
      </c>
      <c r="AC158">
        <v>-0.14599999999999999</v>
      </c>
      <c r="AD158">
        <v>0.78300000000000003</v>
      </c>
      <c r="AE158">
        <v>6</v>
      </c>
      <c r="AG158"/>
    </row>
    <row r="159" spans="1:33" s="4" customFormat="1">
      <c r="A159" t="s">
        <v>8</v>
      </c>
      <c r="B159">
        <v>4</v>
      </c>
      <c r="C159" t="s">
        <v>69</v>
      </c>
      <c r="D159" t="s">
        <v>37</v>
      </c>
      <c r="E159" t="s">
        <v>22</v>
      </c>
      <c r="F159" t="s">
        <v>12</v>
      </c>
      <c r="G159" t="s">
        <v>40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/>
      <c r="R159"/>
      <c r="S159"/>
      <c r="T159">
        <v>1988</v>
      </c>
      <c r="U159">
        <v>7840</v>
      </c>
      <c r="V159">
        <v>3315</v>
      </c>
      <c r="W159">
        <v>6360</v>
      </c>
      <c r="X159">
        <v>1220</v>
      </c>
      <c r="Y159">
        <v>492</v>
      </c>
      <c r="Z159">
        <v>82</v>
      </c>
      <c r="AA159">
        <v>718</v>
      </c>
      <c r="AB159">
        <v>621</v>
      </c>
      <c r="AC159">
        <v>-7.0999999999999994E-2</v>
      </c>
      <c r="AD159">
        <v>0.85699999999999998</v>
      </c>
      <c r="AE159">
        <v>9</v>
      </c>
      <c r="AG159"/>
    </row>
    <row r="160" spans="1:33" s="4" customFormat="1">
      <c r="A160" t="s">
        <v>8</v>
      </c>
      <c r="B160">
        <v>4</v>
      </c>
      <c r="C160" t="s">
        <v>69</v>
      </c>
      <c r="D160" t="s">
        <v>37</v>
      </c>
      <c r="E160" t="s">
        <v>22</v>
      </c>
      <c r="F160" t="s">
        <v>12</v>
      </c>
      <c r="G160" t="s">
        <v>15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/>
      <c r="R160"/>
      <c r="S160"/>
      <c r="T160">
        <v>1988</v>
      </c>
      <c r="U160">
        <v>7840</v>
      </c>
      <c r="V160">
        <v>3315</v>
      </c>
      <c r="W160">
        <v>6360</v>
      </c>
      <c r="X160">
        <v>1220</v>
      </c>
      <c r="Y160">
        <v>492</v>
      </c>
      <c r="Z160">
        <v>82</v>
      </c>
      <c r="AA160">
        <v>718</v>
      </c>
      <c r="AB160">
        <v>621</v>
      </c>
      <c r="AC160" t="s">
        <v>106</v>
      </c>
      <c r="AD160" t="s">
        <v>106</v>
      </c>
      <c r="AE160">
        <v>9</v>
      </c>
      <c r="AG160"/>
    </row>
    <row r="161" spans="1:33" s="4" customFormat="1">
      <c r="A161" t="s">
        <v>8</v>
      </c>
      <c r="B161">
        <v>4</v>
      </c>
      <c r="C161" t="s">
        <v>69</v>
      </c>
      <c r="D161" t="s">
        <v>37</v>
      </c>
      <c r="E161" t="s">
        <v>22</v>
      </c>
      <c r="F161" t="s">
        <v>12</v>
      </c>
      <c r="G161" t="s">
        <v>14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/>
      <c r="R161"/>
      <c r="S161"/>
      <c r="T161">
        <v>1988</v>
      </c>
      <c r="U161">
        <v>7840</v>
      </c>
      <c r="V161">
        <v>3315</v>
      </c>
      <c r="W161">
        <v>6360</v>
      </c>
      <c r="X161">
        <v>1220</v>
      </c>
      <c r="Y161">
        <v>492</v>
      </c>
      <c r="Z161">
        <v>82</v>
      </c>
      <c r="AA161">
        <v>718</v>
      </c>
      <c r="AB161">
        <v>621</v>
      </c>
      <c r="AC161">
        <v>-7.0999999999999994E-2</v>
      </c>
      <c r="AD161">
        <v>0.85699999999999998</v>
      </c>
      <c r="AE161">
        <v>9</v>
      </c>
      <c r="AG161"/>
    </row>
    <row r="162" spans="1:33" s="4" customFormat="1">
      <c r="A162" t="s">
        <v>8</v>
      </c>
      <c r="B162">
        <v>4</v>
      </c>
      <c r="C162" t="s">
        <v>69</v>
      </c>
      <c r="D162" t="s">
        <v>37</v>
      </c>
      <c r="E162" t="s">
        <v>44</v>
      </c>
      <c r="F162" t="s">
        <v>12</v>
      </c>
      <c r="G162" t="s">
        <v>40</v>
      </c>
      <c r="H162">
        <v>6.4999999999999997E-3</v>
      </c>
      <c r="I162">
        <v>7.0000000000000001E-3</v>
      </c>
      <c r="J162">
        <v>7.7000000000000002E-3</v>
      </c>
      <c r="K162">
        <v>8.8999999999999999E-3</v>
      </c>
      <c r="L162">
        <v>0.01</v>
      </c>
      <c r="M162">
        <v>8.8999999999999999E-3</v>
      </c>
      <c r="N162">
        <v>8.6999999999999994E-3</v>
      </c>
      <c r="O162">
        <v>8.0999999999999996E-3</v>
      </c>
      <c r="P162">
        <v>1.01E-2</v>
      </c>
      <c r="Q162"/>
      <c r="R162"/>
      <c r="S162"/>
      <c r="T162" t="s">
        <v>106</v>
      </c>
      <c r="U162" t="s">
        <v>106</v>
      </c>
      <c r="V162" t="s">
        <v>106</v>
      </c>
      <c r="W162" t="s">
        <v>106</v>
      </c>
      <c r="X162" t="s">
        <v>106</v>
      </c>
      <c r="Y162" t="s">
        <v>106</v>
      </c>
      <c r="Z162" t="s">
        <v>106</v>
      </c>
      <c r="AA162" t="s">
        <v>106</v>
      </c>
      <c r="AB162" t="s">
        <v>106</v>
      </c>
      <c r="AC162" t="s">
        <v>106</v>
      </c>
      <c r="AD162" t="s">
        <v>106</v>
      </c>
      <c r="AE162">
        <v>0</v>
      </c>
      <c r="AG162"/>
    </row>
    <row r="163" spans="1:33" s="4" customFormat="1">
      <c r="A163" t="s">
        <v>8</v>
      </c>
      <c r="B163">
        <v>4</v>
      </c>
      <c r="C163" t="s">
        <v>69</v>
      </c>
      <c r="D163" t="s">
        <v>37</v>
      </c>
      <c r="E163" t="s">
        <v>44</v>
      </c>
      <c r="F163" t="s">
        <v>12</v>
      </c>
      <c r="G163" t="s">
        <v>14</v>
      </c>
      <c r="H163">
        <v>6.4999999999999997E-3</v>
      </c>
      <c r="I163">
        <v>7.0000000000000001E-3</v>
      </c>
      <c r="J163">
        <v>7.7000000000000002E-3</v>
      </c>
      <c r="K163">
        <v>8.8999999999999999E-3</v>
      </c>
      <c r="L163">
        <v>0.01</v>
      </c>
      <c r="M163">
        <v>8.8999999999999999E-3</v>
      </c>
      <c r="N163">
        <v>8.6999999999999994E-3</v>
      </c>
      <c r="O163">
        <v>8.0999999999999996E-3</v>
      </c>
      <c r="P163">
        <v>1.01E-2</v>
      </c>
      <c r="Q163"/>
      <c r="R163"/>
      <c r="S163"/>
      <c r="T163" t="s">
        <v>106</v>
      </c>
      <c r="U163" t="s">
        <v>106</v>
      </c>
      <c r="V163" t="s">
        <v>106</v>
      </c>
      <c r="W163" t="s">
        <v>106</v>
      </c>
      <c r="X163" t="s">
        <v>106</v>
      </c>
      <c r="Y163" t="s">
        <v>106</v>
      </c>
      <c r="Z163" t="s">
        <v>106</v>
      </c>
      <c r="AA163" t="s">
        <v>106</v>
      </c>
      <c r="AB163" t="s">
        <v>106</v>
      </c>
      <c r="AC163" t="s">
        <v>106</v>
      </c>
      <c r="AD163" t="s">
        <v>106</v>
      </c>
      <c r="AE163">
        <v>0</v>
      </c>
      <c r="AG163"/>
    </row>
    <row r="164" spans="1:33" s="4" customFormat="1">
      <c r="A164" t="s">
        <v>8</v>
      </c>
      <c r="B164">
        <v>4</v>
      </c>
      <c r="C164" t="s">
        <v>69</v>
      </c>
      <c r="D164" t="s">
        <v>26</v>
      </c>
      <c r="E164" t="s">
        <v>92</v>
      </c>
      <c r="F164" t="s">
        <v>12</v>
      </c>
      <c r="G164" t="s">
        <v>40</v>
      </c>
      <c r="H164">
        <v>0</v>
      </c>
      <c r="I164">
        <v>0</v>
      </c>
      <c r="J164">
        <v>1E-4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/>
      <c r="R164"/>
      <c r="S164"/>
      <c r="T164">
        <v>10521</v>
      </c>
      <c r="U164">
        <v>30266</v>
      </c>
      <c r="V164">
        <v>20332</v>
      </c>
      <c r="W164">
        <v>42097</v>
      </c>
      <c r="X164">
        <v>43373</v>
      </c>
      <c r="Y164">
        <v>910</v>
      </c>
      <c r="Z164">
        <v>910</v>
      </c>
      <c r="AA164">
        <v>14378</v>
      </c>
      <c r="AB164">
        <v>0</v>
      </c>
      <c r="AC164">
        <v>0.51800000000000002</v>
      </c>
      <c r="AD164">
        <v>0.189</v>
      </c>
      <c r="AE164">
        <v>8</v>
      </c>
      <c r="AG164"/>
    </row>
    <row r="165" spans="1:33" s="4" customFormat="1">
      <c r="A165" t="s">
        <v>8</v>
      </c>
      <c r="B165">
        <v>4</v>
      </c>
      <c r="C165" t="s">
        <v>69</v>
      </c>
      <c r="D165" t="s">
        <v>26</v>
      </c>
      <c r="E165" t="s">
        <v>92</v>
      </c>
      <c r="F165" t="s">
        <v>12</v>
      </c>
      <c r="G165" t="s">
        <v>15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/>
      <c r="R165"/>
      <c r="S165"/>
      <c r="T165">
        <v>10521</v>
      </c>
      <c r="U165">
        <v>30266</v>
      </c>
      <c r="V165">
        <v>20332</v>
      </c>
      <c r="W165">
        <v>42097</v>
      </c>
      <c r="X165">
        <v>43373</v>
      </c>
      <c r="Y165">
        <v>910</v>
      </c>
      <c r="Z165">
        <v>910</v>
      </c>
      <c r="AA165">
        <v>14378</v>
      </c>
      <c r="AB165">
        <v>0</v>
      </c>
      <c r="AC165">
        <v>0.23799999999999999</v>
      </c>
      <c r="AD165">
        <v>0.57099999999999995</v>
      </c>
      <c r="AE165">
        <v>8</v>
      </c>
      <c r="AG165"/>
    </row>
    <row r="166" spans="1:33" s="4" customFormat="1">
      <c r="A166" t="s">
        <v>8</v>
      </c>
      <c r="B166">
        <v>4</v>
      </c>
      <c r="C166" t="s">
        <v>69</v>
      </c>
      <c r="D166" t="s">
        <v>26</v>
      </c>
      <c r="E166" t="s">
        <v>92</v>
      </c>
      <c r="F166" t="s">
        <v>12</v>
      </c>
      <c r="G166" t="s">
        <v>14</v>
      </c>
      <c r="H166">
        <v>0</v>
      </c>
      <c r="I166">
        <v>0</v>
      </c>
      <c r="J166">
        <v>1E-4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/>
      <c r="R166"/>
      <c r="S166"/>
      <c r="T166">
        <v>10521</v>
      </c>
      <c r="U166">
        <v>30266</v>
      </c>
      <c r="V166">
        <v>20332</v>
      </c>
      <c r="W166">
        <v>42097</v>
      </c>
      <c r="X166">
        <v>43373</v>
      </c>
      <c r="Y166">
        <v>910</v>
      </c>
      <c r="Z166">
        <v>910</v>
      </c>
      <c r="AA166">
        <v>14378</v>
      </c>
      <c r="AB166">
        <v>0</v>
      </c>
      <c r="AC166">
        <v>0.42399999999999999</v>
      </c>
      <c r="AD166">
        <v>0.29599999999999999</v>
      </c>
      <c r="AE166">
        <v>8</v>
      </c>
      <c r="AG166"/>
    </row>
    <row r="167" spans="1:33" s="4" customFormat="1">
      <c r="A167" t="s">
        <v>8</v>
      </c>
      <c r="B167">
        <v>4</v>
      </c>
      <c r="C167" t="s">
        <v>69</v>
      </c>
      <c r="D167" t="s">
        <v>26</v>
      </c>
      <c r="E167" t="s">
        <v>16</v>
      </c>
      <c r="F167" t="s">
        <v>12</v>
      </c>
      <c r="G167" t="s">
        <v>40</v>
      </c>
      <c r="H167">
        <v>1.8E-3</v>
      </c>
      <c r="I167">
        <v>1.2999999999999999E-3</v>
      </c>
      <c r="J167">
        <v>1.1999999999999999E-3</v>
      </c>
      <c r="K167">
        <v>6.9999999999999999E-4</v>
      </c>
      <c r="L167">
        <v>1E-3</v>
      </c>
      <c r="M167">
        <v>5.9999999999999995E-4</v>
      </c>
      <c r="N167">
        <v>5.9999999999999995E-4</v>
      </c>
      <c r="O167">
        <v>5.9999999999999995E-4</v>
      </c>
      <c r="P167">
        <v>5.0000000000000001E-4</v>
      </c>
      <c r="Q167"/>
      <c r="R167"/>
      <c r="S167"/>
      <c r="T167">
        <v>96232</v>
      </c>
      <c r="U167">
        <v>94514</v>
      </c>
      <c r="V167">
        <v>75129</v>
      </c>
      <c r="W167">
        <v>66203</v>
      </c>
      <c r="X167">
        <v>103453</v>
      </c>
      <c r="Y167">
        <v>88053</v>
      </c>
      <c r="Z167">
        <v>88053</v>
      </c>
      <c r="AA167">
        <v>40118</v>
      </c>
      <c r="AB167">
        <v>67545</v>
      </c>
      <c r="AC167">
        <v>0.54300000000000004</v>
      </c>
      <c r="AD167">
        <v>0.13100000000000001</v>
      </c>
      <c r="AE167">
        <v>9</v>
      </c>
      <c r="AG167"/>
    </row>
    <row r="168" spans="1:33" s="4" customFormat="1">
      <c r="A168" t="s">
        <v>8</v>
      </c>
      <c r="B168">
        <v>4</v>
      </c>
      <c r="C168" t="s">
        <v>69</v>
      </c>
      <c r="D168" t="s">
        <v>26</v>
      </c>
      <c r="E168" t="s">
        <v>16</v>
      </c>
      <c r="F168" t="s">
        <v>12</v>
      </c>
      <c r="G168" t="s">
        <v>15</v>
      </c>
      <c r="H168">
        <v>2.0000000000000001E-4</v>
      </c>
      <c r="I168">
        <v>2.0000000000000001E-4</v>
      </c>
      <c r="J168">
        <v>1E-4</v>
      </c>
      <c r="K168">
        <v>0</v>
      </c>
      <c r="L168">
        <v>0</v>
      </c>
      <c r="M168">
        <v>0</v>
      </c>
      <c r="N168">
        <v>0</v>
      </c>
      <c r="O168">
        <v>1E-4</v>
      </c>
      <c r="P168">
        <v>0</v>
      </c>
      <c r="Q168"/>
      <c r="R168"/>
      <c r="S168"/>
      <c r="T168">
        <v>96232</v>
      </c>
      <c r="U168">
        <v>94514</v>
      </c>
      <c r="V168">
        <v>75129</v>
      </c>
      <c r="W168">
        <v>66203</v>
      </c>
      <c r="X168">
        <v>103453</v>
      </c>
      <c r="Y168">
        <v>88053</v>
      </c>
      <c r="Z168">
        <v>88053</v>
      </c>
      <c r="AA168">
        <v>40118</v>
      </c>
      <c r="AB168">
        <v>67545</v>
      </c>
      <c r="AC168">
        <v>0.105</v>
      </c>
      <c r="AD168">
        <v>0.78900000000000003</v>
      </c>
      <c r="AE168">
        <v>9</v>
      </c>
      <c r="AG168"/>
    </row>
    <row r="169" spans="1:33" s="4" customFormat="1">
      <c r="A169" t="s">
        <v>8</v>
      </c>
      <c r="B169">
        <v>4</v>
      </c>
      <c r="C169" t="s">
        <v>69</v>
      </c>
      <c r="D169" t="s">
        <v>26</v>
      </c>
      <c r="E169" t="s">
        <v>16</v>
      </c>
      <c r="F169" t="s">
        <v>12</v>
      </c>
      <c r="G169" t="s">
        <v>14</v>
      </c>
      <c r="H169">
        <v>1.6999999999999999E-3</v>
      </c>
      <c r="I169">
        <v>1.1999999999999999E-3</v>
      </c>
      <c r="J169">
        <v>1.1000000000000001E-3</v>
      </c>
      <c r="K169">
        <v>6.9999999999999999E-4</v>
      </c>
      <c r="L169">
        <v>1E-3</v>
      </c>
      <c r="M169">
        <v>5.9999999999999995E-4</v>
      </c>
      <c r="N169">
        <v>5.9999999999999995E-4</v>
      </c>
      <c r="O169">
        <v>5.0000000000000001E-4</v>
      </c>
      <c r="P169">
        <v>5.0000000000000001E-4</v>
      </c>
      <c r="Q169"/>
      <c r="R169"/>
      <c r="S169"/>
      <c r="T169">
        <v>96232</v>
      </c>
      <c r="U169">
        <v>94514</v>
      </c>
      <c r="V169">
        <v>75129</v>
      </c>
      <c r="W169">
        <v>66203</v>
      </c>
      <c r="X169">
        <v>103453</v>
      </c>
      <c r="Y169">
        <v>88053</v>
      </c>
      <c r="Z169">
        <v>88053</v>
      </c>
      <c r="AA169">
        <v>40118</v>
      </c>
      <c r="AB169">
        <v>67545</v>
      </c>
      <c r="AC169">
        <v>0.60299999999999998</v>
      </c>
      <c r="AD169">
        <v>8.5000000000000006E-2</v>
      </c>
      <c r="AE169">
        <v>9</v>
      </c>
      <c r="AG169"/>
    </row>
    <row r="170" spans="1:33" s="4" customFormat="1">
      <c r="A170" t="s">
        <v>8</v>
      </c>
      <c r="B170">
        <v>4</v>
      </c>
      <c r="C170" t="s">
        <v>69</v>
      </c>
      <c r="D170" t="s">
        <v>26</v>
      </c>
      <c r="E170" t="s">
        <v>17</v>
      </c>
      <c r="F170" t="s">
        <v>12</v>
      </c>
      <c r="G170" t="s">
        <v>40</v>
      </c>
      <c r="H170">
        <v>1E-3</v>
      </c>
      <c r="I170">
        <v>1.1999999999999999E-3</v>
      </c>
      <c r="J170">
        <v>1.2999999999999999E-3</v>
      </c>
      <c r="K170">
        <v>2.0000000000000001E-4</v>
      </c>
      <c r="L170">
        <v>1E-4</v>
      </c>
      <c r="M170">
        <v>2.9999999999999997E-4</v>
      </c>
      <c r="N170">
        <v>2.9999999999999997E-4</v>
      </c>
      <c r="O170">
        <v>0</v>
      </c>
      <c r="P170">
        <v>0</v>
      </c>
      <c r="Q170"/>
      <c r="R170"/>
      <c r="S170"/>
      <c r="T170">
        <v>58454</v>
      </c>
      <c r="U170">
        <v>64809</v>
      </c>
      <c r="V170">
        <v>46058</v>
      </c>
      <c r="W170">
        <v>31231</v>
      </c>
      <c r="X170">
        <v>61545</v>
      </c>
      <c r="Y170">
        <v>43330</v>
      </c>
      <c r="Z170">
        <v>42077</v>
      </c>
      <c r="AA170">
        <v>2149</v>
      </c>
      <c r="AB170">
        <v>7803</v>
      </c>
      <c r="AC170">
        <v>0.64</v>
      </c>
      <c r="AD170">
        <v>6.3E-2</v>
      </c>
      <c r="AE170">
        <v>9</v>
      </c>
      <c r="AG170"/>
    </row>
    <row r="171" spans="1:33" s="4" customFormat="1">
      <c r="A171" t="s">
        <v>8</v>
      </c>
      <c r="B171">
        <v>4</v>
      </c>
      <c r="C171" t="s">
        <v>69</v>
      </c>
      <c r="D171" t="s">
        <v>26</v>
      </c>
      <c r="E171" t="s">
        <v>17</v>
      </c>
      <c r="F171" t="s">
        <v>12</v>
      </c>
      <c r="G171" t="s">
        <v>15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/>
      <c r="R171"/>
      <c r="S171"/>
      <c r="T171">
        <v>58454</v>
      </c>
      <c r="U171">
        <v>64809</v>
      </c>
      <c r="V171">
        <v>46058</v>
      </c>
      <c r="W171">
        <v>31231</v>
      </c>
      <c r="X171">
        <v>61545</v>
      </c>
      <c r="Y171">
        <v>43330</v>
      </c>
      <c r="Z171">
        <v>42077</v>
      </c>
      <c r="AA171">
        <v>2149</v>
      </c>
      <c r="AB171">
        <v>7803</v>
      </c>
      <c r="AC171">
        <v>3.9E-2</v>
      </c>
      <c r="AD171">
        <v>0.92</v>
      </c>
      <c r="AE171">
        <v>9</v>
      </c>
      <c r="AG171"/>
    </row>
    <row r="172" spans="1:33" s="4" customFormat="1">
      <c r="A172" t="s">
        <v>8</v>
      </c>
      <c r="B172">
        <v>4</v>
      </c>
      <c r="C172" t="s">
        <v>69</v>
      </c>
      <c r="D172" t="s">
        <v>26</v>
      </c>
      <c r="E172" t="s">
        <v>17</v>
      </c>
      <c r="F172" t="s">
        <v>12</v>
      </c>
      <c r="G172" t="s">
        <v>14</v>
      </c>
      <c r="H172">
        <v>1E-3</v>
      </c>
      <c r="I172">
        <v>1.1999999999999999E-3</v>
      </c>
      <c r="J172">
        <v>1.2999999999999999E-3</v>
      </c>
      <c r="K172">
        <v>2.0000000000000001E-4</v>
      </c>
      <c r="L172">
        <v>1E-4</v>
      </c>
      <c r="M172">
        <v>2.9999999999999997E-4</v>
      </c>
      <c r="N172">
        <v>2.9999999999999997E-4</v>
      </c>
      <c r="O172">
        <v>0</v>
      </c>
      <c r="P172">
        <v>0</v>
      </c>
      <c r="Q172"/>
      <c r="R172"/>
      <c r="S172"/>
      <c r="T172">
        <v>58454</v>
      </c>
      <c r="U172">
        <v>64809</v>
      </c>
      <c r="V172">
        <v>46058</v>
      </c>
      <c r="W172">
        <v>31231</v>
      </c>
      <c r="X172">
        <v>61545</v>
      </c>
      <c r="Y172">
        <v>43330</v>
      </c>
      <c r="Z172">
        <v>42077</v>
      </c>
      <c r="AA172">
        <v>2149</v>
      </c>
      <c r="AB172">
        <v>7803</v>
      </c>
      <c r="AC172">
        <v>0.63800000000000001</v>
      </c>
      <c r="AD172">
        <v>6.5000000000000002E-2</v>
      </c>
      <c r="AE172">
        <v>9</v>
      </c>
      <c r="AG172"/>
    </row>
    <row r="173" spans="1:33" s="4" customFormat="1">
      <c r="A173" t="s">
        <v>8</v>
      </c>
      <c r="B173">
        <v>4</v>
      </c>
      <c r="C173" t="s">
        <v>69</v>
      </c>
      <c r="D173" t="s">
        <v>26</v>
      </c>
      <c r="E173" t="s">
        <v>18</v>
      </c>
      <c r="F173" t="s">
        <v>12</v>
      </c>
      <c r="G173" t="s">
        <v>40</v>
      </c>
      <c r="H173">
        <v>1.9E-2</v>
      </c>
      <c r="I173">
        <v>1.4800000000000001E-2</v>
      </c>
      <c r="J173">
        <v>2.1499999999999998E-2</v>
      </c>
      <c r="K173">
        <v>2.23E-2</v>
      </c>
      <c r="L173">
        <v>1.7100000000000001E-2</v>
      </c>
      <c r="M173">
        <v>1.8800000000000001E-2</v>
      </c>
      <c r="N173">
        <v>1.8700000000000001E-2</v>
      </c>
      <c r="O173">
        <v>6.4999999999999997E-3</v>
      </c>
      <c r="P173">
        <v>1.14E-2</v>
      </c>
      <c r="Q173"/>
      <c r="R173"/>
      <c r="S173"/>
      <c r="T173">
        <v>830136</v>
      </c>
      <c r="U173">
        <v>793053</v>
      </c>
      <c r="V173">
        <v>813190</v>
      </c>
      <c r="W173">
        <v>1785801</v>
      </c>
      <c r="X173">
        <v>1703889</v>
      </c>
      <c r="Y173">
        <v>1010253</v>
      </c>
      <c r="Z173">
        <v>1010253</v>
      </c>
      <c r="AA173">
        <v>634781</v>
      </c>
      <c r="AB173">
        <v>690428</v>
      </c>
      <c r="AC173">
        <v>0.53700000000000003</v>
      </c>
      <c r="AD173">
        <v>0.13600000000000001</v>
      </c>
      <c r="AE173">
        <v>9</v>
      </c>
      <c r="AG173"/>
    </row>
    <row r="174" spans="1:33" s="4" customFormat="1">
      <c r="A174" t="s">
        <v>8</v>
      </c>
      <c r="B174">
        <v>4</v>
      </c>
      <c r="C174" t="s">
        <v>69</v>
      </c>
      <c r="D174" t="s">
        <v>26</v>
      </c>
      <c r="E174" t="s">
        <v>18</v>
      </c>
      <c r="F174" t="s">
        <v>12</v>
      </c>
      <c r="G174" t="s">
        <v>15</v>
      </c>
      <c r="H174">
        <v>0</v>
      </c>
      <c r="I174">
        <v>0</v>
      </c>
      <c r="J174">
        <v>0</v>
      </c>
      <c r="K174">
        <v>0</v>
      </c>
      <c r="L174">
        <v>6.9999999999999999E-4</v>
      </c>
      <c r="M174">
        <v>1E-4</v>
      </c>
      <c r="N174">
        <v>1E-4</v>
      </c>
      <c r="O174">
        <v>2.0000000000000001E-4</v>
      </c>
      <c r="P174">
        <v>1E-4</v>
      </c>
      <c r="Q174"/>
      <c r="R174"/>
      <c r="S174"/>
      <c r="T174">
        <v>830136</v>
      </c>
      <c r="U174">
        <v>793053</v>
      </c>
      <c r="V174">
        <v>813190</v>
      </c>
      <c r="W174">
        <v>1785801</v>
      </c>
      <c r="X174">
        <v>1703889</v>
      </c>
      <c r="Y174">
        <v>1010253</v>
      </c>
      <c r="Z174">
        <v>1010253</v>
      </c>
      <c r="AA174">
        <v>634781</v>
      </c>
      <c r="AB174">
        <v>690428</v>
      </c>
      <c r="AC174">
        <v>0.45700000000000002</v>
      </c>
      <c r="AD174">
        <v>0.216</v>
      </c>
      <c r="AE174">
        <v>9</v>
      </c>
      <c r="AG174"/>
    </row>
    <row r="175" spans="1:33" s="4" customFormat="1">
      <c r="A175" t="s">
        <v>8</v>
      </c>
      <c r="B175">
        <v>4</v>
      </c>
      <c r="C175" t="s">
        <v>69</v>
      </c>
      <c r="D175" t="s">
        <v>26</v>
      </c>
      <c r="E175" t="s">
        <v>18</v>
      </c>
      <c r="F175" t="s">
        <v>12</v>
      </c>
      <c r="G175" t="s">
        <v>14</v>
      </c>
      <c r="H175">
        <v>1.9E-2</v>
      </c>
      <c r="I175">
        <v>1.4800000000000001E-2</v>
      </c>
      <c r="J175">
        <v>2.1499999999999998E-2</v>
      </c>
      <c r="K175">
        <v>2.23E-2</v>
      </c>
      <c r="L175">
        <v>1.6500000000000001E-2</v>
      </c>
      <c r="M175">
        <v>1.8800000000000001E-2</v>
      </c>
      <c r="N175">
        <v>1.8700000000000001E-2</v>
      </c>
      <c r="O175">
        <v>6.3E-3</v>
      </c>
      <c r="P175">
        <v>1.1299999999999999E-2</v>
      </c>
      <c r="Q175"/>
      <c r="R175"/>
      <c r="S175"/>
      <c r="T175">
        <v>830136</v>
      </c>
      <c r="U175">
        <v>793053</v>
      </c>
      <c r="V175">
        <v>813190</v>
      </c>
      <c r="W175">
        <v>1785801</v>
      </c>
      <c r="X175">
        <v>1703889</v>
      </c>
      <c r="Y175">
        <v>1010253</v>
      </c>
      <c r="Z175">
        <v>1010253</v>
      </c>
      <c r="AA175">
        <v>634781</v>
      </c>
      <c r="AB175">
        <v>690428</v>
      </c>
      <c r="AC175">
        <v>0.51200000000000001</v>
      </c>
      <c r="AD175">
        <v>0.159</v>
      </c>
      <c r="AE175">
        <v>9</v>
      </c>
      <c r="AG175"/>
    </row>
    <row r="176" spans="1:33" s="4" customFormat="1">
      <c r="A176" t="s">
        <v>8</v>
      </c>
      <c r="B176">
        <v>4</v>
      </c>
      <c r="C176" t="s">
        <v>69</v>
      </c>
      <c r="D176" t="s">
        <v>26</v>
      </c>
      <c r="E176" t="s">
        <v>12</v>
      </c>
      <c r="F176" t="s">
        <v>12</v>
      </c>
      <c r="G176" t="s">
        <v>40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/>
      <c r="R176"/>
      <c r="S176"/>
      <c r="T176">
        <v>0</v>
      </c>
      <c r="U176">
        <v>3146</v>
      </c>
      <c r="V176">
        <v>0</v>
      </c>
      <c r="W176">
        <v>0</v>
      </c>
      <c r="X176">
        <v>0</v>
      </c>
      <c r="Y176">
        <v>4035</v>
      </c>
      <c r="Z176">
        <v>4035</v>
      </c>
      <c r="AA176">
        <v>0</v>
      </c>
      <c r="AB176">
        <v>0</v>
      </c>
      <c r="AC176" t="s">
        <v>106</v>
      </c>
      <c r="AD176" t="s">
        <v>106</v>
      </c>
      <c r="AE176">
        <v>3</v>
      </c>
      <c r="AG176"/>
    </row>
    <row r="177" spans="1:33" s="4" customFormat="1">
      <c r="A177" t="s">
        <v>8</v>
      </c>
      <c r="B177">
        <v>4</v>
      </c>
      <c r="C177" t="s">
        <v>69</v>
      </c>
      <c r="D177" t="s">
        <v>26</v>
      </c>
      <c r="E177" t="s">
        <v>12</v>
      </c>
      <c r="F177" t="s">
        <v>12</v>
      </c>
      <c r="G177" t="s">
        <v>15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/>
      <c r="R177"/>
      <c r="S177"/>
      <c r="T177">
        <v>0</v>
      </c>
      <c r="U177">
        <v>3146</v>
      </c>
      <c r="V177">
        <v>0</v>
      </c>
      <c r="W177">
        <v>0</v>
      </c>
      <c r="X177">
        <v>0</v>
      </c>
      <c r="Y177">
        <v>4035</v>
      </c>
      <c r="Z177">
        <v>4035</v>
      </c>
      <c r="AA177">
        <v>0</v>
      </c>
      <c r="AB177">
        <v>0</v>
      </c>
      <c r="AC177" t="s">
        <v>106</v>
      </c>
      <c r="AD177" t="s">
        <v>106</v>
      </c>
      <c r="AE177">
        <v>3</v>
      </c>
      <c r="AG177"/>
    </row>
    <row r="178" spans="1:33" s="4" customFormat="1">
      <c r="A178" t="s">
        <v>8</v>
      </c>
      <c r="B178">
        <v>4</v>
      </c>
      <c r="C178" t="s">
        <v>69</v>
      </c>
      <c r="D178" t="s">
        <v>26</v>
      </c>
      <c r="E178" t="s">
        <v>12</v>
      </c>
      <c r="F178" t="s">
        <v>12</v>
      </c>
      <c r="G178" t="s">
        <v>14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/>
      <c r="R178"/>
      <c r="S178"/>
      <c r="T178">
        <v>0</v>
      </c>
      <c r="U178">
        <v>3146</v>
      </c>
      <c r="V178">
        <v>0</v>
      </c>
      <c r="W178">
        <v>0</v>
      </c>
      <c r="X178">
        <v>0</v>
      </c>
      <c r="Y178">
        <v>4035</v>
      </c>
      <c r="Z178">
        <v>4035</v>
      </c>
      <c r="AA178">
        <v>0</v>
      </c>
      <c r="AB178">
        <v>0</v>
      </c>
      <c r="AC178" t="s">
        <v>106</v>
      </c>
      <c r="AD178" t="s">
        <v>106</v>
      </c>
      <c r="AE178">
        <v>3</v>
      </c>
      <c r="AG178"/>
    </row>
    <row r="179" spans="1:33" s="4" customFormat="1">
      <c r="A179" t="s">
        <v>8</v>
      </c>
      <c r="B179">
        <v>4</v>
      </c>
      <c r="C179" t="s">
        <v>69</v>
      </c>
      <c r="D179" t="s">
        <v>26</v>
      </c>
      <c r="E179" t="s">
        <v>94</v>
      </c>
      <c r="F179" t="s">
        <v>12</v>
      </c>
      <c r="G179" t="s">
        <v>40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/>
      <c r="R179"/>
      <c r="S179"/>
      <c r="T179">
        <v>0</v>
      </c>
      <c r="U179">
        <v>5510</v>
      </c>
      <c r="V179">
        <v>61659</v>
      </c>
      <c r="W179">
        <v>0</v>
      </c>
      <c r="X179">
        <v>4921</v>
      </c>
      <c r="Y179">
        <v>442</v>
      </c>
      <c r="Z179">
        <v>442</v>
      </c>
      <c r="AA179">
        <v>5351</v>
      </c>
      <c r="AB179">
        <v>2872</v>
      </c>
      <c r="AC179">
        <v>0.995</v>
      </c>
      <c r="AD179">
        <v>0</v>
      </c>
      <c r="AE179">
        <v>7</v>
      </c>
      <c r="AG179"/>
    </row>
    <row r="180" spans="1:33" s="4" customFormat="1">
      <c r="A180" t="s">
        <v>8</v>
      </c>
      <c r="B180">
        <v>4</v>
      </c>
      <c r="C180" t="s">
        <v>69</v>
      </c>
      <c r="D180" t="s">
        <v>26</v>
      </c>
      <c r="E180" t="s">
        <v>94</v>
      </c>
      <c r="F180" t="s">
        <v>12</v>
      </c>
      <c r="G180" t="s">
        <v>15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/>
      <c r="R180"/>
      <c r="S180"/>
      <c r="T180">
        <v>0</v>
      </c>
      <c r="U180">
        <v>5510</v>
      </c>
      <c r="V180">
        <v>61659</v>
      </c>
      <c r="W180">
        <v>0</v>
      </c>
      <c r="X180">
        <v>4921</v>
      </c>
      <c r="Y180">
        <v>442</v>
      </c>
      <c r="Z180">
        <v>442</v>
      </c>
      <c r="AA180">
        <v>5351</v>
      </c>
      <c r="AB180">
        <v>2872</v>
      </c>
      <c r="AC180" t="s">
        <v>106</v>
      </c>
      <c r="AD180" t="s">
        <v>106</v>
      </c>
      <c r="AE180">
        <v>7</v>
      </c>
      <c r="AG180"/>
    </row>
    <row r="181" spans="1:33" s="4" customFormat="1">
      <c r="A181" t="s">
        <v>8</v>
      </c>
      <c r="B181">
        <v>4</v>
      </c>
      <c r="C181" t="s">
        <v>69</v>
      </c>
      <c r="D181" t="s">
        <v>26</v>
      </c>
      <c r="E181" t="s">
        <v>94</v>
      </c>
      <c r="F181" t="s">
        <v>12</v>
      </c>
      <c r="G181" t="s">
        <v>14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/>
      <c r="R181"/>
      <c r="S181"/>
      <c r="T181">
        <v>0</v>
      </c>
      <c r="U181">
        <v>5510</v>
      </c>
      <c r="V181">
        <v>61659</v>
      </c>
      <c r="W181">
        <v>0</v>
      </c>
      <c r="X181">
        <v>4921</v>
      </c>
      <c r="Y181">
        <v>442</v>
      </c>
      <c r="Z181">
        <v>442</v>
      </c>
      <c r="AA181">
        <v>5351</v>
      </c>
      <c r="AB181">
        <v>2872</v>
      </c>
      <c r="AC181">
        <v>0.995</v>
      </c>
      <c r="AD181">
        <v>0</v>
      </c>
      <c r="AE181">
        <v>7</v>
      </c>
      <c r="AG181"/>
    </row>
    <row r="182" spans="1:33" s="4" customFormat="1">
      <c r="A182" t="s">
        <v>8</v>
      </c>
      <c r="B182">
        <v>4</v>
      </c>
      <c r="C182" t="s">
        <v>69</v>
      </c>
      <c r="D182" t="s">
        <v>26</v>
      </c>
      <c r="E182" t="s">
        <v>95</v>
      </c>
      <c r="F182" t="s">
        <v>12</v>
      </c>
      <c r="G182" t="s">
        <v>40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/>
      <c r="R182"/>
      <c r="S182"/>
      <c r="T182">
        <v>589013</v>
      </c>
      <c r="U182">
        <v>774357</v>
      </c>
      <c r="V182">
        <v>911357</v>
      </c>
      <c r="W182">
        <v>928366</v>
      </c>
      <c r="X182">
        <v>570064</v>
      </c>
      <c r="Y182">
        <v>524192</v>
      </c>
      <c r="Z182">
        <v>524192</v>
      </c>
      <c r="AA182">
        <v>145350</v>
      </c>
      <c r="AB182">
        <v>153593</v>
      </c>
      <c r="AC182">
        <v>-0.84499999999999997</v>
      </c>
      <c r="AD182">
        <v>4.0000000000000001E-3</v>
      </c>
      <c r="AE182">
        <v>9</v>
      </c>
      <c r="AG182"/>
    </row>
    <row r="183" spans="1:33" s="4" customFormat="1">
      <c r="A183" t="s">
        <v>8</v>
      </c>
      <c r="B183">
        <v>4</v>
      </c>
      <c r="C183" t="s">
        <v>69</v>
      </c>
      <c r="D183" t="s">
        <v>26</v>
      </c>
      <c r="E183" t="s">
        <v>95</v>
      </c>
      <c r="F183" t="s">
        <v>12</v>
      </c>
      <c r="G183" t="s">
        <v>15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/>
      <c r="R183"/>
      <c r="S183"/>
      <c r="T183">
        <v>589013</v>
      </c>
      <c r="U183">
        <v>774357</v>
      </c>
      <c r="V183">
        <v>911357</v>
      </c>
      <c r="W183">
        <v>928366</v>
      </c>
      <c r="X183">
        <v>570064</v>
      </c>
      <c r="Y183">
        <v>524192</v>
      </c>
      <c r="Z183">
        <v>524192</v>
      </c>
      <c r="AA183">
        <v>145350</v>
      </c>
      <c r="AB183">
        <v>153593</v>
      </c>
      <c r="AC183" t="s">
        <v>106</v>
      </c>
      <c r="AD183" t="s">
        <v>106</v>
      </c>
      <c r="AE183">
        <v>9</v>
      </c>
      <c r="AG183"/>
    </row>
    <row r="184" spans="1:33" s="4" customFormat="1">
      <c r="A184" t="s">
        <v>8</v>
      </c>
      <c r="B184">
        <v>4</v>
      </c>
      <c r="C184" t="s">
        <v>69</v>
      </c>
      <c r="D184" t="s">
        <v>26</v>
      </c>
      <c r="E184" t="s">
        <v>95</v>
      </c>
      <c r="F184" t="s">
        <v>12</v>
      </c>
      <c r="G184" t="s">
        <v>14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/>
      <c r="R184"/>
      <c r="S184"/>
      <c r="T184">
        <v>589013</v>
      </c>
      <c r="U184">
        <v>774357</v>
      </c>
      <c r="V184">
        <v>911357</v>
      </c>
      <c r="W184">
        <v>928366</v>
      </c>
      <c r="X184">
        <v>570064</v>
      </c>
      <c r="Y184">
        <v>524192</v>
      </c>
      <c r="Z184">
        <v>524192</v>
      </c>
      <c r="AA184">
        <v>145350</v>
      </c>
      <c r="AB184">
        <v>153593</v>
      </c>
      <c r="AC184">
        <v>-0.84499999999999997</v>
      </c>
      <c r="AD184">
        <v>4.0000000000000001E-3</v>
      </c>
      <c r="AE184">
        <v>9</v>
      </c>
      <c r="AG184"/>
    </row>
    <row r="185" spans="1:33" s="4" customFormat="1">
      <c r="A185" t="s">
        <v>8</v>
      </c>
      <c r="B185">
        <v>4</v>
      </c>
      <c r="C185" t="s">
        <v>69</v>
      </c>
      <c r="D185" t="s">
        <v>26</v>
      </c>
      <c r="E185" t="s">
        <v>96</v>
      </c>
      <c r="F185" t="s">
        <v>12</v>
      </c>
      <c r="G185" t="s">
        <v>40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/>
      <c r="R185"/>
      <c r="S185"/>
      <c r="T185">
        <v>0</v>
      </c>
      <c r="U185">
        <v>0</v>
      </c>
      <c r="V185">
        <v>0</v>
      </c>
      <c r="W185">
        <v>60356</v>
      </c>
      <c r="X185">
        <v>20643</v>
      </c>
      <c r="Y185">
        <v>794</v>
      </c>
      <c r="Z185">
        <v>794</v>
      </c>
      <c r="AA185">
        <v>764</v>
      </c>
      <c r="AB185">
        <v>7189</v>
      </c>
      <c r="AC185">
        <v>8.6999999999999994E-2</v>
      </c>
      <c r="AD185">
        <v>0.87</v>
      </c>
      <c r="AE185">
        <v>6</v>
      </c>
      <c r="AG185"/>
    </row>
    <row r="186" spans="1:33" s="4" customFormat="1">
      <c r="A186" t="s">
        <v>8</v>
      </c>
      <c r="B186">
        <v>4</v>
      </c>
      <c r="C186" t="s">
        <v>69</v>
      </c>
      <c r="D186" t="s">
        <v>26</v>
      </c>
      <c r="E186" t="s">
        <v>96</v>
      </c>
      <c r="F186" t="s">
        <v>12</v>
      </c>
      <c r="G186" t="s">
        <v>15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/>
      <c r="R186"/>
      <c r="S186"/>
      <c r="T186">
        <v>0</v>
      </c>
      <c r="U186">
        <v>0</v>
      </c>
      <c r="V186">
        <v>0</v>
      </c>
      <c r="W186">
        <v>60356</v>
      </c>
      <c r="X186">
        <v>20643</v>
      </c>
      <c r="Y186">
        <v>794</v>
      </c>
      <c r="Z186">
        <v>794</v>
      </c>
      <c r="AA186">
        <v>764</v>
      </c>
      <c r="AB186">
        <v>7189</v>
      </c>
      <c r="AC186" t="s">
        <v>106</v>
      </c>
      <c r="AD186" t="s">
        <v>106</v>
      </c>
      <c r="AE186">
        <v>6</v>
      </c>
      <c r="AG186"/>
    </row>
    <row r="187" spans="1:33" s="4" customFormat="1">
      <c r="A187" t="s">
        <v>8</v>
      </c>
      <c r="B187">
        <v>4</v>
      </c>
      <c r="C187" t="s">
        <v>69</v>
      </c>
      <c r="D187" t="s">
        <v>26</v>
      </c>
      <c r="E187" t="s">
        <v>96</v>
      </c>
      <c r="F187" t="s">
        <v>12</v>
      </c>
      <c r="G187" t="s">
        <v>14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/>
      <c r="R187"/>
      <c r="S187"/>
      <c r="T187">
        <v>0</v>
      </c>
      <c r="U187">
        <v>0</v>
      </c>
      <c r="V187">
        <v>0</v>
      </c>
      <c r="W187">
        <v>60356</v>
      </c>
      <c r="X187">
        <v>20643</v>
      </c>
      <c r="Y187">
        <v>794</v>
      </c>
      <c r="Z187">
        <v>794</v>
      </c>
      <c r="AA187">
        <v>764</v>
      </c>
      <c r="AB187">
        <v>7189</v>
      </c>
      <c r="AC187">
        <v>8.6999999999999994E-2</v>
      </c>
      <c r="AD187">
        <v>0.87</v>
      </c>
      <c r="AE187">
        <v>6</v>
      </c>
      <c r="AG187"/>
    </row>
    <row r="188" spans="1:33" s="4" customFormat="1">
      <c r="A188" t="s">
        <v>8</v>
      </c>
      <c r="B188">
        <v>4</v>
      </c>
      <c r="C188" t="s">
        <v>69</v>
      </c>
      <c r="D188" t="s">
        <v>26</v>
      </c>
      <c r="E188" t="s">
        <v>20</v>
      </c>
      <c r="F188" t="s">
        <v>113</v>
      </c>
      <c r="G188" t="s">
        <v>40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/>
      <c r="R188"/>
      <c r="S188"/>
      <c r="T188">
        <v>3243815</v>
      </c>
      <c r="U188">
        <v>2246351</v>
      </c>
      <c r="V188">
        <v>1816271</v>
      </c>
      <c r="W188">
        <v>2394428</v>
      </c>
      <c r="X188">
        <v>2217894</v>
      </c>
      <c r="Y188">
        <v>2447246</v>
      </c>
      <c r="Z188">
        <v>2361615</v>
      </c>
      <c r="AA188">
        <v>1744277</v>
      </c>
      <c r="AB188">
        <v>1634173</v>
      </c>
      <c r="AC188">
        <v>-6.7000000000000004E-2</v>
      </c>
      <c r="AD188">
        <v>0.86399999999999999</v>
      </c>
      <c r="AE188">
        <v>9</v>
      </c>
      <c r="AG188"/>
    </row>
    <row r="189" spans="1:33" s="4" customFormat="1">
      <c r="A189" t="s">
        <v>8</v>
      </c>
      <c r="B189">
        <v>4</v>
      </c>
      <c r="C189" t="s">
        <v>69</v>
      </c>
      <c r="D189" t="s">
        <v>26</v>
      </c>
      <c r="E189" t="s">
        <v>20</v>
      </c>
      <c r="F189" t="s">
        <v>113</v>
      </c>
      <c r="G189" t="s">
        <v>15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/>
      <c r="R189"/>
      <c r="S189"/>
      <c r="T189">
        <v>3243815</v>
      </c>
      <c r="U189">
        <v>2246351</v>
      </c>
      <c r="V189">
        <v>1816271</v>
      </c>
      <c r="W189">
        <v>2394428</v>
      </c>
      <c r="X189">
        <v>2217894</v>
      </c>
      <c r="Y189">
        <v>2447246</v>
      </c>
      <c r="Z189">
        <v>2361615</v>
      </c>
      <c r="AA189">
        <v>1744277</v>
      </c>
      <c r="AB189">
        <v>1634173</v>
      </c>
      <c r="AC189" t="s">
        <v>106</v>
      </c>
      <c r="AD189" t="s">
        <v>106</v>
      </c>
      <c r="AE189">
        <v>9</v>
      </c>
      <c r="AG189"/>
    </row>
    <row r="190" spans="1:33" s="4" customFormat="1">
      <c r="A190" t="s">
        <v>8</v>
      </c>
      <c r="B190">
        <v>4</v>
      </c>
      <c r="C190" t="s">
        <v>69</v>
      </c>
      <c r="D190" t="s">
        <v>26</v>
      </c>
      <c r="E190" t="s">
        <v>20</v>
      </c>
      <c r="F190" t="s">
        <v>113</v>
      </c>
      <c r="G190" t="s">
        <v>14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/>
      <c r="R190"/>
      <c r="S190"/>
      <c r="T190">
        <v>3243815</v>
      </c>
      <c r="U190">
        <v>2246351</v>
      </c>
      <c r="V190">
        <v>1816271</v>
      </c>
      <c r="W190">
        <v>2394428</v>
      </c>
      <c r="X190">
        <v>2217894</v>
      </c>
      <c r="Y190">
        <v>2447246</v>
      </c>
      <c r="Z190">
        <v>2361615</v>
      </c>
      <c r="AA190">
        <v>1744277</v>
      </c>
      <c r="AB190">
        <v>1634173</v>
      </c>
      <c r="AC190">
        <v>-6.7000000000000004E-2</v>
      </c>
      <c r="AD190">
        <v>0.86399999999999999</v>
      </c>
      <c r="AE190">
        <v>9</v>
      </c>
      <c r="AG190"/>
    </row>
    <row r="191" spans="1:33" s="4" customFormat="1">
      <c r="A191" t="s">
        <v>8</v>
      </c>
      <c r="B191">
        <v>4</v>
      </c>
      <c r="C191" t="s">
        <v>69</v>
      </c>
      <c r="D191" t="s">
        <v>26</v>
      </c>
      <c r="E191" t="s">
        <v>21</v>
      </c>
      <c r="F191" t="s">
        <v>113</v>
      </c>
      <c r="G191" t="s">
        <v>40</v>
      </c>
      <c r="H191">
        <v>4.0000000000000002E-4</v>
      </c>
      <c r="I191">
        <v>5.9999999999999995E-4</v>
      </c>
      <c r="J191">
        <v>1E-4</v>
      </c>
      <c r="K191">
        <v>6.9999999999999999E-4</v>
      </c>
      <c r="L191">
        <v>4.0000000000000002E-4</v>
      </c>
      <c r="M191">
        <v>1E-4</v>
      </c>
      <c r="N191">
        <v>4.0000000000000002E-4</v>
      </c>
      <c r="O191">
        <v>1E-4</v>
      </c>
      <c r="P191">
        <v>1E-4</v>
      </c>
      <c r="Q191"/>
      <c r="R191"/>
      <c r="S191"/>
      <c r="T191">
        <v>1961970</v>
      </c>
      <c r="U191">
        <v>1911744</v>
      </c>
      <c r="V191">
        <v>1713917</v>
      </c>
      <c r="W191">
        <v>1558413</v>
      </c>
      <c r="X191">
        <v>1727617</v>
      </c>
      <c r="Y191">
        <v>1916959</v>
      </c>
      <c r="Z191">
        <v>1906098</v>
      </c>
      <c r="AA191">
        <v>1089380</v>
      </c>
      <c r="AB191">
        <v>960401</v>
      </c>
      <c r="AC191">
        <v>0.46200000000000002</v>
      </c>
      <c r="AD191">
        <v>0.21099999999999999</v>
      </c>
      <c r="AE191">
        <v>9</v>
      </c>
      <c r="AG191"/>
    </row>
    <row r="192" spans="1:33" s="4" customFormat="1">
      <c r="A192" t="s">
        <v>8</v>
      </c>
      <c r="B192">
        <v>4</v>
      </c>
      <c r="C192" t="s">
        <v>69</v>
      </c>
      <c r="D192" t="s">
        <v>26</v>
      </c>
      <c r="E192" t="s">
        <v>21</v>
      </c>
      <c r="F192" t="s">
        <v>113</v>
      </c>
      <c r="G192" t="s">
        <v>15</v>
      </c>
      <c r="H192">
        <v>0</v>
      </c>
      <c r="I192">
        <v>2.9999999999999997E-4</v>
      </c>
      <c r="J192">
        <v>0</v>
      </c>
      <c r="K192">
        <v>5.9999999999999995E-4</v>
      </c>
      <c r="L192">
        <v>1E-4</v>
      </c>
      <c r="M192">
        <v>0</v>
      </c>
      <c r="N192">
        <v>2.9999999999999997E-4</v>
      </c>
      <c r="O192">
        <v>0</v>
      </c>
      <c r="P192">
        <v>0</v>
      </c>
      <c r="Q192"/>
      <c r="R192"/>
      <c r="S192"/>
      <c r="T192">
        <v>1961970</v>
      </c>
      <c r="U192">
        <v>1911744</v>
      </c>
      <c r="V192">
        <v>1713917</v>
      </c>
      <c r="W192">
        <v>1558413</v>
      </c>
      <c r="X192">
        <v>1727617</v>
      </c>
      <c r="Y192">
        <v>1916959</v>
      </c>
      <c r="Z192">
        <v>1906098</v>
      </c>
      <c r="AA192">
        <v>1089380</v>
      </c>
      <c r="AB192">
        <v>960401</v>
      </c>
      <c r="AC192">
        <v>0.17199999999999999</v>
      </c>
      <c r="AD192">
        <v>0.65800000000000003</v>
      </c>
      <c r="AE192">
        <v>9</v>
      </c>
      <c r="AG192"/>
    </row>
    <row r="193" spans="1:33" s="4" customFormat="1">
      <c r="A193" t="s">
        <v>8</v>
      </c>
      <c r="B193">
        <v>4</v>
      </c>
      <c r="C193" t="s">
        <v>69</v>
      </c>
      <c r="D193" t="s">
        <v>26</v>
      </c>
      <c r="E193" t="s">
        <v>21</v>
      </c>
      <c r="F193" t="s">
        <v>113</v>
      </c>
      <c r="G193" t="s">
        <v>14</v>
      </c>
      <c r="H193">
        <v>4.0000000000000002E-4</v>
      </c>
      <c r="I193">
        <v>2.9999999999999997E-4</v>
      </c>
      <c r="J193">
        <v>1E-4</v>
      </c>
      <c r="K193">
        <v>1E-4</v>
      </c>
      <c r="L193">
        <v>2.9999999999999997E-4</v>
      </c>
      <c r="M193">
        <v>1E-4</v>
      </c>
      <c r="N193">
        <v>1E-4</v>
      </c>
      <c r="O193">
        <v>1E-4</v>
      </c>
      <c r="P193">
        <v>1E-4</v>
      </c>
      <c r="Q193"/>
      <c r="R193"/>
      <c r="S193"/>
      <c r="T193">
        <v>1961970</v>
      </c>
      <c r="U193">
        <v>1911744</v>
      </c>
      <c r="V193">
        <v>1713917</v>
      </c>
      <c r="W193">
        <v>1558413</v>
      </c>
      <c r="X193">
        <v>1727617</v>
      </c>
      <c r="Y193">
        <v>1916959</v>
      </c>
      <c r="Z193">
        <v>1906098</v>
      </c>
      <c r="AA193">
        <v>1089380</v>
      </c>
      <c r="AB193">
        <v>960401</v>
      </c>
      <c r="AC193">
        <v>0.53100000000000003</v>
      </c>
      <c r="AD193">
        <v>0.14099999999999999</v>
      </c>
      <c r="AE193">
        <v>9</v>
      </c>
      <c r="AG193"/>
    </row>
    <row r="194" spans="1:33" s="4" customFormat="1">
      <c r="A194" t="s">
        <v>8</v>
      </c>
      <c r="B194">
        <v>4</v>
      </c>
      <c r="C194" t="s">
        <v>69</v>
      </c>
      <c r="D194" t="s">
        <v>26</v>
      </c>
      <c r="E194" t="s">
        <v>22</v>
      </c>
      <c r="F194" t="s">
        <v>12</v>
      </c>
      <c r="G194" t="s">
        <v>40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/>
      <c r="R194"/>
      <c r="S194"/>
      <c r="T194">
        <v>0</v>
      </c>
      <c r="U194">
        <v>1753</v>
      </c>
      <c r="V194">
        <v>7121</v>
      </c>
      <c r="W194">
        <v>1319</v>
      </c>
      <c r="X194">
        <v>0</v>
      </c>
      <c r="Y194">
        <v>2184</v>
      </c>
      <c r="Z194">
        <v>2184</v>
      </c>
      <c r="AA194">
        <v>13827</v>
      </c>
      <c r="AB194">
        <v>2210</v>
      </c>
      <c r="AC194">
        <v>-5.5E-2</v>
      </c>
      <c r="AD194">
        <v>0.90800000000000003</v>
      </c>
      <c r="AE194">
        <v>7</v>
      </c>
      <c r="AG194"/>
    </row>
    <row r="195" spans="1:33" s="4" customFormat="1">
      <c r="A195" t="s">
        <v>8</v>
      </c>
      <c r="B195">
        <v>4</v>
      </c>
      <c r="C195" t="s">
        <v>69</v>
      </c>
      <c r="D195" t="s">
        <v>26</v>
      </c>
      <c r="E195" t="s">
        <v>22</v>
      </c>
      <c r="F195" t="s">
        <v>12</v>
      </c>
      <c r="G195" t="s">
        <v>15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/>
      <c r="R195"/>
      <c r="S195"/>
      <c r="T195">
        <v>0</v>
      </c>
      <c r="U195">
        <v>1753</v>
      </c>
      <c r="V195">
        <v>7121</v>
      </c>
      <c r="W195">
        <v>1319</v>
      </c>
      <c r="X195">
        <v>0</v>
      </c>
      <c r="Y195">
        <v>2184</v>
      </c>
      <c r="Z195">
        <v>2184</v>
      </c>
      <c r="AA195">
        <v>13827</v>
      </c>
      <c r="AB195">
        <v>2210</v>
      </c>
      <c r="AC195" t="s">
        <v>106</v>
      </c>
      <c r="AD195" t="s">
        <v>106</v>
      </c>
      <c r="AE195">
        <v>7</v>
      </c>
      <c r="AG195"/>
    </row>
    <row r="196" spans="1:33" s="4" customFormat="1">
      <c r="A196" t="s">
        <v>8</v>
      </c>
      <c r="B196">
        <v>4</v>
      </c>
      <c r="C196" t="s">
        <v>69</v>
      </c>
      <c r="D196" t="s">
        <v>26</v>
      </c>
      <c r="E196" t="s">
        <v>22</v>
      </c>
      <c r="F196" t="s">
        <v>12</v>
      </c>
      <c r="G196" t="s">
        <v>14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/>
      <c r="R196"/>
      <c r="S196"/>
      <c r="T196">
        <v>0</v>
      </c>
      <c r="U196">
        <v>1753</v>
      </c>
      <c r="V196">
        <v>7121</v>
      </c>
      <c r="W196">
        <v>1319</v>
      </c>
      <c r="X196">
        <v>0</v>
      </c>
      <c r="Y196">
        <v>2184</v>
      </c>
      <c r="Z196">
        <v>2184</v>
      </c>
      <c r="AA196">
        <v>13827</v>
      </c>
      <c r="AB196">
        <v>2210</v>
      </c>
      <c r="AC196">
        <v>-5.5E-2</v>
      </c>
      <c r="AD196">
        <v>0.90800000000000003</v>
      </c>
      <c r="AE196">
        <v>7</v>
      </c>
      <c r="AG196"/>
    </row>
    <row r="197" spans="1:33" s="4" customFormat="1">
      <c r="A197" t="s">
        <v>8</v>
      </c>
      <c r="B197">
        <v>4</v>
      </c>
      <c r="C197" t="s">
        <v>69</v>
      </c>
      <c r="D197" t="s">
        <v>26</v>
      </c>
      <c r="E197" t="s">
        <v>44</v>
      </c>
      <c r="F197" t="s">
        <v>12</v>
      </c>
      <c r="G197" t="s">
        <v>40</v>
      </c>
      <c r="H197">
        <v>1.8E-3</v>
      </c>
      <c r="I197">
        <v>1.6000000000000001E-3</v>
      </c>
      <c r="J197">
        <v>1.1999999999999999E-3</v>
      </c>
      <c r="K197">
        <v>1E-3</v>
      </c>
      <c r="L197">
        <v>5.0000000000000001E-4</v>
      </c>
      <c r="M197">
        <v>8.0000000000000004E-4</v>
      </c>
      <c r="N197">
        <v>8.0000000000000004E-4</v>
      </c>
      <c r="O197">
        <v>4.0000000000000002E-4</v>
      </c>
      <c r="P197">
        <v>1E-3</v>
      </c>
      <c r="Q197"/>
      <c r="R197"/>
      <c r="S197"/>
      <c r="T197" t="s">
        <v>106</v>
      </c>
      <c r="U197" t="s">
        <v>106</v>
      </c>
      <c r="V197" t="s">
        <v>106</v>
      </c>
      <c r="W197" t="s">
        <v>106</v>
      </c>
      <c r="X197" t="s">
        <v>106</v>
      </c>
      <c r="Y197" t="s">
        <v>106</v>
      </c>
      <c r="Z197" t="s">
        <v>106</v>
      </c>
      <c r="AA197" t="s">
        <v>106</v>
      </c>
      <c r="AB197" t="s">
        <v>106</v>
      </c>
      <c r="AC197" t="s">
        <v>106</v>
      </c>
      <c r="AD197" t="s">
        <v>106</v>
      </c>
      <c r="AE197">
        <v>0</v>
      </c>
      <c r="AG197"/>
    </row>
    <row r="198" spans="1:33" s="4" customFormat="1">
      <c r="A198" t="s">
        <v>8</v>
      </c>
      <c r="B198">
        <v>4</v>
      </c>
      <c r="C198" t="s">
        <v>69</v>
      </c>
      <c r="D198" t="s">
        <v>26</v>
      </c>
      <c r="E198" t="s">
        <v>44</v>
      </c>
      <c r="F198" t="s">
        <v>12</v>
      </c>
      <c r="G198" t="s">
        <v>14</v>
      </c>
      <c r="H198">
        <v>1.8E-3</v>
      </c>
      <c r="I198">
        <v>1.6000000000000001E-3</v>
      </c>
      <c r="J198">
        <v>1.1999999999999999E-3</v>
      </c>
      <c r="K198">
        <v>1E-3</v>
      </c>
      <c r="L198">
        <v>5.0000000000000001E-4</v>
      </c>
      <c r="M198">
        <v>8.0000000000000004E-4</v>
      </c>
      <c r="N198">
        <v>8.0000000000000004E-4</v>
      </c>
      <c r="O198">
        <v>4.0000000000000002E-4</v>
      </c>
      <c r="P198">
        <v>1E-3</v>
      </c>
      <c r="Q198"/>
      <c r="R198"/>
      <c r="S198"/>
      <c r="T198" t="s">
        <v>106</v>
      </c>
      <c r="U198" t="s">
        <v>106</v>
      </c>
      <c r="V198" t="s">
        <v>106</v>
      </c>
      <c r="W198" t="s">
        <v>106</v>
      </c>
      <c r="X198" t="s">
        <v>106</v>
      </c>
      <c r="Y198" t="s">
        <v>106</v>
      </c>
      <c r="Z198" t="s">
        <v>106</v>
      </c>
      <c r="AA198" t="s">
        <v>106</v>
      </c>
      <c r="AB198" t="s">
        <v>106</v>
      </c>
      <c r="AC198" t="s">
        <v>106</v>
      </c>
      <c r="AD198" t="s">
        <v>106</v>
      </c>
      <c r="AE198">
        <v>0</v>
      </c>
      <c r="AG198"/>
    </row>
    <row r="199" spans="1:33" s="4" customFormat="1">
      <c r="A199" t="s">
        <v>8</v>
      </c>
      <c r="B199">
        <v>4</v>
      </c>
      <c r="C199" t="s">
        <v>69</v>
      </c>
      <c r="D199" t="s">
        <v>27</v>
      </c>
      <c r="E199" t="s">
        <v>21</v>
      </c>
      <c r="F199" t="s">
        <v>12</v>
      </c>
      <c r="G199" t="s">
        <v>40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/>
      <c r="R199"/>
      <c r="S199"/>
      <c r="T199">
        <v>54</v>
      </c>
      <c r="U199">
        <v>884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 t="s">
        <v>106</v>
      </c>
      <c r="AD199" t="s">
        <v>106</v>
      </c>
      <c r="AE199">
        <v>2</v>
      </c>
      <c r="AG199"/>
    </row>
    <row r="200" spans="1:33" s="4" customFormat="1">
      <c r="A200" t="s">
        <v>8</v>
      </c>
      <c r="B200">
        <v>4</v>
      </c>
      <c r="C200" t="s">
        <v>69</v>
      </c>
      <c r="D200" t="s">
        <v>27</v>
      </c>
      <c r="E200" t="s">
        <v>21</v>
      </c>
      <c r="F200" t="s">
        <v>12</v>
      </c>
      <c r="G200" t="s">
        <v>15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/>
      <c r="R200"/>
      <c r="S200"/>
      <c r="T200">
        <v>54</v>
      </c>
      <c r="U200">
        <v>884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 t="s">
        <v>106</v>
      </c>
      <c r="AD200" t="s">
        <v>106</v>
      </c>
      <c r="AE200">
        <v>2</v>
      </c>
      <c r="AG200"/>
    </row>
    <row r="201" spans="1:33" s="4" customFormat="1">
      <c r="A201" t="s">
        <v>8</v>
      </c>
      <c r="B201">
        <v>4</v>
      </c>
      <c r="C201" t="s">
        <v>69</v>
      </c>
      <c r="D201" t="s">
        <v>27</v>
      </c>
      <c r="E201" t="s">
        <v>21</v>
      </c>
      <c r="F201" t="s">
        <v>12</v>
      </c>
      <c r="G201" t="s">
        <v>14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/>
      <c r="R201"/>
      <c r="S201"/>
      <c r="T201">
        <v>54</v>
      </c>
      <c r="U201">
        <v>884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 t="s">
        <v>106</v>
      </c>
      <c r="AD201" t="s">
        <v>106</v>
      </c>
      <c r="AE201">
        <v>2</v>
      </c>
      <c r="AG201"/>
    </row>
    <row r="202" spans="1:33" s="4" customFormat="1">
      <c r="A202" t="s">
        <v>8</v>
      </c>
      <c r="B202">
        <v>4</v>
      </c>
      <c r="C202" t="s">
        <v>69</v>
      </c>
      <c r="D202" t="s">
        <v>39</v>
      </c>
      <c r="E202" t="s">
        <v>11</v>
      </c>
      <c r="F202" t="s">
        <v>12</v>
      </c>
      <c r="G202" t="s">
        <v>40</v>
      </c>
      <c r="H202">
        <v>1.1999999999999999E-3</v>
      </c>
      <c r="I202">
        <v>5.0000000000000001E-4</v>
      </c>
      <c r="J202">
        <v>1E-4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/>
      <c r="R202"/>
      <c r="S202"/>
      <c r="T202">
        <v>965239</v>
      </c>
      <c r="U202">
        <v>543305</v>
      </c>
      <c r="V202">
        <v>36825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 t="s">
        <v>106</v>
      </c>
      <c r="AD202" t="s">
        <v>106</v>
      </c>
      <c r="AE202">
        <v>3</v>
      </c>
      <c r="AG202"/>
    </row>
    <row r="203" spans="1:33" s="4" customFormat="1">
      <c r="A203" t="s">
        <v>8</v>
      </c>
      <c r="B203">
        <v>4</v>
      </c>
      <c r="C203" t="s">
        <v>69</v>
      </c>
      <c r="D203" t="s">
        <v>39</v>
      </c>
      <c r="E203" t="s">
        <v>11</v>
      </c>
      <c r="F203" t="s">
        <v>12</v>
      </c>
      <c r="G203" t="s">
        <v>15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/>
      <c r="R203"/>
      <c r="S203"/>
      <c r="T203">
        <v>965239</v>
      </c>
      <c r="U203">
        <v>543305</v>
      </c>
      <c r="V203">
        <v>36825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 t="s">
        <v>106</v>
      </c>
      <c r="AD203" t="s">
        <v>106</v>
      </c>
      <c r="AE203">
        <v>3</v>
      </c>
      <c r="AG203"/>
    </row>
    <row r="204" spans="1:33" s="4" customFormat="1">
      <c r="A204" t="s">
        <v>8</v>
      </c>
      <c r="B204">
        <v>4</v>
      </c>
      <c r="C204" t="s">
        <v>69</v>
      </c>
      <c r="D204" t="s">
        <v>39</v>
      </c>
      <c r="E204" t="s">
        <v>11</v>
      </c>
      <c r="F204" t="s">
        <v>12</v>
      </c>
      <c r="G204" t="s">
        <v>14</v>
      </c>
      <c r="H204">
        <v>1.1999999999999999E-3</v>
      </c>
      <c r="I204">
        <v>5.0000000000000001E-4</v>
      </c>
      <c r="J204">
        <v>1E-4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/>
      <c r="R204"/>
      <c r="S204"/>
      <c r="T204">
        <v>965239</v>
      </c>
      <c r="U204">
        <v>543305</v>
      </c>
      <c r="V204">
        <v>36825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 t="s">
        <v>106</v>
      </c>
      <c r="AD204" t="s">
        <v>106</v>
      </c>
      <c r="AE204">
        <v>3</v>
      </c>
      <c r="AG204"/>
    </row>
    <row r="205" spans="1:33" s="4" customFormat="1">
      <c r="A205" t="s">
        <v>8</v>
      </c>
      <c r="B205">
        <v>4</v>
      </c>
      <c r="C205" t="s">
        <v>69</v>
      </c>
      <c r="D205" t="s">
        <v>39</v>
      </c>
      <c r="E205" t="s">
        <v>16</v>
      </c>
      <c r="F205" t="s">
        <v>12</v>
      </c>
      <c r="G205" t="s">
        <v>40</v>
      </c>
      <c r="H205">
        <v>1E-4</v>
      </c>
      <c r="I205">
        <v>1E-4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/>
      <c r="R205"/>
      <c r="S205"/>
      <c r="T205">
        <v>20350</v>
      </c>
      <c r="U205">
        <v>47517</v>
      </c>
      <c r="V205">
        <v>16785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 t="s">
        <v>106</v>
      </c>
      <c r="AD205" t="s">
        <v>106</v>
      </c>
      <c r="AE205">
        <v>3</v>
      </c>
      <c r="AG205"/>
    </row>
    <row r="206" spans="1:33" s="4" customFormat="1">
      <c r="A206" t="s">
        <v>8</v>
      </c>
      <c r="B206">
        <v>4</v>
      </c>
      <c r="C206" t="s">
        <v>69</v>
      </c>
      <c r="D206" t="s">
        <v>39</v>
      </c>
      <c r="E206" t="s">
        <v>16</v>
      </c>
      <c r="F206" t="s">
        <v>12</v>
      </c>
      <c r="G206" t="s">
        <v>15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/>
      <c r="R206"/>
      <c r="S206"/>
      <c r="T206">
        <v>20350</v>
      </c>
      <c r="U206">
        <v>47517</v>
      </c>
      <c r="V206">
        <v>16785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 t="s">
        <v>106</v>
      </c>
      <c r="AD206" t="s">
        <v>106</v>
      </c>
      <c r="AE206">
        <v>3</v>
      </c>
      <c r="AG206"/>
    </row>
    <row r="207" spans="1:33" s="4" customFormat="1">
      <c r="A207" t="s">
        <v>8</v>
      </c>
      <c r="B207">
        <v>4</v>
      </c>
      <c r="C207" t="s">
        <v>69</v>
      </c>
      <c r="D207" t="s">
        <v>39</v>
      </c>
      <c r="E207" t="s">
        <v>16</v>
      </c>
      <c r="F207" t="s">
        <v>12</v>
      </c>
      <c r="G207" t="s">
        <v>14</v>
      </c>
      <c r="H207">
        <v>1E-4</v>
      </c>
      <c r="I207">
        <v>1E-4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/>
      <c r="R207"/>
      <c r="S207"/>
      <c r="T207">
        <v>20350</v>
      </c>
      <c r="U207">
        <v>47517</v>
      </c>
      <c r="V207">
        <v>16785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 t="s">
        <v>106</v>
      </c>
      <c r="AD207" t="s">
        <v>106</v>
      </c>
      <c r="AE207">
        <v>3</v>
      </c>
      <c r="AG207"/>
    </row>
    <row r="208" spans="1:33" s="4" customFormat="1">
      <c r="A208" t="s">
        <v>8</v>
      </c>
      <c r="B208">
        <v>4</v>
      </c>
      <c r="C208" t="s">
        <v>69</v>
      </c>
      <c r="D208" t="s">
        <v>39</v>
      </c>
      <c r="E208" t="s">
        <v>99</v>
      </c>
      <c r="F208" t="s">
        <v>12</v>
      </c>
      <c r="G208" t="s">
        <v>40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/>
      <c r="R208"/>
      <c r="S208"/>
      <c r="T208">
        <v>0</v>
      </c>
      <c r="U208">
        <v>0</v>
      </c>
      <c r="V208">
        <v>259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 t="s">
        <v>106</v>
      </c>
      <c r="AD208" t="s">
        <v>106</v>
      </c>
      <c r="AE208">
        <v>1</v>
      </c>
      <c r="AG208"/>
    </row>
    <row r="209" spans="1:33" s="4" customFormat="1">
      <c r="A209" t="s">
        <v>8</v>
      </c>
      <c r="B209">
        <v>4</v>
      </c>
      <c r="C209" t="s">
        <v>69</v>
      </c>
      <c r="D209" t="s">
        <v>39</v>
      </c>
      <c r="E209" t="s">
        <v>99</v>
      </c>
      <c r="F209" t="s">
        <v>12</v>
      </c>
      <c r="G209" t="s">
        <v>15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/>
      <c r="R209"/>
      <c r="S209"/>
      <c r="T209">
        <v>0</v>
      </c>
      <c r="U209">
        <v>0</v>
      </c>
      <c r="V209">
        <v>259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 t="s">
        <v>106</v>
      </c>
      <c r="AD209" t="s">
        <v>106</v>
      </c>
      <c r="AE209">
        <v>1</v>
      </c>
      <c r="AG209"/>
    </row>
    <row r="210" spans="1:33" s="4" customFormat="1">
      <c r="A210" t="s">
        <v>8</v>
      </c>
      <c r="B210">
        <v>4</v>
      </c>
      <c r="C210" t="s">
        <v>69</v>
      </c>
      <c r="D210" t="s">
        <v>39</v>
      </c>
      <c r="E210" t="s">
        <v>99</v>
      </c>
      <c r="F210" t="s">
        <v>12</v>
      </c>
      <c r="G210" t="s">
        <v>14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/>
      <c r="R210"/>
      <c r="S210"/>
      <c r="T210">
        <v>0</v>
      </c>
      <c r="U210">
        <v>0</v>
      </c>
      <c r="V210">
        <v>259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 t="s">
        <v>106</v>
      </c>
      <c r="AD210" t="s">
        <v>106</v>
      </c>
      <c r="AE210">
        <v>1</v>
      </c>
      <c r="AG210"/>
    </row>
    <row r="211" spans="1:33" s="4" customFormat="1">
      <c r="A211" t="s">
        <v>8</v>
      </c>
      <c r="B211">
        <v>4</v>
      </c>
      <c r="C211" t="s">
        <v>69</v>
      </c>
      <c r="D211" t="s">
        <v>39</v>
      </c>
      <c r="E211" t="s">
        <v>94</v>
      </c>
      <c r="F211" t="s">
        <v>12</v>
      </c>
      <c r="G211" t="s">
        <v>40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/>
      <c r="R211"/>
      <c r="S211"/>
      <c r="T211">
        <v>0</v>
      </c>
      <c r="U211">
        <v>0</v>
      </c>
      <c r="V211">
        <v>0</v>
      </c>
      <c r="W211">
        <v>272</v>
      </c>
      <c r="X211">
        <v>6494</v>
      </c>
      <c r="Y211">
        <v>1472</v>
      </c>
      <c r="Z211">
        <v>0</v>
      </c>
      <c r="AA211">
        <v>20470</v>
      </c>
      <c r="AB211">
        <v>1434</v>
      </c>
      <c r="AC211">
        <v>-0.30499999999999999</v>
      </c>
      <c r="AD211">
        <v>0.61799999999999999</v>
      </c>
      <c r="AE211">
        <v>5</v>
      </c>
      <c r="AG211"/>
    </row>
    <row r="212" spans="1:33" s="4" customFormat="1">
      <c r="A212" t="s">
        <v>8</v>
      </c>
      <c r="B212">
        <v>4</v>
      </c>
      <c r="C212" t="s">
        <v>69</v>
      </c>
      <c r="D212" t="s">
        <v>39</v>
      </c>
      <c r="E212" t="s">
        <v>94</v>
      </c>
      <c r="F212" t="s">
        <v>12</v>
      </c>
      <c r="G212" t="s">
        <v>15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/>
      <c r="R212"/>
      <c r="S212"/>
      <c r="T212">
        <v>0</v>
      </c>
      <c r="U212">
        <v>0</v>
      </c>
      <c r="V212">
        <v>0</v>
      </c>
      <c r="W212">
        <v>272</v>
      </c>
      <c r="X212">
        <v>6494</v>
      </c>
      <c r="Y212">
        <v>1472</v>
      </c>
      <c r="Z212">
        <v>0</v>
      </c>
      <c r="AA212">
        <v>20470</v>
      </c>
      <c r="AB212">
        <v>1434</v>
      </c>
      <c r="AC212" t="s">
        <v>106</v>
      </c>
      <c r="AD212" t="s">
        <v>106</v>
      </c>
      <c r="AE212">
        <v>5</v>
      </c>
      <c r="AG212"/>
    </row>
    <row r="213" spans="1:33" s="4" customFormat="1">
      <c r="A213" t="s">
        <v>8</v>
      </c>
      <c r="B213">
        <v>4</v>
      </c>
      <c r="C213" t="s">
        <v>69</v>
      </c>
      <c r="D213" t="s">
        <v>39</v>
      </c>
      <c r="E213" t="s">
        <v>94</v>
      </c>
      <c r="F213" t="s">
        <v>12</v>
      </c>
      <c r="G213" t="s">
        <v>14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/>
      <c r="R213"/>
      <c r="S213"/>
      <c r="T213">
        <v>0</v>
      </c>
      <c r="U213">
        <v>0</v>
      </c>
      <c r="V213">
        <v>0</v>
      </c>
      <c r="W213">
        <v>272</v>
      </c>
      <c r="X213">
        <v>6494</v>
      </c>
      <c r="Y213">
        <v>1472</v>
      </c>
      <c r="Z213">
        <v>0</v>
      </c>
      <c r="AA213">
        <v>20470</v>
      </c>
      <c r="AB213">
        <v>1434</v>
      </c>
      <c r="AC213">
        <v>-0.30499999999999999</v>
      </c>
      <c r="AD213">
        <v>0.61799999999999999</v>
      </c>
      <c r="AE213">
        <v>5</v>
      </c>
      <c r="AG213"/>
    </row>
    <row r="214" spans="1:33" s="4" customFormat="1">
      <c r="A214" t="s">
        <v>8</v>
      </c>
      <c r="B214">
        <v>4</v>
      </c>
      <c r="C214" t="s">
        <v>69</v>
      </c>
      <c r="D214" t="s">
        <v>39</v>
      </c>
      <c r="E214" t="s">
        <v>20</v>
      </c>
      <c r="F214" t="s">
        <v>24</v>
      </c>
      <c r="G214" t="s">
        <v>40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/>
      <c r="R214"/>
      <c r="S214"/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56140</v>
      </c>
      <c r="AA214">
        <v>29360</v>
      </c>
      <c r="AB214">
        <v>33246</v>
      </c>
      <c r="AC214" t="s">
        <v>106</v>
      </c>
      <c r="AD214" t="s">
        <v>106</v>
      </c>
      <c r="AE214">
        <v>3</v>
      </c>
      <c r="AG214"/>
    </row>
    <row r="215" spans="1:33" s="4" customFormat="1">
      <c r="A215" t="s">
        <v>8</v>
      </c>
      <c r="B215">
        <v>4</v>
      </c>
      <c r="C215" t="s">
        <v>69</v>
      </c>
      <c r="D215" t="s">
        <v>39</v>
      </c>
      <c r="E215" t="s">
        <v>20</v>
      </c>
      <c r="F215" t="s">
        <v>24</v>
      </c>
      <c r="G215" t="s">
        <v>15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/>
      <c r="R215"/>
      <c r="S215"/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56140</v>
      </c>
      <c r="AA215">
        <v>29360</v>
      </c>
      <c r="AB215">
        <v>33246</v>
      </c>
      <c r="AC215" t="s">
        <v>106</v>
      </c>
      <c r="AD215" t="s">
        <v>106</v>
      </c>
      <c r="AE215">
        <v>3</v>
      </c>
      <c r="AG215"/>
    </row>
    <row r="216" spans="1:33" s="4" customFormat="1">
      <c r="A216" t="s">
        <v>8</v>
      </c>
      <c r="B216">
        <v>4</v>
      </c>
      <c r="C216" t="s">
        <v>69</v>
      </c>
      <c r="D216" t="s">
        <v>39</v>
      </c>
      <c r="E216" t="s">
        <v>20</v>
      </c>
      <c r="F216" t="s">
        <v>24</v>
      </c>
      <c r="G216" t="s">
        <v>14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/>
      <c r="R216"/>
      <c r="S216"/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56140</v>
      </c>
      <c r="AA216">
        <v>29360</v>
      </c>
      <c r="AB216">
        <v>33246</v>
      </c>
      <c r="AC216" t="s">
        <v>106</v>
      </c>
      <c r="AD216" t="s">
        <v>106</v>
      </c>
      <c r="AE216">
        <v>3</v>
      </c>
      <c r="AG216"/>
    </row>
    <row r="217" spans="1:33" s="4" customFormat="1">
      <c r="A217" t="s">
        <v>8</v>
      </c>
      <c r="B217">
        <v>4</v>
      </c>
      <c r="C217" t="s">
        <v>69</v>
      </c>
      <c r="D217" t="s">
        <v>39</v>
      </c>
      <c r="E217" t="s">
        <v>20</v>
      </c>
      <c r="F217" t="s">
        <v>12</v>
      </c>
      <c r="G217" t="s">
        <v>40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/>
      <c r="R217"/>
      <c r="S217"/>
      <c r="T217">
        <v>0</v>
      </c>
      <c r="U217">
        <v>16948</v>
      </c>
      <c r="V217">
        <v>70711</v>
      </c>
      <c r="W217">
        <v>51951</v>
      </c>
      <c r="X217">
        <v>61460</v>
      </c>
      <c r="Y217">
        <v>49104</v>
      </c>
      <c r="Z217">
        <v>0</v>
      </c>
      <c r="AA217">
        <v>0</v>
      </c>
      <c r="AB217">
        <v>0</v>
      </c>
      <c r="AC217">
        <v>0.71099999999999997</v>
      </c>
      <c r="AD217">
        <v>0.17799999999999999</v>
      </c>
      <c r="AE217">
        <v>5</v>
      </c>
      <c r="AG217"/>
    </row>
    <row r="218" spans="1:33" s="4" customFormat="1">
      <c r="A218" t="s">
        <v>8</v>
      </c>
      <c r="B218">
        <v>4</v>
      </c>
      <c r="C218" t="s">
        <v>69</v>
      </c>
      <c r="D218" t="s">
        <v>39</v>
      </c>
      <c r="E218" t="s">
        <v>20</v>
      </c>
      <c r="F218" t="s">
        <v>12</v>
      </c>
      <c r="G218" t="s">
        <v>15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/>
      <c r="R218"/>
      <c r="S218"/>
      <c r="T218">
        <v>0</v>
      </c>
      <c r="U218">
        <v>16948</v>
      </c>
      <c r="V218">
        <v>70711</v>
      </c>
      <c r="W218">
        <v>51951</v>
      </c>
      <c r="X218">
        <v>61460</v>
      </c>
      <c r="Y218">
        <v>49104</v>
      </c>
      <c r="Z218">
        <v>0</v>
      </c>
      <c r="AA218">
        <v>0</v>
      </c>
      <c r="AB218">
        <v>0</v>
      </c>
      <c r="AC218" t="s">
        <v>106</v>
      </c>
      <c r="AD218" t="s">
        <v>106</v>
      </c>
      <c r="AE218">
        <v>5</v>
      </c>
      <c r="AG218"/>
    </row>
    <row r="219" spans="1:33" s="4" customFormat="1">
      <c r="A219" t="s">
        <v>8</v>
      </c>
      <c r="B219">
        <v>4</v>
      </c>
      <c r="C219" t="s">
        <v>69</v>
      </c>
      <c r="D219" t="s">
        <v>39</v>
      </c>
      <c r="E219" t="s">
        <v>20</v>
      </c>
      <c r="F219" t="s">
        <v>12</v>
      </c>
      <c r="G219" t="s">
        <v>14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/>
      <c r="R219"/>
      <c r="S219"/>
      <c r="T219">
        <v>0</v>
      </c>
      <c r="U219">
        <v>16948</v>
      </c>
      <c r="V219">
        <v>70711</v>
      </c>
      <c r="W219">
        <v>51951</v>
      </c>
      <c r="X219">
        <v>61460</v>
      </c>
      <c r="Y219">
        <v>49104</v>
      </c>
      <c r="Z219">
        <v>0</v>
      </c>
      <c r="AA219">
        <v>0</v>
      </c>
      <c r="AB219">
        <v>0</v>
      </c>
      <c r="AC219">
        <v>0.71099999999999997</v>
      </c>
      <c r="AD219">
        <v>0.17799999999999999</v>
      </c>
      <c r="AE219">
        <v>5</v>
      </c>
      <c r="AG219"/>
    </row>
    <row r="220" spans="1:33" s="4" customFormat="1">
      <c r="A220" t="s">
        <v>8</v>
      </c>
      <c r="B220">
        <v>4</v>
      </c>
      <c r="C220" t="s">
        <v>69</v>
      </c>
      <c r="D220" t="s">
        <v>39</v>
      </c>
      <c r="E220" t="s">
        <v>21</v>
      </c>
      <c r="F220" t="s">
        <v>24</v>
      </c>
      <c r="G220" t="s">
        <v>40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/>
      <c r="R220"/>
      <c r="S220"/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385631</v>
      </c>
      <c r="AA220">
        <v>398496</v>
      </c>
      <c r="AB220">
        <v>273858</v>
      </c>
      <c r="AC220" t="s">
        <v>106</v>
      </c>
      <c r="AD220" t="s">
        <v>106</v>
      </c>
      <c r="AE220">
        <v>3</v>
      </c>
      <c r="AG220"/>
    </row>
    <row r="221" spans="1:33" s="4" customFormat="1">
      <c r="A221" t="s">
        <v>8</v>
      </c>
      <c r="B221">
        <v>4</v>
      </c>
      <c r="C221" t="s">
        <v>69</v>
      </c>
      <c r="D221" t="s">
        <v>39</v>
      </c>
      <c r="E221" t="s">
        <v>21</v>
      </c>
      <c r="F221" t="s">
        <v>24</v>
      </c>
      <c r="G221" t="s">
        <v>15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/>
      <c r="R221"/>
      <c r="S221"/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385631</v>
      </c>
      <c r="AA221">
        <v>398496</v>
      </c>
      <c r="AB221">
        <v>273858</v>
      </c>
      <c r="AC221" t="s">
        <v>106</v>
      </c>
      <c r="AD221" t="s">
        <v>106</v>
      </c>
      <c r="AE221">
        <v>3</v>
      </c>
      <c r="AG221"/>
    </row>
    <row r="222" spans="1:33" s="4" customFormat="1">
      <c r="A222" t="s">
        <v>8</v>
      </c>
      <c r="B222">
        <v>4</v>
      </c>
      <c r="C222" t="s">
        <v>69</v>
      </c>
      <c r="D222" t="s">
        <v>39</v>
      </c>
      <c r="E222" t="s">
        <v>21</v>
      </c>
      <c r="F222" t="s">
        <v>24</v>
      </c>
      <c r="G222" t="s">
        <v>14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/>
      <c r="R222"/>
      <c r="S222"/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385631</v>
      </c>
      <c r="AA222">
        <v>398496</v>
      </c>
      <c r="AB222">
        <v>273858</v>
      </c>
      <c r="AC222" t="s">
        <v>106</v>
      </c>
      <c r="AD222" t="s">
        <v>106</v>
      </c>
      <c r="AE222">
        <v>3</v>
      </c>
      <c r="AG222"/>
    </row>
    <row r="223" spans="1:33" s="4" customFormat="1">
      <c r="A223" t="s">
        <v>8</v>
      </c>
      <c r="B223">
        <v>4</v>
      </c>
      <c r="C223" t="s">
        <v>69</v>
      </c>
      <c r="D223" t="s">
        <v>39</v>
      </c>
      <c r="E223" t="s">
        <v>21</v>
      </c>
      <c r="F223" t="s">
        <v>12</v>
      </c>
      <c r="G223" t="s">
        <v>40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/>
      <c r="R223"/>
      <c r="S223"/>
      <c r="T223">
        <v>6784</v>
      </c>
      <c r="U223">
        <v>12440</v>
      </c>
      <c r="V223">
        <v>221904</v>
      </c>
      <c r="W223">
        <v>532885</v>
      </c>
      <c r="X223">
        <v>758972</v>
      </c>
      <c r="Y223">
        <v>409182</v>
      </c>
      <c r="Z223">
        <v>0</v>
      </c>
      <c r="AA223">
        <v>0</v>
      </c>
      <c r="AB223">
        <v>0</v>
      </c>
      <c r="AC223">
        <v>0.70699999999999996</v>
      </c>
      <c r="AD223">
        <v>0.11600000000000001</v>
      </c>
      <c r="AE223">
        <v>6</v>
      </c>
      <c r="AG223"/>
    </row>
    <row r="224" spans="1:33" s="4" customFormat="1">
      <c r="A224" t="s">
        <v>8</v>
      </c>
      <c r="B224">
        <v>4</v>
      </c>
      <c r="C224" t="s">
        <v>69</v>
      </c>
      <c r="D224" t="s">
        <v>39</v>
      </c>
      <c r="E224" t="s">
        <v>21</v>
      </c>
      <c r="F224" t="s">
        <v>12</v>
      </c>
      <c r="G224" t="s">
        <v>15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/>
      <c r="R224"/>
      <c r="S224"/>
      <c r="T224">
        <v>6784</v>
      </c>
      <c r="U224">
        <v>12440</v>
      </c>
      <c r="V224">
        <v>221904</v>
      </c>
      <c r="W224">
        <v>532885</v>
      </c>
      <c r="X224">
        <v>758972</v>
      </c>
      <c r="Y224">
        <v>409182</v>
      </c>
      <c r="Z224">
        <v>0</v>
      </c>
      <c r="AA224">
        <v>0</v>
      </c>
      <c r="AB224">
        <v>0</v>
      </c>
      <c r="AC224" t="s">
        <v>106</v>
      </c>
      <c r="AD224" t="s">
        <v>106</v>
      </c>
      <c r="AE224">
        <v>6</v>
      </c>
      <c r="AG224"/>
    </row>
    <row r="225" spans="1:33" s="4" customFormat="1">
      <c r="A225" t="s">
        <v>8</v>
      </c>
      <c r="B225">
        <v>4</v>
      </c>
      <c r="C225" t="s">
        <v>69</v>
      </c>
      <c r="D225" t="s">
        <v>39</v>
      </c>
      <c r="E225" t="s">
        <v>21</v>
      </c>
      <c r="F225" t="s">
        <v>12</v>
      </c>
      <c r="G225" t="s">
        <v>14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/>
      <c r="R225"/>
      <c r="S225"/>
      <c r="T225">
        <v>6784</v>
      </c>
      <c r="U225">
        <v>12440</v>
      </c>
      <c r="V225">
        <v>221904</v>
      </c>
      <c r="W225">
        <v>532885</v>
      </c>
      <c r="X225">
        <v>758972</v>
      </c>
      <c r="Y225">
        <v>409182</v>
      </c>
      <c r="Z225">
        <v>0</v>
      </c>
      <c r="AA225">
        <v>0</v>
      </c>
      <c r="AB225">
        <v>0</v>
      </c>
      <c r="AC225">
        <v>0.70699999999999996</v>
      </c>
      <c r="AD225">
        <v>0.11600000000000001</v>
      </c>
      <c r="AE225">
        <v>6</v>
      </c>
      <c r="AG225"/>
    </row>
    <row r="226" spans="1:33" s="4" customFormat="1">
      <c r="A226" t="s">
        <v>8</v>
      </c>
      <c r="B226">
        <v>4</v>
      </c>
      <c r="C226" t="s">
        <v>69</v>
      </c>
      <c r="D226" t="s">
        <v>28</v>
      </c>
      <c r="E226" t="s">
        <v>92</v>
      </c>
      <c r="F226" t="s">
        <v>12</v>
      </c>
      <c r="G226" t="s">
        <v>40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2.0000000000000001E-4</v>
      </c>
      <c r="O226">
        <v>2.0000000000000001E-4</v>
      </c>
      <c r="P226">
        <v>1E-4</v>
      </c>
      <c r="Q226"/>
      <c r="R226"/>
      <c r="S226"/>
      <c r="T226">
        <v>5384651</v>
      </c>
      <c r="U226">
        <v>5389879</v>
      </c>
      <c r="V226">
        <v>5234436</v>
      </c>
      <c r="W226">
        <v>5227769</v>
      </c>
      <c r="X226">
        <v>5424683</v>
      </c>
      <c r="Y226">
        <v>5215828</v>
      </c>
      <c r="Z226">
        <v>5898235</v>
      </c>
      <c r="AA226">
        <v>5213264</v>
      </c>
      <c r="AB226">
        <v>4126270</v>
      </c>
      <c r="AC226">
        <v>6.0000000000000001E-3</v>
      </c>
      <c r="AD226">
        <v>0.98799999999999999</v>
      </c>
      <c r="AE226">
        <v>9</v>
      </c>
      <c r="AG226"/>
    </row>
    <row r="227" spans="1:33" s="4" customFormat="1">
      <c r="A227" t="s">
        <v>8</v>
      </c>
      <c r="B227">
        <v>4</v>
      </c>
      <c r="C227" t="s">
        <v>69</v>
      </c>
      <c r="D227" t="s">
        <v>28</v>
      </c>
      <c r="E227" t="s">
        <v>92</v>
      </c>
      <c r="F227" t="s">
        <v>12</v>
      </c>
      <c r="G227" t="s">
        <v>15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/>
      <c r="R227"/>
      <c r="S227"/>
      <c r="T227">
        <v>5384651</v>
      </c>
      <c r="U227">
        <v>5389879</v>
      </c>
      <c r="V227">
        <v>5234436</v>
      </c>
      <c r="W227">
        <v>5227769</v>
      </c>
      <c r="X227">
        <v>5424683</v>
      </c>
      <c r="Y227">
        <v>5215828</v>
      </c>
      <c r="Z227">
        <v>5898235</v>
      </c>
      <c r="AA227">
        <v>5213264</v>
      </c>
      <c r="AB227">
        <v>4126270</v>
      </c>
      <c r="AC227" t="s">
        <v>106</v>
      </c>
      <c r="AD227" t="s">
        <v>106</v>
      </c>
      <c r="AE227">
        <v>9</v>
      </c>
      <c r="AG227"/>
    </row>
    <row r="228" spans="1:33" s="4" customFormat="1">
      <c r="A228" t="s">
        <v>8</v>
      </c>
      <c r="B228">
        <v>4</v>
      </c>
      <c r="C228" t="s">
        <v>69</v>
      </c>
      <c r="D228" t="s">
        <v>28</v>
      </c>
      <c r="E228" t="s">
        <v>92</v>
      </c>
      <c r="F228" t="s">
        <v>12</v>
      </c>
      <c r="G228" t="s">
        <v>14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2.0000000000000001E-4</v>
      </c>
      <c r="O228">
        <v>2.0000000000000001E-4</v>
      </c>
      <c r="P228">
        <v>1E-4</v>
      </c>
      <c r="Q228"/>
      <c r="R228"/>
      <c r="S228"/>
      <c r="T228">
        <v>5384651</v>
      </c>
      <c r="U228">
        <v>5389879</v>
      </c>
      <c r="V228">
        <v>5234436</v>
      </c>
      <c r="W228">
        <v>5227769</v>
      </c>
      <c r="X228">
        <v>5424683</v>
      </c>
      <c r="Y228">
        <v>5215828</v>
      </c>
      <c r="Z228">
        <v>5898235</v>
      </c>
      <c r="AA228">
        <v>5213264</v>
      </c>
      <c r="AB228">
        <v>4126270</v>
      </c>
      <c r="AC228">
        <v>6.0000000000000001E-3</v>
      </c>
      <c r="AD228">
        <v>0.98799999999999999</v>
      </c>
      <c r="AE228">
        <v>9</v>
      </c>
      <c r="AG228"/>
    </row>
    <row r="229" spans="1:33" s="4" customFormat="1">
      <c r="A229" t="s">
        <v>8</v>
      </c>
      <c r="B229">
        <v>4</v>
      </c>
      <c r="C229" t="s">
        <v>69</v>
      </c>
      <c r="D229" t="s">
        <v>28</v>
      </c>
      <c r="E229" t="s">
        <v>11</v>
      </c>
      <c r="F229" t="s">
        <v>12</v>
      </c>
      <c r="G229" t="s">
        <v>40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4.0000000000000002E-4</v>
      </c>
      <c r="O229">
        <v>1E-4</v>
      </c>
      <c r="P229">
        <v>0</v>
      </c>
      <c r="Q229"/>
      <c r="R229"/>
      <c r="S229"/>
      <c r="T229">
        <v>575801</v>
      </c>
      <c r="U229">
        <v>700747</v>
      </c>
      <c r="V229">
        <v>719292</v>
      </c>
      <c r="W229">
        <v>1528652</v>
      </c>
      <c r="X229">
        <v>720068</v>
      </c>
      <c r="Y229">
        <v>370417</v>
      </c>
      <c r="Z229">
        <v>412420</v>
      </c>
      <c r="AA229">
        <v>378796</v>
      </c>
      <c r="AB229">
        <v>308516</v>
      </c>
      <c r="AC229">
        <v>-0.29599999999999999</v>
      </c>
      <c r="AD229">
        <v>0.44</v>
      </c>
      <c r="AE229">
        <v>9</v>
      </c>
      <c r="AG229"/>
    </row>
    <row r="230" spans="1:33" s="4" customFormat="1">
      <c r="A230" t="s">
        <v>8</v>
      </c>
      <c r="B230">
        <v>4</v>
      </c>
      <c r="C230" t="s">
        <v>69</v>
      </c>
      <c r="D230" t="s">
        <v>28</v>
      </c>
      <c r="E230" t="s">
        <v>11</v>
      </c>
      <c r="F230" t="s">
        <v>12</v>
      </c>
      <c r="G230" t="s">
        <v>15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/>
      <c r="R230"/>
      <c r="S230"/>
      <c r="T230">
        <v>575801</v>
      </c>
      <c r="U230">
        <v>700747</v>
      </c>
      <c r="V230">
        <v>719292</v>
      </c>
      <c r="W230">
        <v>1528652</v>
      </c>
      <c r="X230">
        <v>720068</v>
      </c>
      <c r="Y230">
        <v>370417</v>
      </c>
      <c r="Z230">
        <v>412420</v>
      </c>
      <c r="AA230">
        <v>378796</v>
      </c>
      <c r="AB230">
        <v>308516</v>
      </c>
      <c r="AC230" t="s">
        <v>106</v>
      </c>
      <c r="AD230" t="s">
        <v>106</v>
      </c>
      <c r="AE230">
        <v>9</v>
      </c>
      <c r="AG230"/>
    </row>
    <row r="231" spans="1:33" s="4" customFormat="1">
      <c r="A231" t="s">
        <v>8</v>
      </c>
      <c r="B231">
        <v>4</v>
      </c>
      <c r="C231" t="s">
        <v>69</v>
      </c>
      <c r="D231" t="s">
        <v>28</v>
      </c>
      <c r="E231" t="s">
        <v>11</v>
      </c>
      <c r="F231" t="s">
        <v>12</v>
      </c>
      <c r="G231" t="s">
        <v>14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4.0000000000000002E-4</v>
      </c>
      <c r="O231">
        <v>1E-4</v>
      </c>
      <c r="P231">
        <v>0</v>
      </c>
      <c r="Q231"/>
      <c r="R231"/>
      <c r="S231"/>
      <c r="T231">
        <v>575801</v>
      </c>
      <c r="U231">
        <v>700747</v>
      </c>
      <c r="V231">
        <v>719292</v>
      </c>
      <c r="W231">
        <v>1528652</v>
      </c>
      <c r="X231">
        <v>720068</v>
      </c>
      <c r="Y231">
        <v>370417</v>
      </c>
      <c r="Z231">
        <v>412420</v>
      </c>
      <c r="AA231">
        <v>378796</v>
      </c>
      <c r="AB231">
        <v>308516</v>
      </c>
      <c r="AC231">
        <v>-0.29599999999999999</v>
      </c>
      <c r="AD231">
        <v>0.44</v>
      </c>
      <c r="AE231">
        <v>9</v>
      </c>
      <c r="AG231"/>
    </row>
    <row r="232" spans="1:33" s="4" customFormat="1">
      <c r="A232" t="s">
        <v>8</v>
      </c>
      <c r="B232">
        <v>4</v>
      </c>
      <c r="C232" t="s">
        <v>69</v>
      </c>
      <c r="D232" t="s">
        <v>28</v>
      </c>
      <c r="E232" t="s">
        <v>16</v>
      </c>
      <c r="F232" t="s">
        <v>12</v>
      </c>
      <c r="G232" t="s">
        <v>40</v>
      </c>
      <c r="H232">
        <v>0.49530000000000002</v>
      </c>
      <c r="I232">
        <v>0.43440000000000001</v>
      </c>
      <c r="J232">
        <v>0.45939999999999998</v>
      </c>
      <c r="K232">
        <v>0.36549999999999999</v>
      </c>
      <c r="L232">
        <v>0.37780000000000002</v>
      </c>
      <c r="M232">
        <v>0.27300000000000002</v>
      </c>
      <c r="N232">
        <v>0.29060000000000002</v>
      </c>
      <c r="O232">
        <v>0.28810000000000002</v>
      </c>
      <c r="P232">
        <v>0.22559999999999999</v>
      </c>
      <c r="Q232"/>
      <c r="R232"/>
      <c r="S232"/>
      <c r="T232">
        <v>47724234</v>
      </c>
      <c r="U232">
        <v>44669317</v>
      </c>
      <c r="V232">
        <v>44478122</v>
      </c>
      <c r="W232">
        <v>38820726</v>
      </c>
      <c r="X232">
        <v>37931313</v>
      </c>
      <c r="Y232">
        <v>27646215</v>
      </c>
      <c r="Z232">
        <v>28696410</v>
      </c>
      <c r="AA232">
        <v>28508780</v>
      </c>
      <c r="AB232">
        <v>25776297</v>
      </c>
      <c r="AC232">
        <v>0.98699999999999999</v>
      </c>
      <c r="AD232">
        <v>0</v>
      </c>
      <c r="AE232">
        <v>9</v>
      </c>
      <c r="AG232"/>
    </row>
    <row r="233" spans="1:33" s="4" customFormat="1">
      <c r="A233" t="s">
        <v>8</v>
      </c>
      <c r="B233">
        <v>4</v>
      </c>
      <c r="C233" t="s">
        <v>69</v>
      </c>
      <c r="D233" t="s">
        <v>28</v>
      </c>
      <c r="E233" t="s">
        <v>16</v>
      </c>
      <c r="F233" t="s">
        <v>12</v>
      </c>
      <c r="G233" t="s">
        <v>15</v>
      </c>
      <c r="H233">
        <v>4.9200000000000001E-2</v>
      </c>
      <c r="I233">
        <v>5.5199999999999999E-2</v>
      </c>
      <c r="J233">
        <v>3.8199999999999998E-2</v>
      </c>
      <c r="K233">
        <v>4.07E-2</v>
      </c>
      <c r="L233">
        <v>2.0199999999999999E-2</v>
      </c>
      <c r="M233">
        <v>9.1000000000000004E-3</v>
      </c>
      <c r="N233">
        <v>3.04E-2</v>
      </c>
      <c r="O233">
        <v>3.6799999999999999E-2</v>
      </c>
      <c r="P233">
        <v>2.5600000000000001E-2</v>
      </c>
      <c r="Q233"/>
      <c r="R233"/>
      <c r="S233"/>
      <c r="T233">
        <v>47724234</v>
      </c>
      <c r="U233">
        <v>44669317</v>
      </c>
      <c r="V233">
        <v>44478122</v>
      </c>
      <c r="W233">
        <v>38820726</v>
      </c>
      <c r="X233">
        <v>37931313</v>
      </c>
      <c r="Y233">
        <v>27646215</v>
      </c>
      <c r="Z233">
        <v>28696410</v>
      </c>
      <c r="AA233">
        <v>28508780</v>
      </c>
      <c r="AB233">
        <v>25776297</v>
      </c>
      <c r="AC233">
        <v>0.70499999999999996</v>
      </c>
      <c r="AD233">
        <v>3.4000000000000002E-2</v>
      </c>
      <c r="AE233">
        <v>9</v>
      </c>
      <c r="AG233"/>
    </row>
    <row r="234" spans="1:33" s="4" customFormat="1">
      <c r="A234" t="s">
        <v>8</v>
      </c>
      <c r="B234">
        <v>4</v>
      </c>
      <c r="C234" t="s">
        <v>69</v>
      </c>
      <c r="D234" t="s">
        <v>28</v>
      </c>
      <c r="E234" t="s">
        <v>16</v>
      </c>
      <c r="F234" t="s">
        <v>12</v>
      </c>
      <c r="G234" t="s">
        <v>14</v>
      </c>
      <c r="H234">
        <v>0.4461</v>
      </c>
      <c r="I234">
        <v>0.37919999999999998</v>
      </c>
      <c r="J234">
        <v>0.42120000000000002</v>
      </c>
      <c r="K234">
        <v>0.32479999999999998</v>
      </c>
      <c r="L234">
        <v>0.35759999999999997</v>
      </c>
      <c r="M234">
        <v>0.26390000000000002</v>
      </c>
      <c r="N234">
        <v>0.2601</v>
      </c>
      <c r="O234">
        <v>0.25119999999999998</v>
      </c>
      <c r="P234">
        <v>0.19989999999999999</v>
      </c>
      <c r="Q234"/>
      <c r="R234"/>
      <c r="S234"/>
      <c r="T234">
        <v>47724234</v>
      </c>
      <c r="U234">
        <v>44669317</v>
      </c>
      <c r="V234">
        <v>44478122</v>
      </c>
      <c r="W234">
        <v>38820726</v>
      </c>
      <c r="X234">
        <v>37931313</v>
      </c>
      <c r="Y234">
        <v>27646215</v>
      </c>
      <c r="Z234">
        <v>28696410</v>
      </c>
      <c r="AA234">
        <v>28508780</v>
      </c>
      <c r="AB234">
        <v>25776297</v>
      </c>
      <c r="AC234">
        <v>0.97199999999999998</v>
      </c>
      <c r="AD234">
        <v>0</v>
      </c>
      <c r="AE234">
        <v>9</v>
      </c>
      <c r="AG234"/>
    </row>
    <row r="235" spans="1:33" s="4" customFormat="1">
      <c r="A235" t="s">
        <v>8</v>
      </c>
      <c r="B235">
        <v>4</v>
      </c>
      <c r="C235" t="s">
        <v>69</v>
      </c>
      <c r="D235" t="s">
        <v>28</v>
      </c>
      <c r="E235" t="s">
        <v>17</v>
      </c>
      <c r="F235" t="s">
        <v>12</v>
      </c>
      <c r="G235" t="s">
        <v>40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5.4999999999999997E-3</v>
      </c>
      <c r="O235">
        <v>4.5999999999999999E-3</v>
      </c>
      <c r="P235">
        <v>3.8E-3</v>
      </c>
      <c r="Q235"/>
      <c r="R235"/>
      <c r="S235"/>
      <c r="T235">
        <v>460895</v>
      </c>
      <c r="U235">
        <v>416025</v>
      </c>
      <c r="V235">
        <v>387945</v>
      </c>
      <c r="W235">
        <v>511580</v>
      </c>
      <c r="X235">
        <v>521697</v>
      </c>
      <c r="Y235">
        <v>507733</v>
      </c>
      <c r="Z235">
        <v>419797</v>
      </c>
      <c r="AA235">
        <v>357091</v>
      </c>
      <c r="AB235">
        <v>316070</v>
      </c>
      <c r="AC235">
        <v>-0.63300000000000001</v>
      </c>
      <c r="AD235">
        <v>6.8000000000000005E-2</v>
      </c>
      <c r="AE235">
        <v>9</v>
      </c>
      <c r="AG235"/>
    </row>
    <row r="236" spans="1:33" s="4" customFormat="1">
      <c r="A236" t="s">
        <v>8</v>
      </c>
      <c r="B236">
        <v>4</v>
      </c>
      <c r="C236" t="s">
        <v>69</v>
      </c>
      <c r="D236" t="s">
        <v>28</v>
      </c>
      <c r="E236" t="s">
        <v>17</v>
      </c>
      <c r="F236" t="s">
        <v>12</v>
      </c>
      <c r="G236" t="s">
        <v>15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4.0000000000000002E-4</v>
      </c>
      <c r="O236">
        <v>0</v>
      </c>
      <c r="P236">
        <v>0</v>
      </c>
      <c r="Q236"/>
      <c r="R236"/>
      <c r="S236"/>
      <c r="T236">
        <v>460895</v>
      </c>
      <c r="U236">
        <v>416025</v>
      </c>
      <c r="V236">
        <v>387945</v>
      </c>
      <c r="W236">
        <v>511580</v>
      </c>
      <c r="X236">
        <v>521697</v>
      </c>
      <c r="Y236">
        <v>507733</v>
      </c>
      <c r="Z236">
        <v>419797</v>
      </c>
      <c r="AA236">
        <v>357091</v>
      </c>
      <c r="AB236">
        <v>316070</v>
      </c>
      <c r="AC236">
        <v>-6.9000000000000006E-2</v>
      </c>
      <c r="AD236">
        <v>0.86</v>
      </c>
      <c r="AE236">
        <v>9</v>
      </c>
      <c r="AG236"/>
    </row>
    <row r="237" spans="1:33" s="4" customFormat="1">
      <c r="A237" t="s">
        <v>8</v>
      </c>
      <c r="B237">
        <v>4</v>
      </c>
      <c r="C237" t="s">
        <v>69</v>
      </c>
      <c r="D237" t="s">
        <v>28</v>
      </c>
      <c r="E237" t="s">
        <v>17</v>
      </c>
      <c r="F237" t="s">
        <v>12</v>
      </c>
      <c r="G237" t="s">
        <v>14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5.1999999999999998E-3</v>
      </c>
      <c r="O237">
        <v>4.5999999999999999E-3</v>
      </c>
      <c r="P237">
        <v>3.8E-3</v>
      </c>
      <c r="Q237"/>
      <c r="R237"/>
      <c r="S237"/>
      <c r="T237">
        <v>460895</v>
      </c>
      <c r="U237">
        <v>416025</v>
      </c>
      <c r="V237">
        <v>387945</v>
      </c>
      <c r="W237">
        <v>511580</v>
      </c>
      <c r="X237">
        <v>521697</v>
      </c>
      <c r="Y237">
        <v>507733</v>
      </c>
      <c r="Z237">
        <v>419797</v>
      </c>
      <c r="AA237">
        <v>357091</v>
      </c>
      <c r="AB237">
        <v>316070</v>
      </c>
      <c r="AC237">
        <v>-0.64900000000000002</v>
      </c>
      <c r="AD237">
        <v>5.8000000000000003E-2</v>
      </c>
      <c r="AE237">
        <v>9</v>
      </c>
      <c r="AG237"/>
    </row>
    <row r="238" spans="1:33" s="4" customFormat="1">
      <c r="A238" t="s">
        <v>8</v>
      </c>
      <c r="B238">
        <v>4</v>
      </c>
      <c r="C238" t="s">
        <v>69</v>
      </c>
      <c r="D238" t="s">
        <v>28</v>
      </c>
      <c r="E238" t="s">
        <v>18</v>
      </c>
      <c r="F238" t="s">
        <v>12</v>
      </c>
      <c r="G238" t="s">
        <v>40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1E-4</v>
      </c>
      <c r="P238">
        <v>0</v>
      </c>
      <c r="Q238"/>
      <c r="R238"/>
      <c r="S238"/>
      <c r="T238">
        <v>0</v>
      </c>
      <c r="U238">
        <v>0</v>
      </c>
      <c r="V238">
        <v>0</v>
      </c>
      <c r="W238">
        <v>0</v>
      </c>
      <c r="X238">
        <v>0</v>
      </c>
      <c r="Y238">
        <v>740</v>
      </c>
      <c r="Z238">
        <v>26917</v>
      </c>
      <c r="AA238">
        <v>37399</v>
      </c>
      <c r="AB238">
        <v>21431</v>
      </c>
      <c r="AC238" t="s">
        <v>106</v>
      </c>
      <c r="AD238" t="s">
        <v>106</v>
      </c>
      <c r="AE238">
        <v>4</v>
      </c>
      <c r="AG238"/>
    </row>
    <row r="239" spans="1:33" s="4" customFormat="1">
      <c r="A239" t="s">
        <v>8</v>
      </c>
      <c r="B239">
        <v>4</v>
      </c>
      <c r="C239" t="s">
        <v>69</v>
      </c>
      <c r="D239" t="s">
        <v>28</v>
      </c>
      <c r="E239" t="s">
        <v>18</v>
      </c>
      <c r="F239" t="s">
        <v>12</v>
      </c>
      <c r="G239" t="s">
        <v>15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/>
      <c r="R239"/>
      <c r="S239"/>
      <c r="T239">
        <v>0</v>
      </c>
      <c r="U239">
        <v>0</v>
      </c>
      <c r="V239">
        <v>0</v>
      </c>
      <c r="W239">
        <v>0</v>
      </c>
      <c r="X239">
        <v>0</v>
      </c>
      <c r="Y239">
        <v>740</v>
      </c>
      <c r="Z239">
        <v>26917</v>
      </c>
      <c r="AA239">
        <v>37399</v>
      </c>
      <c r="AB239">
        <v>21431</v>
      </c>
      <c r="AC239" t="s">
        <v>106</v>
      </c>
      <c r="AD239" t="s">
        <v>106</v>
      </c>
      <c r="AE239">
        <v>4</v>
      </c>
      <c r="AG239"/>
    </row>
    <row r="240" spans="1:33" s="4" customFormat="1">
      <c r="A240" t="s">
        <v>8</v>
      </c>
      <c r="B240">
        <v>4</v>
      </c>
      <c r="C240" t="s">
        <v>69</v>
      </c>
      <c r="D240" t="s">
        <v>28</v>
      </c>
      <c r="E240" t="s">
        <v>18</v>
      </c>
      <c r="F240" t="s">
        <v>12</v>
      </c>
      <c r="G240" t="s">
        <v>14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1E-4</v>
      </c>
      <c r="P240">
        <v>0</v>
      </c>
      <c r="Q240"/>
      <c r="R240"/>
      <c r="S240"/>
      <c r="T240">
        <v>0</v>
      </c>
      <c r="U240">
        <v>0</v>
      </c>
      <c r="V240">
        <v>0</v>
      </c>
      <c r="W240">
        <v>0</v>
      </c>
      <c r="X240">
        <v>0</v>
      </c>
      <c r="Y240">
        <v>740</v>
      </c>
      <c r="Z240">
        <v>26917</v>
      </c>
      <c r="AA240">
        <v>37399</v>
      </c>
      <c r="AB240">
        <v>21431</v>
      </c>
      <c r="AC240" t="s">
        <v>106</v>
      </c>
      <c r="AD240" t="s">
        <v>106</v>
      </c>
      <c r="AE240">
        <v>4</v>
      </c>
      <c r="AG240"/>
    </row>
    <row r="241" spans="1:33" s="4" customFormat="1">
      <c r="A241" t="s">
        <v>8</v>
      </c>
      <c r="B241">
        <v>4</v>
      </c>
      <c r="C241" t="s">
        <v>69</v>
      </c>
      <c r="D241" t="s">
        <v>28</v>
      </c>
      <c r="E241" t="s">
        <v>20</v>
      </c>
      <c r="F241" t="s">
        <v>12</v>
      </c>
      <c r="G241" t="s">
        <v>40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1E-4</v>
      </c>
      <c r="P241">
        <v>0</v>
      </c>
      <c r="Q241"/>
      <c r="R241"/>
      <c r="S241"/>
      <c r="T241">
        <v>684700</v>
      </c>
      <c r="U241">
        <v>589170</v>
      </c>
      <c r="V241">
        <v>547564</v>
      </c>
      <c r="W241">
        <v>532260</v>
      </c>
      <c r="X241">
        <v>631492</v>
      </c>
      <c r="Y241">
        <v>1400068</v>
      </c>
      <c r="Z241">
        <v>1316055</v>
      </c>
      <c r="AA241">
        <v>1290080</v>
      </c>
      <c r="AB241">
        <v>1173220</v>
      </c>
      <c r="AC241">
        <v>0.46500000000000002</v>
      </c>
      <c r="AD241">
        <v>0.20699999999999999</v>
      </c>
      <c r="AE241">
        <v>9</v>
      </c>
      <c r="AG241"/>
    </row>
    <row r="242" spans="1:33" s="4" customFormat="1">
      <c r="A242" t="s">
        <v>8</v>
      </c>
      <c r="B242">
        <v>4</v>
      </c>
      <c r="C242" t="s">
        <v>69</v>
      </c>
      <c r="D242" t="s">
        <v>28</v>
      </c>
      <c r="E242" t="s">
        <v>20</v>
      </c>
      <c r="F242" t="s">
        <v>12</v>
      </c>
      <c r="G242" t="s">
        <v>15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/>
      <c r="R242"/>
      <c r="S242"/>
      <c r="T242">
        <v>684700</v>
      </c>
      <c r="U242">
        <v>589170</v>
      </c>
      <c r="V242">
        <v>547564</v>
      </c>
      <c r="W242">
        <v>532260</v>
      </c>
      <c r="X242">
        <v>631492</v>
      </c>
      <c r="Y242">
        <v>1400068</v>
      </c>
      <c r="Z242">
        <v>1316055</v>
      </c>
      <c r="AA242">
        <v>1290080</v>
      </c>
      <c r="AB242">
        <v>1173220</v>
      </c>
      <c r="AC242" t="s">
        <v>106</v>
      </c>
      <c r="AD242" t="s">
        <v>106</v>
      </c>
      <c r="AE242">
        <v>9</v>
      </c>
      <c r="AG242"/>
    </row>
    <row r="243" spans="1:33" s="4" customFormat="1">
      <c r="A243" t="s">
        <v>8</v>
      </c>
      <c r="B243">
        <v>4</v>
      </c>
      <c r="C243" t="s">
        <v>69</v>
      </c>
      <c r="D243" t="s">
        <v>28</v>
      </c>
      <c r="E243" t="s">
        <v>20</v>
      </c>
      <c r="F243" t="s">
        <v>12</v>
      </c>
      <c r="G243" t="s">
        <v>14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1E-4</v>
      </c>
      <c r="P243">
        <v>0</v>
      </c>
      <c r="Q243"/>
      <c r="R243"/>
      <c r="S243"/>
      <c r="T243">
        <v>684700</v>
      </c>
      <c r="U243">
        <v>589170</v>
      </c>
      <c r="V243">
        <v>547564</v>
      </c>
      <c r="W243">
        <v>532260</v>
      </c>
      <c r="X243">
        <v>631492</v>
      </c>
      <c r="Y243">
        <v>1400068</v>
      </c>
      <c r="Z243">
        <v>1316055</v>
      </c>
      <c r="AA243">
        <v>1290080</v>
      </c>
      <c r="AB243">
        <v>1173220</v>
      </c>
      <c r="AC243">
        <v>0.46500000000000002</v>
      </c>
      <c r="AD243">
        <v>0.20699999999999999</v>
      </c>
      <c r="AE243">
        <v>9</v>
      </c>
      <c r="AG243"/>
    </row>
    <row r="244" spans="1:33" s="4" customFormat="1">
      <c r="A244" t="s">
        <v>8</v>
      </c>
      <c r="B244">
        <v>4</v>
      </c>
      <c r="C244" t="s">
        <v>69</v>
      </c>
      <c r="D244" t="s">
        <v>28</v>
      </c>
      <c r="E244" t="s">
        <v>21</v>
      </c>
      <c r="F244" t="s">
        <v>12</v>
      </c>
      <c r="G244" t="s">
        <v>40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2E-3</v>
      </c>
      <c r="O244">
        <v>5.9999999999999995E-4</v>
      </c>
      <c r="P244">
        <v>8.0000000000000004E-4</v>
      </c>
      <c r="Q244"/>
      <c r="R244"/>
      <c r="S244"/>
      <c r="T244">
        <v>1932081</v>
      </c>
      <c r="U244">
        <v>1496720</v>
      </c>
      <c r="V244">
        <v>1298918</v>
      </c>
      <c r="W244">
        <v>1224916</v>
      </c>
      <c r="X244">
        <v>1384658</v>
      </c>
      <c r="Y244">
        <v>1853682</v>
      </c>
      <c r="Z244">
        <v>1334665</v>
      </c>
      <c r="AA244">
        <v>1231860</v>
      </c>
      <c r="AB244">
        <v>1313554</v>
      </c>
      <c r="AC244">
        <v>-0.33700000000000002</v>
      </c>
      <c r="AD244">
        <v>0.374</v>
      </c>
      <c r="AE244">
        <v>9</v>
      </c>
      <c r="AG244"/>
    </row>
    <row r="245" spans="1:33" s="4" customFormat="1">
      <c r="A245" t="s">
        <v>8</v>
      </c>
      <c r="B245">
        <v>4</v>
      </c>
      <c r="C245" t="s">
        <v>69</v>
      </c>
      <c r="D245" t="s">
        <v>28</v>
      </c>
      <c r="E245" t="s">
        <v>21</v>
      </c>
      <c r="F245" t="s">
        <v>12</v>
      </c>
      <c r="G245" t="s">
        <v>15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1.1999999999999999E-3</v>
      </c>
      <c r="O245">
        <v>0</v>
      </c>
      <c r="P245">
        <v>0</v>
      </c>
      <c r="Q245"/>
      <c r="R245"/>
      <c r="S245"/>
      <c r="T245">
        <v>1932081</v>
      </c>
      <c r="U245">
        <v>1496720</v>
      </c>
      <c r="V245">
        <v>1298918</v>
      </c>
      <c r="W245">
        <v>1224916</v>
      </c>
      <c r="X245">
        <v>1384658</v>
      </c>
      <c r="Y245">
        <v>1853682</v>
      </c>
      <c r="Z245">
        <v>1334665</v>
      </c>
      <c r="AA245">
        <v>1231860</v>
      </c>
      <c r="AB245">
        <v>1313554</v>
      </c>
      <c r="AC245">
        <v>-0.16800000000000001</v>
      </c>
      <c r="AD245">
        <v>0.66700000000000004</v>
      </c>
      <c r="AE245">
        <v>9</v>
      </c>
      <c r="AG245"/>
    </row>
    <row r="246" spans="1:33" s="4" customFormat="1">
      <c r="A246" t="s">
        <v>8</v>
      </c>
      <c r="B246">
        <v>4</v>
      </c>
      <c r="C246" t="s">
        <v>69</v>
      </c>
      <c r="D246" t="s">
        <v>28</v>
      </c>
      <c r="E246" t="s">
        <v>21</v>
      </c>
      <c r="F246" t="s">
        <v>12</v>
      </c>
      <c r="G246" t="s">
        <v>14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8.0000000000000004E-4</v>
      </c>
      <c r="O246">
        <v>5.9999999999999995E-4</v>
      </c>
      <c r="P246">
        <v>8.0000000000000004E-4</v>
      </c>
      <c r="Q246"/>
      <c r="R246"/>
      <c r="S246"/>
      <c r="T246">
        <v>1932081</v>
      </c>
      <c r="U246">
        <v>1496720</v>
      </c>
      <c r="V246">
        <v>1298918</v>
      </c>
      <c r="W246">
        <v>1224916</v>
      </c>
      <c r="X246">
        <v>1384658</v>
      </c>
      <c r="Y246">
        <v>1853682</v>
      </c>
      <c r="Z246">
        <v>1334665</v>
      </c>
      <c r="AA246">
        <v>1231860</v>
      </c>
      <c r="AB246">
        <v>1313554</v>
      </c>
      <c r="AC246">
        <v>-0.436</v>
      </c>
      <c r="AD246">
        <v>0.24099999999999999</v>
      </c>
      <c r="AE246">
        <v>9</v>
      </c>
      <c r="AG246"/>
    </row>
    <row r="247" spans="1:33" s="4" customFormat="1">
      <c r="A247" t="s">
        <v>8</v>
      </c>
      <c r="B247">
        <v>4</v>
      </c>
      <c r="C247" t="s">
        <v>69</v>
      </c>
      <c r="D247" t="s">
        <v>28</v>
      </c>
      <c r="E247" t="s">
        <v>44</v>
      </c>
      <c r="F247" t="s">
        <v>12</v>
      </c>
      <c r="G247" t="s">
        <v>40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9.7999999999999997E-3</v>
      </c>
      <c r="O247">
        <v>8.0000000000000004E-4</v>
      </c>
      <c r="P247">
        <v>6.9999999999999999E-4</v>
      </c>
      <c r="Q247"/>
      <c r="R247"/>
      <c r="S247"/>
      <c r="T247" t="s">
        <v>106</v>
      </c>
      <c r="U247" t="s">
        <v>106</v>
      </c>
      <c r="V247" t="s">
        <v>106</v>
      </c>
      <c r="W247" t="s">
        <v>106</v>
      </c>
      <c r="X247" t="s">
        <v>106</v>
      </c>
      <c r="Y247" t="s">
        <v>106</v>
      </c>
      <c r="Z247" t="s">
        <v>106</v>
      </c>
      <c r="AA247" t="s">
        <v>106</v>
      </c>
      <c r="AB247" t="s">
        <v>106</v>
      </c>
      <c r="AC247" t="s">
        <v>106</v>
      </c>
      <c r="AD247" t="s">
        <v>106</v>
      </c>
      <c r="AE247">
        <v>0</v>
      </c>
      <c r="AG247"/>
    </row>
    <row r="248" spans="1:33" s="4" customFormat="1">
      <c r="A248" t="s">
        <v>8</v>
      </c>
      <c r="B248">
        <v>4</v>
      </c>
      <c r="C248" t="s">
        <v>69</v>
      </c>
      <c r="D248" t="s">
        <v>28</v>
      </c>
      <c r="E248" t="s">
        <v>44</v>
      </c>
      <c r="F248" t="s">
        <v>12</v>
      </c>
      <c r="G248" t="s">
        <v>14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9.7999999999999997E-3</v>
      </c>
      <c r="O248">
        <v>8.0000000000000004E-4</v>
      </c>
      <c r="P248">
        <v>6.9999999999999999E-4</v>
      </c>
      <c r="Q248"/>
      <c r="R248"/>
      <c r="S248"/>
      <c r="T248" t="s">
        <v>106</v>
      </c>
      <c r="U248" t="s">
        <v>106</v>
      </c>
      <c r="V248" t="s">
        <v>106</v>
      </c>
      <c r="W248" t="s">
        <v>106</v>
      </c>
      <c r="X248" t="s">
        <v>106</v>
      </c>
      <c r="Y248" t="s">
        <v>106</v>
      </c>
      <c r="Z248" t="s">
        <v>106</v>
      </c>
      <c r="AA248" t="s">
        <v>106</v>
      </c>
      <c r="AB248" t="s">
        <v>106</v>
      </c>
      <c r="AC248" t="s">
        <v>106</v>
      </c>
      <c r="AD248" t="s">
        <v>106</v>
      </c>
      <c r="AE248">
        <v>0</v>
      </c>
      <c r="AG248"/>
    </row>
    <row r="249" spans="1:33" s="4" customFormat="1">
      <c r="A249" t="s">
        <v>8</v>
      </c>
      <c r="B249">
        <v>4</v>
      </c>
      <c r="C249" t="s">
        <v>69</v>
      </c>
      <c r="D249" t="s">
        <v>29</v>
      </c>
      <c r="E249" t="s">
        <v>92</v>
      </c>
      <c r="F249" t="s">
        <v>12</v>
      </c>
      <c r="G249" t="s">
        <v>40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/>
      <c r="R249"/>
      <c r="S249"/>
      <c r="T249">
        <v>1200</v>
      </c>
      <c r="U249">
        <v>31950</v>
      </c>
      <c r="V249">
        <v>8952</v>
      </c>
      <c r="W249">
        <v>8987</v>
      </c>
      <c r="X249">
        <v>6110</v>
      </c>
      <c r="Y249">
        <v>884</v>
      </c>
      <c r="Z249">
        <v>0</v>
      </c>
      <c r="AA249">
        <v>0</v>
      </c>
      <c r="AB249">
        <v>0</v>
      </c>
      <c r="AC249">
        <v>0.79900000000000004</v>
      </c>
      <c r="AD249">
        <v>5.6000000000000001E-2</v>
      </c>
      <c r="AE249">
        <v>6</v>
      </c>
      <c r="AG249"/>
    </row>
    <row r="250" spans="1:33" s="4" customFormat="1">
      <c r="A250" t="s">
        <v>8</v>
      </c>
      <c r="B250">
        <v>4</v>
      </c>
      <c r="C250" t="s">
        <v>69</v>
      </c>
      <c r="D250" t="s">
        <v>29</v>
      </c>
      <c r="E250" t="s">
        <v>92</v>
      </c>
      <c r="F250" t="s">
        <v>12</v>
      </c>
      <c r="G250" t="s">
        <v>15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/>
      <c r="R250"/>
      <c r="S250"/>
      <c r="T250">
        <v>1200</v>
      </c>
      <c r="U250">
        <v>31950</v>
      </c>
      <c r="V250">
        <v>8952</v>
      </c>
      <c r="W250">
        <v>8987</v>
      </c>
      <c r="X250">
        <v>6110</v>
      </c>
      <c r="Y250">
        <v>884</v>
      </c>
      <c r="Z250">
        <v>0</v>
      </c>
      <c r="AA250">
        <v>0</v>
      </c>
      <c r="AB250">
        <v>0</v>
      </c>
      <c r="AC250" t="s">
        <v>106</v>
      </c>
      <c r="AD250" t="s">
        <v>106</v>
      </c>
      <c r="AE250">
        <v>6</v>
      </c>
      <c r="AG250"/>
    </row>
    <row r="251" spans="1:33" s="4" customFormat="1">
      <c r="A251" t="s">
        <v>8</v>
      </c>
      <c r="B251">
        <v>4</v>
      </c>
      <c r="C251" t="s">
        <v>69</v>
      </c>
      <c r="D251" t="s">
        <v>29</v>
      </c>
      <c r="E251" t="s">
        <v>92</v>
      </c>
      <c r="F251" t="s">
        <v>12</v>
      </c>
      <c r="G251" t="s">
        <v>14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/>
      <c r="R251"/>
      <c r="S251"/>
      <c r="T251">
        <v>1200</v>
      </c>
      <c r="U251">
        <v>31950</v>
      </c>
      <c r="V251">
        <v>8952</v>
      </c>
      <c r="W251">
        <v>8987</v>
      </c>
      <c r="X251">
        <v>6110</v>
      </c>
      <c r="Y251">
        <v>884</v>
      </c>
      <c r="Z251">
        <v>0</v>
      </c>
      <c r="AA251">
        <v>0</v>
      </c>
      <c r="AB251">
        <v>0</v>
      </c>
      <c r="AC251">
        <v>0.79900000000000004</v>
      </c>
      <c r="AD251">
        <v>5.6000000000000001E-2</v>
      </c>
      <c r="AE251">
        <v>6</v>
      </c>
      <c r="AG251"/>
    </row>
    <row r="252" spans="1:33" s="4" customFormat="1">
      <c r="A252" t="s">
        <v>8</v>
      </c>
      <c r="B252">
        <v>4</v>
      </c>
      <c r="C252" t="s">
        <v>69</v>
      </c>
      <c r="D252" t="s">
        <v>29</v>
      </c>
      <c r="E252" t="s">
        <v>11</v>
      </c>
      <c r="F252" t="s">
        <v>12</v>
      </c>
      <c r="G252" t="s">
        <v>40</v>
      </c>
      <c r="H252">
        <v>4.0000000000000002E-4</v>
      </c>
      <c r="I252">
        <v>1E-4</v>
      </c>
      <c r="J252">
        <v>2.0000000000000001E-4</v>
      </c>
      <c r="K252">
        <v>2.9999999999999997E-4</v>
      </c>
      <c r="L252">
        <v>2.0000000000000001E-4</v>
      </c>
      <c r="M252">
        <v>0</v>
      </c>
      <c r="N252">
        <v>0</v>
      </c>
      <c r="O252">
        <v>0</v>
      </c>
      <c r="P252">
        <v>0</v>
      </c>
      <c r="Q252"/>
      <c r="R252"/>
      <c r="S252"/>
      <c r="T252">
        <v>866666</v>
      </c>
      <c r="U252">
        <v>694716</v>
      </c>
      <c r="V252">
        <v>730810</v>
      </c>
      <c r="W252">
        <v>598615</v>
      </c>
      <c r="X252">
        <v>349914</v>
      </c>
      <c r="Y252">
        <v>68568</v>
      </c>
      <c r="Z252">
        <v>53082</v>
      </c>
      <c r="AA252">
        <v>0</v>
      </c>
      <c r="AB252">
        <v>0</v>
      </c>
      <c r="AC252">
        <v>0.84599999999999997</v>
      </c>
      <c r="AD252">
        <v>1.6E-2</v>
      </c>
      <c r="AE252">
        <v>7</v>
      </c>
      <c r="AG252"/>
    </row>
    <row r="253" spans="1:33" s="4" customFormat="1">
      <c r="A253" t="s">
        <v>8</v>
      </c>
      <c r="B253">
        <v>4</v>
      </c>
      <c r="C253" t="s">
        <v>69</v>
      </c>
      <c r="D253" t="s">
        <v>29</v>
      </c>
      <c r="E253" t="s">
        <v>11</v>
      </c>
      <c r="F253" t="s">
        <v>12</v>
      </c>
      <c r="G253" t="s">
        <v>15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/>
      <c r="R253"/>
      <c r="S253"/>
      <c r="T253">
        <v>866666</v>
      </c>
      <c r="U253">
        <v>694716</v>
      </c>
      <c r="V253">
        <v>730810</v>
      </c>
      <c r="W253">
        <v>598615</v>
      </c>
      <c r="X253">
        <v>349914</v>
      </c>
      <c r="Y253">
        <v>68568</v>
      </c>
      <c r="Z253">
        <v>53082</v>
      </c>
      <c r="AA253">
        <v>0</v>
      </c>
      <c r="AB253">
        <v>0</v>
      </c>
      <c r="AC253" t="s">
        <v>106</v>
      </c>
      <c r="AD253" t="s">
        <v>106</v>
      </c>
      <c r="AE253">
        <v>7</v>
      </c>
      <c r="AG253"/>
    </row>
    <row r="254" spans="1:33" s="4" customFormat="1">
      <c r="A254" t="s">
        <v>8</v>
      </c>
      <c r="B254">
        <v>4</v>
      </c>
      <c r="C254" t="s">
        <v>69</v>
      </c>
      <c r="D254" t="s">
        <v>29</v>
      </c>
      <c r="E254" t="s">
        <v>11</v>
      </c>
      <c r="F254" t="s">
        <v>12</v>
      </c>
      <c r="G254" t="s">
        <v>14</v>
      </c>
      <c r="H254">
        <v>4.0000000000000002E-4</v>
      </c>
      <c r="I254">
        <v>1E-4</v>
      </c>
      <c r="J254">
        <v>2.0000000000000001E-4</v>
      </c>
      <c r="K254">
        <v>2.9999999999999997E-4</v>
      </c>
      <c r="L254">
        <v>2.0000000000000001E-4</v>
      </c>
      <c r="M254">
        <v>0</v>
      </c>
      <c r="N254">
        <v>0</v>
      </c>
      <c r="O254">
        <v>0</v>
      </c>
      <c r="P254">
        <v>0</v>
      </c>
      <c r="Q254"/>
      <c r="R254"/>
      <c r="S254"/>
      <c r="T254">
        <v>866666</v>
      </c>
      <c r="U254">
        <v>694716</v>
      </c>
      <c r="V254">
        <v>730810</v>
      </c>
      <c r="W254">
        <v>598615</v>
      </c>
      <c r="X254">
        <v>349914</v>
      </c>
      <c r="Y254">
        <v>68568</v>
      </c>
      <c r="Z254">
        <v>53082</v>
      </c>
      <c r="AA254">
        <v>0</v>
      </c>
      <c r="AB254">
        <v>0</v>
      </c>
      <c r="AC254">
        <v>0.84599999999999997</v>
      </c>
      <c r="AD254">
        <v>1.6E-2</v>
      </c>
      <c r="AE254">
        <v>7</v>
      </c>
      <c r="AG254"/>
    </row>
    <row r="255" spans="1:33" s="4" customFormat="1">
      <c r="A255" t="s">
        <v>8</v>
      </c>
      <c r="B255">
        <v>4</v>
      </c>
      <c r="C255" t="s">
        <v>69</v>
      </c>
      <c r="D255" t="s">
        <v>29</v>
      </c>
      <c r="E255" t="s">
        <v>16</v>
      </c>
      <c r="F255" t="s">
        <v>12</v>
      </c>
      <c r="G255" t="s">
        <v>40</v>
      </c>
      <c r="H255">
        <v>8.6E-3</v>
      </c>
      <c r="I255">
        <v>1.0699999999999999E-2</v>
      </c>
      <c r="J255">
        <v>1.3899999999999999E-2</v>
      </c>
      <c r="K255">
        <v>1.32E-2</v>
      </c>
      <c r="L255">
        <v>1.7000000000000001E-2</v>
      </c>
      <c r="M255">
        <v>6.3E-3</v>
      </c>
      <c r="N255">
        <v>2.8999999999999998E-3</v>
      </c>
      <c r="O255">
        <v>1E-3</v>
      </c>
      <c r="P255">
        <v>0</v>
      </c>
      <c r="Q255"/>
      <c r="R255"/>
      <c r="S255"/>
      <c r="T255">
        <v>3766255</v>
      </c>
      <c r="U255">
        <v>4610314</v>
      </c>
      <c r="V255">
        <v>4185264</v>
      </c>
      <c r="W255">
        <v>3109683</v>
      </c>
      <c r="X255">
        <v>2790865</v>
      </c>
      <c r="Y255">
        <v>1351721</v>
      </c>
      <c r="Z255">
        <v>554376</v>
      </c>
      <c r="AA255">
        <v>144306</v>
      </c>
      <c r="AB255">
        <v>0</v>
      </c>
      <c r="AC255">
        <v>0.75900000000000001</v>
      </c>
      <c r="AD255">
        <v>2.9000000000000001E-2</v>
      </c>
      <c r="AE255">
        <v>8</v>
      </c>
      <c r="AG255"/>
    </row>
    <row r="256" spans="1:33" s="4" customFormat="1">
      <c r="A256" t="s">
        <v>8</v>
      </c>
      <c r="B256">
        <v>4</v>
      </c>
      <c r="C256" t="s">
        <v>69</v>
      </c>
      <c r="D256" t="s">
        <v>29</v>
      </c>
      <c r="E256" t="s">
        <v>16</v>
      </c>
      <c r="F256" t="s">
        <v>12</v>
      </c>
      <c r="G256" t="s">
        <v>15</v>
      </c>
      <c r="H256">
        <v>6.9999999999999999E-4</v>
      </c>
      <c r="I256">
        <v>1.1000000000000001E-3</v>
      </c>
      <c r="J256">
        <v>1E-3</v>
      </c>
      <c r="K256">
        <v>1.1999999999999999E-3</v>
      </c>
      <c r="L256">
        <v>6.9999999999999999E-4</v>
      </c>
      <c r="M256">
        <v>2.9999999999999997E-4</v>
      </c>
      <c r="N256">
        <v>2.9999999999999997E-4</v>
      </c>
      <c r="O256">
        <v>1E-4</v>
      </c>
      <c r="P256">
        <v>0</v>
      </c>
      <c r="Q256"/>
      <c r="R256"/>
      <c r="S256"/>
      <c r="T256">
        <v>3766255</v>
      </c>
      <c r="U256">
        <v>4610314</v>
      </c>
      <c r="V256">
        <v>4185264</v>
      </c>
      <c r="W256">
        <v>3109683</v>
      </c>
      <c r="X256">
        <v>2790865</v>
      </c>
      <c r="Y256">
        <v>1351721</v>
      </c>
      <c r="Z256">
        <v>554376</v>
      </c>
      <c r="AA256">
        <v>144306</v>
      </c>
      <c r="AB256">
        <v>0</v>
      </c>
      <c r="AC256">
        <v>0.88500000000000001</v>
      </c>
      <c r="AD256">
        <v>4.0000000000000001E-3</v>
      </c>
      <c r="AE256">
        <v>8</v>
      </c>
      <c r="AG256"/>
    </row>
    <row r="257" spans="1:33" s="4" customFormat="1">
      <c r="A257" t="s">
        <v>8</v>
      </c>
      <c r="B257">
        <v>4</v>
      </c>
      <c r="C257" t="s">
        <v>69</v>
      </c>
      <c r="D257" t="s">
        <v>29</v>
      </c>
      <c r="E257" t="s">
        <v>16</v>
      </c>
      <c r="F257" t="s">
        <v>12</v>
      </c>
      <c r="G257" t="s">
        <v>14</v>
      </c>
      <c r="H257">
        <v>7.7999999999999996E-3</v>
      </c>
      <c r="I257">
        <v>9.5999999999999992E-3</v>
      </c>
      <c r="J257">
        <v>1.29E-2</v>
      </c>
      <c r="K257">
        <v>1.2E-2</v>
      </c>
      <c r="L257">
        <v>1.6299999999999999E-2</v>
      </c>
      <c r="M257">
        <v>6.0000000000000001E-3</v>
      </c>
      <c r="N257">
        <v>2.5000000000000001E-3</v>
      </c>
      <c r="O257">
        <v>8.9999999999999998E-4</v>
      </c>
      <c r="P257">
        <v>0</v>
      </c>
      <c r="Q257"/>
      <c r="R257"/>
      <c r="S257"/>
      <c r="T257">
        <v>3766255</v>
      </c>
      <c r="U257">
        <v>4610314</v>
      </c>
      <c r="V257">
        <v>4185264</v>
      </c>
      <c r="W257">
        <v>3109683</v>
      </c>
      <c r="X257">
        <v>2790865</v>
      </c>
      <c r="Y257">
        <v>1351721</v>
      </c>
      <c r="Z257">
        <v>554376</v>
      </c>
      <c r="AA257">
        <v>144306</v>
      </c>
      <c r="AB257">
        <v>0</v>
      </c>
      <c r="AC257">
        <v>0.73399999999999999</v>
      </c>
      <c r="AD257">
        <v>3.7999999999999999E-2</v>
      </c>
      <c r="AE257">
        <v>8</v>
      </c>
      <c r="AG257"/>
    </row>
    <row r="258" spans="1:33" s="4" customFormat="1">
      <c r="A258" t="s">
        <v>8</v>
      </c>
      <c r="B258">
        <v>4</v>
      </c>
      <c r="C258" t="s">
        <v>69</v>
      </c>
      <c r="D258" t="s">
        <v>29</v>
      </c>
      <c r="E258" t="s">
        <v>99</v>
      </c>
      <c r="F258" t="s">
        <v>12</v>
      </c>
      <c r="G258" t="s">
        <v>40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/>
      <c r="R258"/>
      <c r="S258"/>
      <c r="T258">
        <v>1393879</v>
      </c>
      <c r="U258">
        <v>2039359</v>
      </c>
      <c r="V258">
        <v>1522141</v>
      </c>
      <c r="W258">
        <v>1415325</v>
      </c>
      <c r="X258">
        <v>1517079</v>
      </c>
      <c r="Y258">
        <v>1246957</v>
      </c>
      <c r="Z258">
        <v>1442688</v>
      </c>
      <c r="AA258">
        <v>1167296</v>
      </c>
      <c r="AB258">
        <v>972821</v>
      </c>
      <c r="AC258">
        <v>-0.377</v>
      </c>
      <c r="AD258">
        <v>0.317</v>
      </c>
      <c r="AE258">
        <v>9</v>
      </c>
      <c r="AG258"/>
    </row>
    <row r="259" spans="1:33" s="4" customFormat="1">
      <c r="A259" t="s">
        <v>8</v>
      </c>
      <c r="B259">
        <v>4</v>
      </c>
      <c r="C259" t="s">
        <v>69</v>
      </c>
      <c r="D259" t="s">
        <v>29</v>
      </c>
      <c r="E259" t="s">
        <v>99</v>
      </c>
      <c r="F259" t="s">
        <v>12</v>
      </c>
      <c r="G259" t="s">
        <v>15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/>
      <c r="R259"/>
      <c r="S259"/>
      <c r="T259">
        <v>1393879</v>
      </c>
      <c r="U259">
        <v>2039359</v>
      </c>
      <c r="V259">
        <v>1522141</v>
      </c>
      <c r="W259">
        <v>1415325</v>
      </c>
      <c r="X259">
        <v>1517079</v>
      </c>
      <c r="Y259">
        <v>1246957</v>
      </c>
      <c r="Z259">
        <v>1442688</v>
      </c>
      <c r="AA259">
        <v>1167296</v>
      </c>
      <c r="AB259">
        <v>972821</v>
      </c>
      <c r="AC259" t="s">
        <v>106</v>
      </c>
      <c r="AD259" t="s">
        <v>106</v>
      </c>
      <c r="AE259">
        <v>9</v>
      </c>
      <c r="AG259"/>
    </row>
    <row r="260" spans="1:33" s="4" customFormat="1">
      <c r="A260" t="s">
        <v>8</v>
      </c>
      <c r="B260">
        <v>4</v>
      </c>
      <c r="C260" t="s">
        <v>69</v>
      </c>
      <c r="D260" t="s">
        <v>29</v>
      </c>
      <c r="E260" t="s">
        <v>99</v>
      </c>
      <c r="F260" t="s">
        <v>12</v>
      </c>
      <c r="G260" t="s">
        <v>14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/>
      <c r="R260"/>
      <c r="S260"/>
      <c r="T260">
        <v>1393879</v>
      </c>
      <c r="U260">
        <v>2039359</v>
      </c>
      <c r="V260">
        <v>1522141</v>
      </c>
      <c r="W260">
        <v>1415325</v>
      </c>
      <c r="X260">
        <v>1517079</v>
      </c>
      <c r="Y260">
        <v>1246957</v>
      </c>
      <c r="Z260">
        <v>1442688</v>
      </c>
      <c r="AA260">
        <v>1167296</v>
      </c>
      <c r="AB260">
        <v>972821</v>
      </c>
      <c r="AC260">
        <v>-0.377</v>
      </c>
      <c r="AD260">
        <v>0.317</v>
      </c>
      <c r="AE260">
        <v>9</v>
      </c>
      <c r="AG260"/>
    </row>
    <row r="261" spans="1:33" s="4" customFormat="1">
      <c r="A261" t="s">
        <v>8</v>
      </c>
      <c r="B261">
        <v>4</v>
      </c>
      <c r="C261" t="s">
        <v>69</v>
      </c>
      <c r="D261" t="s">
        <v>29</v>
      </c>
      <c r="E261" t="s">
        <v>94</v>
      </c>
      <c r="F261" t="s">
        <v>12</v>
      </c>
      <c r="G261" t="s">
        <v>40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/>
      <c r="R261"/>
      <c r="S261"/>
      <c r="T261">
        <v>545510</v>
      </c>
      <c r="U261">
        <v>765990</v>
      </c>
      <c r="V261">
        <v>570700</v>
      </c>
      <c r="W261">
        <v>284732</v>
      </c>
      <c r="X261">
        <v>317093</v>
      </c>
      <c r="Y261">
        <v>377965</v>
      </c>
      <c r="Z261">
        <v>465452</v>
      </c>
      <c r="AA261">
        <v>857080</v>
      </c>
      <c r="AB261">
        <v>668510</v>
      </c>
      <c r="AC261">
        <v>-0.38100000000000001</v>
      </c>
      <c r="AD261">
        <v>0.312</v>
      </c>
      <c r="AE261">
        <v>9</v>
      </c>
      <c r="AG261"/>
    </row>
    <row r="262" spans="1:33" s="4" customFormat="1">
      <c r="A262" t="s">
        <v>8</v>
      </c>
      <c r="B262">
        <v>4</v>
      </c>
      <c r="C262" t="s">
        <v>69</v>
      </c>
      <c r="D262" t="s">
        <v>29</v>
      </c>
      <c r="E262" t="s">
        <v>94</v>
      </c>
      <c r="F262" t="s">
        <v>12</v>
      </c>
      <c r="G262" t="s">
        <v>15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/>
      <c r="R262"/>
      <c r="S262"/>
      <c r="T262">
        <v>545510</v>
      </c>
      <c r="U262">
        <v>765990</v>
      </c>
      <c r="V262">
        <v>570700</v>
      </c>
      <c r="W262">
        <v>284732</v>
      </c>
      <c r="X262">
        <v>317093</v>
      </c>
      <c r="Y262">
        <v>377965</v>
      </c>
      <c r="Z262">
        <v>465452</v>
      </c>
      <c r="AA262">
        <v>857080</v>
      </c>
      <c r="AB262">
        <v>668510</v>
      </c>
      <c r="AC262" t="s">
        <v>106</v>
      </c>
      <c r="AD262" t="s">
        <v>106</v>
      </c>
      <c r="AE262">
        <v>9</v>
      </c>
      <c r="AG262"/>
    </row>
    <row r="263" spans="1:33" s="4" customFormat="1">
      <c r="A263" t="s">
        <v>8</v>
      </c>
      <c r="B263">
        <v>4</v>
      </c>
      <c r="C263" t="s">
        <v>69</v>
      </c>
      <c r="D263" t="s">
        <v>29</v>
      </c>
      <c r="E263" t="s">
        <v>94</v>
      </c>
      <c r="F263" t="s">
        <v>12</v>
      </c>
      <c r="G263" t="s">
        <v>14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/>
      <c r="R263"/>
      <c r="S263"/>
      <c r="T263">
        <v>545510</v>
      </c>
      <c r="U263">
        <v>765990</v>
      </c>
      <c r="V263">
        <v>570700</v>
      </c>
      <c r="W263">
        <v>284732</v>
      </c>
      <c r="X263">
        <v>317093</v>
      </c>
      <c r="Y263">
        <v>377965</v>
      </c>
      <c r="Z263">
        <v>465452</v>
      </c>
      <c r="AA263">
        <v>857080</v>
      </c>
      <c r="AB263">
        <v>668510</v>
      </c>
      <c r="AC263">
        <v>-0.38100000000000001</v>
      </c>
      <c r="AD263">
        <v>0.312</v>
      </c>
      <c r="AE263">
        <v>9</v>
      </c>
      <c r="AG263"/>
    </row>
    <row r="264" spans="1:33" s="4" customFormat="1">
      <c r="A264" t="s">
        <v>8</v>
      </c>
      <c r="B264">
        <v>4</v>
      </c>
      <c r="C264" t="s">
        <v>69</v>
      </c>
      <c r="D264" t="s">
        <v>29</v>
      </c>
      <c r="E264" t="s">
        <v>20</v>
      </c>
      <c r="F264" t="s">
        <v>84</v>
      </c>
      <c r="G264" t="s">
        <v>40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1E-4</v>
      </c>
      <c r="Q264"/>
      <c r="R264"/>
      <c r="S264"/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12205368</v>
      </c>
      <c r="AA264">
        <v>10391613</v>
      </c>
      <c r="AB264">
        <v>9974445</v>
      </c>
      <c r="AC264" t="s">
        <v>106</v>
      </c>
      <c r="AD264" t="s">
        <v>106</v>
      </c>
      <c r="AE264">
        <v>3</v>
      </c>
      <c r="AG264"/>
    </row>
    <row r="265" spans="1:33" s="4" customFormat="1">
      <c r="A265" t="s">
        <v>8</v>
      </c>
      <c r="B265">
        <v>4</v>
      </c>
      <c r="C265" t="s">
        <v>69</v>
      </c>
      <c r="D265" t="s">
        <v>29</v>
      </c>
      <c r="E265" t="s">
        <v>20</v>
      </c>
      <c r="F265" t="s">
        <v>84</v>
      </c>
      <c r="G265" t="s">
        <v>15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/>
      <c r="R265"/>
      <c r="S265"/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12205368</v>
      </c>
      <c r="AA265">
        <v>10391613</v>
      </c>
      <c r="AB265">
        <v>9974445</v>
      </c>
      <c r="AC265" t="s">
        <v>106</v>
      </c>
      <c r="AD265" t="s">
        <v>106</v>
      </c>
      <c r="AE265">
        <v>3</v>
      </c>
      <c r="AG265"/>
    </row>
    <row r="266" spans="1:33" s="4" customFormat="1">
      <c r="A266" t="s">
        <v>8</v>
      </c>
      <c r="B266">
        <v>4</v>
      </c>
      <c r="C266" t="s">
        <v>69</v>
      </c>
      <c r="D266" t="s">
        <v>29</v>
      </c>
      <c r="E266" t="s">
        <v>20</v>
      </c>
      <c r="F266" t="s">
        <v>84</v>
      </c>
      <c r="G266" t="s">
        <v>14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1E-4</v>
      </c>
      <c r="Q266"/>
      <c r="R266"/>
      <c r="S266"/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12205368</v>
      </c>
      <c r="AA266">
        <v>10391613</v>
      </c>
      <c r="AB266">
        <v>9974445</v>
      </c>
      <c r="AC266" t="s">
        <v>106</v>
      </c>
      <c r="AD266" t="s">
        <v>106</v>
      </c>
      <c r="AE266">
        <v>3</v>
      </c>
      <c r="AG266"/>
    </row>
    <row r="267" spans="1:33" s="4" customFormat="1">
      <c r="A267" t="s">
        <v>8</v>
      </c>
      <c r="B267">
        <v>4</v>
      </c>
      <c r="C267" t="s">
        <v>69</v>
      </c>
      <c r="D267" t="s">
        <v>29</v>
      </c>
      <c r="E267" t="s">
        <v>20</v>
      </c>
      <c r="F267" t="s">
        <v>12</v>
      </c>
      <c r="G267" t="s">
        <v>40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/>
      <c r="R267"/>
      <c r="S267"/>
      <c r="T267">
        <v>16014890</v>
      </c>
      <c r="U267">
        <v>12671168</v>
      </c>
      <c r="V267">
        <v>12152835</v>
      </c>
      <c r="W267">
        <v>11647505</v>
      </c>
      <c r="X267">
        <v>11006248</v>
      </c>
      <c r="Y267">
        <v>12163360</v>
      </c>
      <c r="Z267">
        <v>0</v>
      </c>
      <c r="AA267">
        <v>0</v>
      </c>
      <c r="AB267">
        <v>0</v>
      </c>
      <c r="AC267">
        <v>0.61</v>
      </c>
      <c r="AD267">
        <v>0.19900000000000001</v>
      </c>
      <c r="AE267">
        <v>6</v>
      </c>
      <c r="AG267"/>
    </row>
    <row r="268" spans="1:33" s="4" customFormat="1">
      <c r="A268" t="s">
        <v>8</v>
      </c>
      <c r="B268">
        <v>4</v>
      </c>
      <c r="C268" t="s">
        <v>69</v>
      </c>
      <c r="D268" t="s">
        <v>29</v>
      </c>
      <c r="E268" t="s">
        <v>20</v>
      </c>
      <c r="F268" t="s">
        <v>12</v>
      </c>
      <c r="G268" t="s">
        <v>15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/>
      <c r="R268"/>
      <c r="S268"/>
      <c r="T268">
        <v>16014890</v>
      </c>
      <c r="U268">
        <v>12671168</v>
      </c>
      <c r="V268">
        <v>12152835</v>
      </c>
      <c r="W268">
        <v>11647505</v>
      </c>
      <c r="X268">
        <v>11006248</v>
      </c>
      <c r="Y268">
        <v>12163360</v>
      </c>
      <c r="Z268">
        <v>0</v>
      </c>
      <c r="AA268">
        <v>0</v>
      </c>
      <c r="AB268">
        <v>0</v>
      </c>
      <c r="AC268" t="s">
        <v>106</v>
      </c>
      <c r="AD268" t="s">
        <v>106</v>
      </c>
      <c r="AE268">
        <v>6</v>
      </c>
      <c r="AG268"/>
    </row>
    <row r="269" spans="1:33" s="4" customFormat="1">
      <c r="A269" t="s">
        <v>8</v>
      </c>
      <c r="B269">
        <v>4</v>
      </c>
      <c r="C269" t="s">
        <v>69</v>
      </c>
      <c r="D269" t="s">
        <v>29</v>
      </c>
      <c r="E269" t="s">
        <v>20</v>
      </c>
      <c r="F269" t="s">
        <v>12</v>
      </c>
      <c r="G269" t="s">
        <v>14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/>
      <c r="R269"/>
      <c r="S269"/>
      <c r="T269">
        <v>16014890</v>
      </c>
      <c r="U269">
        <v>12671168</v>
      </c>
      <c r="V269">
        <v>12152835</v>
      </c>
      <c r="W269">
        <v>11647505</v>
      </c>
      <c r="X269">
        <v>11006248</v>
      </c>
      <c r="Y269">
        <v>12163360</v>
      </c>
      <c r="Z269">
        <v>0</v>
      </c>
      <c r="AA269">
        <v>0</v>
      </c>
      <c r="AB269">
        <v>0</v>
      </c>
      <c r="AC269">
        <v>0.61</v>
      </c>
      <c r="AD269">
        <v>0.19900000000000001</v>
      </c>
      <c r="AE269">
        <v>6</v>
      </c>
      <c r="AG269"/>
    </row>
    <row r="270" spans="1:33" s="4" customFormat="1">
      <c r="A270" t="s">
        <v>8</v>
      </c>
      <c r="B270">
        <v>4</v>
      </c>
      <c r="C270" t="s">
        <v>69</v>
      </c>
      <c r="D270" t="s">
        <v>29</v>
      </c>
      <c r="E270" t="s">
        <v>21</v>
      </c>
      <c r="F270" t="s">
        <v>108</v>
      </c>
      <c r="G270" t="s">
        <v>40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/>
      <c r="R270"/>
      <c r="S270"/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97359</v>
      </c>
      <c r="AB270">
        <v>38429</v>
      </c>
      <c r="AC270" t="s">
        <v>106</v>
      </c>
      <c r="AD270" t="s">
        <v>106</v>
      </c>
      <c r="AE270">
        <v>2</v>
      </c>
      <c r="AG270"/>
    </row>
    <row r="271" spans="1:33" s="4" customFormat="1">
      <c r="A271" t="s">
        <v>8</v>
      </c>
      <c r="B271">
        <v>4</v>
      </c>
      <c r="C271" t="s">
        <v>69</v>
      </c>
      <c r="D271" t="s">
        <v>29</v>
      </c>
      <c r="E271" t="s">
        <v>21</v>
      </c>
      <c r="F271" t="s">
        <v>108</v>
      </c>
      <c r="G271" t="s">
        <v>15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/>
      <c r="R271"/>
      <c r="S271"/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97359</v>
      </c>
      <c r="AB271">
        <v>38429</v>
      </c>
      <c r="AC271" t="s">
        <v>106</v>
      </c>
      <c r="AD271" t="s">
        <v>106</v>
      </c>
      <c r="AE271">
        <v>2</v>
      </c>
      <c r="AG271"/>
    </row>
    <row r="272" spans="1:33" s="4" customFormat="1">
      <c r="A272" t="s">
        <v>8</v>
      </c>
      <c r="B272">
        <v>4</v>
      </c>
      <c r="C272" t="s">
        <v>69</v>
      </c>
      <c r="D272" t="s">
        <v>29</v>
      </c>
      <c r="E272" t="s">
        <v>21</v>
      </c>
      <c r="F272" t="s">
        <v>108</v>
      </c>
      <c r="G272" t="s">
        <v>14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/>
      <c r="R272"/>
      <c r="S272"/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97359</v>
      </c>
      <c r="AB272">
        <v>38429</v>
      </c>
      <c r="AC272" t="s">
        <v>106</v>
      </c>
      <c r="AD272" t="s">
        <v>106</v>
      </c>
      <c r="AE272">
        <v>2</v>
      </c>
      <c r="AG272"/>
    </row>
    <row r="273" spans="1:33" s="4" customFormat="1">
      <c r="A273" t="s">
        <v>8</v>
      </c>
      <c r="B273">
        <v>4</v>
      </c>
      <c r="C273" t="s">
        <v>69</v>
      </c>
      <c r="D273" t="s">
        <v>29</v>
      </c>
      <c r="E273" t="s">
        <v>21</v>
      </c>
      <c r="F273" t="s">
        <v>84</v>
      </c>
      <c r="G273" t="s">
        <v>40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2.0000000000000001E-4</v>
      </c>
      <c r="O273">
        <v>1E-4</v>
      </c>
      <c r="P273">
        <v>0</v>
      </c>
      <c r="Q273"/>
      <c r="R273"/>
      <c r="S273"/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8016914</v>
      </c>
      <c r="AA273">
        <v>7955174</v>
      </c>
      <c r="AB273">
        <v>6543575</v>
      </c>
      <c r="AC273" t="s">
        <v>106</v>
      </c>
      <c r="AD273" t="s">
        <v>106</v>
      </c>
      <c r="AE273">
        <v>3</v>
      </c>
      <c r="AG273"/>
    </row>
    <row r="274" spans="1:33" s="4" customFormat="1">
      <c r="A274" t="s">
        <v>8</v>
      </c>
      <c r="B274">
        <v>4</v>
      </c>
      <c r="C274" t="s">
        <v>69</v>
      </c>
      <c r="D274" t="s">
        <v>29</v>
      </c>
      <c r="E274" t="s">
        <v>21</v>
      </c>
      <c r="F274" t="s">
        <v>84</v>
      </c>
      <c r="G274" t="s">
        <v>15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1E-4</v>
      </c>
      <c r="O274">
        <v>0</v>
      </c>
      <c r="P274">
        <v>0</v>
      </c>
      <c r="Q274"/>
      <c r="R274"/>
      <c r="S274"/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8016914</v>
      </c>
      <c r="AA274">
        <v>7955174</v>
      </c>
      <c r="AB274">
        <v>6543575</v>
      </c>
      <c r="AC274" t="s">
        <v>106</v>
      </c>
      <c r="AD274" t="s">
        <v>106</v>
      </c>
      <c r="AE274">
        <v>3</v>
      </c>
      <c r="AG274"/>
    </row>
    <row r="275" spans="1:33" s="4" customFormat="1">
      <c r="A275" t="s">
        <v>8</v>
      </c>
      <c r="B275">
        <v>4</v>
      </c>
      <c r="C275" t="s">
        <v>69</v>
      </c>
      <c r="D275" t="s">
        <v>29</v>
      </c>
      <c r="E275" t="s">
        <v>21</v>
      </c>
      <c r="F275" t="s">
        <v>84</v>
      </c>
      <c r="G275" t="s">
        <v>14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1E-4</v>
      </c>
      <c r="O275">
        <v>1E-4</v>
      </c>
      <c r="P275">
        <v>0</v>
      </c>
      <c r="Q275"/>
      <c r="R275"/>
      <c r="S275"/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8016914</v>
      </c>
      <c r="AA275">
        <v>7955174</v>
      </c>
      <c r="AB275">
        <v>6543575</v>
      </c>
      <c r="AC275" t="s">
        <v>106</v>
      </c>
      <c r="AD275" t="s">
        <v>106</v>
      </c>
      <c r="AE275">
        <v>3</v>
      </c>
      <c r="AG275"/>
    </row>
    <row r="276" spans="1:33" s="4" customFormat="1">
      <c r="A276" t="s">
        <v>8</v>
      </c>
      <c r="B276">
        <v>4</v>
      </c>
      <c r="C276" t="s">
        <v>69</v>
      </c>
      <c r="D276" t="s">
        <v>29</v>
      </c>
      <c r="E276" t="s">
        <v>21</v>
      </c>
      <c r="F276" t="s">
        <v>12</v>
      </c>
      <c r="G276" t="s">
        <v>40</v>
      </c>
      <c r="H276">
        <v>1E-4</v>
      </c>
      <c r="I276">
        <v>0</v>
      </c>
      <c r="J276">
        <v>0</v>
      </c>
      <c r="K276">
        <v>2.0000000000000001E-4</v>
      </c>
      <c r="L276">
        <v>2.0000000000000001E-4</v>
      </c>
      <c r="M276">
        <v>2.0000000000000001E-4</v>
      </c>
      <c r="N276">
        <v>0</v>
      </c>
      <c r="O276">
        <v>0</v>
      </c>
      <c r="P276">
        <v>0</v>
      </c>
      <c r="Q276"/>
      <c r="R276"/>
      <c r="S276"/>
      <c r="T276">
        <v>9998940</v>
      </c>
      <c r="U276">
        <v>9484446</v>
      </c>
      <c r="V276">
        <v>9108230</v>
      </c>
      <c r="W276">
        <v>8561810</v>
      </c>
      <c r="X276">
        <v>8678139</v>
      </c>
      <c r="Y276">
        <v>8855808</v>
      </c>
      <c r="Z276">
        <v>0</v>
      </c>
      <c r="AA276">
        <v>0</v>
      </c>
      <c r="AB276">
        <v>0</v>
      </c>
      <c r="AC276">
        <v>-0.753</v>
      </c>
      <c r="AD276">
        <v>8.4000000000000005E-2</v>
      </c>
      <c r="AE276">
        <v>6</v>
      </c>
      <c r="AG276"/>
    </row>
    <row r="277" spans="1:33" s="4" customFormat="1">
      <c r="A277" t="s">
        <v>8</v>
      </c>
      <c r="B277">
        <v>4</v>
      </c>
      <c r="C277" t="s">
        <v>69</v>
      </c>
      <c r="D277" t="s">
        <v>29</v>
      </c>
      <c r="E277" t="s">
        <v>21</v>
      </c>
      <c r="F277" t="s">
        <v>12</v>
      </c>
      <c r="G277" t="s">
        <v>15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/>
      <c r="R277"/>
      <c r="S277"/>
      <c r="T277">
        <v>9998940</v>
      </c>
      <c r="U277">
        <v>9484446</v>
      </c>
      <c r="V277">
        <v>9108230</v>
      </c>
      <c r="W277">
        <v>8561810</v>
      </c>
      <c r="X277">
        <v>8678139</v>
      </c>
      <c r="Y277">
        <v>8855808</v>
      </c>
      <c r="Z277">
        <v>0</v>
      </c>
      <c r="AA277">
        <v>0</v>
      </c>
      <c r="AB277">
        <v>0</v>
      </c>
      <c r="AC277">
        <v>-0.70699999999999996</v>
      </c>
      <c r="AD277">
        <v>0.11600000000000001</v>
      </c>
      <c r="AE277">
        <v>6</v>
      </c>
      <c r="AG277"/>
    </row>
    <row r="278" spans="1:33" s="4" customFormat="1">
      <c r="A278" t="s">
        <v>8</v>
      </c>
      <c r="B278">
        <v>4</v>
      </c>
      <c r="C278" t="s">
        <v>69</v>
      </c>
      <c r="D278" t="s">
        <v>29</v>
      </c>
      <c r="E278" t="s">
        <v>21</v>
      </c>
      <c r="F278" t="s">
        <v>12</v>
      </c>
      <c r="G278" t="s">
        <v>14</v>
      </c>
      <c r="H278">
        <v>1E-4</v>
      </c>
      <c r="I278">
        <v>0</v>
      </c>
      <c r="J278">
        <v>0</v>
      </c>
      <c r="K278">
        <v>2.0000000000000001E-4</v>
      </c>
      <c r="L278">
        <v>2.0000000000000001E-4</v>
      </c>
      <c r="M278">
        <v>2.0000000000000001E-4</v>
      </c>
      <c r="N278">
        <v>0</v>
      </c>
      <c r="O278">
        <v>0</v>
      </c>
      <c r="P278">
        <v>0</v>
      </c>
      <c r="Q278"/>
      <c r="R278"/>
      <c r="S278"/>
      <c r="T278">
        <v>9998940</v>
      </c>
      <c r="U278">
        <v>9484446</v>
      </c>
      <c r="V278">
        <v>9108230</v>
      </c>
      <c r="W278">
        <v>8561810</v>
      </c>
      <c r="X278">
        <v>8678139</v>
      </c>
      <c r="Y278">
        <v>8855808</v>
      </c>
      <c r="Z278">
        <v>0</v>
      </c>
      <c r="AA278">
        <v>0</v>
      </c>
      <c r="AB278">
        <v>0</v>
      </c>
      <c r="AC278">
        <v>-0.69699999999999995</v>
      </c>
      <c r="AD278">
        <v>0.124</v>
      </c>
      <c r="AE278">
        <v>6</v>
      </c>
      <c r="AG278"/>
    </row>
    <row r="279" spans="1:33" s="4" customFormat="1">
      <c r="A279" t="s">
        <v>8</v>
      </c>
      <c r="B279">
        <v>4</v>
      </c>
      <c r="C279" t="s">
        <v>69</v>
      </c>
      <c r="D279" t="s">
        <v>29</v>
      </c>
      <c r="E279" t="s">
        <v>44</v>
      </c>
      <c r="F279" t="s">
        <v>12</v>
      </c>
      <c r="G279" t="s">
        <v>40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/>
      <c r="R279"/>
      <c r="S279"/>
      <c r="T279" t="s">
        <v>106</v>
      </c>
      <c r="U279" t="s">
        <v>106</v>
      </c>
      <c r="V279" t="s">
        <v>106</v>
      </c>
      <c r="W279" t="s">
        <v>106</v>
      </c>
      <c r="X279" t="s">
        <v>106</v>
      </c>
      <c r="Y279" t="s">
        <v>106</v>
      </c>
      <c r="Z279" t="s">
        <v>106</v>
      </c>
      <c r="AA279" t="s">
        <v>106</v>
      </c>
      <c r="AB279" t="s">
        <v>106</v>
      </c>
      <c r="AC279" t="s">
        <v>106</v>
      </c>
      <c r="AD279" t="s">
        <v>106</v>
      </c>
      <c r="AE279">
        <v>0</v>
      </c>
      <c r="AG279"/>
    </row>
    <row r="280" spans="1:33" s="4" customFormat="1">
      <c r="A280" t="s">
        <v>8</v>
      </c>
      <c r="B280">
        <v>4</v>
      </c>
      <c r="C280" t="s">
        <v>69</v>
      </c>
      <c r="D280" t="s">
        <v>29</v>
      </c>
      <c r="E280" t="s">
        <v>44</v>
      </c>
      <c r="F280" t="s">
        <v>12</v>
      </c>
      <c r="G280" t="s">
        <v>14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/>
      <c r="R280"/>
      <c r="S280"/>
      <c r="T280" t="s">
        <v>106</v>
      </c>
      <c r="U280" t="s">
        <v>106</v>
      </c>
      <c r="V280" t="s">
        <v>106</v>
      </c>
      <c r="W280" t="s">
        <v>106</v>
      </c>
      <c r="X280" t="s">
        <v>106</v>
      </c>
      <c r="Y280" t="s">
        <v>106</v>
      </c>
      <c r="Z280" t="s">
        <v>106</v>
      </c>
      <c r="AA280" t="s">
        <v>106</v>
      </c>
      <c r="AB280" t="s">
        <v>106</v>
      </c>
      <c r="AC280" t="s">
        <v>106</v>
      </c>
      <c r="AD280" t="s">
        <v>106</v>
      </c>
      <c r="AE280">
        <v>0</v>
      </c>
      <c r="AG280"/>
    </row>
    <row r="281" spans="1:33" s="4" customFormat="1">
      <c r="A281" t="s">
        <v>8</v>
      </c>
      <c r="B281">
        <v>4</v>
      </c>
      <c r="C281" t="s">
        <v>69</v>
      </c>
      <c r="D281" t="s">
        <v>30</v>
      </c>
      <c r="E281" t="s">
        <v>94</v>
      </c>
      <c r="F281" t="s">
        <v>12</v>
      </c>
      <c r="G281" t="s">
        <v>40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/>
      <c r="R281"/>
      <c r="S281"/>
      <c r="T281">
        <v>1035038</v>
      </c>
      <c r="U281">
        <v>1315865</v>
      </c>
      <c r="V281">
        <v>400130</v>
      </c>
      <c r="W281">
        <v>650008</v>
      </c>
      <c r="X281">
        <v>226883</v>
      </c>
      <c r="Y281">
        <v>334723</v>
      </c>
      <c r="Z281">
        <v>562096</v>
      </c>
      <c r="AA281">
        <v>909481</v>
      </c>
      <c r="AB281">
        <v>926080</v>
      </c>
      <c r="AC281">
        <v>0.20899999999999999</v>
      </c>
      <c r="AD281">
        <v>0.58899999999999997</v>
      </c>
      <c r="AE281">
        <v>9</v>
      </c>
      <c r="AG281"/>
    </row>
    <row r="282" spans="1:33" s="4" customFormat="1">
      <c r="A282" t="s">
        <v>8</v>
      </c>
      <c r="B282">
        <v>4</v>
      </c>
      <c r="C282" t="s">
        <v>69</v>
      </c>
      <c r="D282" t="s">
        <v>30</v>
      </c>
      <c r="E282" t="s">
        <v>94</v>
      </c>
      <c r="F282" t="s">
        <v>12</v>
      </c>
      <c r="G282" t="s">
        <v>15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/>
      <c r="R282"/>
      <c r="S282"/>
      <c r="T282">
        <v>1035038</v>
      </c>
      <c r="U282">
        <v>1315865</v>
      </c>
      <c r="V282">
        <v>400130</v>
      </c>
      <c r="W282">
        <v>650008</v>
      </c>
      <c r="X282">
        <v>226883</v>
      </c>
      <c r="Y282">
        <v>334723</v>
      </c>
      <c r="Z282">
        <v>562096</v>
      </c>
      <c r="AA282">
        <v>909481</v>
      </c>
      <c r="AB282">
        <v>926080</v>
      </c>
      <c r="AC282" t="s">
        <v>106</v>
      </c>
      <c r="AD282" t="s">
        <v>106</v>
      </c>
      <c r="AE282">
        <v>9</v>
      </c>
      <c r="AG282"/>
    </row>
    <row r="283" spans="1:33" s="4" customFormat="1">
      <c r="A283" t="s">
        <v>8</v>
      </c>
      <c r="B283">
        <v>4</v>
      </c>
      <c r="C283" t="s">
        <v>69</v>
      </c>
      <c r="D283" t="s">
        <v>30</v>
      </c>
      <c r="E283" t="s">
        <v>94</v>
      </c>
      <c r="F283" t="s">
        <v>12</v>
      </c>
      <c r="G283" t="s">
        <v>14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/>
      <c r="R283"/>
      <c r="S283"/>
      <c r="T283">
        <v>1035038</v>
      </c>
      <c r="U283">
        <v>1315865</v>
      </c>
      <c r="V283">
        <v>400130</v>
      </c>
      <c r="W283">
        <v>650008</v>
      </c>
      <c r="X283">
        <v>226883</v>
      </c>
      <c r="Y283">
        <v>334723</v>
      </c>
      <c r="Z283">
        <v>562096</v>
      </c>
      <c r="AA283">
        <v>909481</v>
      </c>
      <c r="AB283">
        <v>926080</v>
      </c>
      <c r="AC283">
        <v>0.20899999999999999</v>
      </c>
      <c r="AD283">
        <v>0.58899999999999997</v>
      </c>
      <c r="AE283">
        <v>9</v>
      </c>
      <c r="AG283"/>
    </row>
    <row r="284" spans="1:33" s="4" customFormat="1">
      <c r="A284" t="s">
        <v>8</v>
      </c>
      <c r="B284">
        <v>4</v>
      </c>
      <c r="C284" t="s">
        <v>69</v>
      </c>
      <c r="D284" t="s">
        <v>30</v>
      </c>
      <c r="E284" t="s">
        <v>20</v>
      </c>
      <c r="F284" t="s">
        <v>12</v>
      </c>
      <c r="G284" t="s">
        <v>40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/>
      <c r="R284"/>
      <c r="S284"/>
      <c r="T284">
        <v>381696</v>
      </c>
      <c r="U284">
        <v>375455</v>
      </c>
      <c r="V284">
        <v>387252</v>
      </c>
      <c r="W284">
        <v>237269</v>
      </c>
      <c r="X284">
        <v>269171</v>
      </c>
      <c r="Y284">
        <v>333387</v>
      </c>
      <c r="Z284">
        <v>245040</v>
      </c>
      <c r="AA284">
        <v>196354</v>
      </c>
      <c r="AB284">
        <v>189867</v>
      </c>
      <c r="AC284">
        <v>-0.20499999999999999</v>
      </c>
      <c r="AD284">
        <v>0.59699999999999998</v>
      </c>
      <c r="AE284">
        <v>9</v>
      </c>
      <c r="AG284"/>
    </row>
    <row r="285" spans="1:33" s="4" customFormat="1">
      <c r="A285" t="s">
        <v>8</v>
      </c>
      <c r="B285">
        <v>4</v>
      </c>
      <c r="C285" t="s">
        <v>69</v>
      </c>
      <c r="D285" t="s">
        <v>30</v>
      </c>
      <c r="E285" t="s">
        <v>20</v>
      </c>
      <c r="F285" t="s">
        <v>12</v>
      </c>
      <c r="G285" t="s">
        <v>15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/>
      <c r="R285"/>
      <c r="S285"/>
      <c r="T285">
        <v>381696</v>
      </c>
      <c r="U285">
        <v>375455</v>
      </c>
      <c r="V285">
        <v>387252</v>
      </c>
      <c r="W285">
        <v>237269</v>
      </c>
      <c r="X285">
        <v>269171</v>
      </c>
      <c r="Y285">
        <v>333387</v>
      </c>
      <c r="Z285">
        <v>245040</v>
      </c>
      <c r="AA285">
        <v>196354</v>
      </c>
      <c r="AB285">
        <v>189867</v>
      </c>
      <c r="AC285" t="s">
        <v>106</v>
      </c>
      <c r="AD285" t="s">
        <v>106</v>
      </c>
      <c r="AE285">
        <v>9</v>
      </c>
      <c r="AG285"/>
    </row>
    <row r="286" spans="1:33">
      <c r="A286" t="s">
        <v>8</v>
      </c>
      <c r="B286">
        <v>4</v>
      </c>
      <c r="C286" t="s">
        <v>69</v>
      </c>
      <c r="D286" t="s">
        <v>30</v>
      </c>
      <c r="E286" t="s">
        <v>20</v>
      </c>
      <c r="F286" t="s">
        <v>12</v>
      </c>
      <c r="G286" t="s">
        <v>14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T286">
        <v>381696</v>
      </c>
      <c r="U286">
        <v>375455</v>
      </c>
      <c r="V286">
        <v>387252</v>
      </c>
      <c r="W286">
        <v>237269</v>
      </c>
      <c r="X286">
        <v>269171</v>
      </c>
      <c r="Y286">
        <v>333387</v>
      </c>
      <c r="Z286">
        <v>245040</v>
      </c>
      <c r="AA286">
        <v>196354</v>
      </c>
      <c r="AB286">
        <v>189867</v>
      </c>
      <c r="AC286">
        <v>-0.20499999999999999</v>
      </c>
      <c r="AD286">
        <v>0.59699999999999998</v>
      </c>
      <c r="AE286">
        <v>9</v>
      </c>
    </row>
    <row r="287" spans="1:33">
      <c r="A287" t="s">
        <v>100</v>
      </c>
      <c r="B287" t="s">
        <v>40</v>
      </c>
      <c r="H287" s="13">
        <f t="shared" ref="H287:P287" si="5">SUMIF($G10:$G286,$B287,H10:H286)</f>
        <v>0.65090000000000003</v>
      </c>
      <c r="I287" s="13">
        <f t="shared" si="5"/>
        <v>0.57620000000000005</v>
      </c>
      <c r="J287" s="13">
        <f t="shared" si="5"/>
        <v>0.625</v>
      </c>
      <c r="K287" s="13">
        <f t="shared" si="5"/>
        <v>0.51789999999999992</v>
      </c>
      <c r="L287" s="13">
        <f t="shared" si="5"/>
        <v>0.50269999999999992</v>
      </c>
      <c r="M287" s="13">
        <f t="shared" si="5"/>
        <v>0.38429999999999997</v>
      </c>
      <c r="N287" s="13">
        <f t="shared" si="5"/>
        <v>0.43120000000000003</v>
      </c>
      <c r="O287" s="13">
        <f t="shared" si="5"/>
        <v>0.39550000000000002</v>
      </c>
      <c r="P287" s="13">
        <f t="shared" si="5"/>
        <v>0.31180000000000002</v>
      </c>
      <c r="T287" s="7">
        <f t="shared" ref="T287:AB287" si="6">SUMIF($G10:$G286,$B287,T10:T286)</f>
        <v>158652671</v>
      </c>
      <c r="U287" s="7">
        <f t="shared" si="6"/>
        <v>149574850</v>
      </c>
      <c r="V287" s="7">
        <f t="shared" si="6"/>
        <v>139881807</v>
      </c>
      <c r="W287" s="7">
        <f t="shared" si="6"/>
        <v>130540369</v>
      </c>
      <c r="X287" s="7">
        <f t="shared" si="6"/>
        <v>118979468</v>
      </c>
      <c r="Y287" s="7">
        <f t="shared" si="6"/>
        <v>107308039</v>
      </c>
      <c r="Z287" s="7">
        <f t="shared" si="6"/>
        <v>107536926</v>
      </c>
      <c r="AA287" s="7">
        <f t="shared" si="6"/>
        <v>102144055</v>
      </c>
      <c r="AB287" s="7">
        <f t="shared" si="6"/>
        <v>90211453</v>
      </c>
      <c r="AC287" s="5">
        <f t="shared" ref="AC287:AC289" si="7">ROUND(ABS(PEARSON($T287:$AB287,$H287:$P287)),3)</f>
        <v>0.96499999999999997</v>
      </c>
      <c r="AD287" s="3">
        <f>ROUND(TDIST(AF287,AE287-2,2),3)</f>
        <v>0</v>
      </c>
      <c r="AE287" s="4">
        <f>COUNTA(T287:AB287)</f>
        <v>9</v>
      </c>
      <c r="AF287" s="3">
        <f>ROUND((AC287*SQRT(AE287-2))/(SQRT(1-AC287^2)),3)</f>
        <v>9.7360000000000007</v>
      </c>
    </row>
    <row r="288" spans="1:33">
      <c r="B288" t="s">
        <v>14</v>
      </c>
      <c r="H288" s="13">
        <f t="shared" ref="H288:P288" si="8">SUMIF($G10:$G286,$B288,H10:H286)</f>
        <v>0.59329999999999994</v>
      </c>
      <c r="I288" s="13">
        <f t="shared" si="8"/>
        <v>0.50630000000000008</v>
      </c>
      <c r="J288" s="13">
        <f t="shared" si="8"/>
        <v>0.57920000000000005</v>
      </c>
      <c r="K288" s="13">
        <f t="shared" si="8"/>
        <v>0.45650000000000002</v>
      </c>
      <c r="L288" s="13">
        <f t="shared" si="8"/>
        <v>0.4741999999999999</v>
      </c>
      <c r="M288" s="13">
        <f t="shared" si="8"/>
        <v>0.36930000000000002</v>
      </c>
      <c r="N288" s="13">
        <f t="shared" si="8"/>
        <v>0.38339999999999996</v>
      </c>
      <c r="O288" s="13">
        <f t="shared" si="8"/>
        <v>0.35289999999999999</v>
      </c>
      <c r="P288" s="13">
        <f t="shared" si="8"/>
        <v>0.27910000000000001</v>
      </c>
      <c r="T288" s="7">
        <f t="shared" ref="T288:AB288" si="9">SUMIF($G10:$G286,$B288,T10:T286)</f>
        <v>158652671</v>
      </c>
      <c r="U288" s="7">
        <f t="shared" si="9"/>
        <v>149574850</v>
      </c>
      <c r="V288" s="7">
        <f t="shared" si="9"/>
        <v>139881807</v>
      </c>
      <c r="W288" s="7">
        <f t="shared" si="9"/>
        <v>130540369</v>
      </c>
      <c r="X288" s="7">
        <f t="shared" si="9"/>
        <v>118979468</v>
      </c>
      <c r="Y288" s="7">
        <f t="shared" si="9"/>
        <v>107308039</v>
      </c>
      <c r="Z288" s="7">
        <f t="shared" si="9"/>
        <v>107536926</v>
      </c>
      <c r="AA288" s="7">
        <f t="shared" si="9"/>
        <v>102144055</v>
      </c>
      <c r="AB288" s="7">
        <f t="shared" si="9"/>
        <v>90211453</v>
      </c>
      <c r="AC288" s="5">
        <f t="shared" si="7"/>
        <v>0.94299999999999995</v>
      </c>
      <c r="AD288" s="3">
        <f>ROUND(TDIST(AF288,AE288-2,2),3)</f>
        <v>0</v>
      </c>
      <c r="AE288" s="4">
        <f>COUNTA(T288:AB288)</f>
        <v>9</v>
      </c>
      <c r="AF288" s="3">
        <f>ROUND((AC288*SQRT(AE288-2))/(SQRT(1-AC288^2)),3)</f>
        <v>7.4969999999999999</v>
      </c>
    </row>
    <row r="289" spans="1:32">
      <c r="B289" t="s">
        <v>15</v>
      </c>
      <c r="H289" s="13">
        <f t="shared" ref="H289:P289" si="10">SUMIF($G10:$G286,$B289,H10:H286)</f>
        <v>5.7599999999999998E-2</v>
      </c>
      <c r="I289" s="13">
        <f t="shared" si="10"/>
        <v>7.0300000000000001E-2</v>
      </c>
      <c r="J289" s="13">
        <f t="shared" si="10"/>
        <v>4.5699999999999998E-2</v>
      </c>
      <c r="K289" s="13">
        <f t="shared" si="10"/>
        <v>6.1400000000000003E-2</v>
      </c>
      <c r="L289" s="13">
        <f t="shared" si="10"/>
        <v>2.87E-2</v>
      </c>
      <c r="M289" s="13">
        <f t="shared" si="10"/>
        <v>1.5000000000000001E-2</v>
      </c>
      <c r="N289" s="13">
        <f t="shared" si="10"/>
        <v>4.7600000000000003E-2</v>
      </c>
      <c r="O289" s="13">
        <f t="shared" si="10"/>
        <v>4.2599999999999999E-2</v>
      </c>
      <c r="P289" s="13">
        <f t="shared" si="10"/>
        <v>3.2600000000000004E-2</v>
      </c>
      <c r="T289" s="7">
        <f t="shared" ref="T289:AB289" si="11">SUMIF($G10:$G286,$B289,T10:T286)</f>
        <v>158652671</v>
      </c>
      <c r="U289" s="7">
        <f t="shared" si="11"/>
        <v>149574850</v>
      </c>
      <c r="V289" s="7">
        <f t="shared" si="11"/>
        <v>139881807</v>
      </c>
      <c r="W289" s="7">
        <f t="shared" si="11"/>
        <v>130540369</v>
      </c>
      <c r="X289" s="7">
        <f t="shared" si="11"/>
        <v>118979468</v>
      </c>
      <c r="Y289" s="7">
        <f t="shared" si="11"/>
        <v>107308039</v>
      </c>
      <c r="Z289" s="7">
        <f t="shared" si="11"/>
        <v>107536926</v>
      </c>
      <c r="AA289" s="7">
        <f t="shared" si="11"/>
        <v>102144055</v>
      </c>
      <c r="AB289" s="7">
        <f t="shared" si="11"/>
        <v>90211453</v>
      </c>
      <c r="AC289" s="5">
        <f t="shared" si="7"/>
        <v>0.68500000000000005</v>
      </c>
      <c r="AD289" s="3">
        <f>ROUND(TDIST(AF289,AE289-2,2),3)</f>
        <v>4.2000000000000003E-2</v>
      </c>
      <c r="AE289" s="4">
        <f>COUNTA(T289:AB289)</f>
        <v>9</v>
      </c>
      <c r="AF289" s="3">
        <f>ROUND((AC289*SQRT(AE289-2))/(SQRT(1-AC289^2)),3)</f>
        <v>2.488</v>
      </c>
    </row>
    <row r="290" spans="1:32">
      <c r="B290" t="s">
        <v>102</v>
      </c>
      <c r="H290" s="13">
        <f>H10</f>
        <v>-6.0900000000000065E-2</v>
      </c>
      <c r="I290" s="13">
        <f t="shared" ref="I290:P290" si="12">I10</f>
        <v>-6.2200000000000033E-2</v>
      </c>
      <c r="J290" s="13">
        <f t="shared" si="12"/>
        <v>-4.1000000000000036E-2</v>
      </c>
      <c r="K290" s="13">
        <f t="shared" si="12"/>
        <v>-6.28999999999999E-2</v>
      </c>
      <c r="L290" s="13">
        <f t="shared" si="12"/>
        <v>-3.6699999999999899E-2</v>
      </c>
      <c r="M290" s="13">
        <f t="shared" si="12"/>
        <v>-1.529999999999998E-2</v>
      </c>
      <c r="N290" s="13">
        <f t="shared" si="12"/>
        <v>-6.7200000000000037E-2</v>
      </c>
      <c r="O290" s="13">
        <f t="shared" si="12"/>
        <v>-4.0500000000000036E-2</v>
      </c>
      <c r="P290" s="13">
        <f t="shared" si="12"/>
        <v>-1.5800000000000036E-2</v>
      </c>
      <c r="AC290"/>
      <c r="AD290"/>
      <c r="AE290"/>
      <c r="AF290"/>
    </row>
    <row r="291" spans="1:32">
      <c r="B291" t="s">
        <v>103</v>
      </c>
      <c r="H291" s="13">
        <f>H290+H287</f>
        <v>0.59</v>
      </c>
      <c r="I291" s="13">
        <f t="shared" ref="I291:P291" si="13">I290+I287</f>
        <v>0.51400000000000001</v>
      </c>
      <c r="J291" s="13">
        <f t="shared" si="13"/>
        <v>0.58399999999999996</v>
      </c>
      <c r="K291" s="13">
        <f t="shared" si="13"/>
        <v>0.45500000000000002</v>
      </c>
      <c r="L291" s="13">
        <f t="shared" si="13"/>
        <v>0.46600000000000003</v>
      </c>
      <c r="M291" s="13">
        <f t="shared" si="13"/>
        <v>0.36899999999999999</v>
      </c>
      <c r="N291" s="13">
        <f t="shared" si="13"/>
        <v>0.36399999999999999</v>
      </c>
      <c r="O291" s="13">
        <f t="shared" si="13"/>
        <v>0.35499999999999998</v>
      </c>
      <c r="P291" s="13">
        <f t="shared" si="13"/>
        <v>0.29599999999999999</v>
      </c>
      <c r="T291" s="7">
        <v>158652671</v>
      </c>
      <c r="U291" s="7">
        <v>149574850</v>
      </c>
      <c r="V291" s="7">
        <v>139881807</v>
      </c>
      <c r="W291" s="7">
        <v>130540369</v>
      </c>
      <c r="X291" s="7">
        <v>118979468</v>
      </c>
      <c r="Y291" s="7">
        <v>107308039</v>
      </c>
      <c r="Z291" s="7">
        <v>107536926</v>
      </c>
      <c r="AA291" s="7">
        <v>102144055</v>
      </c>
      <c r="AB291" s="7">
        <v>90211453</v>
      </c>
      <c r="AC291" s="5">
        <f>ROUND(ABS(PEARSON($T291:$AB291,$H291:$P291)),3)</f>
        <v>0.94899999999999995</v>
      </c>
      <c r="AD291" s="3">
        <f>ROUND(TDIST(AF291,AE291-2,2),3)</f>
        <v>0</v>
      </c>
      <c r="AE291" s="4">
        <f>COUNTA(T291:AB291)</f>
        <v>9</v>
      </c>
      <c r="AF291" s="3">
        <f>ROUND((AC291*SQRT(AE291-2))/(SQRT(1-AC291^2)),3)</f>
        <v>7.9640000000000004</v>
      </c>
    </row>
    <row r="293" spans="1:32">
      <c r="A293" t="s">
        <v>107</v>
      </c>
      <c r="H293">
        <f t="shared" ref="H293:P293" si="14">ROUND(H291/H5,4)</f>
        <v>1</v>
      </c>
      <c r="I293">
        <f t="shared" si="14"/>
        <v>1</v>
      </c>
      <c r="J293">
        <f t="shared" si="14"/>
        <v>1</v>
      </c>
      <c r="K293">
        <f t="shared" si="14"/>
        <v>1</v>
      </c>
      <c r="L293">
        <f t="shared" si="14"/>
        <v>1</v>
      </c>
      <c r="M293">
        <f t="shared" si="14"/>
        <v>1</v>
      </c>
      <c r="N293">
        <f t="shared" si="14"/>
        <v>1</v>
      </c>
      <c r="O293">
        <f t="shared" si="14"/>
        <v>1</v>
      </c>
      <c r="P293">
        <f t="shared" si="14"/>
        <v>1</v>
      </c>
    </row>
    <row r="295" spans="1:32">
      <c r="H295" s="13"/>
      <c r="I295" s="13"/>
      <c r="J295" s="13"/>
      <c r="K295" s="13"/>
      <c r="L295" s="13"/>
      <c r="M295" s="13"/>
      <c r="N295" s="13"/>
      <c r="O295" s="13"/>
      <c r="P295" s="13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G77"/>
  <sheetViews>
    <sheetView topLeftCell="A43" zoomScale="70" zoomScaleNormal="70" workbookViewId="0">
      <selection activeCell="A72" sqref="A72:AF73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28515625" customWidth="1"/>
    <col min="8" max="17" width="7.85546875" customWidth="1"/>
    <col min="18" max="18" width="4.140625" customWidth="1"/>
    <col min="19" max="19" width="14.5703125" customWidth="1"/>
    <col min="20" max="28" width="10.140625" customWidth="1"/>
    <col min="29" max="29" width="7.28515625" style="4" customWidth="1"/>
    <col min="30" max="30" width="6.140625" style="4" customWidth="1"/>
    <col min="31" max="31" width="4.42578125" style="4" customWidth="1"/>
    <col min="32" max="32" width="9.140625" style="4"/>
  </cols>
  <sheetData>
    <row r="1" spans="1:33">
      <c r="A1" s="2" t="s">
        <v>77</v>
      </c>
      <c r="M1" t="s">
        <v>34</v>
      </c>
      <c r="S1" s="2"/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H3">
        <v>0.59</v>
      </c>
      <c r="I3">
        <v>0.51400000000000001</v>
      </c>
      <c r="J3">
        <v>0.58399999999999996</v>
      </c>
      <c r="K3">
        <v>0.45500000000000002</v>
      </c>
      <c r="L3">
        <v>0.46600000000000003</v>
      </c>
      <c r="M3">
        <f>ROUND(L3*0.9,3)</f>
        <v>0.41899999999999998</v>
      </c>
      <c r="N3">
        <f t="shared" ref="N3:P3" si="0">ROUND(M3*0.9,3)</f>
        <v>0.377</v>
      </c>
      <c r="O3">
        <f t="shared" si="0"/>
        <v>0.33900000000000002</v>
      </c>
      <c r="P3">
        <f t="shared" si="0"/>
        <v>0.30499999999999999</v>
      </c>
      <c r="S3" t="s">
        <v>2</v>
      </c>
    </row>
    <row r="4" spans="1:33">
      <c r="A4" t="s">
        <v>3</v>
      </c>
      <c r="M4">
        <f>ROUND((M3-L3)/L3,2)</f>
        <v>-0.1</v>
      </c>
      <c r="N4">
        <f>ROUND((N3-M3)/M3,2)</f>
        <v>-0.1</v>
      </c>
      <c r="O4">
        <f t="shared" ref="O4:P4" si="1">ROUND((O3-N3)/N3,2)</f>
        <v>-0.1</v>
      </c>
      <c r="P4">
        <f t="shared" si="1"/>
        <v>-0.1</v>
      </c>
      <c r="Q4" s="1"/>
      <c r="R4" s="1"/>
      <c r="S4" t="s">
        <v>6</v>
      </c>
      <c r="T4" s="2"/>
      <c r="Z4" s="1"/>
      <c r="AA4" s="1"/>
      <c r="AB4" s="1"/>
      <c r="AC4" s="6"/>
    </row>
    <row r="5" spans="1:33">
      <c r="A5" t="s">
        <v>5</v>
      </c>
      <c r="H5">
        <v>0.59</v>
      </c>
      <c r="I5">
        <v>0.51400000000000001</v>
      </c>
      <c r="J5">
        <v>0.58399999999999996</v>
      </c>
      <c r="K5">
        <v>0.45500000000000002</v>
      </c>
      <c r="L5">
        <v>0.46600000000000003</v>
      </c>
      <c r="M5">
        <v>0.36899999999999999</v>
      </c>
      <c r="N5">
        <v>0.36399999999999999</v>
      </c>
      <c r="O5">
        <v>0.35499999999999998</v>
      </c>
      <c r="P5" s="4">
        <v>0.29599999999999999</v>
      </c>
      <c r="S5" t="s">
        <v>1</v>
      </c>
      <c r="T5" s="7">
        <f>T72</f>
        <v>124600639</v>
      </c>
      <c r="U5" s="7">
        <f t="shared" ref="U5:AB5" si="2">U72</f>
        <v>115855282</v>
      </c>
      <c r="V5" s="7">
        <f t="shared" si="2"/>
        <v>112322861</v>
      </c>
      <c r="W5" s="7">
        <f t="shared" si="2"/>
        <v>103441295</v>
      </c>
      <c r="X5" s="7">
        <f t="shared" si="2"/>
        <v>93880282</v>
      </c>
      <c r="Y5" s="7">
        <f t="shared" si="2"/>
        <v>82746594</v>
      </c>
      <c r="Z5" s="7">
        <f t="shared" si="2"/>
        <v>81249324</v>
      </c>
      <c r="AA5" s="7">
        <f t="shared" si="2"/>
        <v>76751405</v>
      </c>
      <c r="AB5" s="7">
        <f t="shared" si="2"/>
        <v>68367836</v>
      </c>
      <c r="AC5" s="7"/>
    </row>
    <row r="6" spans="1:33">
      <c r="A6" t="s">
        <v>4</v>
      </c>
      <c r="M6">
        <f>ROUND((M5-L5)/L5,2)</f>
        <v>-0.21</v>
      </c>
      <c r="N6">
        <f>ROUND((N5-M5)/M5,2)</f>
        <v>-0.01</v>
      </c>
      <c r="O6">
        <f t="shared" ref="O6:P6" si="3">ROUND((O5-N5)/N5,2)</f>
        <v>-0.02</v>
      </c>
      <c r="P6">
        <f t="shared" si="3"/>
        <v>-0.17</v>
      </c>
      <c r="Z6">
        <f>ROUND((Z5-Y5)/Y5,2)</f>
        <v>-0.02</v>
      </c>
      <c r="AA6">
        <f t="shared" ref="AA6:AB6" si="4">ROUND((AA5-Z5)/Z5,2)</f>
        <v>-0.06</v>
      </c>
      <c r="AB6">
        <f t="shared" si="4"/>
        <v>-0.11</v>
      </c>
    </row>
    <row r="7" spans="1:33">
      <c r="N7" s="2"/>
    </row>
    <row r="8" spans="1:33">
      <c r="S8" s="2" t="s">
        <v>31</v>
      </c>
      <c r="AD8" s="4" t="s">
        <v>50</v>
      </c>
      <c r="AE8"/>
      <c r="AF8"/>
    </row>
    <row r="9" spans="1:33">
      <c r="A9" s="2" t="s">
        <v>33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8</v>
      </c>
      <c r="B10">
        <v>4</v>
      </c>
      <c r="C10" t="s">
        <v>69</v>
      </c>
      <c r="D10" t="s">
        <v>10</v>
      </c>
      <c r="E10" t="s">
        <v>11</v>
      </c>
      <c r="F10" t="s">
        <v>12</v>
      </c>
      <c r="G10" t="s">
        <v>40</v>
      </c>
      <c r="H10">
        <v>6.9999999999999999E-4</v>
      </c>
      <c r="I10">
        <v>6.9999999999999999E-4</v>
      </c>
      <c r="J10">
        <v>5.0000000000000001E-4</v>
      </c>
      <c r="K10">
        <v>6.9999999999999999E-4</v>
      </c>
      <c r="L10">
        <v>2.0000000000000001E-4</v>
      </c>
      <c r="M10">
        <v>2.0000000000000001E-4</v>
      </c>
      <c r="N10">
        <v>1E-4</v>
      </c>
      <c r="O10">
        <v>1E-4</v>
      </c>
      <c r="P10">
        <v>2.9999999999999997E-4</v>
      </c>
      <c r="T10">
        <v>1036595</v>
      </c>
      <c r="U10">
        <v>1439951</v>
      </c>
      <c r="V10">
        <v>1509759</v>
      </c>
      <c r="W10">
        <v>1333012</v>
      </c>
      <c r="X10">
        <v>1320169</v>
      </c>
      <c r="Y10">
        <v>984056</v>
      </c>
      <c r="Z10">
        <v>575501</v>
      </c>
      <c r="AA10">
        <v>486680</v>
      </c>
      <c r="AB10">
        <v>644908</v>
      </c>
      <c r="AC10">
        <v>0.66300000000000003</v>
      </c>
      <c r="AD10">
        <v>5.1999999999999998E-2</v>
      </c>
      <c r="AE10">
        <v>9</v>
      </c>
    </row>
    <row r="11" spans="1:33">
      <c r="A11" t="s">
        <v>8</v>
      </c>
      <c r="B11">
        <v>4</v>
      </c>
      <c r="C11" t="s">
        <v>69</v>
      </c>
      <c r="D11" t="s">
        <v>10</v>
      </c>
      <c r="E11" t="s">
        <v>16</v>
      </c>
      <c r="F11" t="s">
        <v>12</v>
      </c>
      <c r="G11" t="s">
        <v>40</v>
      </c>
      <c r="H11">
        <v>5.2600000000000001E-2</v>
      </c>
      <c r="I11">
        <v>4.0099999999999997E-2</v>
      </c>
      <c r="J11">
        <v>4.8300000000000003E-2</v>
      </c>
      <c r="K11">
        <v>3.5499999999999997E-2</v>
      </c>
      <c r="L11">
        <v>3.04E-2</v>
      </c>
      <c r="M11">
        <v>3.5400000000000001E-2</v>
      </c>
      <c r="N11">
        <v>3.5000000000000003E-2</v>
      </c>
      <c r="O11">
        <v>3.3799999999999997E-2</v>
      </c>
      <c r="P11">
        <v>2.3699999999999999E-2</v>
      </c>
      <c r="T11">
        <v>4241216</v>
      </c>
      <c r="U11">
        <v>4294884</v>
      </c>
      <c r="V11">
        <v>3884007</v>
      </c>
      <c r="W11">
        <v>3418751</v>
      </c>
      <c r="X11">
        <v>2707991</v>
      </c>
      <c r="Y11">
        <v>3536979</v>
      </c>
      <c r="Z11">
        <v>3327143</v>
      </c>
      <c r="AA11">
        <v>2464058</v>
      </c>
      <c r="AB11">
        <v>1704406</v>
      </c>
      <c r="AC11">
        <v>0.85399999999999998</v>
      </c>
      <c r="AD11">
        <v>3.0000000000000001E-3</v>
      </c>
      <c r="AE11">
        <v>9</v>
      </c>
    </row>
    <row r="12" spans="1:33">
      <c r="A12" t="s">
        <v>8</v>
      </c>
      <c r="B12">
        <v>4</v>
      </c>
      <c r="C12" t="s">
        <v>69</v>
      </c>
      <c r="D12" t="s">
        <v>10</v>
      </c>
      <c r="E12" t="s">
        <v>17</v>
      </c>
      <c r="F12" t="s">
        <v>12</v>
      </c>
      <c r="G12" t="s">
        <v>40</v>
      </c>
      <c r="H12">
        <v>8.0000000000000004E-4</v>
      </c>
      <c r="I12">
        <v>8.0000000000000004E-4</v>
      </c>
      <c r="J12">
        <v>1.1999999999999999E-3</v>
      </c>
      <c r="K12">
        <v>6.9999999999999999E-4</v>
      </c>
      <c r="L12">
        <v>6.9999999999999999E-4</v>
      </c>
      <c r="M12">
        <v>1.1999999999999999E-3</v>
      </c>
      <c r="N12">
        <v>1.5E-3</v>
      </c>
      <c r="O12">
        <v>1E-3</v>
      </c>
      <c r="P12">
        <v>5.0000000000000001E-4</v>
      </c>
      <c r="T12">
        <v>111613</v>
      </c>
      <c r="U12">
        <v>152642</v>
      </c>
      <c r="V12">
        <v>148827</v>
      </c>
      <c r="W12">
        <v>127951</v>
      </c>
      <c r="X12">
        <v>128626</v>
      </c>
      <c r="Y12">
        <v>158409</v>
      </c>
      <c r="Z12">
        <v>161734</v>
      </c>
      <c r="AA12">
        <v>185807</v>
      </c>
      <c r="AB12">
        <v>95383</v>
      </c>
      <c r="AC12">
        <v>0.75</v>
      </c>
      <c r="AD12">
        <v>0.02</v>
      </c>
      <c r="AE12">
        <v>9</v>
      </c>
    </row>
    <row r="13" spans="1:33">
      <c r="A13" t="s">
        <v>8</v>
      </c>
      <c r="B13">
        <v>4</v>
      </c>
      <c r="C13" t="s">
        <v>69</v>
      </c>
      <c r="D13" t="s">
        <v>10</v>
      </c>
      <c r="E13" t="s">
        <v>18</v>
      </c>
      <c r="F13" t="s">
        <v>12</v>
      </c>
      <c r="G13" t="s">
        <v>40</v>
      </c>
      <c r="H13">
        <v>0</v>
      </c>
      <c r="I13">
        <v>0</v>
      </c>
      <c r="J13">
        <v>0</v>
      </c>
      <c r="K13">
        <v>0</v>
      </c>
      <c r="L13">
        <v>4.0000000000000002E-4</v>
      </c>
      <c r="M13">
        <v>2.9999999999999997E-4</v>
      </c>
      <c r="N13">
        <v>0</v>
      </c>
      <c r="O13">
        <v>2.9999999999999997E-4</v>
      </c>
      <c r="P13">
        <v>2.9999999999999997E-4</v>
      </c>
      <c r="T13">
        <v>0</v>
      </c>
      <c r="U13">
        <v>0</v>
      </c>
      <c r="V13">
        <v>0</v>
      </c>
      <c r="W13">
        <v>0</v>
      </c>
      <c r="X13">
        <v>15402</v>
      </c>
      <c r="Y13">
        <v>18000</v>
      </c>
      <c r="Z13">
        <v>5014</v>
      </c>
      <c r="AA13">
        <v>20180</v>
      </c>
      <c r="AB13">
        <v>18155</v>
      </c>
      <c r="AC13">
        <v>0.85299999999999998</v>
      </c>
      <c r="AD13">
        <v>6.6000000000000003E-2</v>
      </c>
      <c r="AE13">
        <v>5</v>
      </c>
    </row>
    <row r="14" spans="1:33">
      <c r="A14" t="s">
        <v>8</v>
      </c>
      <c r="B14">
        <v>4</v>
      </c>
      <c r="C14" t="s">
        <v>69</v>
      </c>
      <c r="D14" t="s">
        <v>10</v>
      </c>
      <c r="E14" t="s">
        <v>19</v>
      </c>
      <c r="F14" t="s">
        <v>12</v>
      </c>
      <c r="G14" t="s">
        <v>40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1768</v>
      </c>
      <c r="Z14">
        <v>0</v>
      </c>
      <c r="AA14">
        <v>3047</v>
      </c>
      <c r="AB14">
        <v>128</v>
      </c>
      <c r="AC14" t="s">
        <v>106</v>
      </c>
      <c r="AD14" t="s">
        <v>106</v>
      </c>
      <c r="AE14">
        <v>3</v>
      </c>
    </row>
    <row r="15" spans="1:33">
      <c r="A15" t="s">
        <v>8</v>
      </c>
      <c r="B15">
        <v>4</v>
      </c>
      <c r="C15" t="s">
        <v>69</v>
      </c>
      <c r="D15" t="s">
        <v>10</v>
      </c>
      <c r="E15" t="s">
        <v>20</v>
      </c>
      <c r="F15" t="s">
        <v>12</v>
      </c>
      <c r="G15" t="s">
        <v>40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1E-4</v>
      </c>
      <c r="P15">
        <v>0</v>
      </c>
      <c r="T15">
        <v>0</v>
      </c>
      <c r="U15">
        <v>1989</v>
      </c>
      <c r="V15">
        <v>0</v>
      </c>
      <c r="W15">
        <v>0</v>
      </c>
      <c r="X15">
        <v>161520</v>
      </c>
      <c r="Y15">
        <v>201379</v>
      </c>
      <c r="Z15">
        <v>220428</v>
      </c>
      <c r="AA15">
        <v>210558</v>
      </c>
      <c r="AB15">
        <v>128701</v>
      </c>
      <c r="AC15">
        <v>0.36699999999999999</v>
      </c>
      <c r="AD15">
        <v>0.47499999999999998</v>
      </c>
      <c r="AE15">
        <v>6</v>
      </c>
    </row>
    <row r="16" spans="1:33">
      <c r="A16" t="s">
        <v>8</v>
      </c>
      <c r="B16">
        <v>4</v>
      </c>
      <c r="C16" t="s">
        <v>69</v>
      </c>
      <c r="D16" t="s">
        <v>10</v>
      </c>
      <c r="E16" t="s">
        <v>21</v>
      </c>
      <c r="F16" t="s">
        <v>12</v>
      </c>
      <c r="G16" t="s">
        <v>40</v>
      </c>
      <c r="H16">
        <v>0</v>
      </c>
      <c r="I16">
        <v>2.5999999999999999E-3</v>
      </c>
      <c r="J16">
        <v>2.0999999999999999E-3</v>
      </c>
      <c r="K16">
        <v>5.7000000000000002E-3</v>
      </c>
      <c r="L16">
        <v>2E-3</v>
      </c>
      <c r="M16">
        <v>3.2000000000000002E-3</v>
      </c>
      <c r="N16">
        <v>8.5000000000000006E-3</v>
      </c>
      <c r="O16">
        <v>3.3E-3</v>
      </c>
      <c r="P16">
        <v>2.3E-3</v>
      </c>
      <c r="T16">
        <v>0</v>
      </c>
      <c r="U16">
        <v>519343</v>
      </c>
      <c r="V16">
        <v>343840</v>
      </c>
      <c r="W16">
        <v>366940</v>
      </c>
      <c r="X16">
        <v>298814</v>
      </c>
      <c r="Y16">
        <v>425374</v>
      </c>
      <c r="Z16">
        <v>506865</v>
      </c>
      <c r="AA16">
        <v>506549</v>
      </c>
      <c r="AB16">
        <v>422259</v>
      </c>
      <c r="AC16">
        <v>0.36499999999999999</v>
      </c>
      <c r="AD16">
        <v>0.374</v>
      </c>
      <c r="AE16">
        <v>8</v>
      </c>
    </row>
    <row r="17" spans="1:31">
      <c r="A17" t="s">
        <v>8</v>
      </c>
      <c r="B17">
        <v>4</v>
      </c>
      <c r="C17" t="s">
        <v>69</v>
      </c>
      <c r="D17" t="s">
        <v>10</v>
      </c>
      <c r="E17" t="s">
        <v>22</v>
      </c>
      <c r="F17" t="s">
        <v>12</v>
      </c>
      <c r="G17" t="s">
        <v>40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663</v>
      </c>
      <c r="Z17">
        <v>0</v>
      </c>
      <c r="AA17">
        <v>3536</v>
      </c>
      <c r="AB17">
        <v>0</v>
      </c>
      <c r="AC17" t="s">
        <v>106</v>
      </c>
      <c r="AD17" t="s">
        <v>106</v>
      </c>
      <c r="AE17">
        <v>2</v>
      </c>
    </row>
    <row r="18" spans="1:31">
      <c r="A18" t="s">
        <v>8</v>
      </c>
      <c r="B18">
        <v>4</v>
      </c>
      <c r="C18" t="s">
        <v>69</v>
      </c>
      <c r="D18" t="s">
        <v>23</v>
      </c>
      <c r="E18" t="s">
        <v>11</v>
      </c>
      <c r="F18" t="s">
        <v>12</v>
      </c>
      <c r="G18" t="s">
        <v>40</v>
      </c>
      <c r="H18">
        <v>2.9999999999999997E-4</v>
      </c>
      <c r="I18">
        <v>0</v>
      </c>
      <c r="J18">
        <v>0</v>
      </c>
      <c r="K18">
        <v>1E-4</v>
      </c>
      <c r="L18">
        <v>0</v>
      </c>
      <c r="M18">
        <v>0</v>
      </c>
      <c r="N18">
        <v>0</v>
      </c>
      <c r="O18">
        <v>0</v>
      </c>
      <c r="P18">
        <v>0</v>
      </c>
      <c r="T18">
        <v>47736</v>
      </c>
      <c r="U18">
        <v>29712</v>
      </c>
      <c r="V18">
        <v>2128</v>
      </c>
      <c r="W18">
        <v>53986</v>
      </c>
      <c r="X18">
        <v>30297</v>
      </c>
      <c r="Y18">
        <v>16790</v>
      </c>
      <c r="Z18">
        <v>0</v>
      </c>
      <c r="AA18">
        <v>884</v>
      </c>
      <c r="AB18">
        <v>1535</v>
      </c>
      <c r="AC18">
        <v>0.64600000000000002</v>
      </c>
      <c r="AD18">
        <v>8.3000000000000004E-2</v>
      </c>
      <c r="AE18">
        <v>8</v>
      </c>
    </row>
    <row r="19" spans="1:31">
      <c r="A19" t="s">
        <v>8</v>
      </c>
      <c r="B19">
        <v>4</v>
      </c>
      <c r="C19" t="s">
        <v>69</v>
      </c>
      <c r="D19" t="s">
        <v>23</v>
      </c>
      <c r="E19" t="s">
        <v>16</v>
      </c>
      <c r="F19" t="s">
        <v>12</v>
      </c>
      <c r="G19" t="s">
        <v>40</v>
      </c>
      <c r="H19">
        <v>2.12E-2</v>
      </c>
      <c r="I19">
        <v>2.53E-2</v>
      </c>
      <c r="J19">
        <v>2.35E-2</v>
      </c>
      <c r="K19">
        <v>1.44E-2</v>
      </c>
      <c r="L19">
        <v>1.15E-2</v>
      </c>
      <c r="M19">
        <v>8.8000000000000005E-3</v>
      </c>
      <c r="N19">
        <v>9.9000000000000008E-3</v>
      </c>
      <c r="O19">
        <v>1.0500000000000001E-2</v>
      </c>
      <c r="P19">
        <v>5.3E-3</v>
      </c>
      <c r="T19">
        <v>1669870</v>
      </c>
      <c r="U19">
        <v>2060092</v>
      </c>
      <c r="V19">
        <v>2212397</v>
      </c>
      <c r="W19">
        <v>1927398</v>
      </c>
      <c r="X19">
        <v>1590823</v>
      </c>
      <c r="Y19">
        <v>1464163</v>
      </c>
      <c r="Z19">
        <v>1666322</v>
      </c>
      <c r="AA19">
        <v>1801775</v>
      </c>
      <c r="AB19">
        <v>1240530</v>
      </c>
      <c r="AC19">
        <v>0.81399999999999995</v>
      </c>
      <c r="AD19">
        <v>8.0000000000000002E-3</v>
      </c>
      <c r="AE19">
        <v>9</v>
      </c>
    </row>
    <row r="20" spans="1:31">
      <c r="A20" t="s">
        <v>8</v>
      </c>
      <c r="B20">
        <v>4</v>
      </c>
      <c r="C20" t="s">
        <v>69</v>
      </c>
      <c r="D20" t="s">
        <v>23</v>
      </c>
      <c r="E20" t="s">
        <v>17</v>
      </c>
      <c r="F20" t="s">
        <v>12</v>
      </c>
      <c r="G20" t="s">
        <v>40</v>
      </c>
      <c r="H20">
        <v>2.5000000000000001E-3</v>
      </c>
      <c r="I20">
        <v>2.5000000000000001E-3</v>
      </c>
      <c r="J20">
        <v>4.3E-3</v>
      </c>
      <c r="K20">
        <v>3.5000000000000001E-3</v>
      </c>
      <c r="L20">
        <v>2.5000000000000001E-3</v>
      </c>
      <c r="M20">
        <v>3.8999999999999998E-3</v>
      </c>
      <c r="N20">
        <v>3.8999999999999998E-3</v>
      </c>
      <c r="O20">
        <v>4.1999999999999997E-3</v>
      </c>
      <c r="P20">
        <v>3.2000000000000002E-3</v>
      </c>
      <c r="T20">
        <v>157908</v>
      </c>
      <c r="U20">
        <v>109661</v>
      </c>
      <c r="V20">
        <v>245164</v>
      </c>
      <c r="W20">
        <v>235427</v>
      </c>
      <c r="X20">
        <v>145714</v>
      </c>
      <c r="Y20">
        <v>278008</v>
      </c>
      <c r="Z20">
        <v>233164</v>
      </c>
      <c r="AA20">
        <v>217051</v>
      </c>
      <c r="AB20">
        <v>177304</v>
      </c>
      <c r="AC20">
        <v>0.86399999999999999</v>
      </c>
      <c r="AD20">
        <v>3.0000000000000001E-3</v>
      </c>
      <c r="AE20">
        <v>9</v>
      </c>
    </row>
    <row r="21" spans="1:31">
      <c r="A21" t="s">
        <v>8</v>
      </c>
      <c r="B21">
        <v>4</v>
      </c>
      <c r="C21" t="s">
        <v>69</v>
      </c>
      <c r="D21" t="s">
        <v>23</v>
      </c>
      <c r="E21" t="s">
        <v>18</v>
      </c>
      <c r="F21" t="s">
        <v>12</v>
      </c>
      <c r="G21" t="s">
        <v>40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6.9999999999999999E-4</v>
      </c>
      <c r="O21">
        <v>1E-4</v>
      </c>
      <c r="P21">
        <v>1E-4</v>
      </c>
      <c r="T21">
        <v>0</v>
      </c>
      <c r="U21">
        <v>0</v>
      </c>
      <c r="V21">
        <v>0</v>
      </c>
      <c r="W21">
        <v>1547</v>
      </c>
      <c r="X21">
        <v>0</v>
      </c>
      <c r="Y21">
        <v>0</v>
      </c>
      <c r="Z21">
        <v>15444</v>
      </c>
      <c r="AA21">
        <v>1188</v>
      </c>
      <c r="AB21">
        <v>924</v>
      </c>
      <c r="AC21" t="s">
        <v>106</v>
      </c>
      <c r="AD21" t="s">
        <v>106</v>
      </c>
      <c r="AE21">
        <v>4</v>
      </c>
    </row>
    <row r="22" spans="1:31">
      <c r="A22" t="s">
        <v>8</v>
      </c>
      <c r="B22">
        <v>4</v>
      </c>
      <c r="C22" t="s">
        <v>69</v>
      </c>
      <c r="D22" t="s">
        <v>23</v>
      </c>
      <c r="E22" t="s">
        <v>20</v>
      </c>
      <c r="F22" t="s">
        <v>41</v>
      </c>
      <c r="G22" t="s">
        <v>40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803639</v>
      </c>
      <c r="AA22">
        <v>891902</v>
      </c>
      <c r="AB22">
        <v>813705</v>
      </c>
      <c r="AC22" t="s">
        <v>106</v>
      </c>
      <c r="AD22" t="s">
        <v>106</v>
      </c>
      <c r="AE22">
        <v>3</v>
      </c>
    </row>
    <row r="23" spans="1:31">
      <c r="A23" t="s">
        <v>8</v>
      </c>
      <c r="B23">
        <v>4</v>
      </c>
      <c r="C23" t="s">
        <v>69</v>
      </c>
      <c r="D23" t="s">
        <v>23</v>
      </c>
      <c r="E23" t="s">
        <v>20</v>
      </c>
      <c r="F23" t="s">
        <v>12</v>
      </c>
      <c r="G23" t="s">
        <v>40</v>
      </c>
      <c r="H23">
        <v>0</v>
      </c>
      <c r="I23">
        <v>0</v>
      </c>
      <c r="J23">
        <v>0</v>
      </c>
      <c r="K23">
        <v>1E-4</v>
      </c>
      <c r="L23">
        <v>0</v>
      </c>
      <c r="M23">
        <v>0</v>
      </c>
      <c r="N23">
        <v>0</v>
      </c>
      <c r="O23">
        <v>0</v>
      </c>
      <c r="P23">
        <v>0</v>
      </c>
      <c r="T23">
        <v>1742816</v>
      </c>
      <c r="U23">
        <v>1508291</v>
      </c>
      <c r="V23">
        <v>1980199</v>
      </c>
      <c r="W23">
        <v>2123868</v>
      </c>
      <c r="X23">
        <v>1662900</v>
      </c>
      <c r="Y23">
        <v>1573396</v>
      </c>
      <c r="Z23">
        <v>756941</v>
      </c>
      <c r="AA23">
        <v>826074</v>
      </c>
      <c r="AB23">
        <v>742295</v>
      </c>
      <c r="AC23">
        <v>0.57799999999999996</v>
      </c>
      <c r="AD23">
        <v>0.10299999999999999</v>
      </c>
      <c r="AE23">
        <v>9</v>
      </c>
    </row>
    <row r="24" spans="1:31">
      <c r="A24" t="s">
        <v>8</v>
      </c>
      <c r="B24">
        <v>4</v>
      </c>
      <c r="C24" t="s">
        <v>69</v>
      </c>
      <c r="D24" t="s">
        <v>23</v>
      </c>
      <c r="E24" t="s">
        <v>21</v>
      </c>
      <c r="F24" t="s">
        <v>41</v>
      </c>
      <c r="G24" t="s">
        <v>40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2420</v>
      </c>
      <c r="AA24">
        <v>39820</v>
      </c>
      <c r="AB24">
        <v>31020</v>
      </c>
      <c r="AC24" t="s">
        <v>106</v>
      </c>
      <c r="AD24" t="s">
        <v>106</v>
      </c>
      <c r="AE24">
        <v>3</v>
      </c>
    </row>
    <row r="25" spans="1:31">
      <c r="A25" t="s">
        <v>8</v>
      </c>
      <c r="B25">
        <v>4</v>
      </c>
      <c r="C25" t="s">
        <v>69</v>
      </c>
      <c r="D25" t="s">
        <v>23</v>
      </c>
      <c r="E25" t="s">
        <v>21</v>
      </c>
      <c r="F25" t="s">
        <v>12</v>
      </c>
      <c r="G25" t="s">
        <v>40</v>
      </c>
      <c r="H25">
        <v>2.5000000000000001E-3</v>
      </c>
      <c r="I25">
        <v>1.6000000000000001E-3</v>
      </c>
      <c r="J25">
        <v>8.9999999999999998E-4</v>
      </c>
      <c r="K25">
        <v>1.6999999999999999E-3</v>
      </c>
      <c r="L25">
        <v>6.9999999999999999E-4</v>
      </c>
      <c r="M25">
        <v>6.9999999999999999E-4</v>
      </c>
      <c r="N25">
        <v>1.8E-3</v>
      </c>
      <c r="O25">
        <v>5.0000000000000001E-4</v>
      </c>
      <c r="P25">
        <v>5.0000000000000001E-4</v>
      </c>
      <c r="T25">
        <v>1013535</v>
      </c>
      <c r="U25">
        <v>893439</v>
      </c>
      <c r="V25">
        <v>704404</v>
      </c>
      <c r="W25">
        <v>771597</v>
      </c>
      <c r="X25">
        <v>680681</v>
      </c>
      <c r="Y25">
        <v>457259</v>
      </c>
      <c r="Z25">
        <v>470754</v>
      </c>
      <c r="AA25">
        <v>420345</v>
      </c>
      <c r="AB25">
        <v>408157</v>
      </c>
      <c r="AC25">
        <v>0.73399999999999999</v>
      </c>
      <c r="AD25">
        <v>2.4E-2</v>
      </c>
      <c r="AE25">
        <v>9</v>
      </c>
    </row>
    <row r="26" spans="1:31">
      <c r="A26" t="s">
        <v>8</v>
      </c>
      <c r="B26">
        <v>4</v>
      </c>
      <c r="C26" t="s">
        <v>69</v>
      </c>
      <c r="D26" t="s">
        <v>23</v>
      </c>
      <c r="E26" t="s">
        <v>22</v>
      </c>
      <c r="F26" t="s">
        <v>12</v>
      </c>
      <c r="G26" t="s">
        <v>40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T26">
        <v>1028</v>
      </c>
      <c r="U26">
        <v>0</v>
      </c>
      <c r="V26">
        <v>0</v>
      </c>
      <c r="W26">
        <v>772</v>
      </c>
      <c r="X26">
        <v>884</v>
      </c>
      <c r="Y26">
        <v>4410</v>
      </c>
      <c r="Z26">
        <v>426</v>
      </c>
      <c r="AA26">
        <v>0</v>
      </c>
      <c r="AB26">
        <v>0</v>
      </c>
      <c r="AC26">
        <v>-0.26600000000000001</v>
      </c>
      <c r="AD26">
        <v>0.66600000000000004</v>
      </c>
      <c r="AE26">
        <v>5</v>
      </c>
    </row>
    <row r="27" spans="1:31">
      <c r="A27" t="s">
        <v>8</v>
      </c>
      <c r="B27">
        <v>4</v>
      </c>
      <c r="C27" t="s">
        <v>69</v>
      </c>
      <c r="D27" t="s">
        <v>25</v>
      </c>
      <c r="E27" t="s">
        <v>11</v>
      </c>
      <c r="F27" t="s">
        <v>12</v>
      </c>
      <c r="G27" t="s">
        <v>40</v>
      </c>
      <c r="H27">
        <v>4.0000000000000002E-4</v>
      </c>
      <c r="I27">
        <v>5.9999999999999995E-4</v>
      </c>
      <c r="J27">
        <v>4.0000000000000002E-4</v>
      </c>
      <c r="K27">
        <v>5.0000000000000001E-4</v>
      </c>
      <c r="L27">
        <v>4.0000000000000002E-4</v>
      </c>
      <c r="M27">
        <v>2.0000000000000001E-4</v>
      </c>
      <c r="N27">
        <v>1E-4</v>
      </c>
      <c r="O27">
        <v>1E-4</v>
      </c>
      <c r="P27">
        <v>0</v>
      </c>
      <c r="T27">
        <v>1122195</v>
      </c>
      <c r="U27">
        <v>887830</v>
      </c>
      <c r="V27">
        <v>996227</v>
      </c>
      <c r="W27">
        <v>511642</v>
      </c>
      <c r="X27">
        <v>527282</v>
      </c>
      <c r="Y27">
        <v>370939</v>
      </c>
      <c r="Z27">
        <v>371092</v>
      </c>
      <c r="AA27">
        <v>517646</v>
      </c>
      <c r="AB27">
        <v>373757</v>
      </c>
      <c r="AC27">
        <v>0.68300000000000005</v>
      </c>
      <c r="AD27">
        <v>4.2999999999999997E-2</v>
      </c>
      <c r="AE27">
        <v>9</v>
      </c>
    </row>
    <row r="28" spans="1:31">
      <c r="A28" t="s">
        <v>8</v>
      </c>
      <c r="B28">
        <v>4</v>
      </c>
      <c r="C28" t="s">
        <v>69</v>
      </c>
      <c r="D28" t="s">
        <v>25</v>
      </c>
      <c r="E28" t="s">
        <v>16</v>
      </c>
      <c r="F28" t="s">
        <v>12</v>
      </c>
      <c r="G28" t="s">
        <v>40</v>
      </c>
      <c r="H28">
        <v>1E-4</v>
      </c>
      <c r="I28">
        <v>0</v>
      </c>
      <c r="J28">
        <v>0</v>
      </c>
      <c r="K28">
        <v>0</v>
      </c>
      <c r="L28">
        <v>0</v>
      </c>
      <c r="M28">
        <v>0</v>
      </c>
      <c r="N28">
        <v>1E-4</v>
      </c>
      <c r="O28">
        <v>0</v>
      </c>
      <c r="P28">
        <v>0</v>
      </c>
      <c r="T28">
        <v>89457</v>
      </c>
      <c r="U28">
        <v>38279</v>
      </c>
      <c r="V28">
        <v>62036</v>
      </c>
      <c r="W28">
        <v>42447</v>
      </c>
      <c r="X28">
        <v>1390</v>
      </c>
      <c r="Y28">
        <v>2894</v>
      </c>
      <c r="Z28">
        <v>49163</v>
      </c>
      <c r="AA28">
        <v>0</v>
      </c>
      <c r="AB28">
        <v>440</v>
      </c>
      <c r="AC28">
        <v>0.749</v>
      </c>
      <c r="AD28">
        <v>3.2000000000000001E-2</v>
      </c>
      <c r="AE28">
        <v>8</v>
      </c>
    </row>
    <row r="29" spans="1:31">
      <c r="A29" t="s">
        <v>8</v>
      </c>
      <c r="B29">
        <v>4</v>
      </c>
      <c r="C29" t="s">
        <v>69</v>
      </c>
      <c r="D29" t="s">
        <v>25</v>
      </c>
      <c r="E29" t="s">
        <v>17</v>
      </c>
      <c r="F29" t="s">
        <v>12</v>
      </c>
      <c r="G29" t="s">
        <v>40</v>
      </c>
      <c r="H29">
        <v>1.61E-2</v>
      </c>
      <c r="I29">
        <v>1.0800000000000001E-2</v>
      </c>
      <c r="J29">
        <v>1.8499999999999999E-2</v>
      </c>
      <c r="K29">
        <v>1.8499999999999999E-2</v>
      </c>
      <c r="L29">
        <v>1.1299999999999999E-2</v>
      </c>
      <c r="M29">
        <v>1.0699999999999999E-2</v>
      </c>
      <c r="N29">
        <v>1.03E-2</v>
      </c>
      <c r="O29">
        <v>1.01E-2</v>
      </c>
      <c r="P29">
        <v>7.6E-3</v>
      </c>
      <c r="T29">
        <v>2075696</v>
      </c>
      <c r="U29">
        <v>2156817</v>
      </c>
      <c r="V29">
        <v>2028558</v>
      </c>
      <c r="W29">
        <v>1790218</v>
      </c>
      <c r="X29">
        <v>951521</v>
      </c>
      <c r="Y29">
        <v>1003280</v>
      </c>
      <c r="Z29">
        <v>1077380</v>
      </c>
      <c r="AA29">
        <v>1210450</v>
      </c>
      <c r="AB29">
        <v>1136119</v>
      </c>
      <c r="AC29">
        <v>0.67200000000000004</v>
      </c>
      <c r="AD29">
        <v>4.7E-2</v>
      </c>
      <c r="AE29">
        <v>9</v>
      </c>
    </row>
    <row r="30" spans="1:31">
      <c r="A30" t="s">
        <v>8</v>
      </c>
      <c r="B30">
        <v>4</v>
      </c>
      <c r="C30" t="s">
        <v>69</v>
      </c>
      <c r="D30" t="s">
        <v>25</v>
      </c>
      <c r="E30" t="s">
        <v>18</v>
      </c>
      <c r="F30" t="s">
        <v>12</v>
      </c>
      <c r="G30" t="s">
        <v>40</v>
      </c>
      <c r="H30">
        <v>8.9999999999999998E-4</v>
      </c>
      <c r="I30">
        <v>1.1000000000000001E-3</v>
      </c>
      <c r="J30">
        <v>1.6000000000000001E-3</v>
      </c>
      <c r="K30">
        <v>5.0000000000000001E-4</v>
      </c>
      <c r="L30">
        <v>6.9999999999999999E-4</v>
      </c>
      <c r="M30">
        <v>5.9999999999999995E-4</v>
      </c>
      <c r="N30">
        <v>8.0000000000000004E-4</v>
      </c>
      <c r="O30">
        <v>5.0000000000000001E-4</v>
      </c>
      <c r="P30">
        <v>6.9999999999999999E-4</v>
      </c>
      <c r="T30">
        <v>138668</v>
      </c>
      <c r="U30">
        <v>244795</v>
      </c>
      <c r="V30">
        <v>238266</v>
      </c>
      <c r="W30">
        <v>175339</v>
      </c>
      <c r="X30">
        <v>98189</v>
      </c>
      <c r="Y30">
        <v>100902</v>
      </c>
      <c r="Z30">
        <v>159833</v>
      </c>
      <c r="AA30">
        <v>132196</v>
      </c>
      <c r="AB30">
        <v>182841</v>
      </c>
      <c r="AC30">
        <v>0.70199999999999996</v>
      </c>
      <c r="AD30">
        <v>3.5000000000000003E-2</v>
      </c>
      <c r="AE30">
        <v>9</v>
      </c>
    </row>
    <row r="31" spans="1:31">
      <c r="A31" t="s">
        <v>8</v>
      </c>
      <c r="B31">
        <v>4</v>
      </c>
      <c r="C31" t="s">
        <v>69</v>
      </c>
      <c r="D31" t="s">
        <v>25</v>
      </c>
      <c r="E31" t="s">
        <v>19</v>
      </c>
      <c r="F31" t="s">
        <v>12</v>
      </c>
      <c r="G31" t="s">
        <v>40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T31">
        <v>105361</v>
      </c>
      <c r="U31">
        <v>79725</v>
      </c>
      <c r="V31">
        <v>42186</v>
      </c>
      <c r="W31">
        <v>42019</v>
      </c>
      <c r="X31">
        <v>16264</v>
      </c>
      <c r="Y31">
        <v>25517</v>
      </c>
      <c r="Z31">
        <v>29361</v>
      </c>
      <c r="AA31">
        <v>45716</v>
      </c>
      <c r="AB31">
        <v>29388</v>
      </c>
      <c r="AC31">
        <v>0.93700000000000006</v>
      </c>
      <c r="AD31">
        <v>0</v>
      </c>
      <c r="AE31">
        <v>9</v>
      </c>
    </row>
    <row r="32" spans="1:31">
      <c r="A32" t="s">
        <v>8</v>
      </c>
      <c r="B32">
        <v>4</v>
      </c>
      <c r="C32" t="s">
        <v>69</v>
      </c>
      <c r="D32" t="s">
        <v>25</v>
      </c>
      <c r="E32" t="s">
        <v>20</v>
      </c>
      <c r="F32" t="s">
        <v>12</v>
      </c>
      <c r="G32" t="s">
        <v>40</v>
      </c>
      <c r="H32">
        <v>5.0000000000000001E-4</v>
      </c>
      <c r="I32">
        <v>4.0000000000000002E-4</v>
      </c>
      <c r="J32">
        <v>2.9999999999999997E-4</v>
      </c>
      <c r="K32">
        <v>5.9999999999999995E-4</v>
      </c>
      <c r="L32">
        <v>2.9999999999999997E-4</v>
      </c>
      <c r="M32">
        <v>2.0000000000000001E-4</v>
      </c>
      <c r="N32">
        <v>2.9999999999999997E-4</v>
      </c>
      <c r="O32">
        <v>1E-4</v>
      </c>
      <c r="P32">
        <v>1E-4</v>
      </c>
      <c r="T32">
        <v>7382060</v>
      </c>
      <c r="U32">
        <v>6518731</v>
      </c>
      <c r="V32">
        <v>6531993</v>
      </c>
      <c r="W32">
        <v>6132460</v>
      </c>
      <c r="X32">
        <v>3930744</v>
      </c>
      <c r="Y32">
        <v>4055532</v>
      </c>
      <c r="Z32">
        <v>3813528</v>
      </c>
      <c r="AA32">
        <v>3610543</v>
      </c>
      <c r="AB32">
        <v>3663000</v>
      </c>
      <c r="AC32">
        <v>0.78500000000000003</v>
      </c>
      <c r="AD32">
        <v>1.2E-2</v>
      </c>
      <c r="AE32">
        <v>9</v>
      </c>
    </row>
    <row r="33" spans="1:31">
      <c r="A33" t="s">
        <v>8</v>
      </c>
      <c r="B33">
        <v>4</v>
      </c>
      <c r="C33" t="s">
        <v>69</v>
      </c>
      <c r="D33" t="s">
        <v>25</v>
      </c>
      <c r="E33" t="s">
        <v>21</v>
      </c>
      <c r="F33" t="s">
        <v>12</v>
      </c>
      <c r="G33" t="s">
        <v>40</v>
      </c>
      <c r="H33">
        <v>1E-3</v>
      </c>
      <c r="I33">
        <v>1.5E-3</v>
      </c>
      <c r="J33">
        <v>6.9999999999999999E-4</v>
      </c>
      <c r="K33">
        <v>1.1999999999999999E-3</v>
      </c>
      <c r="L33">
        <v>2.9999999999999997E-4</v>
      </c>
      <c r="M33">
        <v>2.0000000000000001E-4</v>
      </c>
      <c r="N33">
        <v>5.0000000000000001E-4</v>
      </c>
      <c r="O33">
        <v>0</v>
      </c>
      <c r="P33">
        <v>1E-4</v>
      </c>
      <c r="T33">
        <v>2597952</v>
      </c>
      <c r="U33">
        <v>2578679</v>
      </c>
      <c r="V33">
        <v>1917844</v>
      </c>
      <c r="W33">
        <v>1398062</v>
      </c>
      <c r="X33">
        <v>1077046</v>
      </c>
      <c r="Y33">
        <v>702937</v>
      </c>
      <c r="Z33">
        <v>563009</v>
      </c>
      <c r="AA33">
        <v>431525</v>
      </c>
      <c r="AB33">
        <v>370536</v>
      </c>
      <c r="AC33">
        <v>0.83699999999999997</v>
      </c>
      <c r="AD33">
        <v>5.0000000000000001E-3</v>
      </c>
      <c r="AE33">
        <v>9</v>
      </c>
    </row>
    <row r="34" spans="1:31">
      <c r="A34" t="s">
        <v>8</v>
      </c>
      <c r="B34">
        <v>4</v>
      </c>
      <c r="C34" t="s">
        <v>69</v>
      </c>
      <c r="D34" t="s">
        <v>25</v>
      </c>
      <c r="E34" t="s">
        <v>22</v>
      </c>
      <c r="F34" t="s">
        <v>12</v>
      </c>
      <c r="G34" t="s">
        <v>40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T34">
        <v>3041773</v>
      </c>
      <c r="U34">
        <v>3018485</v>
      </c>
      <c r="V34">
        <v>2351477</v>
      </c>
      <c r="W34">
        <v>1750591</v>
      </c>
      <c r="X34">
        <v>807900</v>
      </c>
      <c r="Y34">
        <v>921668</v>
      </c>
      <c r="Z34">
        <v>586034</v>
      </c>
      <c r="AA34">
        <v>1063628</v>
      </c>
      <c r="AB34">
        <v>333753</v>
      </c>
      <c r="AC34">
        <v>0.09</v>
      </c>
      <c r="AD34">
        <v>0.81799999999999995</v>
      </c>
      <c r="AE34">
        <v>9</v>
      </c>
    </row>
    <row r="35" spans="1:31">
      <c r="A35" t="s">
        <v>8</v>
      </c>
      <c r="B35">
        <v>4</v>
      </c>
      <c r="C35" t="s">
        <v>69</v>
      </c>
      <c r="D35" t="s">
        <v>37</v>
      </c>
      <c r="E35" t="s">
        <v>11</v>
      </c>
      <c r="F35" t="s">
        <v>12</v>
      </c>
      <c r="G35" t="s">
        <v>40</v>
      </c>
      <c r="H35">
        <v>2.9999999999999997E-4</v>
      </c>
      <c r="I35">
        <v>1E-4</v>
      </c>
      <c r="J35">
        <v>1E-4</v>
      </c>
      <c r="K35">
        <v>2.0000000000000001E-4</v>
      </c>
      <c r="L35">
        <v>0</v>
      </c>
      <c r="M35">
        <v>1E-4</v>
      </c>
      <c r="N35">
        <v>0</v>
      </c>
      <c r="O35">
        <v>1E-4</v>
      </c>
      <c r="P35">
        <v>0</v>
      </c>
      <c r="T35">
        <v>1060810</v>
      </c>
      <c r="U35">
        <v>671129</v>
      </c>
      <c r="V35">
        <v>618160</v>
      </c>
      <c r="W35">
        <v>1321240</v>
      </c>
      <c r="X35">
        <v>305837</v>
      </c>
      <c r="Y35">
        <v>228530</v>
      </c>
      <c r="Z35">
        <v>265710</v>
      </c>
      <c r="AA35">
        <v>202684</v>
      </c>
      <c r="AB35">
        <v>169873</v>
      </c>
      <c r="AC35">
        <v>0.94099999999999995</v>
      </c>
      <c r="AD35">
        <v>0</v>
      </c>
      <c r="AE35">
        <v>9</v>
      </c>
    </row>
    <row r="36" spans="1:31">
      <c r="A36" t="s">
        <v>8</v>
      </c>
      <c r="B36">
        <v>4</v>
      </c>
      <c r="C36" t="s">
        <v>69</v>
      </c>
      <c r="D36" t="s">
        <v>37</v>
      </c>
      <c r="E36" t="s">
        <v>16</v>
      </c>
      <c r="F36" t="s">
        <v>12</v>
      </c>
      <c r="G36" t="s">
        <v>40</v>
      </c>
      <c r="H36">
        <v>8.0000000000000002E-3</v>
      </c>
      <c r="I36">
        <v>1.0800000000000001E-2</v>
      </c>
      <c r="J36">
        <v>1.1900000000000001E-2</v>
      </c>
      <c r="K36">
        <v>1.01E-2</v>
      </c>
      <c r="L36">
        <v>1.2E-2</v>
      </c>
      <c r="M36">
        <v>5.3E-3</v>
      </c>
      <c r="N36">
        <v>1.2200000000000001E-2</v>
      </c>
      <c r="O36">
        <v>1.6899999999999998E-2</v>
      </c>
      <c r="P36">
        <v>1.04E-2</v>
      </c>
      <c r="T36">
        <v>2739407</v>
      </c>
      <c r="U36">
        <v>3559561</v>
      </c>
      <c r="V36">
        <v>4046340</v>
      </c>
      <c r="W36">
        <v>2974409</v>
      </c>
      <c r="X36">
        <v>3251512</v>
      </c>
      <c r="Y36">
        <v>1975399</v>
      </c>
      <c r="Z36">
        <v>2491105</v>
      </c>
      <c r="AA36">
        <v>3257607</v>
      </c>
      <c r="AB36">
        <v>2741314</v>
      </c>
      <c r="AC36">
        <v>0.57299999999999995</v>
      </c>
      <c r="AD36">
        <v>0.107</v>
      </c>
      <c r="AE36">
        <v>9</v>
      </c>
    </row>
    <row r="37" spans="1:31">
      <c r="A37" t="s">
        <v>8</v>
      </c>
      <c r="B37">
        <v>4</v>
      </c>
      <c r="C37" t="s">
        <v>69</v>
      </c>
      <c r="D37" t="s">
        <v>37</v>
      </c>
      <c r="E37" t="s">
        <v>17</v>
      </c>
      <c r="F37" t="s">
        <v>12</v>
      </c>
      <c r="G37" t="s">
        <v>40</v>
      </c>
      <c r="H37">
        <v>0</v>
      </c>
      <c r="I37">
        <v>0</v>
      </c>
      <c r="J37">
        <v>0</v>
      </c>
      <c r="K37">
        <v>0</v>
      </c>
      <c r="L37">
        <v>1E-4</v>
      </c>
      <c r="M37">
        <v>1E-4</v>
      </c>
      <c r="N37">
        <v>1E-4</v>
      </c>
      <c r="O37">
        <v>0</v>
      </c>
      <c r="P37">
        <v>1E-4</v>
      </c>
      <c r="T37">
        <v>337640</v>
      </c>
      <c r="U37">
        <v>359135</v>
      </c>
      <c r="V37">
        <v>300918</v>
      </c>
      <c r="W37">
        <v>308516</v>
      </c>
      <c r="X37">
        <v>141262</v>
      </c>
      <c r="Y37">
        <v>70981</v>
      </c>
      <c r="Z37">
        <v>176398</v>
      </c>
      <c r="AA37">
        <v>184103</v>
      </c>
      <c r="AB37">
        <v>226383</v>
      </c>
      <c r="AC37">
        <v>-0.55200000000000005</v>
      </c>
      <c r="AD37">
        <v>0.123</v>
      </c>
      <c r="AE37">
        <v>9</v>
      </c>
    </row>
    <row r="38" spans="1:31">
      <c r="A38" t="s">
        <v>8</v>
      </c>
      <c r="B38">
        <v>4</v>
      </c>
      <c r="C38" t="s">
        <v>69</v>
      </c>
      <c r="D38" t="s">
        <v>37</v>
      </c>
      <c r="E38" t="s">
        <v>18</v>
      </c>
      <c r="F38" t="s">
        <v>12</v>
      </c>
      <c r="G38" t="s">
        <v>40</v>
      </c>
      <c r="H38">
        <v>0</v>
      </c>
      <c r="I38">
        <v>0</v>
      </c>
      <c r="J38">
        <v>1E-4</v>
      </c>
      <c r="K38">
        <v>1E-4</v>
      </c>
      <c r="L38">
        <v>0</v>
      </c>
      <c r="M38">
        <v>0</v>
      </c>
      <c r="N38">
        <v>1E-4</v>
      </c>
      <c r="O38">
        <v>1E-4</v>
      </c>
      <c r="P38">
        <v>1E-4</v>
      </c>
      <c r="T38">
        <v>1092</v>
      </c>
      <c r="U38">
        <v>1564</v>
      </c>
      <c r="V38">
        <v>5342</v>
      </c>
      <c r="W38">
        <v>11100</v>
      </c>
      <c r="X38">
        <v>3291</v>
      </c>
      <c r="Y38">
        <v>12918</v>
      </c>
      <c r="Z38">
        <v>12654</v>
      </c>
      <c r="AA38">
        <v>17355</v>
      </c>
      <c r="AB38">
        <v>12003</v>
      </c>
      <c r="AC38">
        <v>0.57799999999999996</v>
      </c>
      <c r="AD38">
        <v>0.10299999999999999</v>
      </c>
      <c r="AE38">
        <v>9</v>
      </c>
    </row>
    <row r="39" spans="1:31">
      <c r="A39" t="s">
        <v>8</v>
      </c>
      <c r="B39">
        <v>4</v>
      </c>
      <c r="C39" t="s">
        <v>69</v>
      </c>
      <c r="D39" t="s">
        <v>37</v>
      </c>
      <c r="E39" t="s">
        <v>19</v>
      </c>
      <c r="F39" t="s">
        <v>12</v>
      </c>
      <c r="G39" t="s">
        <v>40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T39">
        <v>102465</v>
      </c>
      <c r="U39">
        <v>83137</v>
      </c>
      <c r="V39">
        <v>142602</v>
      </c>
      <c r="W39">
        <v>54974</v>
      </c>
      <c r="X39">
        <v>15752</v>
      </c>
      <c r="Y39">
        <v>6164</v>
      </c>
      <c r="Z39">
        <v>4461</v>
      </c>
      <c r="AA39">
        <v>12052</v>
      </c>
      <c r="AB39">
        <v>6253</v>
      </c>
      <c r="AC39">
        <v>0.46</v>
      </c>
      <c r="AD39">
        <v>0.21299999999999999</v>
      </c>
      <c r="AE39">
        <v>9</v>
      </c>
    </row>
    <row r="40" spans="1:31">
      <c r="A40" t="s">
        <v>8</v>
      </c>
      <c r="B40">
        <v>4</v>
      </c>
      <c r="C40" t="s">
        <v>69</v>
      </c>
      <c r="D40" t="s">
        <v>37</v>
      </c>
      <c r="E40" t="s">
        <v>20</v>
      </c>
      <c r="F40" t="s">
        <v>24</v>
      </c>
      <c r="G40" t="s">
        <v>40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2.0000000000000001E-4</v>
      </c>
      <c r="O40">
        <v>1E-4</v>
      </c>
      <c r="P40">
        <v>1E-4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2133947</v>
      </c>
      <c r="AA40">
        <v>2091700</v>
      </c>
      <c r="AB40">
        <v>2121253</v>
      </c>
      <c r="AC40" t="s">
        <v>106</v>
      </c>
      <c r="AD40" t="s">
        <v>106</v>
      </c>
      <c r="AE40">
        <v>3</v>
      </c>
    </row>
    <row r="41" spans="1:31">
      <c r="A41" t="s">
        <v>8</v>
      </c>
      <c r="B41">
        <v>4</v>
      </c>
      <c r="C41" t="s">
        <v>69</v>
      </c>
      <c r="D41" t="s">
        <v>37</v>
      </c>
      <c r="E41" t="s">
        <v>20</v>
      </c>
      <c r="F41" t="s">
        <v>12</v>
      </c>
      <c r="G41" t="s">
        <v>40</v>
      </c>
      <c r="H41">
        <v>2.0000000000000001E-4</v>
      </c>
      <c r="I41">
        <v>1E-4</v>
      </c>
      <c r="J41">
        <v>1E-4</v>
      </c>
      <c r="K41">
        <v>2.0000000000000001E-4</v>
      </c>
      <c r="L41">
        <v>1E-4</v>
      </c>
      <c r="M41">
        <v>2.0000000000000001E-4</v>
      </c>
      <c r="N41">
        <v>0</v>
      </c>
      <c r="O41">
        <v>0</v>
      </c>
      <c r="P41">
        <v>0</v>
      </c>
      <c r="T41">
        <v>2339095</v>
      </c>
      <c r="U41">
        <v>1493021</v>
      </c>
      <c r="V41">
        <v>1254880</v>
      </c>
      <c r="W41">
        <v>1657648</v>
      </c>
      <c r="X41">
        <v>1467462</v>
      </c>
      <c r="Y41">
        <v>1835645</v>
      </c>
      <c r="Z41">
        <v>0</v>
      </c>
      <c r="AA41">
        <v>0</v>
      </c>
      <c r="AB41">
        <v>0</v>
      </c>
      <c r="AC41">
        <v>0.85899999999999999</v>
      </c>
      <c r="AD41">
        <v>2.8000000000000001E-2</v>
      </c>
      <c r="AE41">
        <v>6</v>
      </c>
    </row>
    <row r="42" spans="1:31">
      <c r="A42" t="s">
        <v>8</v>
      </c>
      <c r="B42">
        <v>4</v>
      </c>
      <c r="C42" t="s">
        <v>69</v>
      </c>
      <c r="D42" t="s">
        <v>37</v>
      </c>
      <c r="E42" t="s">
        <v>21</v>
      </c>
      <c r="F42" t="s">
        <v>24</v>
      </c>
      <c r="G42" t="s">
        <v>40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2.5999999999999999E-3</v>
      </c>
      <c r="O42">
        <v>1.2999999999999999E-3</v>
      </c>
      <c r="P42">
        <v>1.6999999999999999E-3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1636677</v>
      </c>
      <c r="AA42">
        <v>1352828</v>
      </c>
      <c r="AB42">
        <v>1245824</v>
      </c>
      <c r="AC42" t="s">
        <v>106</v>
      </c>
      <c r="AD42" t="s">
        <v>106</v>
      </c>
      <c r="AE42">
        <v>3</v>
      </c>
    </row>
    <row r="43" spans="1:31">
      <c r="A43" t="s">
        <v>8</v>
      </c>
      <c r="B43">
        <v>4</v>
      </c>
      <c r="C43" t="s">
        <v>69</v>
      </c>
      <c r="D43" t="s">
        <v>37</v>
      </c>
      <c r="E43" t="s">
        <v>21</v>
      </c>
      <c r="F43" t="s">
        <v>12</v>
      </c>
      <c r="G43" t="s">
        <v>40</v>
      </c>
      <c r="H43">
        <v>1.2999999999999999E-3</v>
      </c>
      <c r="I43">
        <v>1.5E-3</v>
      </c>
      <c r="J43">
        <v>1.5E-3</v>
      </c>
      <c r="K43">
        <v>9.2999999999999992E-3</v>
      </c>
      <c r="L43">
        <v>3.0999999999999999E-3</v>
      </c>
      <c r="M43">
        <v>2.3999999999999998E-3</v>
      </c>
      <c r="N43">
        <v>0</v>
      </c>
      <c r="O43">
        <v>0</v>
      </c>
      <c r="P43">
        <v>0</v>
      </c>
      <c r="T43">
        <v>1853471</v>
      </c>
      <c r="U43">
        <v>1705154</v>
      </c>
      <c r="V43">
        <v>1937849</v>
      </c>
      <c r="W43">
        <v>1707774</v>
      </c>
      <c r="X43">
        <v>1621394</v>
      </c>
      <c r="Y43">
        <v>1794132</v>
      </c>
      <c r="Z43">
        <v>0</v>
      </c>
      <c r="AA43">
        <v>0</v>
      </c>
      <c r="AB43">
        <v>0</v>
      </c>
      <c r="AC43">
        <v>-0.40300000000000002</v>
      </c>
      <c r="AD43">
        <v>0.42799999999999999</v>
      </c>
      <c r="AE43">
        <v>6</v>
      </c>
    </row>
    <row r="44" spans="1:31">
      <c r="A44" t="s">
        <v>8</v>
      </c>
      <c r="B44">
        <v>4</v>
      </c>
      <c r="C44" t="s">
        <v>69</v>
      </c>
      <c r="D44" t="s">
        <v>37</v>
      </c>
      <c r="E44" t="s">
        <v>22</v>
      </c>
      <c r="F44" t="s">
        <v>12</v>
      </c>
      <c r="G44" t="s">
        <v>40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T44">
        <v>1988</v>
      </c>
      <c r="U44">
        <v>7840</v>
      </c>
      <c r="V44">
        <v>3315</v>
      </c>
      <c r="W44">
        <v>6360</v>
      </c>
      <c r="X44">
        <v>1220</v>
      </c>
      <c r="Y44">
        <v>492</v>
      </c>
      <c r="Z44">
        <v>82</v>
      </c>
      <c r="AA44">
        <v>718</v>
      </c>
      <c r="AB44">
        <v>621</v>
      </c>
      <c r="AC44">
        <v>-7.0999999999999994E-2</v>
      </c>
      <c r="AD44">
        <v>0.85699999999999998</v>
      </c>
      <c r="AE44">
        <v>9</v>
      </c>
    </row>
    <row r="45" spans="1:31">
      <c r="A45" t="s">
        <v>8</v>
      </c>
      <c r="B45">
        <v>4</v>
      </c>
      <c r="C45" t="s">
        <v>69</v>
      </c>
      <c r="D45" t="s">
        <v>26</v>
      </c>
      <c r="E45" t="s">
        <v>16</v>
      </c>
      <c r="F45" t="s">
        <v>12</v>
      </c>
      <c r="G45" t="s">
        <v>40</v>
      </c>
      <c r="H45">
        <v>1.8E-3</v>
      </c>
      <c r="I45">
        <v>1.2999999999999999E-3</v>
      </c>
      <c r="J45">
        <v>1.1999999999999999E-3</v>
      </c>
      <c r="K45">
        <v>6.9999999999999999E-4</v>
      </c>
      <c r="L45">
        <v>1E-3</v>
      </c>
      <c r="M45">
        <v>5.9999999999999995E-4</v>
      </c>
      <c r="N45">
        <v>5.9999999999999995E-4</v>
      </c>
      <c r="O45">
        <v>5.9999999999999995E-4</v>
      </c>
      <c r="P45">
        <v>5.0000000000000001E-4</v>
      </c>
      <c r="T45">
        <v>96232</v>
      </c>
      <c r="U45">
        <v>94514</v>
      </c>
      <c r="V45">
        <v>75129</v>
      </c>
      <c r="W45">
        <v>66203</v>
      </c>
      <c r="X45">
        <v>103453</v>
      </c>
      <c r="Y45">
        <v>88053</v>
      </c>
      <c r="Z45">
        <v>88053</v>
      </c>
      <c r="AA45">
        <v>40118</v>
      </c>
      <c r="AB45">
        <v>67545</v>
      </c>
      <c r="AC45">
        <v>0.54300000000000004</v>
      </c>
      <c r="AD45">
        <v>0.13100000000000001</v>
      </c>
      <c r="AE45">
        <v>9</v>
      </c>
    </row>
    <row r="46" spans="1:31">
      <c r="A46" t="s">
        <v>8</v>
      </c>
      <c r="B46">
        <v>4</v>
      </c>
      <c r="C46" t="s">
        <v>69</v>
      </c>
      <c r="D46" t="s">
        <v>26</v>
      </c>
      <c r="E46" t="s">
        <v>17</v>
      </c>
      <c r="F46" t="s">
        <v>12</v>
      </c>
      <c r="G46" t="s">
        <v>40</v>
      </c>
      <c r="H46">
        <v>1E-3</v>
      </c>
      <c r="I46">
        <v>1.1999999999999999E-3</v>
      </c>
      <c r="J46">
        <v>1.2999999999999999E-3</v>
      </c>
      <c r="K46">
        <v>2.0000000000000001E-4</v>
      </c>
      <c r="L46">
        <v>1E-4</v>
      </c>
      <c r="M46">
        <v>2.9999999999999997E-4</v>
      </c>
      <c r="N46">
        <v>2.9999999999999997E-4</v>
      </c>
      <c r="O46">
        <v>0</v>
      </c>
      <c r="P46">
        <v>0</v>
      </c>
      <c r="T46">
        <v>58454</v>
      </c>
      <c r="U46">
        <v>64809</v>
      </c>
      <c r="V46">
        <v>46058</v>
      </c>
      <c r="W46">
        <v>31231</v>
      </c>
      <c r="X46">
        <v>61545</v>
      </c>
      <c r="Y46">
        <v>43330</v>
      </c>
      <c r="Z46">
        <v>42077</v>
      </c>
      <c r="AA46">
        <v>2149</v>
      </c>
      <c r="AB46">
        <v>7803</v>
      </c>
      <c r="AC46">
        <v>0.64</v>
      </c>
      <c r="AD46">
        <v>6.3E-2</v>
      </c>
      <c r="AE46">
        <v>9</v>
      </c>
    </row>
    <row r="47" spans="1:31">
      <c r="A47" t="s">
        <v>8</v>
      </c>
      <c r="B47">
        <v>4</v>
      </c>
      <c r="C47" t="s">
        <v>69</v>
      </c>
      <c r="D47" t="s">
        <v>26</v>
      </c>
      <c r="E47" t="s">
        <v>18</v>
      </c>
      <c r="F47" t="s">
        <v>12</v>
      </c>
      <c r="G47" t="s">
        <v>40</v>
      </c>
      <c r="H47">
        <v>1.9E-2</v>
      </c>
      <c r="I47">
        <v>1.4800000000000001E-2</v>
      </c>
      <c r="J47">
        <v>2.1499999999999998E-2</v>
      </c>
      <c r="K47">
        <v>2.23E-2</v>
      </c>
      <c r="L47">
        <v>1.7100000000000001E-2</v>
      </c>
      <c r="M47">
        <v>1.8800000000000001E-2</v>
      </c>
      <c r="N47">
        <v>1.8700000000000001E-2</v>
      </c>
      <c r="O47">
        <v>6.4999999999999997E-3</v>
      </c>
      <c r="P47">
        <v>1.14E-2</v>
      </c>
      <c r="T47">
        <v>830136</v>
      </c>
      <c r="U47">
        <v>793053</v>
      </c>
      <c r="V47">
        <v>813190</v>
      </c>
      <c r="W47">
        <v>1785801</v>
      </c>
      <c r="X47">
        <v>1703889</v>
      </c>
      <c r="Y47">
        <v>1010253</v>
      </c>
      <c r="Z47">
        <v>1010253</v>
      </c>
      <c r="AA47">
        <v>634781</v>
      </c>
      <c r="AB47">
        <v>690428</v>
      </c>
      <c r="AC47">
        <v>0.53700000000000003</v>
      </c>
      <c r="AD47">
        <v>0.13600000000000001</v>
      </c>
      <c r="AE47">
        <v>9</v>
      </c>
    </row>
    <row r="48" spans="1:31">
      <c r="A48" t="s">
        <v>8</v>
      </c>
      <c r="B48">
        <v>4</v>
      </c>
      <c r="C48" t="s">
        <v>69</v>
      </c>
      <c r="D48" t="s">
        <v>26</v>
      </c>
      <c r="E48" t="s">
        <v>20</v>
      </c>
      <c r="F48" t="s">
        <v>113</v>
      </c>
      <c r="G48" t="s">
        <v>40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T48">
        <v>3243815</v>
      </c>
      <c r="U48">
        <v>2246351</v>
      </c>
      <c r="V48">
        <v>1816271</v>
      </c>
      <c r="W48">
        <v>2394428</v>
      </c>
      <c r="X48">
        <v>2217894</v>
      </c>
      <c r="Y48">
        <v>2447246</v>
      </c>
      <c r="Z48">
        <v>2361615</v>
      </c>
      <c r="AA48">
        <v>1744277</v>
      </c>
      <c r="AB48">
        <v>1634173</v>
      </c>
      <c r="AC48">
        <v>-6.7000000000000004E-2</v>
      </c>
      <c r="AD48">
        <v>0.86399999999999999</v>
      </c>
      <c r="AE48">
        <v>9</v>
      </c>
    </row>
    <row r="49" spans="1:31">
      <c r="A49" t="s">
        <v>8</v>
      </c>
      <c r="B49">
        <v>4</v>
      </c>
      <c r="C49" t="s">
        <v>69</v>
      </c>
      <c r="D49" t="s">
        <v>26</v>
      </c>
      <c r="E49" t="s">
        <v>21</v>
      </c>
      <c r="F49" t="s">
        <v>113</v>
      </c>
      <c r="G49" t="s">
        <v>40</v>
      </c>
      <c r="H49">
        <v>4.0000000000000002E-4</v>
      </c>
      <c r="I49">
        <v>5.9999999999999995E-4</v>
      </c>
      <c r="J49">
        <v>1E-4</v>
      </c>
      <c r="K49">
        <v>6.9999999999999999E-4</v>
      </c>
      <c r="L49">
        <v>4.0000000000000002E-4</v>
      </c>
      <c r="M49">
        <v>1E-4</v>
      </c>
      <c r="N49">
        <v>4.0000000000000002E-4</v>
      </c>
      <c r="O49">
        <v>1E-4</v>
      </c>
      <c r="P49">
        <v>1E-4</v>
      </c>
      <c r="T49">
        <v>1961970</v>
      </c>
      <c r="U49">
        <v>1911744</v>
      </c>
      <c r="V49">
        <v>1713917</v>
      </c>
      <c r="W49">
        <v>1558413</v>
      </c>
      <c r="X49">
        <v>1727617</v>
      </c>
      <c r="Y49">
        <v>1916959</v>
      </c>
      <c r="Z49">
        <v>1906098</v>
      </c>
      <c r="AA49">
        <v>1089380</v>
      </c>
      <c r="AB49">
        <v>960401</v>
      </c>
      <c r="AC49">
        <v>0.46200000000000002</v>
      </c>
      <c r="AD49">
        <v>0.21099999999999999</v>
      </c>
      <c r="AE49">
        <v>9</v>
      </c>
    </row>
    <row r="50" spans="1:31">
      <c r="A50" t="s">
        <v>8</v>
      </c>
      <c r="B50">
        <v>4</v>
      </c>
      <c r="C50" t="s">
        <v>69</v>
      </c>
      <c r="D50" t="s">
        <v>26</v>
      </c>
      <c r="E50" t="s">
        <v>22</v>
      </c>
      <c r="F50" t="s">
        <v>12</v>
      </c>
      <c r="G50" t="s">
        <v>40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T50">
        <v>0</v>
      </c>
      <c r="U50">
        <v>1753</v>
      </c>
      <c r="V50">
        <v>7121</v>
      </c>
      <c r="W50">
        <v>1319</v>
      </c>
      <c r="X50">
        <v>0</v>
      </c>
      <c r="Y50">
        <v>2184</v>
      </c>
      <c r="Z50">
        <v>2184</v>
      </c>
      <c r="AA50">
        <v>13827</v>
      </c>
      <c r="AB50">
        <v>2210</v>
      </c>
      <c r="AC50">
        <v>-5.5E-2</v>
      </c>
      <c r="AD50">
        <v>0.90800000000000003</v>
      </c>
      <c r="AE50">
        <v>7</v>
      </c>
    </row>
    <row r="51" spans="1:31">
      <c r="A51" t="s">
        <v>8</v>
      </c>
      <c r="B51">
        <v>4</v>
      </c>
      <c r="C51" t="s">
        <v>69</v>
      </c>
      <c r="D51" t="s">
        <v>27</v>
      </c>
      <c r="E51" t="s">
        <v>21</v>
      </c>
      <c r="F51" t="s">
        <v>12</v>
      </c>
      <c r="G51" t="s">
        <v>40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T51">
        <v>54</v>
      </c>
      <c r="U51">
        <v>884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 t="s">
        <v>106</v>
      </c>
      <c r="AD51" t="s">
        <v>106</v>
      </c>
      <c r="AE51">
        <v>2</v>
      </c>
    </row>
    <row r="52" spans="1:31">
      <c r="A52" t="s">
        <v>8</v>
      </c>
      <c r="B52">
        <v>4</v>
      </c>
      <c r="C52" t="s">
        <v>69</v>
      </c>
      <c r="D52" t="s">
        <v>39</v>
      </c>
      <c r="E52" t="s">
        <v>11</v>
      </c>
      <c r="F52" t="s">
        <v>12</v>
      </c>
      <c r="G52" t="s">
        <v>40</v>
      </c>
      <c r="H52">
        <v>1.1999999999999999E-3</v>
      </c>
      <c r="I52">
        <v>5.0000000000000001E-4</v>
      </c>
      <c r="J52">
        <v>1E-4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T52">
        <v>965239</v>
      </c>
      <c r="U52">
        <v>543305</v>
      </c>
      <c r="V52">
        <v>36825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 t="s">
        <v>106</v>
      </c>
      <c r="AD52" t="s">
        <v>106</v>
      </c>
      <c r="AE52">
        <v>3</v>
      </c>
    </row>
    <row r="53" spans="1:31">
      <c r="A53" t="s">
        <v>8</v>
      </c>
      <c r="B53">
        <v>4</v>
      </c>
      <c r="C53" t="s">
        <v>69</v>
      </c>
      <c r="D53" t="s">
        <v>39</v>
      </c>
      <c r="E53" t="s">
        <v>16</v>
      </c>
      <c r="F53" t="s">
        <v>12</v>
      </c>
      <c r="G53" t="s">
        <v>40</v>
      </c>
      <c r="H53">
        <v>1E-4</v>
      </c>
      <c r="I53">
        <v>1E-4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T53">
        <v>20350</v>
      </c>
      <c r="U53">
        <v>47517</v>
      </c>
      <c r="V53">
        <v>16785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 t="s">
        <v>106</v>
      </c>
      <c r="AD53" t="s">
        <v>106</v>
      </c>
      <c r="AE53">
        <v>3</v>
      </c>
    </row>
    <row r="54" spans="1:31">
      <c r="A54" t="s">
        <v>8</v>
      </c>
      <c r="B54">
        <v>4</v>
      </c>
      <c r="C54" t="s">
        <v>69</v>
      </c>
      <c r="D54" t="s">
        <v>39</v>
      </c>
      <c r="E54" t="s">
        <v>20</v>
      </c>
      <c r="F54" t="s">
        <v>24</v>
      </c>
      <c r="G54" t="s">
        <v>40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56140</v>
      </c>
      <c r="AA54">
        <v>29360</v>
      </c>
      <c r="AB54">
        <v>33246</v>
      </c>
      <c r="AC54" t="s">
        <v>106</v>
      </c>
      <c r="AD54" t="s">
        <v>106</v>
      </c>
      <c r="AE54">
        <v>3</v>
      </c>
    </row>
    <row r="55" spans="1:31">
      <c r="A55" t="s">
        <v>8</v>
      </c>
      <c r="B55">
        <v>4</v>
      </c>
      <c r="C55" t="s">
        <v>69</v>
      </c>
      <c r="D55" t="s">
        <v>39</v>
      </c>
      <c r="E55" t="s">
        <v>20</v>
      </c>
      <c r="F55" t="s">
        <v>12</v>
      </c>
      <c r="G55" t="s">
        <v>40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T55">
        <v>0</v>
      </c>
      <c r="U55">
        <v>16948</v>
      </c>
      <c r="V55">
        <v>70711</v>
      </c>
      <c r="W55">
        <v>51951</v>
      </c>
      <c r="X55">
        <v>61460</v>
      </c>
      <c r="Y55">
        <v>49104</v>
      </c>
      <c r="Z55">
        <v>0</v>
      </c>
      <c r="AA55">
        <v>0</v>
      </c>
      <c r="AB55">
        <v>0</v>
      </c>
      <c r="AC55">
        <v>0.71099999999999997</v>
      </c>
      <c r="AD55">
        <v>0.17799999999999999</v>
      </c>
      <c r="AE55">
        <v>5</v>
      </c>
    </row>
    <row r="56" spans="1:31">
      <c r="A56" t="s">
        <v>8</v>
      </c>
      <c r="B56">
        <v>4</v>
      </c>
      <c r="C56" t="s">
        <v>69</v>
      </c>
      <c r="D56" t="s">
        <v>39</v>
      </c>
      <c r="E56" t="s">
        <v>21</v>
      </c>
      <c r="F56" t="s">
        <v>24</v>
      </c>
      <c r="G56" t="s">
        <v>40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385631</v>
      </c>
      <c r="AA56">
        <v>398496</v>
      </c>
      <c r="AB56">
        <v>273858</v>
      </c>
      <c r="AC56" t="s">
        <v>106</v>
      </c>
      <c r="AD56" t="s">
        <v>106</v>
      </c>
      <c r="AE56">
        <v>3</v>
      </c>
    </row>
    <row r="57" spans="1:31">
      <c r="A57" t="s">
        <v>8</v>
      </c>
      <c r="B57">
        <v>4</v>
      </c>
      <c r="C57" t="s">
        <v>69</v>
      </c>
      <c r="D57" t="s">
        <v>39</v>
      </c>
      <c r="E57" t="s">
        <v>21</v>
      </c>
      <c r="F57" t="s">
        <v>12</v>
      </c>
      <c r="G57" t="s">
        <v>40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T57">
        <v>6784</v>
      </c>
      <c r="U57">
        <v>12440</v>
      </c>
      <c r="V57">
        <v>221904</v>
      </c>
      <c r="W57">
        <v>532885</v>
      </c>
      <c r="X57">
        <v>758972</v>
      </c>
      <c r="Y57">
        <v>409182</v>
      </c>
      <c r="Z57">
        <v>0</v>
      </c>
      <c r="AA57">
        <v>0</v>
      </c>
      <c r="AB57">
        <v>0</v>
      </c>
      <c r="AC57">
        <v>0.70699999999999996</v>
      </c>
      <c r="AD57">
        <v>0.11600000000000001</v>
      </c>
      <c r="AE57">
        <v>6</v>
      </c>
    </row>
    <row r="58" spans="1:31">
      <c r="A58" t="s">
        <v>8</v>
      </c>
      <c r="B58">
        <v>4</v>
      </c>
      <c r="C58" t="s">
        <v>69</v>
      </c>
      <c r="D58" t="s">
        <v>28</v>
      </c>
      <c r="E58" t="s">
        <v>11</v>
      </c>
      <c r="F58" t="s">
        <v>12</v>
      </c>
      <c r="G58" t="s">
        <v>40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4.0000000000000002E-4</v>
      </c>
      <c r="O58">
        <v>1E-4</v>
      </c>
      <c r="P58">
        <v>0</v>
      </c>
      <c r="T58">
        <v>575801</v>
      </c>
      <c r="U58">
        <v>700747</v>
      </c>
      <c r="V58">
        <v>719292</v>
      </c>
      <c r="W58">
        <v>1528652</v>
      </c>
      <c r="X58">
        <v>720068</v>
      </c>
      <c r="Y58">
        <v>370417</v>
      </c>
      <c r="Z58">
        <v>412420</v>
      </c>
      <c r="AA58">
        <v>378796</v>
      </c>
      <c r="AB58">
        <v>308516</v>
      </c>
      <c r="AC58">
        <v>-0.29599999999999999</v>
      </c>
      <c r="AD58">
        <v>0.44</v>
      </c>
      <c r="AE58">
        <v>9</v>
      </c>
    </row>
    <row r="59" spans="1:31">
      <c r="A59" t="s">
        <v>8</v>
      </c>
      <c r="B59">
        <v>4</v>
      </c>
      <c r="C59" t="s">
        <v>69</v>
      </c>
      <c r="D59" t="s">
        <v>28</v>
      </c>
      <c r="E59" t="s">
        <v>16</v>
      </c>
      <c r="F59" t="s">
        <v>12</v>
      </c>
      <c r="G59" t="s">
        <v>40</v>
      </c>
      <c r="H59">
        <v>0.49530000000000002</v>
      </c>
      <c r="I59">
        <v>0.43440000000000001</v>
      </c>
      <c r="J59">
        <v>0.45939999999999998</v>
      </c>
      <c r="K59">
        <v>0.36549999999999999</v>
      </c>
      <c r="L59">
        <v>0.37780000000000002</v>
      </c>
      <c r="M59">
        <v>0.27300000000000002</v>
      </c>
      <c r="N59">
        <v>0.29060000000000002</v>
      </c>
      <c r="O59">
        <v>0.28810000000000002</v>
      </c>
      <c r="P59">
        <v>0.22559999999999999</v>
      </c>
      <c r="T59">
        <v>47724234</v>
      </c>
      <c r="U59">
        <v>44669317</v>
      </c>
      <c r="V59">
        <v>44478122</v>
      </c>
      <c r="W59">
        <v>38820726</v>
      </c>
      <c r="X59">
        <v>37931313</v>
      </c>
      <c r="Y59">
        <v>27646215</v>
      </c>
      <c r="Z59">
        <v>28696410</v>
      </c>
      <c r="AA59">
        <v>28508780</v>
      </c>
      <c r="AB59">
        <v>25776297</v>
      </c>
      <c r="AC59">
        <v>0.98699999999999999</v>
      </c>
      <c r="AD59">
        <v>0</v>
      </c>
      <c r="AE59">
        <v>9</v>
      </c>
    </row>
    <row r="60" spans="1:31">
      <c r="A60" t="s">
        <v>8</v>
      </c>
      <c r="B60">
        <v>4</v>
      </c>
      <c r="C60" t="s">
        <v>69</v>
      </c>
      <c r="D60" t="s">
        <v>28</v>
      </c>
      <c r="E60" t="s">
        <v>17</v>
      </c>
      <c r="F60" t="s">
        <v>12</v>
      </c>
      <c r="G60" t="s">
        <v>40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5.4999999999999997E-3</v>
      </c>
      <c r="O60">
        <v>4.5999999999999999E-3</v>
      </c>
      <c r="P60">
        <v>3.8E-3</v>
      </c>
      <c r="T60">
        <v>460895</v>
      </c>
      <c r="U60">
        <v>416025</v>
      </c>
      <c r="V60">
        <v>387945</v>
      </c>
      <c r="W60">
        <v>511580</v>
      </c>
      <c r="X60">
        <v>521697</v>
      </c>
      <c r="Y60">
        <v>507733</v>
      </c>
      <c r="Z60">
        <v>419797</v>
      </c>
      <c r="AA60">
        <v>357091</v>
      </c>
      <c r="AB60">
        <v>316070</v>
      </c>
      <c r="AC60">
        <v>-0.63300000000000001</v>
      </c>
      <c r="AD60">
        <v>6.8000000000000005E-2</v>
      </c>
      <c r="AE60">
        <v>9</v>
      </c>
    </row>
    <row r="61" spans="1:31">
      <c r="A61" t="s">
        <v>8</v>
      </c>
      <c r="B61">
        <v>4</v>
      </c>
      <c r="C61" t="s">
        <v>69</v>
      </c>
      <c r="D61" t="s">
        <v>28</v>
      </c>
      <c r="E61" t="s">
        <v>18</v>
      </c>
      <c r="F61" t="s">
        <v>12</v>
      </c>
      <c r="G61" t="s">
        <v>40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1E-4</v>
      </c>
      <c r="P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740</v>
      </c>
      <c r="Z61">
        <v>26917</v>
      </c>
      <c r="AA61">
        <v>37399</v>
      </c>
      <c r="AB61">
        <v>21431</v>
      </c>
      <c r="AC61" t="s">
        <v>106</v>
      </c>
      <c r="AD61" t="s">
        <v>106</v>
      </c>
      <c r="AE61">
        <v>4</v>
      </c>
    </row>
    <row r="62" spans="1:31">
      <c r="A62" t="s">
        <v>8</v>
      </c>
      <c r="B62">
        <v>4</v>
      </c>
      <c r="C62" t="s">
        <v>69</v>
      </c>
      <c r="D62" t="s">
        <v>28</v>
      </c>
      <c r="E62" t="s">
        <v>20</v>
      </c>
      <c r="F62" t="s">
        <v>12</v>
      </c>
      <c r="G62" t="s">
        <v>40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1E-4</v>
      </c>
      <c r="P62">
        <v>0</v>
      </c>
      <c r="T62">
        <v>684700</v>
      </c>
      <c r="U62">
        <v>589170</v>
      </c>
      <c r="V62">
        <v>547564</v>
      </c>
      <c r="W62">
        <v>532260</v>
      </c>
      <c r="X62">
        <v>631492</v>
      </c>
      <c r="Y62">
        <v>1400068</v>
      </c>
      <c r="Z62">
        <v>1316055</v>
      </c>
      <c r="AA62">
        <v>1290080</v>
      </c>
      <c r="AB62">
        <v>1173220</v>
      </c>
      <c r="AC62">
        <v>0.46500000000000002</v>
      </c>
      <c r="AD62">
        <v>0.20699999999999999</v>
      </c>
      <c r="AE62">
        <v>9</v>
      </c>
    </row>
    <row r="63" spans="1:31">
      <c r="A63" t="s">
        <v>8</v>
      </c>
      <c r="B63">
        <v>4</v>
      </c>
      <c r="C63" t="s">
        <v>69</v>
      </c>
      <c r="D63" t="s">
        <v>28</v>
      </c>
      <c r="E63" t="s">
        <v>21</v>
      </c>
      <c r="F63" t="s">
        <v>12</v>
      </c>
      <c r="G63" t="s">
        <v>40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2E-3</v>
      </c>
      <c r="O63">
        <v>5.9999999999999995E-4</v>
      </c>
      <c r="P63">
        <v>8.0000000000000004E-4</v>
      </c>
      <c r="T63">
        <v>1932081</v>
      </c>
      <c r="U63">
        <v>1496720</v>
      </c>
      <c r="V63">
        <v>1298918</v>
      </c>
      <c r="W63">
        <v>1224916</v>
      </c>
      <c r="X63">
        <v>1384658</v>
      </c>
      <c r="Y63">
        <v>1853682</v>
      </c>
      <c r="Z63">
        <v>1334665</v>
      </c>
      <c r="AA63">
        <v>1231860</v>
      </c>
      <c r="AB63">
        <v>1313554</v>
      </c>
      <c r="AC63">
        <v>-0.33700000000000002</v>
      </c>
      <c r="AD63">
        <v>0.374</v>
      </c>
      <c r="AE63">
        <v>9</v>
      </c>
    </row>
    <row r="64" spans="1:31">
      <c r="A64" t="s">
        <v>8</v>
      </c>
      <c r="B64">
        <v>4</v>
      </c>
      <c r="C64" t="s">
        <v>69</v>
      </c>
      <c r="D64" t="s">
        <v>29</v>
      </c>
      <c r="E64" t="s">
        <v>11</v>
      </c>
      <c r="F64" t="s">
        <v>12</v>
      </c>
      <c r="G64" t="s">
        <v>40</v>
      </c>
      <c r="H64">
        <v>4.0000000000000002E-4</v>
      </c>
      <c r="I64">
        <v>1E-4</v>
      </c>
      <c r="J64">
        <v>2.0000000000000001E-4</v>
      </c>
      <c r="K64">
        <v>2.9999999999999997E-4</v>
      </c>
      <c r="L64">
        <v>2.0000000000000001E-4</v>
      </c>
      <c r="M64">
        <v>0</v>
      </c>
      <c r="N64">
        <v>0</v>
      </c>
      <c r="O64">
        <v>0</v>
      </c>
      <c r="P64">
        <v>0</v>
      </c>
      <c r="T64">
        <v>866666</v>
      </c>
      <c r="U64">
        <v>694716</v>
      </c>
      <c r="V64">
        <v>730810</v>
      </c>
      <c r="W64">
        <v>598615</v>
      </c>
      <c r="X64">
        <v>349914</v>
      </c>
      <c r="Y64">
        <v>68568</v>
      </c>
      <c r="Z64">
        <v>53082</v>
      </c>
      <c r="AA64">
        <v>0</v>
      </c>
      <c r="AB64">
        <v>0</v>
      </c>
      <c r="AC64">
        <v>0.84599999999999997</v>
      </c>
      <c r="AD64">
        <v>1.6E-2</v>
      </c>
      <c r="AE64">
        <v>7</v>
      </c>
    </row>
    <row r="65" spans="1:32">
      <c r="A65" t="s">
        <v>8</v>
      </c>
      <c r="B65">
        <v>4</v>
      </c>
      <c r="C65" t="s">
        <v>69</v>
      </c>
      <c r="D65" t="s">
        <v>29</v>
      </c>
      <c r="E65" t="s">
        <v>16</v>
      </c>
      <c r="F65" t="s">
        <v>12</v>
      </c>
      <c r="G65" t="s">
        <v>40</v>
      </c>
      <c r="H65">
        <v>8.6E-3</v>
      </c>
      <c r="I65">
        <v>1.0699999999999999E-2</v>
      </c>
      <c r="J65">
        <v>1.3899999999999999E-2</v>
      </c>
      <c r="K65">
        <v>1.32E-2</v>
      </c>
      <c r="L65">
        <v>1.7000000000000001E-2</v>
      </c>
      <c r="M65">
        <v>6.3E-3</v>
      </c>
      <c r="N65">
        <v>2.8999999999999998E-3</v>
      </c>
      <c r="O65">
        <v>1E-3</v>
      </c>
      <c r="P65">
        <v>0</v>
      </c>
      <c r="T65">
        <v>3766255</v>
      </c>
      <c r="U65">
        <v>4610314</v>
      </c>
      <c r="V65">
        <v>4185264</v>
      </c>
      <c r="W65">
        <v>3109683</v>
      </c>
      <c r="X65">
        <v>2790865</v>
      </c>
      <c r="Y65">
        <v>1351721</v>
      </c>
      <c r="Z65">
        <v>554376</v>
      </c>
      <c r="AA65">
        <v>144306</v>
      </c>
      <c r="AB65">
        <v>0</v>
      </c>
      <c r="AC65">
        <v>0.75900000000000001</v>
      </c>
      <c r="AD65">
        <v>2.9000000000000001E-2</v>
      </c>
      <c r="AE65">
        <v>8</v>
      </c>
    </row>
    <row r="66" spans="1:32">
      <c r="A66" t="s">
        <v>8</v>
      </c>
      <c r="B66">
        <v>4</v>
      </c>
      <c r="C66" t="s">
        <v>69</v>
      </c>
      <c r="D66" t="s">
        <v>29</v>
      </c>
      <c r="E66" t="s">
        <v>20</v>
      </c>
      <c r="F66" t="s">
        <v>84</v>
      </c>
      <c r="G66" t="s">
        <v>40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1E-4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12205368</v>
      </c>
      <c r="AA66">
        <v>10391613</v>
      </c>
      <c r="AB66">
        <v>9974445</v>
      </c>
      <c r="AC66" t="s">
        <v>106</v>
      </c>
      <c r="AD66" t="s">
        <v>106</v>
      </c>
      <c r="AE66">
        <v>3</v>
      </c>
    </row>
    <row r="67" spans="1:32">
      <c r="A67" t="s">
        <v>8</v>
      </c>
      <c r="B67">
        <v>4</v>
      </c>
      <c r="C67" t="s">
        <v>69</v>
      </c>
      <c r="D67" t="s">
        <v>29</v>
      </c>
      <c r="E67" t="s">
        <v>20</v>
      </c>
      <c r="F67" t="s">
        <v>12</v>
      </c>
      <c r="G67" t="s">
        <v>40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T67">
        <v>16014890</v>
      </c>
      <c r="U67">
        <v>12671168</v>
      </c>
      <c r="V67">
        <v>12152835</v>
      </c>
      <c r="W67">
        <v>11647505</v>
      </c>
      <c r="X67">
        <v>11006248</v>
      </c>
      <c r="Y67">
        <v>12163360</v>
      </c>
      <c r="Z67">
        <v>0</v>
      </c>
      <c r="AA67">
        <v>0</v>
      </c>
      <c r="AB67">
        <v>0</v>
      </c>
      <c r="AC67">
        <v>0.61</v>
      </c>
      <c r="AD67">
        <v>0.19900000000000001</v>
      </c>
      <c r="AE67">
        <v>6</v>
      </c>
    </row>
    <row r="68" spans="1:32">
      <c r="A68" t="s">
        <v>8</v>
      </c>
      <c r="B68">
        <v>4</v>
      </c>
      <c r="C68" t="s">
        <v>69</v>
      </c>
      <c r="D68" t="s">
        <v>29</v>
      </c>
      <c r="E68" t="s">
        <v>21</v>
      </c>
      <c r="F68" t="s">
        <v>108</v>
      </c>
      <c r="G68" t="s">
        <v>40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97359</v>
      </c>
      <c r="AB68">
        <v>38429</v>
      </c>
      <c r="AC68" t="s">
        <v>106</v>
      </c>
      <c r="AD68" t="s">
        <v>106</v>
      </c>
      <c r="AE68">
        <v>2</v>
      </c>
    </row>
    <row r="69" spans="1:32">
      <c r="A69" t="s">
        <v>8</v>
      </c>
      <c r="B69">
        <v>4</v>
      </c>
      <c r="C69" t="s">
        <v>69</v>
      </c>
      <c r="D69" t="s">
        <v>29</v>
      </c>
      <c r="E69" t="s">
        <v>21</v>
      </c>
      <c r="F69" t="s">
        <v>84</v>
      </c>
      <c r="G69" t="s">
        <v>40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2.0000000000000001E-4</v>
      </c>
      <c r="O69">
        <v>1E-4</v>
      </c>
      <c r="P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8016914</v>
      </c>
      <c r="AA69">
        <v>7955174</v>
      </c>
      <c r="AB69">
        <v>6543575</v>
      </c>
      <c r="AC69" t="s">
        <v>106</v>
      </c>
      <c r="AD69" t="s">
        <v>106</v>
      </c>
      <c r="AE69">
        <v>3</v>
      </c>
    </row>
    <row r="70" spans="1:32">
      <c r="A70" t="s">
        <v>8</v>
      </c>
      <c r="B70">
        <v>4</v>
      </c>
      <c r="C70" t="s">
        <v>69</v>
      </c>
      <c r="D70" t="s">
        <v>29</v>
      </c>
      <c r="E70" t="s">
        <v>21</v>
      </c>
      <c r="F70" t="s">
        <v>12</v>
      </c>
      <c r="G70" t="s">
        <v>40</v>
      </c>
      <c r="H70">
        <v>1E-4</v>
      </c>
      <c r="I70">
        <v>0</v>
      </c>
      <c r="J70">
        <v>0</v>
      </c>
      <c r="K70">
        <v>2.0000000000000001E-4</v>
      </c>
      <c r="L70">
        <v>2.0000000000000001E-4</v>
      </c>
      <c r="M70">
        <v>2.0000000000000001E-4</v>
      </c>
      <c r="N70">
        <v>0</v>
      </c>
      <c r="O70">
        <v>0</v>
      </c>
      <c r="P70">
        <v>0</v>
      </c>
      <c r="T70">
        <v>9998940</v>
      </c>
      <c r="U70">
        <v>9484446</v>
      </c>
      <c r="V70">
        <v>9108230</v>
      </c>
      <c r="W70">
        <v>8561810</v>
      </c>
      <c r="X70">
        <v>8678139</v>
      </c>
      <c r="Y70">
        <v>8855808</v>
      </c>
      <c r="Z70">
        <v>0</v>
      </c>
      <c r="AA70">
        <v>0</v>
      </c>
      <c r="AB70">
        <v>0</v>
      </c>
      <c r="AC70">
        <v>-0.753</v>
      </c>
      <c r="AD70">
        <v>8.4000000000000005E-2</v>
      </c>
      <c r="AE70">
        <v>6</v>
      </c>
    </row>
    <row r="71" spans="1:32">
      <c r="A71" t="s">
        <v>8</v>
      </c>
      <c r="B71">
        <v>4</v>
      </c>
      <c r="C71" t="s">
        <v>69</v>
      </c>
      <c r="D71" t="s">
        <v>30</v>
      </c>
      <c r="E71" t="s">
        <v>20</v>
      </c>
      <c r="F71" t="s">
        <v>12</v>
      </c>
      <c r="G71" t="s">
        <v>40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T71">
        <v>381696</v>
      </c>
      <c r="U71">
        <v>375455</v>
      </c>
      <c r="V71">
        <v>387252</v>
      </c>
      <c r="W71">
        <v>237269</v>
      </c>
      <c r="X71">
        <v>269171</v>
      </c>
      <c r="Y71">
        <v>333387</v>
      </c>
      <c r="Z71">
        <v>245040</v>
      </c>
      <c r="AA71">
        <v>196354</v>
      </c>
      <c r="AB71">
        <v>189867</v>
      </c>
      <c r="AC71">
        <v>-0.20499999999999999</v>
      </c>
      <c r="AD71">
        <v>0.59699999999999998</v>
      </c>
      <c r="AE71">
        <v>9</v>
      </c>
    </row>
    <row r="72" spans="1:32">
      <c r="A72" t="s">
        <v>100</v>
      </c>
      <c r="H72" s="13">
        <f>SUM(H10:H71)</f>
        <v>0.63729999999999998</v>
      </c>
      <c r="I72" s="13">
        <f t="shared" ref="I72:P72" si="5">SUM(I10:I71)</f>
        <v>0.56420000000000003</v>
      </c>
      <c r="J72" s="13">
        <f t="shared" si="5"/>
        <v>0.61369999999999991</v>
      </c>
      <c r="K72" s="13">
        <f t="shared" si="5"/>
        <v>0.50670000000000004</v>
      </c>
      <c r="L72" s="13">
        <f t="shared" si="5"/>
        <v>0.49050000000000005</v>
      </c>
      <c r="M72" s="13">
        <f t="shared" si="5"/>
        <v>0.373</v>
      </c>
      <c r="N72" s="13">
        <f t="shared" si="5"/>
        <v>0.41030000000000005</v>
      </c>
      <c r="O72" s="13">
        <f t="shared" si="5"/>
        <v>0.3851</v>
      </c>
      <c r="P72" s="13">
        <f t="shared" si="5"/>
        <v>0.29940000000000005</v>
      </c>
      <c r="T72">
        <f>SUM(T10:T71)</f>
        <v>124600639</v>
      </c>
      <c r="U72">
        <f t="shared" ref="U72:AB72" si="6">SUM(U10:U71)</f>
        <v>115855282</v>
      </c>
      <c r="V72">
        <f t="shared" si="6"/>
        <v>112322861</v>
      </c>
      <c r="W72">
        <f t="shared" si="6"/>
        <v>103441295</v>
      </c>
      <c r="X72">
        <f t="shared" si="6"/>
        <v>93880282</v>
      </c>
      <c r="Y72">
        <f t="shared" si="6"/>
        <v>82746594</v>
      </c>
      <c r="Z72">
        <f t="shared" si="6"/>
        <v>81249324</v>
      </c>
      <c r="AA72">
        <f t="shared" si="6"/>
        <v>76751405</v>
      </c>
      <c r="AB72">
        <f t="shared" si="6"/>
        <v>68367836</v>
      </c>
      <c r="AC72" s="5">
        <f t="shared" ref="AC72" si="7">ROUND(ABS(PEARSON($T72:$AB72,$H72:$P72)),3)</f>
        <v>0.97599999999999998</v>
      </c>
      <c r="AD72" s="3">
        <f>ROUND(TDIST(AF72,AE72-2,2),3)</f>
        <v>0</v>
      </c>
      <c r="AE72" s="4">
        <f>COUNTA(T72:AB72)</f>
        <v>9</v>
      </c>
      <c r="AF72" s="3">
        <f>ROUND((AC72*SQRT(AE72-2))/(SQRT(1-AC72^2)),3)</f>
        <v>11.858000000000001</v>
      </c>
    </row>
    <row r="73" spans="1:32">
      <c r="A73" t="s">
        <v>107</v>
      </c>
      <c r="H73">
        <f>ROUND(H72/H5,4)</f>
        <v>1.0802</v>
      </c>
      <c r="I73">
        <f t="shared" ref="I73:P73" si="8">ROUND(I72/I5,4)</f>
        <v>1.0976999999999999</v>
      </c>
      <c r="J73">
        <f t="shared" si="8"/>
        <v>1.0508999999999999</v>
      </c>
      <c r="K73">
        <f t="shared" si="8"/>
        <v>1.1135999999999999</v>
      </c>
      <c r="L73">
        <f t="shared" si="8"/>
        <v>1.0526</v>
      </c>
      <c r="M73">
        <f t="shared" si="8"/>
        <v>1.0107999999999999</v>
      </c>
      <c r="N73">
        <f t="shared" si="8"/>
        <v>1.1272</v>
      </c>
      <c r="O73">
        <f t="shared" si="8"/>
        <v>1.0848</v>
      </c>
      <c r="P73">
        <f t="shared" si="8"/>
        <v>1.0115000000000001</v>
      </c>
      <c r="AC73"/>
      <c r="AD73"/>
      <c r="AE73"/>
      <c r="AF73"/>
    </row>
    <row r="77" spans="1:32">
      <c r="A77" s="2"/>
      <c r="S77" s="2"/>
      <c r="AD77" s="5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G178"/>
  <sheetViews>
    <sheetView topLeftCell="A4" zoomScale="70" zoomScaleNormal="70" workbookViewId="0">
      <selection activeCell="A4" sqref="A4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8554687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109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M3">
        <v>1.2470000000000001</v>
      </c>
      <c r="N3">
        <v>0.93500000000000005</v>
      </c>
      <c r="O3">
        <v>0.70099999999999996</v>
      </c>
      <c r="P3">
        <v>0.52600000000000002</v>
      </c>
      <c r="Q3">
        <v>0.39500000000000002</v>
      </c>
      <c r="S3" t="s">
        <v>2</v>
      </c>
      <c r="Y3">
        <v>141839816</v>
      </c>
      <c r="Z3">
        <v>116879249</v>
      </c>
      <c r="AA3">
        <v>110269253</v>
      </c>
      <c r="AB3">
        <v>99129418</v>
      </c>
      <c r="AC3" s="4">
        <v>88522742</v>
      </c>
    </row>
    <row r="4" spans="1:33">
      <c r="A4" t="s">
        <v>3</v>
      </c>
      <c r="N4" s="1">
        <f>ROUND((N3-M3)/M3,2)</f>
        <v>-0.25</v>
      </c>
      <c r="O4" s="1">
        <f t="shared" ref="O4:Q4" si="0">ROUND((O3-N3)/N3,2)</f>
        <v>-0.25</v>
      </c>
      <c r="P4" s="1">
        <f t="shared" si="0"/>
        <v>-0.25</v>
      </c>
      <c r="Q4" s="1">
        <f t="shared" si="0"/>
        <v>-0.25</v>
      </c>
      <c r="R4" s="1"/>
      <c r="S4" t="s">
        <v>6</v>
      </c>
      <c r="T4" s="2" t="s">
        <v>35</v>
      </c>
      <c r="Z4" s="1">
        <f>ROUND((Z3-Y3)/Y3,2)</f>
        <v>-0.18</v>
      </c>
      <c r="AA4" s="1">
        <f t="shared" ref="AA4:AC4" si="1">ROUND((AA3-Z3)/Z3,2)</f>
        <v>-0.06</v>
      </c>
      <c r="AB4" s="1">
        <f t="shared" si="1"/>
        <v>-0.1</v>
      </c>
      <c r="AC4" s="6">
        <f t="shared" si="1"/>
        <v>-0.11</v>
      </c>
    </row>
    <row r="5" spans="1:33">
      <c r="A5" t="s">
        <v>5</v>
      </c>
      <c r="H5">
        <v>1.286</v>
      </c>
      <c r="I5">
        <v>1.262</v>
      </c>
      <c r="J5">
        <v>1.2410000000000001</v>
      </c>
      <c r="K5">
        <v>1.2629999999999999</v>
      </c>
      <c r="L5">
        <v>1.26</v>
      </c>
      <c r="M5">
        <v>1.2470000000000001</v>
      </c>
      <c r="N5">
        <v>1.232</v>
      </c>
      <c r="O5">
        <v>1.2090000000000001</v>
      </c>
      <c r="P5" s="4">
        <v>1.1870000000000001</v>
      </c>
      <c r="S5" t="s">
        <v>1</v>
      </c>
      <c r="T5" s="7">
        <f>T170</f>
        <v>12876516</v>
      </c>
      <c r="U5" s="7">
        <f t="shared" ref="U5:AB5" si="2">U170</f>
        <v>10545727</v>
      </c>
      <c r="V5" s="7">
        <f t="shared" si="2"/>
        <v>10136374</v>
      </c>
      <c r="W5" s="7">
        <f t="shared" si="2"/>
        <v>8699081</v>
      </c>
      <c r="X5" s="7">
        <f t="shared" si="2"/>
        <v>8760003</v>
      </c>
      <c r="Y5" s="7">
        <f t="shared" si="2"/>
        <v>8469326</v>
      </c>
      <c r="Z5" s="7">
        <f t="shared" si="2"/>
        <v>7453648</v>
      </c>
      <c r="AA5" s="7">
        <f t="shared" si="2"/>
        <v>7058266</v>
      </c>
      <c r="AB5" s="7">
        <f t="shared" si="2"/>
        <v>7256999</v>
      </c>
    </row>
    <row r="6" spans="1:33">
      <c r="A6" t="s">
        <v>4</v>
      </c>
      <c r="N6" s="1">
        <f>ROUND((N5-M5)/M5,2)</f>
        <v>-0.01</v>
      </c>
      <c r="O6" s="1">
        <f t="shared" ref="O6:P6" si="3">ROUND((O5-N5)/N5,2)</f>
        <v>-0.02</v>
      </c>
      <c r="P6" s="1">
        <f t="shared" si="3"/>
        <v>-0.02</v>
      </c>
      <c r="Z6" s="1">
        <f>ROUND((Z5-Y5)/Y5,2)</f>
        <v>-0.12</v>
      </c>
      <c r="AA6" s="1">
        <f>ROUND((AA5-Z5)/Z5,2)</f>
        <v>-0.05</v>
      </c>
      <c r="AB6" s="1">
        <f>ROUND((AB5-AA5)/AA5,2)</f>
        <v>0.03</v>
      </c>
    </row>
    <row r="7" spans="1:33">
      <c r="N7" s="2" t="s">
        <v>49</v>
      </c>
    </row>
    <row r="8" spans="1:33">
      <c r="S8" s="2" t="s">
        <v>31</v>
      </c>
      <c r="AD8" s="4" t="s">
        <v>50</v>
      </c>
      <c r="AE8"/>
      <c r="AF8"/>
    </row>
    <row r="9" spans="1:33">
      <c r="A9" s="2" t="s">
        <v>33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101</v>
      </c>
      <c r="B10" t="s">
        <v>9</v>
      </c>
      <c r="C10" t="s">
        <v>13</v>
      </c>
      <c r="F10" s="4"/>
      <c r="G10" t="s">
        <v>102</v>
      </c>
      <c r="H10" s="5">
        <v>0.82860000000000011</v>
      </c>
      <c r="I10" s="5">
        <v>0.41080000000000017</v>
      </c>
      <c r="J10" s="5">
        <v>0.48480000000000023</v>
      </c>
      <c r="K10" s="5">
        <v>0.32099999999999984</v>
      </c>
      <c r="L10" s="5">
        <v>0.27929999999999999</v>
      </c>
      <c r="M10" s="5">
        <v>-0.18209999999999993</v>
      </c>
      <c r="N10" s="5">
        <v>0.31850000000000012</v>
      </c>
      <c r="O10" s="5">
        <v>0.42570000000000008</v>
      </c>
      <c r="P10" s="5">
        <v>0.79990000000000006</v>
      </c>
      <c r="S10" s="2"/>
      <c r="AD10" s="8"/>
      <c r="AE10" s="9"/>
      <c r="AF10" s="9"/>
      <c r="AG10" s="9"/>
    </row>
    <row r="11" spans="1:33" s="4" customFormat="1">
      <c r="A11" t="s">
        <v>8</v>
      </c>
      <c r="B11" t="s">
        <v>51</v>
      </c>
      <c r="C11" t="s">
        <v>13</v>
      </c>
      <c r="D11" t="s">
        <v>10</v>
      </c>
      <c r="E11" t="s">
        <v>16</v>
      </c>
      <c r="F11" t="s">
        <v>12</v>
      </c>
      <c r="G11" t="s">
        <v>40</v>
      </c>
      <c r="H11" s="5">
        <v>5.8400000000000001E-2</v>
      </c>
      <c r="I11" s="5">
        <v>6.83E-2</v>
      </c>
      <c r="J11" s="5">
        <v>8.5999999999999993E-2</v>
      </c>
      <c r="K11" s="5">
        <v>5.5500000000000001E-2</v>
      </c>
      <c r="L11" s="5">
        <v>5.0999999999999997E-2</v>
      </c>
      <c r="M11" s="5">
        <v>1.6799999999999999E-2</v>
      </c>
      <c r="N11" s="5">
        <v>2.23E-2</v>
      </c>
      <c r="O11" s="5">
        <v>2.0799999999999999E-2</v>
      </c>
      <c r="P11" s="5">
        <v>4.3200000000000002E-2</v>
      </c>
      <c r="T11" s="4">
        <v>1884843</v>
      </c>
      <c r="U11" s="4">
        <v>1482831</v>
      </c>
      <c r="V11" s="4">
        <v>1694567</v>
      </c>
      <c r="W11" s="4">
        <v>1153947</v>
      </c>
      <c r="X11" s="4">
        <v>956953</v>
      </c>
      <c r="Y11" s="4">
        <v>554841</v>
      </c>
      <c r="Z11" s="4">
        <v>624989</v>
      </c>
      <c r="AA11" s="4">
        <v>649225</v>
      </c>
      <c r="AB11" s="4">
        <v>660228</v>
      </c>
      <c r="AC11" s="5">
        <v>0.86</v>
      </c>
      <c r="AD11" s="5">
        <v>3.0000000000000001E-3</v>
      </c>
      <c r="AE11" s="4">
        <v>9</v>
      </c>
      <c r="AF11" s="3"/>
      <c r="AG11" s="3"/>
    </row>
    <row r="12" spans="1:33" s="4" customFormat="1">
      <c r="A12" t="s">
        <v>8</v>
      </c>
      <c r="B12" t="s">
        <v>51</v>
      </c>
      <c r="C12" t="s">
        <v>13</v>
      </c>
      <c r="D12" t="s">
        <v>10</v>
      </c>
      <c r="E12" t="s">
        <v>16</v>
      </c>
      <c r="F12" t="s">
        <v>12</v>
      </c>
      <c r="G12" t="s">
        <v>15</v>
      </c>
      <c r="H12" s="5">
        <v>0</v>
      </c>
      <c r="I12" s="5">
        <v>0</v>
      </c>
      <c r="J12" s="5">
        <v>0</v>
      </c>
      <c r="K12" s="5">
        <v>0</v>
      </c>
      <c r="L12" s="5">
        <v>7.7999999999999996E-3</v>
      </c>
      <c r="M12" s="5">
        <v>8.9999999999999998E-4</v>
      </c>
      <c r="N12" s="5">
        <v>6.1999999999999998E-3</v>
      </c>
      <c r="O12" s="5">
        <v>8.2000000000000007E-3</v>
      </c>
      <c r="P12" s="5">
        <v>1.9800000000000002E-2</v>
      </c>
      <c r="T12" s="4">
        <v>1884843</v>
      </c>
      <c r="U12" s="4">
        <v>1482831</v>
      </c>
      <c r="V12" s="4">
        <v>1694567</v>
      </c>
      <c r="W12" s="4">
        <v>1153947</v>
      </c>
      <c r="X12" s="4">
        <v>956953</v>
      </c>
      <c r="Y12" s="4">
        <v>554841</v>
      </c>
      <c r="Z12" s="4">
        <v>624989</v>
      </c>
      <c r="AA12" s="4">
        <v>649225</v>
      </c>
      <c r="AB12" s="4">
        <v>660228</v>
      </c>
      <c r="AC12" s="5">
        <v>-0.58599999999999997</v>
      </c>
      <c r="AD12" s="5">
        <v>9.7000000000000003E-2</v>
      </c>
      <c r="AE12" s="4">
        <v>9</v>
      </c>
      <c r="AF12" s="3"/>
      <c r="AG12" s="3"/>
    </row>
    <row r="13" spans="1:33" s="4" customFormat="1">
      <c r="A13" t="s">
        <v>8</v>
      </c>
      <c r="B13" t="s">
        <v>51</v>
      </c>
      <c r="C13" t="s">
        <v>13</v>
      </c>
      <c r="D13" t="s">
        <v>10</v>
      </c>
      <c r="E13" t="s">
        <v>16</v>
      </c>
      <c r="F13" t="s">
        <v>12</v>
      </c>
      <c r="G13" t="s">
        <v>14</v>
      </c>
      <c r="H13" s="5">
        <v>5.8400000000000001E-2</v>
      </c>
      <c r="I13" s="5">
        <v>6.83E-2</v>
      </c>
      <c r="J13" s="5">
        <v>8.5999999999999993E-2</v>
      </c>
      <c r="K13" s="5">
        <v>5.5500000000000001E-2</v>
      </c>
      <c r="L13" s="5">
        <v>4.3200000000000002E-2</v>
      </c>
      <c r="M13" s="5">
        <v>1.5900000000000001E-2</v>
      </c>
      <c r="N13" s="5">
        <v>1.61E-2</v>
      </c>
      <c r="O13" s="5">
        <v>1.2699999999999999E-2</v>
      </c>
      <c r="P13" s="5">
        <v>2.3400000000000001E-2</v>
      </c>
      <c r="T13" s="4">
        <v>1884843</v>
      </c>
      <c r="U13" s="4">
        <v>1482831</v>
      </c>
      <c r="V13" s="4">
        <v>1694567</v>
      </c>
      <c r="W13" s="4">
        <v>1153947</v>
      </c>
      <c r="X13" s="4">
        <v>956953</v>
      </c>
      <c r="Y13" s="4">
        <v>554841</v>
      </c>
      <c r="Z13" s="4">
        <v>624989</v>
      </c>
      <c r="AA13" s="4">
        <v>649225</v>
      </c>
      <c r="AB13" s="4">
        <v>660228</v>
      </c>
      <c r="AC13" s="5">
        <v>0.90800000000000003</v>
      </c>
      <c r="AD13" s="5">
        <v>1E-3</v>
      </c>
      <c r="AE13" s="4">
        <v>9</v>
      </c>
      <c r="AF13" s="3"/>
      <c r="AG13" s="3"/>
    </row>
    <row r="14" spans="1:33" s="4" customFormat="1">
      <c r="A14" t="s">
        <v>8</v>
      </c>
      <c r="B14" t="s">
        <v>51</v>
      </c>
      <c r="C14" t="s">
        <v>13</v>
      </c>
      <c r="D14" t="s">
        <v>10</v>
      </c>
      <c r="E14" t="s">
        <v>21</v>
      </c>
      <c r="F14" t="s">
        <v>12</v>
      </c>
      <c r="G14" t="s">
        <v>40</v>
      </c>
      <c r="H14" s="5">
        <v>0</v>
      </c>
      <c r="I14" s="5">
        <v>6.9999999999999999E-4</v>
      </c>
      <c r="J14" s="5">
        <v>1.5E-3</v>
      </c>
      <c r="K14" s="5">
        <v>4.0000000000000001E-3</v>
      </c>
      <c r="L14" s="5">
        <v>8.6E-3</v>
      </c>
      <c r="M14" s="5">
        <v>2.8000000000000001E-2</v>
      </c>
      <c r="N14" s="5">
        <v>8.6999999999999994E-3</v>
      </c>
      <c r="O14" s="5">
        <v>6.3E-3</v>
      </c>
      <c r="P14" s="5">
        <v>2.0999999999999999E-3</v>
      </c>
      <c r="T14" s="4">
        <v>0</v>
      </c>
      <c r="U14" s="4">
        <v>13541</v>
      </c>
      <c r="V14" s="4">
        <v>43486</v>
      </c>
      <c r="W14" s="4">
        <v>34052</v>
      </c>
      <c r="X14" s="4">
        <v>76789</v>
      </c>
      <c r="Y14" s="4">
        <v>67534</v>
      </c>
      <c r="Z14" s="4">
        <v>29980</v>
      </c>
      <c r="AA14" s="4">
        <v>14283</v>
      </c>
      <c r="AB14" s="4">
        <v>28390</v>
      </c>
      <c r="AC14" s="5">
        <v>0.60599999999999998</v>
      </c>
      <c r="AD14" s="5">
        <v>0.111</v>
      </c>
      <c r="AE14" s="4">
        <v>8</v>
      </c>
      <c r="AF14" s="3"/>
      <c r="AG14" s="3"/>
    </row>
    <row r="15" spans="1:33" s="4" customFormat="1">
      <c r="A15" t="s">
        <v>8</v>
      </c>
      <c r="B15" t="s">
        <v>51</v>
      </c>
      <c r="C15" t="s">
        <v>13</v>
      </c>
      <c r="D15" t="s">
        <v>10</v>
      </c>
      <c r="E15" t="s">
        <v>21</v>
      </c>
      <c r="F15" t="s">
        <v>12</v>
      </c>
      <c r="G15" t="s">
        <v>15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1.8700000000000001E-2</v>
      </c>
      <c r="N15" s="5">
        <v>0</v>
      </c>
      <c r="O15" s="5">
        <v>0</v>
      </c>
      <c r="P15" s="5">
        <v>0</v>
      </c>
      <c r="T15" s="4">
        <v>0</v>
      </c>
      <c r="U15" s="4">
        <v>13541</v>
      </c>
      <c r="V15" s="4">
        <v>43486</v>
      </c>
      <c r="W15" s="4">
        <v>34052</v>
      </c>
      <c r="X15" s="4">
        <v>76789</v>
      </c>
      <c r="Y15" s="4">
        <v>67534</v>
      </c>
      <c r="Z15" s="4">
        <v>29980</v>
      </c>
      <c r="AA15" s="4">
        <v>14283</v>
      </c>
      <c r="AB15" s="4">
        <v>28390</v>
      </c>
      <c r="AC15" s="5">
        <v>0.50800000000000001</v>
      </c>
      <c r="AD15" s="5">
        <v>0.19900000000000001</v>
      </c>
      <c r="AE15" s="4">
        <v>8</v>
      </c>
      <c r="AF15" s="3"/>
      <c r="AG15" s="3"/>
    </row>
    <row r="16" spans="1:33" s="4" customFormat="1">
      <c r="A16" t="s">
        <v>8</v>
      </c>
      <c r="B16" t="s">
        <v>51</v>
      </c>
      <c r="C16" t="s">
        <v>13</v>
      </c>
      <c r="D16" t="s">
        <v>10</v>
      </c>
      <c r="E16" t="s">
        <v>21</v>
      </c>
      <c r="F16" t="s">
        <v>12</v>
      </c>
      <c r="G16" t="s">
        <v>14</v>
      </c>
      <c r="H16" s="5">
        <v>0</v>
      </c>
      <c r="I16" s="5">
        <v>6.9999999999999999E-4</v>
      </c>
      <c r="J16" s="5">
        <v>1.5E-3</v>
      </c>
      <c r="K16" s="5">
        <v>4.0000000000000001E-3</v>
      </c>
      <c r="L16" s="5">
        <v>8.6E-3</v>
      </c>
      <c r="M16" s="5">
        <v>9.2999999999999992E-3</v>
      </c>
      <c r="N16" s="5">
        <v>8.6999999999999994E-3</v>
      </c>
      <c r="O16" s="5">
        <v>6.3E-3</v>
      </c>
      <c r="P16" s="5">
        <v>2.0999999999999999E-3</v>
      </c>
      <c r="T16" s="4">
        <v>0</v>
      </c>
      <c r="U16" s="4">
        <v>13541</v>
      </c>
      <c r="V16" s="4">
        <v>43486</v>
      </c>
      <c r="W16" s="4">
        <v>34052</v>
      </c>
      <c r="X16" s="4">
        <v>76789</v>
      </c>
      <c r="Y16" s="4">
        <v>67534</v>
      </c>
      <c r="Z16" s="4">
        <v>29980</v>
      </c>
      <c r="AA16" s="4">
        <v>14283</v>
      </c>
      <c r="AB16" s="4">
        <v>28390</v>
      </c>
      <c r="AC16" s="5">
        <v>0.56999999999999995</v>
      </c>
      <c r="AD16" s="5">
        <v>0.14099999999999999</v>
      </c>
      <c r="AE16" s="4">
        <v>8</v>
      </c>
      <c r="AF16" s="3"/>
      <c r="AG16" s="3"/>
    </row>
    <row r="17" spans="1:33" s="4" customFormat="1">
      <c r="A17" t="s">
        <v>8</v>
      </c>
      <c r="B17" t="s">
        <v>51</v>
      </c>
      <c r="C17" t="s">
        <v>13</v>
      </c>
      <c r="D17" t="s">
        <v>37</v>
      </c>
      <c r="E17" t="s">
        <v>16</v>
      </c>
      <c r="F17" t="s">
        <v>12</v>
      </c>
      <c r="G17" t="s">
        <v>40</v>
      </c>
      <c r="H17" s="5">
        <v>2.2000000000000001E-3</v>
      </c>
      <c r="I17" s="5">
        <v>6.9999999999999999E-4</v>
      </c>
      <c r="J17" s="5">
        <v>4.4999999999999997E-3</v>
      </c>
      <c r="K17" s="5">
        <v>1E-3</v>
      </c>
      <c r="L17" s="5">
        <v>8.0000000000000004E-4</v>
      </c>
      <c r="M17" s="5">
        <v>0</v>
      </c>
      <c r="N17" s="5">
        <v>0</v>
      </c>
      <c r="O17" s="5">
        <v>0</v>
      </c>
      <c r="P17" s="5">
        <v>0</v>
      </c>
      <c r="T17" s="4">
        <v>172354</v>
      </c>
      <c r="U17" s="4">
        <v>68579</v>
      </c>
      <c r="V17" s="4">
        <v>161500</v>
      </c>
      <c r="W17" s="4">
        <v>59199</v>
      </c>
      <c r="X17" s="4">
        <v>31112</v>
      </c>
      <c r="Y17" s="4">
        <v>17349</v>
      </c>
      <c r="Z17" s="4">
        <v>5808</v>
      </c>
      <c r="AA17" s="4">
        <v>1598</v>
      </c>
      <c r="AB17" s="4">
        <v>41222</v>
      </c>
      <c r="AC17" s="5">
        <v>0.88100000000000001</v>
      </c>
      <c r="AD17" s="5">
        <v>2E-3</v>
      </c>
      <c r="AE17" s="4">
        <v>9</v>
      </c>
      <c r="AF17" s="3"/>
      <c r="AG17" s="3"/>
    </row>
    <row r="18" spans="1:33" s="4" customFormat="1">
      <c r="A18" t="s">
        <v>8</v>
      </c>
      <c r="B18" t="s">
        <v>51</v>
      </c>
      <c r="C18" t="s">
        <v>13</v>
      </c>
      <c r="D18" t="s">
        <v>37</v>
      </c>
      <c r="E18" t="s">
        <v>16</v>
      </c>
      <c r="F18" t="s">
        <v>12</v>
      </c>
      <c r="G18" t="s">
        <v>15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T18" s="4">
        <v>172354</v>
      </c>
      <c r="U18" s="4">
        <v>68579</v>
      </c>
      <c r="V18" s="4">
        <v>161500</v>
      </c>
      <c r="W18" s="4">
        <v>59199</v>
      </c>
      <c r="X18" s="4">
        <v>31112</v>
      </c>
      <c r="Y18" s="4">
        <v>17349</v>
      </c>
      <c r="Z18" s="4">
        <v>5808</v>
      </c>
      <c r="AA18" s="4">
        <v>1598</v>
      </c>
      <c r="AB18" s="4">
        <v>41222</v>
      </c>
      <c r="AC18" s="5" t="s">
        <v>106</v>
      </c>
      <c r="AD18" s="5" t="s">
        <v>106</v>
      </c>
      <c r="AE18" s="4">
        <v>9</v>
      </c>
      <c r="AF18" s="3"/>
      <c r="AG18" s="3"/>
    </row>
    <row r="19" spans="1:33" s="4" customFormat="1">
      <c r="A19" t="s">
        <v>8</v>
      </c>
      <c r="B19" t="s">
        <v>51</v>
      </c>
      <c r="C19" t="s">
        <v>13</v>
      </c>
      <c r="D19" t="s">
        <v>37</v>
      </c>
      <c r="E19" t="s">
        <v>16</v>
      </c>
      <c r="F19" t="s">
        <v>12</v>
      </c>
      <c r="G19" t="s">
        <v>14</v>
      </c>
      <c r="H19" s="5">
        <v>2.2000000000000001E-3</v>
      </c>
      <c r="I19" s="5">
        <v>6.9999999999999999E-4</v>
      </c>
      <c r="J19" s="5">
        <v>4.4999999999999997E-3</v>
      </c>
      <c r="K19" s="5">
        <v>1E-3</v>
      </c>
      <c r="L19" s="5">
        <v>8.0000000000000004E-4</v>
      </c>
      <c r="M19" s="5">
        <v>0</v>
      </c>
      <c r="N19" s="5">
        <v>0</v>
      </c>
      <c r="O19" s="5">
        <v>0</v>
      </c>
      <c r="P19" s="5">
        <v>0</v>
      </c>
      <c r="T19" s="4">
        <v>172354</v>
      </c>
      <c r="U19" s="4">
        <v>68579</v>
      </c>
      <c r="V19" s="4">
        <v>161500</v>
      </c>
      <c r="W19" s="4">
        <v>59199</v>
      </c>
      <c r="X19" s="4">
        <v>31112</v>
      </c>
      <c r="Y19" s="4">
        <v>17349</v>
      </c>
      <c r="Z19" s="4">
        <v>5808</v>
      </c>
      <c r="AA19" s="4">
        <v>1598</v>
      </c>
      <c r="AB19" s="4">
        <v>41222</v>
      </c>
      <c r="AC19" s="5">
        <v>0.88100000000000001</v>
      </c>
      <c r="AD19" s="5">
        <v>2E-3</v>
      </c>
      <c r="AE19" s="4">
        <v>9</v>
      </c>
      <c r="AF19" s="3"/>
      <c r="AG19" s="3"/>
    </row>
    <row r="20" spans="1:33" s="4" customFormat="1">
      <c r="A20" t="s">
        <v>8</v>
      </c>
      <c r="B20" t="s">
        <v>51</v>
      </c>
      <c r="C20" t="s">
        <v>13</v>
      </c>
      <c r="D20" t="s">
        <v>37</v>
      </c>
      <c r="E20" t="s">
        <v>17</v>
      </c>
      <c r="F20" t="s">
        <v>12</v>
      </c>
      <c r="G20" t="s">
        <v>40</v>
      </c>
      <c r="H20" s="5">
        <v>1.9E-3</v>
      </c>
      <c r="I20" s="5">
        <v>4.7000000000000002E-3</v>
      </c>
      <c r="J20" s="5">
        <v>3.0000000000000001E-3</v>
      </c>
      <c r="K20" s="5">
        <v>4.0000000000000001E-3</v>
      </c>
      <c r="L20" s="5">
        <v>8.0000000000000004E-4</v>
      </c>
      <c r="M20" s="5">
        <v>0</v>
      </c>
      <c r="N20" s="5">
        <v>0</v>
      </c>
      <c r="O20" s="5">
        <v>8.9999999999999998E-4</v>
      </c>
      <c r="P20" s="5">
        <v>3.5000000000000001E-3</v>
      </c>
      <c r="T20" s="4">
        <v>14872</v>
      </c>
      <c r="U20" s="4">
        <v>12326</v>
      </c>
      <c r="V20" s="4">
        <v>10011</v>
      </c>
      <c r="W20" s="4">
        <v>8378</v>
      </c>
      <c r="X20" s="4">
        <v>3930</v>
      </c>
      <c r="Y20" s="4">
        <v>4297</v>
      </c>
      <c r="Z20" s="4">
        <v>684</v>
      </c>
      <c r="AA20" s="4">
        <v>2260</v>
      </c>
      <c r="AB20" s="4">
        <v>3602</v>
      </c>
      <c r="AC20" s="5">
        <v>0.59799999999999998</v>
      </c>
      <c r="AD20" s="5">
        <v>8.8999999999999996E-2</v>
      </c>
      <c r="AE20" s="4">
        <v>9</v>
      </c>
      <c r="AF20" s="3"/>
      <c r="AG20" s="3"/>
    </row>
    <row r="21" spans="1:33" s="4" customFormat="1">
      <c r="A21" t="s">
        <v>8</v>
      </c>
      <c r="B21" t="s">
        <v>51</v>
      </c>
      <c r="C21" t="s">
        <v>13</v>
      </c>
      <c r="D21" t="s">
        <v>37</v>
      </c>
      <c r="E21" t="s">
        <v>17</v>
      </c>
      <c r="F21" t="s">
        <v>12</v>
      </c>
      <c r="G21" t="s">
        <v>15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T21" s="4">
        <v>14872</v>
      </c>
      <c r="U21" s="4">
        <v>12326</v>
      </c>
      <c r="V21" s="4">
        <v>10011</v>
      </c>
      <c r="W21" s="4">
        <v>8378</v>
      </c>
      <c r="X21" s="4">
        <v>3930</v>
      </c>
      <c r="Y21" s="4">
        <v>4297</v>
      </c>
      <c r="Z21" s="4">
        <v>684</v>
      </c>
      <c r="AA21" s="4">
        <v>2260</v>
      </c>
      <c r="AB21" s="4">
        <v>3602</v>
      </c>
      <c r="AC21" s="5" t="s">
        <v>106</v>
      </c>
      <c r="AD21" s="5" t="s">
        <v>106</v>
      </c>
      <c r="AE21" s="4">
        <v>9</v>
      </c>
      <c r="AF21" s="3"/>
      <c r="AG21" s="3"/>
    </row>
    <row r="22" spans="1:33" s="4" customFormat="1">
      <c r="A22" t="s">
        <v>8</v>
      </c>
      <c r="B22" t="s">
        <v>51</v>
      </c>
      <c r="C22" t="s">
        <v>13</v>
      </c>
      <c r="D22" t="s">
        <v>37</v>
      </c>
      <c r="E22" t="s">
        <v>17</v>
      </c>
      <c r="F22" t="s">
        <v>12</v>
      </c>
      <c r="G22" t="s">
        <v>14</v>
      </c>
      <c r="H22" s="5">
        <v>1.9E-3</v>
      </c>
      <c r="I22" s="5">
        <v>4.7000000000000002E-3</v>
      </c>
      <c r="J22" s="5">
        <v>3.0000000000000001E-3</v>
      </c>
      <c r="K22" s="5">
        <v>4.0000000000000001E-3</v>
      </c>
      <c r="L22" s="5">
        <v>8.0000000000000004E-4</v>
      </c>
      <c r="M22" s="5">
        <v>0</v>
      </c>
      <c r="N22" s="5">
        <v>0</v>
      </c>
      <c r="O22" s="5">
        <v>8.9999999999999998E-4</v>
      </c>
      <c r="P22" s="5">
        <v>3.5000000000000001E-3</v>
      </c>
      <c r="T22" s="4">
        <v>14872</v>
      </c>
      <c r="U22" s="4">
        <v>12326</v>
      </c>
      <c r="V22" s="4">
        <v>10011</v>
      </c>
      <c r="W22" s="4">
        <v>8378</v>
      </c>
      <c r="X22" s="4">
        <v>3930</v>
      </c>
      <c r="Y22" s="4">
        <v>4297</v>
      </c>
      <c r="Z22" s="4">
        <v>684</v>
      </c>
      <c r="AA22" s="4">
        <v>2260</v>
      </c>
      <c r="AB22" s="4">
        <v>3602</v>
      </c>
      <c r="AC22" s="5">
        <v>0.59799999999999998</v>
      </c>
      <c r="AD22" s="5">
        <v>8.8999999999999996E-2</v>
      </c>
      <c r="AE22" s="4">
        <v>9</v>
      </c>
      <c r="AF22" s="3"/>
      <c r="AG22" s="3"/>
    </row>
    <row r="23" spans="1:33" s="4" customFormat="1">
      <c r="A23" t="s">
        <v>8</v>
      </c>
      <c r="B23" t="s">
        <v>51</v>
      </c>
      <c r="C23" t="s">
        <v>13</v>
      </c>
      <c r="D23" t="s">
        <v>37</v>
      </c>
      <c r="E23" t="s">
        <v>18</v>
      </c>
      <c r="F23" t="s">
        <v>12</v>
      </c>
      <c r="G23" t="s">
        <v>40</v>
      </c>
      <c r="H23" s="5">
        <v>0</v>
      </c>
      <c r="I23" s="5">
        <v>0</v>
      </c>
      <c r="J23" s="5">
        <v>0</v>
      </c>
      <c r="K23" s="5">
        <v>0</v>
      </c>
      <c r="L23" s="5">
        <v>8.0000000000000004E-4</v>
      </c>
      <c r="M23" s="5">
        <v>8.9999999999999998E-4</v>
      </c>
      <c r="N23" s="5">
        <v>1.1999999999999999E-3</v>
      </c>
      <c r="O23" s="5">
        <v>1.8E-3</v>
      </c>
      <c r="P23" s="5">
        <v>6.9999999999999999E-4</v>
      </c>
      <c r="T23" s="4">
        <v>0</v>
      </c>
      <c r="U23" s="4">
        <v>0</v>
      </c>
      <c r="V23" s="4">
        <v>0</v>
      </c>
      <c r="W23" s="4">
        <v>475</v>
      </c>
      <c r="X23" s="4">
        <v>656</v>
      </c>
      <c r="Y23" s="4">
        <v>1066</v>
      </c>
      <c r="Z23" s="4">
        <v>2788</v>
      </c>
      <c r="AA23" s="4">
        <v>984</v>
      </c>
      <c r="AB23" s="4">
        <v>1476</v>
      </c>
      <c r="AC23" s="5">
        <v>0.39800000000000002</v>
      </c>
      <c r="AD23" s="5">
        <v>0.435</v>
      </c>
      <c r="AE23" s="4">
        <v>6</v>
      </c>
      <c r="AF23" s="3"/>
      <c r="AG23" s="3"/>
    </row>
    <row r="24" spans="1:33" s="4" customFormat="1">
      <c r="A24" t="s">
        <v>8</v>
      </c>
      <c r="B24" t="s">
        <v>51</v>
      </c>
      <c r="C24" t="s">
        <v>13</v>
      </c>
      <c r="D24" t="s">
        <v>37</v>
      </c>
      <c r="E24" t="s">
        <v>18</v>
      </c>
      <c r="F24" t="s">
        <v>12</v>
      </c>
      <c r="G24" t="s">
        <v>15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T24" s="4">
        <v>0</v>
      </c>
      <c r="U24" s="4">
        <v>0</v>
      </c>
      <c r="V24" s="4">
        <v>0</v>
      </c>
      <c r="W24" s="4">
        <v>475</v>
      </c>
      <c r="X24" s="4">
        <v>656</v>
      </c>
      <c r="Y24" s="4">
        <v>1066</v>
      </c>
      <c r="Z24" s="4">
        <v>2788</v>
      </c>
      <c r="AA24" s="4">
        <v>984</v>
      </c>
      <c r="AB24" s="4">
        <v>1476</v>
      </c>
      <c r="AC24" s="5" t="s">
        <v>106</v>
      </c>
      <c r="AD24" s="5" t="s">
        <v>106</v>
      </c>
      <c r="AE24" s="4">
        <v>6</v>
      </c>
      <c r="AF24" s="3"/>
      <c r="AG24" s="3"/>
    </row>
    <row r="25" spans="1:33" s="4" customFormat="1">
      <c r="A25" t="s">
        <v>8</v>
      </c>
      <c r="B25" t="s">
        <v>51</v>
      </c>
      <c r="C25" t="s">
        <v>13</v>
      </c>
      <c r="D25" t="s">
        <v>37</v>
      </c>
      <c r="E25" t="s">
        <v>18</v>
      </c>
      <c r="F25" t="s">
        <v>12</v>
      </c>
      <c r="G25" t="s">
        <v>14</v>
      </c>
      <c r="H25" s="5">
        <v>0</v>
      </c>
      <c r="I25" s="5">
        <v>0</v>
      </c>
      <c r="J25" s="5">
        <v>0</v>
      </c>
      <c r="K25" s="5">
        <v>0</v>
      </c>
      <c r="L25" s="5">
        <v>8.0000000000000004E-4</v>
      </c>
      <c r="M25" s="5">
        <v>8.9999999999999998E-4</v>
      </c>
      <c r="N25" s="5">
        <v>1.1999999999999999E-3</v>
      </c>
      <c r="O25" s="5">
        <v>1.8E-3</v>
      </c>
      <c r="P25" s="5">
        <v>6.9999999999999999E-4</v>
      </c>
      <c r="T25" s="4">
        <v>0</v>
      </c>
      <c r="U25" s="4">
        <v>0</v>
      </c>
      <c r="V25" s="4">
        <v>0</v>
      </c>
      <c r="W25" s="4">
        <v>475</v>
      </c>
      <c r="X25" s="4">
        <v>656</v>
      </c>
      <c r="Y25" s="4">
        <v>1066</v>
      </c>
      <c r="Z25" s="4">
        <v>2788</v>
      </c>
      <c r="AA25" s="4">
        <v>984</v>
      </c>
      <c r="AB25" s="4">
        <v>1476</v>
      </c>
      <c r="AC25" s="5">
        <v>0.39800000000000002</v>
      </c>
      <c r="AD25" s="5">
        <v>0.435</v>
      </c>
      <c r="AE25" s="4">
        <v>6</v>
      </c>
      <c r="AF25" s="3"/>
      <c r="AG25" s="3"/>
    </row>
    <row r="26" spans="1:33" s="4" customFormat="1">
      <c r="A26" t="s">
        <v>8</v>
      </c>
      <c r="B26" t="s">
        <v>51</v>
      </c>
      <c r="C26" t="s">
        <v>13</v>
      </c>
      <c r="D26" t="s">
        <v>37</v>
      </c>
      <c r="E26" t="s">
        <v>19</v>
      </c>
      <c r="F26" t="s">
        <v>12</v>
      </c>
      <c r="G26" t="s">
        <v>40</v>
      </c>
      <c r="H26" s="5">
        <v>2.9999999999999997E-4</v>
      </c>
      <c r="I26" s="5">
        <v>6.9999999999999999E-4</v>
      </c>
      <c r="J26" s="5">
        <v>1.5E-3</v>
      </c>
      <c r="K26" s="5">
        <v>3.0000000000000001E-3</v>
      </c>
      <c r="L26" s="5">
        <v>8.0000000000000004E-4</v>
      </c>
      <c r="M26" s="5">
        <v>0</v>
      </c>
      <c r="N26" s="5">
        <v>0</v>
      </c>
      <c r="O26" s="5">
        <v>0</v>
      </c>
      <c r="P26" s="5">
        <v>0</v>
      </c>
      <c r="T26" s="4">
        <v>44138</v>
      </c>
      <c r="U26" s="4">
        <v>58414</v>
      </c>
      <c r="V26" s="4">
        <v>93773</v>
      </c>
      <c r="W26" s="4">
        <v>59656</v>
      </c>
      <c r="X26" s="4">
        <v>12238</v>
      </c>
      <c r="Y26" s="4">
        <v>840</v>
      </c>
      <c r="Z26" s="4">
        <v>924</v>
      </c>
      <c r="AA26" s="4">
        <v>0</v>
      </c>
      <c r="AB26" s="4">
        <v>1543</v>
      </c>
      <c r="AC26" s="5">
        <v>0.67</v>
      </c>
      <c r="AD26" s="5">
        <v>6.9000000000000006E-2</v>
      </c>
      <c r="AE26" s="4">
        <v>8</v>
      </c>
      <c r="AF26" s="3"/>
      <c r="AG26" s="3"/>
    </row>
    <row r="27" spans="1:33" s="4" customFormat="1">
      <c r="A27" t="s">
        <v>8</v>
      </c>
      <c r="B27" t="s">
        <v>51</v>
      </c>
      <c r="C27" t="s">
        <v>13</v>
      </c>
      <c r="D27" t="s">
        <v>37</v>
      </c>
      <c r="E27" t="s">
        <v>19</v>
      </c>
      <c r="F27" t="s">
        <v>12</v>
      </c>
      <c r="G27" t="s">
        <v>15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T27" s="4">
        <v>44138</v>
      </c>
      <c r="U27" s="4">
        <v>58414</v>
      </c>
      <c r="V27" s="4">
        <v>93773</v>
      </c>
      <c r="W27" s="4">
        <v>59656</v>
      </c>
      <c r="X27" s="4">
        <v>12238</v>
      </c>
      <c r="Y27" s="4">
        <v>840</v>
      </c>
      <c r="Z27" s="4">
        <v>924</v>
      </c>
      <c r="AA27" s="4">
        <v>0</v>
      </c>
      <c r="AB27" s="4">
        <v>1543</v>
      </c>
      <c r="AC27" s="5" t="s">
        <v>106</v>
      </c>
      <c r="AD27" s="5" t="s">
        <v>106</v>
      </c>
      <c r="AE27" s="4">
        <v>8</v>
      </c>
      <c r="AF27" s="3"/>
      <c r="AG27" s="3"/>
    </row>
    <row r="28" spans="1:33" s="4" customFormat="1">
      <c r="A28" t="s">
        <v>8</v>
      </c>
      <c r="B28" t="s">
        <v>51</v>
      </c>
      <c r="C28" t="s">
        <v>13</v>
      </c>
      <c r="D28" t="s">
        <v>37</v>
      </c>
      <c r="E28" t="s">
        <v>19</v>
      </c>
      <c r="F28" t="s">
        <v>12</v>
      </c>
      <c r="G28" t="s">
        <v>14</v>
      </c>
      <c r="H28" s="5">
        <v>2.9999999999999997E-4</v>
      </c>
      <c r="I28" s="5">
        <v>6.9999999999999999E-4</v>
      </c>
      <c r="J28" s="5">
        <v>1.5E-3</v>
      </c>
      <c r="K28" s="5">
        <v>3.0000000000000001E-3</v>
      </c>
      <c r="L28" s="5">
        <v>8.0000000000000004E-4</v>
      </c>
      <c r="M28" s="5">
        <v>0</v>
      </c>
      <c r="N28" s="5">
        <v>0</v>
      </c>
      <c r="O28" s="5">
        <v>0</v>
      </c>
      <c r="P28" s="5">
        <v>0</v>
      </c>
      <c r="T28" s="4">
        <v>44138</v>
      </c>
      <c r="U28" s="4">
        <v>58414</v>
      </c>
      <c r="V28" s="4">
        <v>93773</v>
      </c>
      <c r="W28" s="4">
        <v>59656</v>
      </c>
      <c r="X28" s="4">
        <v>12238</v>
      </c>
      <c r="Y28" s="4">
        <v>840</v>
      </c>
      <c r="Z28" s="4">
        <v>924</v>
      </c>
      <c r="AA28" s="4">
        <v>0</v>
      </c>
      <c r="AB28" s="4">
        <v>1543</v>
      </c>
      <c r="AC28" s="5">
        <v>0.67</v>
      </c>
      <c r="AD28" s="5">
        <v>6.9000000000000006E-2</v>
      </c>
      <c r="AE28" s="4">
        <v>8</v>
      </c>
      <c r="AF28" s="3"/>
      <c r="AG28" s="3"/>
    </row>
    <row r="29" spans="1:33" s="4" customFormat="1">
      <c r="A29" t="s">
        <v>8</v>
      </c>
      <c r="B29" t="s">
        <v>51</v>
      </c>
      <c r="C29" t="s">
        <v>13</v>
      </c>
      <c r="D29" t="s">
        <v>37</v>
      </c>
      <c r="E29" t="s">
        <v>94</v>
      </c>
      <c r="F29" t="s">
        <v>12</v>
      </c>
      <c r="G29" t="s">
        <v>40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T29" s="4">
        <v>62</v>
      </c>
      <c r="U29" s="4">
        <v>76</v>
      </c>
      <c r="V29" s="4">
        <v>1416</v>
      </c>
      <c r="W29" s="4">
        <v>112</v>
      </c>
      <c r="X29" s="4">
        <v>820</v>
      </c>
      <c r="Y29" s="4">
        <v>0</v>
      </c>
      <c r="Z29" s="4">
        <v>0</v>
      </c>
      <c r="AA29" s="4">
        <v>0</v>
      </c>
      <c r="AB29" s="4">
        <v>188</v>
      </c>
      <c r="AC29" s="5" t="s">
        <v>106</v>
      </c>
      <c r="AD29" s="5" t="s">
        <v>106</v>
      </c>
      <c r="AE29" s="4">
        <v>6</v>
      </c>
      <c r="AF29" s="3"/>
      <c r="AG29" s="3"/>
    </row>
    <row r="30" spans="1:33">
      <c r="A30" t="s">
        <v>8</v>
      </c>
      <c r="B30" t="s">
        <v>51</v>
      </c>
      <c r="C30" t="s">
        <v>13</v>
      </c>
      <c r="D30" t="s">
        <v>37</v>
      </c>
      <c r="E30" t="s">
        <v>94</v>
      </c>
      <c r="F30" t="s">
        <v>12</v>
      </c>
      <c r="G30" t="s">
        <v>15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4"/>
      <c r="S30" s="4"/>
      <c r="T30">
        <v>62</v>
      </c>
      <c r="U30">
        <v>76</v>
      </c>
      <c r="V30">
        <v>1416</v>
      </c>
      <c r="W30">
        <v>112</v>
      </c>
      <c r="X30">
        <v>820</v>
      </c>
      <c r="Y30">
        <v>0</v>
      </c>
      <c r="Z30">
        <v>0</v>
      </c>
      <c r="AA30">
        <v>0</v>
      </c>
      <c r="AB30">
        <v>188</v>
      </c>
      <c r="AC30" s="5" t="s">
        <v>106</v>
      </c>
      <c r="AD30" s="5" t="s">
        <v>106</v>
      </c>
      <c r="AE30" s="4">
        <v>6</v>
      </c>
      <c r="AF30" s="3"/>
      <c r="AG30" s="3"/>
    </row>
    <row r="31" spans="1:33">
      <c r="A31" t="s">
        <v>8</v>
      </c>
      <c r="B31" t="s">
        <v>51</v>
      </c>
      <c r="C31" t="s">
        <v>13</v>
      </c>
      <c r="D31" t="s">
        <v>37</v>
      </c>
      <c r="E31" t="s">
        <v>94</v>
      </c>
      <c r="F31" t="s">
        <v>12</v>
      </c>
      <c r="G31" t="s">
        <v>14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4"/>
      <c r="S31" s="4"/>
      <c r="T31">
        <v>62</v>
      </c>
      <c r="U31">
        <v>76</v>
      </c>
      <c r="V31">
        <v>1416</v>
      </c>
      <c r="W31">
        <v>112</v>
      </c>
      <c r="X31">
        <v>820</v>
      </c>
      <c r="Y31">
        <v>0</v>
      </c>
      <c r="Z31">
        <v>0</v>
      </c>
      <c r="AA31">
        <v>0</v>
      </c>
      <c r="AB31">
        <v>188</v>
      </c>
      <c r="AC31" s="5" t="s">
        <v>106</v>
      </c>
      <c r="AD31" s="5" t="s">
        <v>106</v>
      </c>
      <c r="AE31" s="4">
        <v>6</v>
      </c>
      <c r="AF31" s="3"/>
      <c r="AG31" s="3"/>
    </row>
    <row r="32" spans="1:33">
      <c r="A32" t="s">
        <v>8</v>
      </c>
      <c r="B32" t="s">
        <v>51</v>
      </c>
      <c r="C32" t="s">
        <v>13</v>
      </c>
      <c r="D32" t="s">
        <v>37</v>
      </c>
      <c r="E32" t="s">
        <v>20</v>
      </c>
      <c r="F32" t="s">
        <v>24</v>
      </c>
      <c r="G32" t="s">
        <v>40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5.0000000000000001E-3</v>
      </c>
      <c r="O32" s="5">
        <v>8.2000000000000007E-3</v>
      </c>
      <c r="P32" s="5">
        <v>3.5000000000000001E-3</v>
      </c>
      <c r="Q32" s="4"/>
      <c r="S32" s="4"/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21860</v>
      </c>
      <c r="AA32">
        <v>25111</v>
      </c>
      <c r="AB32">
        <v>14364</v>
      </c>
      <c r="AC32" s="5" t="s">
        <v>106</v>
      </c>
      <c r="AD32" s="5" t="s">
        <v>106</v>
      </c>
      <c r="AE32" s="4">
        <v>3</v>
      </c>
      <c r="AF32" s="3"/>
      <c r="AG32" s="3"/>
    </row>
    <row r="33" spans="1:33">
      <c r="A33" t="s">
        <v>8</v>
      </c>
      <c r="B33" t="s">
        <v>51</v>
      </c>
      <c r="C33" t="s">
        <v>13</v>
      </c>
      <c r="D33" t="s">
        <v>37</v>
      </c>
      <c r="E33" t="s">
        <v>20</v>
      </c>
      <c r="F33" t="s">
        <v>24</v>
      </c>
      <c r="G33" t="s">
        <v>15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4"/>
      <c r="S33" s="4"/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21860</v>
      </c>
      <c r="AA33">
        <v>25111</v>
      </c>
      <c r="AB33">
        <v>14364</v>
      </c>
      <c r="AC33" s="5" t="s">
        <v>106</v>
      </c>
      <c r="AD33" s="5" t="s">
        <v>106</v>
      </c>
      <c r="AE33" s="4">
        <v>3</v>
      </c>
      <c r="AF33" s="3"/>
      <c r="AG33" s="3"/>
    </row>
    <row r="34" spans="1:33">
      <c r="A34" t="s">
        <v>8</v>
      </c>
      <c r="B34" t="s">
        <v>51</v>
      </c>
      <c r="C34" t="s">
        <v>13</v>
      </c>
      <c r="D34" t="s">
        <v>37</v>
      </c>
      <c r="E34" t="s">
        <v>20</v>
      </c>
      <c r="F34" t="s">
        <v>24</v>
      </c>
      <c r="G34" t="s">
        <v>14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5.0000000000000001E-3</v>
      </c>
      <c r="O34" s="5">
        <v>8.2000000000000007E-3</v>
      </c>
      <c r="P34" s="5">
        <v>3.5000000000000001E-3</v>
      </c>
      <c r="Q34" s="4"/>
      <c r="S34" s="4"/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21860</v>
      </c>
      <c r="AA34">
        <v>25111</v>
      </c>
      <c r="AB34">
        <v>14364</v>
      </c>
      <c r="AC34" s="5" t="s">
        <v>106</v>
      </c>
      <c r="AD34" s="5" t="s">
        <v>106</v>
      </c>
      <c r="AE34" s="4">
        <v>3</v>
      </c>
      <c r="AF34" s="3"/>
      <c r="AG34" s="3"/>
    </row>
    <row r="35" spans="1:33">
      <c r="A35" t="s">
        <v>8</v>
      </c>
      <c r="B35" t="s">
        <v>51</v>
      </c>
      <c r="C35" t="s">
        <v>13</v>
      </c>
      <c r="D35" t="s">
        <v>37</v>
      </c>
      <c r="E35" t="s">
        <v>20</v>
      </c>
      <c r="F35" t="s">
        <v>12</v>
      </c>
      <c r="G35" t="s">
        <v>40</v>
      </c>
      <c r="H35" s="5">
        <v>2.4E-2</v>
      </c>
      <c r="I35" s="5">
        <v>4.8899999999999999E-2</v>
      </c>
      <c r="J35" s="5">
        <v>1.8100000000000002E-2</v>
      </c>
      <c r="K35" s="5">
        <v>1.29E-2</v>
      </c>
      <c r="L35" s="5">
        <v>2.3999999999999998E-3</v>
      </c>
      <c r="M35" s="5">
        <v>8.9999999999999998E-4</v>
      </c>
      <c r="N35" s="5">
        <v>0</v>
      </c>
      <c r="O35" s="5">
        <v>0</v>
      </c>
      <c r="P35" s="5">
        <v>0</v>
      </c>
      <c r="Q35" s="4"/>
      <c r="S35" s="4"/>
      <c r="T35">
        <v>399886</v>
      </c>
      <c r="U35">
        <v>197351</v>
      </c>
      <c r="V35">
        <v>94201</v>
      </c>
      <c r="W35">
        <v>68905</v>
      </c>
      <c r="X35">
        <v>16846</v>
      </c>
      <c r="Y35">
        <v>5932</v>
      </c>
      <c r="Z35">
        <v>0</v>
      </c>
      <c r="AA35">
        <v>0</v>
      </c>
      <c r="AB35">
        <v>0</v>
      </c>
      <c r="AC35" s="5">
        <v>0.60199999999999998</v>
      </c>
      <c r="AD35" s="5">
        <v>0.20599999999999999</v>
      </c>
      <c r="AE35" s="4">
        <v>6</v>
      </c>
      <c r="AF35" s="3"/>
      <c r="AG35" s="3"/>
    </row>
    <row r="36" spans="1:33">
      <c r="A36" t="s">
        <v>8</v>
      </c>
      <c r="B36" t="s">
        <v>51</v>
      </c>
      <c r="C36" t="s">
        <v>13</v>
      </c>
      <c r="D36" t="s">
        <v>37</v>
      </c>
      <c r="E36" t="s">
        <v>20</v>
      </c>
      <c r="F36" t="s">
        <v>12</v>
      </c>
      <c r="G36" t="s">
        <v>15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4"/>
      <c r="S36" s="4"/>
      <c r="T36">
        <v>399886</v>
      </c>
      <c r="U36">
        <v>197351</v>
      </c>
      <c r="V36">
        <v>94201</v>
      </c>
      <c r="W36">
        <v>68905</v>
      </c>
      <c r="X36">
        <v>16846</v>
      </c>
      <c r="Y36">
        <v>5932</v>
      </c>
      <c r="Z36">
        <v>0</v>
      </c>
      <c r="AA36">
        <v>0</v>
      </c>
      <c r="AB36">
        <v>0</v>
      </c>
      <c r="AC36" s="5" t="s">
        <v>106</v>
      </c>
      <c r="AD36" s="5" t="s">
        <v>106</v>
      </c>
      <c r="AE36" s="4">
        <v>6</v>
      </c>
      <c r="AF36" s="3"/>
      <c r="AG36" s="3"/>
    </row>
    <row r="37" spans="1:33">
      <c r="A37" t="s">
        <v>8</v>
      </c>
      <c r="B37" t="s">
        <v>51</v>
      </c>
      <c r="C37" t="s">
        <v>13</v>
      </c>
      <c r="D37" t="s">
        <v>37</v>
      </c>
      <c r="E37" t="s">
        <v>20</v>
      </c>
      <c r="F37" t="s">
        <v>12</v>
      </c>
      <c r="G37" t="s">
        <v>14</v>
      </c>
      <c r="H37" s="5">
        <v>2.4E-2</v>
      </c>
      <c r="I37" s="5">
        <v>4.8899999999999999E-2</v>
      </c>
      <c r="J37" s="5">
        <v>1.8100000000000002E-2</v>
      </c>
      <c r="K37" s="5">
        <v>1.29E-2</v>
      </c>
      <c r="L37" s="5">
        <v>2.3999999999999998E-3</v>
      </c>
      <c r="M37" s="5">
        <v>8.9999999999999998E-4</v>
      </c>
      <c r="N37" s="5">
        <v>0</v>
      </c>
      <c r="O37" s="5">
        <v>0</v>
      </c>
      <c r="P37" s="5">
        <v>0</v>
      </c>
      <c r="Q37" s="4"/>
      <c r="S37" s="4"/>
      <c r="T37">
        <v>399886</v>
      </c>
      <c r="U37">
        <v>197351</v>
      </c>
      <c r="V37">
        <v>94201</v>
      </c>
      <c r="W37">
        <v>68905</v>
      </c>
      <c r="X37">
        <v>16846</v>
      </c>
      <c r="Y37">
        <v>5932</v>
      </c>
      <c r="Z37">
        <v>0</v>
      </c>
      <c r="AA37">
        <v>0</v>
      </c>
      <c r="AB37">
        <v>0</v>
      </c>
      <c r="AC37" s="5">
        <v>0.60199999999999998</v>
      </c>
      <c r="AD37" s="5">
        <v>0.20599999999999999</v>
      </c>
      <c r="AE37" s="4">
        <v>6</v>
      </c>
      <c r="AF37" s="3"/>
      <c r="AG37" s="3"/>
    </row>
    <row r="38" spans="1:33">
      <c r="A38" t="s">
        <v>8</v>
      </c>
      <c r="B38" t="s">
        <v>51</v>
      </c>
      <c r="C38" t="s">
        <v>13</v>
      </c>
      <c r="D38" t="s">
        <v>37</v>
      </c>
      <c r="E38" t="s">
        <v>21</v>
      </c>
      <c r="F38" t="s">
        <v>24</v>
      </c>
      <c r="G38" t="s">
        <v>40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1.1999999999999999E-3</v>
      </c>
      <c r="O38" s="5">
        <v>5.4000000000000003E-3</v>
      </c>
      <c r="P38" s="5">
        <v>6.9999999999999999E-4</v>
      </c>
      <c r="Q38" s="4"/>
      <c r="S38" s="4"/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171656</v>
      </c>
      <c r="AA38">
        <v>180844</v>
      </c>
      <c r="AB38">
        <v>161841</v>
      </c>
      <c r="AC38" s="5" t="s">
        <v>106</v>
      </c>
      <c r="AD38" s="5" t="s">
        <v>106</v>
      </c>
      <c r="AE38" s="4">
        <v>3</v>
      </c>
      <c r="AF38" s="3"/>
      <c r="AG38" s="3"/>
    </row>
    <row r="39" spans="1:33">
      <c r="A39" t="s">
        <v>8</v>
      </c>
      <c r="B39" t="s">
        <v>51</v>
      </c>
      <c r="C39" t="s">
        <v>13</v>
      </c>
      <c r="D39" t="s">
        <v>37</v>
      </c>
      <c r="E39" t="s">
        <v>21</v>
      </c>
      <c r="F39" t="s">
        <v>24</v>
      </c>
      <c r="G39" t="s">
        <v>15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4.4999999999999997E-3</v>
      </c>
      <c r="P39" s="5">
        <v>0</v>
      </c>
      <c r="Q39" s="4"/>
      <c r="S39" s="4"/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171656</v>
      </c>
      <c r="AA39">
        <v>180844</v>
      </c>
      <c r="AB39">
        <v>161841</v>
      </c>
      <c r="AC39" s="5" t="s">
        <v>106</v>
      </c>
      <c r="AD39" s="5" t="s">
        <v>106</v>
      </c>
      <c r="AE39" s="4">
        <v>3</v>
      </c>
      <c r="AF39" s="3"/>
      <c r="AG39" s="3"/>
    </row>
    <row r="40" spans="1:33">
      <c r="A40" t="s">
        <v>8</v>
      </c>
      <c r="B40" t="s">
        <v>51</v>
      </c>
      <c r="C40" t="s">
        <v>13</v>
      </c>
      <c r="D40" t="s">
        <v>37</v>
      </c>
      <c r="E40" t="s">
        <v>21</v>
      </c>
      <c r="F40" t="s">
        <v>24</v>
      </c>
      <c r="G40" t="s">
        <v>14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1.1999999999999999E-3</v>
      </c>
      <c r="O40" s="5">
        <v>8.9999999999999998E-4</v>
      </c>
      <c r="P40" s="5">
        <v>6.9999999999999999E-4</v>
      </c>
      <c r="Q40" s="4"/>
      <c r="S40" s="4"/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171656</v>
      </c>
      <c r="AA40">
        <v>180844</v>
      </c>
      <c r="AB40">
        <v>161841</v>
      </c>
      <c r="AC40" s="5" t="s">
        <v>106</v>
      </c>
      <c r="AD40" s="5" t="s">
        <v>106</v>
      </c>
      <c r="AE40" s="4">
        <v>3</v>
      </c>
      <c r="AF40" s="3"/>
      <c r="AG40" s="3"/>
    </row>
    <row r="41" spans="1:33">
      <c r="A41" t="s">
        <v>8</v>
      </c>
      <c r="B41" t="s">
        <v>51</v>
      </c>
      <c r="C41" t="s">
        <v>13</v>
      </c>
      <c r="D41" t="s">
        <v>37</v>
      </c>
      <c r="E41" t="s">
        <v>21</v>
      </c>
      <c r="F41" t="s">
        <v>12</v>
      </c>
      <c r="G41" t="s">
        <v>40</v>
      </c>
      <c r="H41" s="5">
        <v>3.5000000000000001E-3</v>
      </c>
      <c r="I41" s="5">
        <v>1.2699999999999999E-2</v>
      </c>
      <c r="J41" s="5">
        <v>1.2800000000000001E-2</v>
      </c>
      <c r="K41" s="5">
        <v>3.0000000000000001E-3</v>
      </c>
      <c r="L41" s="5">
        <v>3.0999999999999999E-3</v>
      </c>
      <c r="M41" s="5">
        <v>4.7000000000000002E-3</v>
      </c>
      <c r="N41" s="5">
        <v>0</v>
      </c>
      <c r="O41" s="5">
        <v>0</v>
      </c>
      <c r="P41" s="5">
        <v>0</v>
      </c>
      <c r="Q41" s="4"/>
      <c r="S41" s="4"/>
      <c r="T41">
        <v>211774</v>
      </c>
      <c r="U41">
        <v>347848</v>
      </c>
      <c r="V41">
        <v>287791</v>
      </c>
      <c r="W41">
        <v>247447</v>
      </c>
      <c r="X41">
        <v>244461</v>
      </c>
      <c r="Y41">
        <v>219456</v>
      </c>
      <c r="Z41">
        <v>0</v>
      </c>
      <c r="AA41">
        <v>0</v>
      </c>
      <c r="AB41">
        <v>0</v>
      </c>
      <c r="AC41" s="5">
        <v>0.85499999999999998</v>
      </c>
      <c r="AD41" s="5">
        <v>0.03</v>
      </c>
      <c r="AE41" s="4">
        <v>6</v>
      </c>
      <c r="AF41" s="3"/>
      <c r="AG41" s="3"/>
    </row>
    <row r="42" spans="1:33">
      <c r="A42" t="s">
        <v>8</v>
      </c>
      <c r="B42" t="s">
        <v>51</v>
      </c>
      <c r="C42" t="s">
        <v>13</v>
      </c>
      <c r="D42" t="s">
        <v>37</v>
      </c>
      <c r="E42" t="s">
        <v>21</v>
      </c>
      <c r="F42" t="s">
        <v>12</v>
      </c>
      <c r="G42" t="s">
        <v>15</v>
      </c>
      <c r="H42" s="5">
        <v>0</v>
      </c>
      <c r="I42" s="5">
        <v>6.9999999999999999E-4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4"/>
      <c r="S42" s="4"/>
      <c r="T42">
        <v>211774</v>
      </c>
      <c r="U42">
        <v>347848</v>
      </c>
      <c r="V42">
        <v>287791</v>
      </c>
      <c r="W42">
        <v>247447</v>
      </c>
      <c r="X42">
        <v>244461</v>
      </c>
      <c r="Y42">
        <v>219456</v>
      </c>
      <c r="Z42">
        <v>0</v>
      </c>
      <c r="AA42">
        <v>0</v>
      </c>
      <c r="AB42">
        <v>0</v>
      </c>
      <c r="AC42" s="5">
        <v>0.85099999999999998</v>
      </c>
      <c r="AD42" s="5">
        <v>3.2000000000000001E-2</v>
      </c>
      <c r="AE42" s="4">
        <v>6</v>
      </c>
      <c r="AF42" s="3"/>
      <c r="AG42" s="3"/>
    </row>
    <row r="43" spans="1:33">
      <c r="A43" t="s">
        <v>8</v>
      </c>
      <c r="B43" t="s">
        <v>51</v>
      </c>
      <c r="C43" t="s">
        <v>13</v>
      </c>
      <c r="D43" t="s">
        <v>37</v>
      </c>
      <c r="E43" t="s">
        <v>21</v>
      </c>
      <c r="F43" t="s">
        <v>12</v>
      </c>
      <c r="G43" t="s">
        <v>14</v>
      </c>
      <c r="H43" s="5">
        <v>3.5000000000000001E-3</v>
      </c>
      <c r="I43" s="5">
        <v>1.21E-2</v>
      </c>
      <c r="J43" s="5">
        <v>1.2800000000000001E-2</v>
      </c>
      <c r="K43" s="5">
        <v>3.0000000000000001E-3</v>
      </c>
      <c r="L43" s="5">
        <v>3.0999999999999999E-3</v>
      </c>
      <c r="M43" s="5">
        <v>4.7000000000000002E-3</v>
      </c>
      <c r="N43" s="5">
        <v>0</v>
      </c>
      <c r="O43" s="5">
        <v>0</v>
      </c>
      <c r="P43" s="5">
        <v>0</v>
      </c>
      <c r="Q43" s="4"/>
      <c r="S43" s="4"/>
      <c r="T43">
        <v>211774</v>
      </c>
      <c r="U43">
        <v>347848</v>
      </c>
      <c r="V43">
        <v>287791</v>
      </c>
      <c r="W43">
        <v>247447</v>
      </c>
      <c r="X43">
        <v>244461</v>
      </c>
      <c r="Y43">
        <v>219456</v>
      </c>
      <c r="Z43">
        <v>0</v>
      </c>
      <c r="AA43">
        <v>0</v>
      </c>
      <c r="AB43">
        <v>0</v>
      </c>
      <c r="AC43" s="5">
        <v>0.83499999999999996</v>
      </c>
      <c r="AD43" s="5">
        <v>3.9E-2</v>
      </c>
      <c r="AE43" s="4">
        <v>6</v>
      </c>
      <c r="AF43" s="3"/>
      <c r="AG43" s="3"/>
    </row>
    <row r="44" spans="1:33">
      <c r="A44" t="s">
        <v>8</v>
      </c>
      <c r="B44" t="s">
        <v>51</v>
      </c>
      <c r="C44" t="s">
        <v>13</v>
      </c>
      <c r="D44" t="s">
        <v>37</v>
      </c>
      <c r="E44" t="s">
        <v>44</v>
      </c>
      <c r="F44" t="s">
        <v>12</v>
      </c>
      <c r="G44" t="s">
        <v>40</v>
      </c>
      <c r="H44" s="5">
        <v>1E-3</v>
      </c>
      <c r="I44" s="5">
        <v>1.2999999999999999E-3</v>
      </c>
      <c r="J44" s="5">
        <v>3.0000000000000001E-3</v>
      </c>
      <c r="K44" s="5">
        <v>5.0000000000000001E-3</v>
      </c>
      <c r="L44" s="5">
        <v>3.8999999999999998E-3</v>
      </c>
      <c r="M44" s="5">
        <v>1.9E-3</v>
      </c>
      <c r="N44" s="5">
        <v>2.5000000000000001E-3</v>
      </c>
      <c r="O44" s="5">
        <v>0</v>
      </c>
      <c r="P44" s="5">
        <v>6.9999999999999999E-4</v>
      </c>
      <c r="Q44" s="4"/>
      <c r="S44" s="4"/>
      <c r="T44" t="s">
        <v>106</v>
      </c>
      <c r="U44" t="s">
        <v>106</v>
      </c>
      <c r="V44" t="s">
        <v>106</v>
      </c>
      <c r="W44" t="s">
        <v>106</v>
      </c>
      <c r="X44" t="s">
        <v>106</v>
      </c>
      <c r="Y44" t="s">
        <v>106</v>
      </c>
      <c r="Z44" t="s">
        <v>106</v>
      </c>
      <c r="AA44" t="s">
        <v>106</v>
      </c>
      <c r="AB44" t="s">
        <v>106</v>
      </c>
      <c r="AC44" s="5" t="s">
        <v>106</v>
      </c>
      <c r="AD44" s="5" t="s">
        <v>106</v>
      </c>
      <c r="AE44" s="4">
        <v>0</v>
      </c>
      <c r="AF44" s="3"/>
      <c r="AG44" s="3"/>
    </row>
    <row r="45" spans="1:33">
      <c r="A45" t="s">
        <v>8</v>
      </c>
      <c r="B45" t="s">
        <v>51</v>
      </c>
      <c r="C45" t="s">
        <v>13</v>
      </c>
      <c r="D45" t="s">
        <v>37</v>
      </c>
      <c r="E45" t="s">
        <v>44</v>
      </c>
      <c r="F45" t="s">
        <v>12</v>
      </c>
      <c r="G45" t="s">
        <v>15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4"/>
      <c r="S45" s="4"/>
      <c r="T45" t="s">
        <v>106</v>
      </c>
      <c r="U45" t="s">
        <v>106</v>
      </c>
      <c r="V45" t="s">
        <v>106</v>
      </c>
      <c r="W45" t="s">
        <v>106</v>
      </c>
      <c r="X45" t="s">
        <v>106</v>
      </c>
      <c r="Y45" t="s">
        <v>106</v>
      </c>
      <c r="Z45" t="s">
        <v>106</v>
      </c>
      <c r="AA45" t="s">
        <v>106</v>
      </c>
      <c r="AB45" t="s">
        <v>106</v>
      </c>
      <c r="AC45" s="5" t="s">
        <v>106</v>
      </c>
      <c r="AD45" s="5" t="s">
        <v>106</v>
      </c>
      <c r="AE45" s="4">
        <v>0</v>
      </c>
      <c r="AF45" s="3"/>
      <c r="AG45" s="3"/>
    </row>
    <row r="46" spans="1:33">
      <c r="A46" t="s">
        <v>8</v>
      </c>
      <c r="B46" t="s">
        <v>51</v>
      </c>
      <c r="C46" t="s">
        <v>13</v>
      </c>
      <c r="D46" t="s">
        <v>37</v>
      </c>
      <c r="E46" t="s">
        <v>44</v>
      </c>
      <c r="F46" t="s">
        <v>12</v>
      </c>
      <c r="G46" t="s">
        <v>14</v>
      </c>
      <c r="H46" s="5">
        <v>1E-3</v>
      </c>
      <c r="I46" s="5">
        <v>1.2999999999999999E-3</v>
      </c>
      <c r="J46" s="5">
        <v>3.0000000000000001E-3</v>
      </c>
      <c r="K46" s="5">
        <v>5.0000000000000001E-3</v>
      </c>
      <c r="L46" s="5">
        <v>3.8999999999999998E-3</v>
      </c>
      <c r="M46" s="5">
        <v>1.9E-3</v>
      </c>
      <c r="N46" s="5">
        <v>2.5000000000000001E-3</v>
      </c>
      <c r="O46" s="5">
        <v>0</v>
      </c>
      <c r="P46" s="5">
        <v>6.9999999999999999E-4</v>
      </c>
      <c r="Q46" s="4"/>
      <c r="S46" s="4"/>
      <c r="T46" t="s">
        <v>106</v>
      </c>
      <c r="U46" t="s">
        <v>106</v>
      </c>
      <c r="V46" t="s">
        <v>106</v>
      </c>
      <c r="W46" t="s">
        <v>106</v>
      </c>
      <c r="X46" t="s">
        <v>106</v>
      </c>
      <c r="Y46" t="s">
        <v>106</v>
      </c>
      <c r="Z46" t="s">
        <v>106</v>
      </c>
      <c r="AA46" t="s">
        <v>106</v>
      </c>
      <c r="AB46" t="s">
        <v>106</v>
      </c>
      <c r="AC46" s="5" t="s">
        <v>106</v>
      </c>
      <c r="AD46" s="5" t="s">
        <v>106</v>
      </c>
      <c r="AE46" s="4">
        <v>0</v>
      </c>
      <c r="AF46" s="3"/>
      <c r="AG46" s="3"/>
    </row>
    <row r="47" spans="1:33">
      <c r="A47" t="s">
        <v>8</v>
      </c>
      <c r="B47" t="s">
        <v>51</v>
      </c>
      <c r="C47" t="s">
        <v>13</v>
      </c>
      <c r="D47" t="s">
        <v>26</v>
      </c>
      <c r="E47" t="s">
        <v>20</v>
      </c>
      <c r="F47" t="s">
        <v>113</v>
      </c>
      <c r="G47" t="s">
        <v>40</v>
      </c>
      <c r="H47" s="5">
        <v>4.6300000000000001E-2</v>
      </c>
      <c r="I47" s="5">
        <v>2.4799999999999999E-2</v>
      </c>
      <c r="J47" s="5">
        <v>2.2599999999999999E-2</v>
      </c>
      <c r="K47" s="5">
        <v>1.6899999999999998E-2</v>
      </c>
      <c r="L47" s="5">
        <v>1.41E-2</v>
      </c>
      <c r="M47" s="5">
        <v>2.8E-3</v>
      </c>
      <c r="N47" s="5">
        <v>3.7000000000000002E-3</v>
      </c>
      <c r="O47" s="5">
        <v>0</v>
      </c>
      <c r="P47" s="5">
        <v>2.8E-3</v>
      </c>
      <c r="Q47" s="4"/>
      <c r="S47" s="4"/>
      <c r="T47">
        <v>264447</v>
      </c>
      <c r="U47">
        <v>167253</v>
      </c>
      <c r="V47">
        <v>180515</v>
      </c>
      <c r="W47">
        <v>109174</v>
      </c>
      <c r="X47">
        <v>67487</v>
      </c>
      <c r="Y47">
        <v>19701</v>
      </c>
      <c r="Z47">
        <v>19701</v>
      </c>
      <c r="AA47">
        <v>6668</v>
      </c>
      <c r="AB47">
        <v>6138</v>
      </c>
      <c r="AC47" s="5">
        <v>0.97899999999999998</v>
      </c>
      <c r="AD47" s="5">
        <v>0</v>
      </c>
      <c r="AE47" s="4">
        <v>9</v>
      </c>
      <c r="AF47" s="3"/>
      <c r="AG47" s="3"/>
    </row>
    <row r="48" spans="1:33">
      <c r="A48" t="s">
        <v>8</v>
      </c>
      <c r="B48" t="s">
        <v>51</v>
      </c>
      <c r="C48" t="s">
        <v>13</v>
      </c>
      <c r="D48" t="s">
        <v>26</v>
      </c>
      <c r="E48" t="s">
        <v>20</v>
      </c>
      <c r="F48" t="s">
        <v>113</v>
      </c>
      <c r="G48" t="s">
        <v>15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T48" s="7">
        <v>264447</v>
      </c>
      <c r="U48" s="7">
        <v>167253</v>
      </c>
      <c r="V48" s="7">
        <v>180515</v>
      </c>
      <c r="W48" s="7">
        <v>109174</v>
      </c>
      <c r="X48" s="7">
        <v>67487</v>
      </c>
      <c r="Y48" s="7">
        <v>19701</v>
      </c>
      <c r="Z48" s="7">
        <v>19701</v>
      </c>
      <c r="AA48" s="7">
        <v>6668</v>
      </c>
      <c r="AB48" s="7">
        <v>6138</v>
      </c>
      <c r="AC48" s="5" t="s">
        <v>106</v>
      </c>
      <c r="AD48" s="5" t="s">
        <v>106</v>
      </c>
      <c r="AE48" s="4">
        <v>9</v>
      </c>
      <c r="AF48" s="3"/>
      <c r="AG48" s="3"/>
    </row>
    <row r="49" spans="1:33">
      <c r="A49" t="s">
        <v>8</v>
      </c>
      <c r="B49" t="s">
        <v>51</v>
      </c>
      <c r="C49" t="s">
        <v>13</v>
      </c>
      <c r="D49" t="s">
        <v>26</v>
      </c>
      <c r="E49" t="s">
        <v>20</v>
      </c>
      <c r="F49" t="s">
        <v>113</v>
      </c>
      <c r="G49" t="s">
        <v>14</v>
      </c>
      <c r="H49" s="3">
        <v>4.6300000000000001E-2</v>
      </c>
      <c r="I49" s="3">
        <v>2.4799999999999999E-2</v>
      </c>
      <c r="J49" s="3">
        <v>2.2599999999999999E-2</v>
      </c>
      <c r="K49" s="3">
        <v>1.6899999999999998E-2</v>
      </c>
      <c r="L49" s="3">
        <v>1.41E-2</v>
      </c>
      <c r="M49" s="3">
        <v>2.8E-3</v>
      </c>
      <c r="N49" s="3">
        <v>3.7000000000000002E-3</v>
      </c>
      <c r="O49" s="3">
        <v>0</v>
      </c>
      <c r="P49" s="3">
        <v>2.8E-3</v>
      </c>
      <c r="T49" s="7">
        <v>264447</v>
      </c>
      <c r="U49" s="7">
        <v>167253</v>
      </c>
      <c r="V49" s="7">
        <v>180515</v>
      </c>
      <c r="W49" s="7">
        <v>109174</v>
      </c>
      <c r="X49" s="7">
        <v>67487</v>
      </c>
      <c r="Y49" s="7">
        <v>19701</v>
      </c>
      <c r="Z49" s="7">
        <v>19701</v>
      </c>
      <c r="AA49" s="7">
        <v>6668</v>
      </c>
      <c r="AB49" s="7">
        <v>6138</v>
      </c>
      <c r="AC49" s="5">
        <v>0.97899999999999998</v>
      </c>
      <c r="AD49" s="5">
        <v>0</v>
      </c>
      <c r="AE49" s="4">
        <v>9</v>
      </c>
      <c r="AF49" s="3"/>
      <c r="AG49" s="3"/>
    </row>
    <row r="50" spans="1:33">
      <c r="A50" t="s">
        <v>8</v>
      </c>
      <c r="B50" t="s">
        <v>51</v>
      </c>
      <c r="C50" t="s">
        <v>13</v>
      </c>
      <c r="D50" t="s">
        <v>26</v>
      </c>
      <c r="E50" t="s">
        <v>21</v>
      </c>
      <c r="F50" t="s">
        <v>113</v>
      </c>
      <c r="G50" t="s">
        <v>40</v>
      </c>
      <c r="H50" s="3">
        <v>0</v>
      </c>
      <c r="I50" s="3">
        <v>0</v>
      </c>
      <c r="J50" s="3">
        <v>8.0000000000000004E-4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T50" s="7">
        <v>588</v>
      </c>
      <c r="U50" s="7">
        <v>0</v>
      </c>
      <c r="V50" s="7">
        <v>2352</v>
      </c>
      <c r="W50" s="7">
        <v>0</v>
      </c>
      <c r="X50" s="7">
        <v>810</v>
      </c>
      <c r="Y50" s="7">
        <v>0</v>
      </c>
      <c r="Z50" s="7">
        <v>0</v>
      </c>
      <c r="AA50" s="7">
        <v>0</v>
      </c>
      <c r="AB50" s="7">
        <v>0</v>
      </c>
      <c r="AC50" s="5" t="s">
        <v>106</v>
      </c>
      <c r="AD50" s="5" t="s">
        <v>106</v>
      </c>
      <c r="AE50" s="4">
        <v>3</v>
      </c>
      <c r="AF50" s="3"/>
      <c r="AG50" s="3"/>
    </row>
    <row r="51" spans="1:33">
      <c r="A51" t="s">
        <v>8</v>
      </c>
      <c r="B51" t="s">
        <v>51</v>
      </c>
      <c r="C51" t="s">
        <v>13</v>
      </c>
      <c r="D51" t="s">
        <v>26</v>
      </c>
      <c r="E51" t="s">
        <v>21</v>
      </c>
      <c r="F51" t="s">
        <v>113</v>
      </c>
      <c r="G51" t="s">
        <v>15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T51" s="7">
        <v>588</v>
      </c>
      <c r="U51" s="7">
        <v>0</v>
      </c>
      <c r="V51" s="7">
        <v>2352</v>
      </c>
      <c r="W51" s="7">
        <v>0</v>
      </c>
      <c r="X51" s="7">
        <v>810</v>
      </c>
      <c r="Y51" s="7">
        <v>0</v>
      </c>
      <c r="Z51" s="7">
        <v>0</v>
      </c>
      <c r="AA51" s="7">
        <v>0</v>
      </c>
      <c r="AB51" s="7">
        <v>0</v>
      </c>
      <c r="AC51" s="4" t="s">
        <v>106</v>
      </c>
      <c r="AD51" s="5" t="s">
        <v>106</v>
      </c>
      <c r="AE51" s="4">
        <v>3</v>
      </c>
      <c r="AF51" s="3"/>
      <c r="AG51" s="3"/>
    </row>
    <row r="52" spans="1:33">
      <c r="A52" t="s">
        <v>8</v>
      </c>
      <c r="B52" t="s">
        <v>51</v>
      </c>
      <c r="C52" t="s">
        <v>13</v>
      </c>
      <c r="D52" t="s">
        <v>26</v>
      </c>
      <c r="E52" t="s">
        <v>21</v>
      </c>
      <c r="F52" t="s">
        <v>113</v>
      </c>
      <c r="G52" t="s">
        <v>14</v>
      </c>
      <c r="H52">
        <v>0</v>
      </c>
      <c r="I52">
        <v>0</v>
      </c>
      <c r="J52">
        <v>8.0000000000000004E-4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T52">
        <v>588</v>
      </c>
      <c r="U52">
        <v>0</v>
      </c>
      <c r="V52">
        <v>2352</v>
      </c>
      <c r="W52">
        <v>0</v>
      </c>
      <c r="X52">
        <v>810</v>
      </c>
      <c r="Y52">
        <v>0</v>
      </c>
      <c r="Z52">
        <v>0</v>
      </c>
      <c r="AA52">
        <v>0</v>
      </c>
      <c r="AB52">
        <v>0</v>
      </c>
      <c r="AC52" s="4" t="s">
        <v>106</v>
      </c>
      <c r="AD52" s="4" t="s">
        <v>106</v>
      </c>
      <c r="AE52" s="4">
        <v>3</v>
      </c>
    </row>
    <row r="53" spans="1:33">
      <c r="A53" t="s">
        <v>8</v>
      </c>
      <c r="B53" t="s">
        <v>51</v>
      </c>
      <c r="C53" t="s">
        <v>13</v>
      </c>
      <c r="D53" t="s">
        <v>38</v>
      </c>
      <c r="E53" t="s">
        <v>16</v>
      </c>
      <c r="F53" t="s">
        <v>12</v>
      </c>
      <c r="G53" t="s">
        <v>40</v>
      </c>
      <c r="H53">
        <v>2.5999999999999999E-3</v>
      </c>
      <c r="I53">
        <v>4.0000000000000001E-3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T53">
        <v>40878</v>
      </c>
      <c r="U53">
        <v>42260</v>
      </c>
      <c r="V53">
        <v>3542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 s="4" t="s">
        <v>106</v>
      </c>
      <c r="AD53" s="4" t="s">
        <v>106</v>
      </c>
      <c r="AE53">
        <v>3</v>
      </c>
      <c r="AF53"/>
    </row>
    <row r="54" spans="1:33">
      <c r="A54" t="s">
        <v>8</v>
      </c>
      <c r="B54" t="s">
        <v>51</v>
      </c>
      <c r="C54" t="s">
        <v>13</v>
      </c>
      <c r="D54" t="s">
        <v>38</v>
      </c>
      <c r="E54" t="s">
        <v>16</v>
      </c>
      <c r="F54" t="s">
        <v>12</v>
      </c>
      <c r="G54" t="s">
        <v>15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T54">
        <v>40878</v>
      </c>
      <c r="U54">
        <v>42260</v>
      </c>
      <c r="V54">
        <v>3542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 s="4" t="s">
        <v>106</v>
      </c>
      <c r="AD54" s="4" t="s">
        <v>106</v>
      </c>
      <c r="AE54">
        <v>3</v>
      </c>
      <c r="AF54"/>
    </row>
    <row r="55" spans="1:33">
      <c r="A55" t="s">
        <v>8</v>
      </c>
      <c r="B55" t="s">
        <v>51</v>
      </c>
      <c r="C55" t="s">
        <v>13</v>
      </c>
      <c r="D55" t="s">
        <v>38</v>
      </c>
      <c r="E55" t="s">
        <v>16</v>
      </c>
      <c r="F55" t="s">
        <v>12</v>
      </c>
      <c r="G55" t="s">
        <v>14</v>
      </c>
      <c r="H55">
        <v>2.5999999999999999E-3</v>
      </c>
      <c r="I55">
        <v>4.0000000000000001E-3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T55">
        <v>40878</v>
      </c>
      <c r="U55">
        <v>42260</v>
      </c>
      <c r="V55">
        <v>3542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 s="4" t="s">
        <v>106</v>
      </c>
      <c r="AD55" s="4" t="s">
        <v>106</v>
      </c>
      <c r="AE55">
        <v>3</v>
      </c>
      <c r="AF55"/>
    </row>
    <row r="56" spans="1:33">
      <c r="A56" t="s">
        <v>8</v>
      </c>
      <c r="B56" t="s">
        <v>51</v>
      </c>
      <c r="C56" t="s">
        <v>13</v>
      </c>
      <c r="D56" t="s">
        <v>52</v>
      </c>
      <c r="E56" t="s">
        <v>20</v>
      </c>
      <c r="F56" t="s">
        <v>12</v>
      </c>
      <c r="G56" t="s">
        <v>40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T56">
        <v>9070</v>
      </c>
      <c r="U56">
        <v>362</v>
      </c>
      <c r="V56">
        <v>172</v>
      </c>
      <c r="W56">
        <v>0</v>
      </c>
      <c r="X56">
        <v>649</v>
      </c>
      <c r="Y56">
        <v>895</v>
      </c>
      <c r="Z56">
        <v>0</v>
      </c>
      <c r="AA56">
        <v>0</v>
      </c>
      <c r="AB56">
        <v>0</v>
      </c>
      <c r="AC56" s="4" t="s">
        <v>106</v>
      </c>
      <c r="AD56" s="4" t="s">
        <v>106</v>
      </c>
      <c r="AE56">
        <v>5</v>
      </c>
      <c r="AF56"/>
    </row>
    <row r="57" spans="1:33">
      <c r="A57" t="s">
        <v>8</v>
      </c>
      <c r="B57" t="s">
        <v>51</v>
      </c>
      <c r="C57" t="s">
        <v>13</v>
      </c>
      <c r="D57" t="s">
        <v>52</v>
      </c>
      <c r="E57" t="s">
        <v>20</v>
      </c>
      <c r="F57" t="s">
        <v>12</v>
      </c>
      <c r="G57" t="s">
        <v>15</v>
      </c>
      <c r="H57">
        <v>0</v>
      </c>
      <c r="I57">
        <v>0</v>
      </c>
      <c r="J57">
        <v>0</v>
      </c>
      <c r="K57">
        <v>0</v>
      </c>
      <c r="L57" s="4">
        <v>0</v>
      </c>
      <c r="M57" s="4">
        <v>0</v>
      </c>
      <c r="N57" s="4">
        <v>0</v>
      </c>
      <c r="O57" s="4">
        <v>0</v>
      </c>
      <c r="P57">
        <v>0</v>
      </c>
      <c r="T57">
        <v>9070</v>
      </c>
      <c r="U57">
        <v>362</v>
      </c>
      <c r="V57">
        <v>172</v>
      </c>
      <c r="W57">
        <v>0</v>
      </c>
      <c r="X57">
        <v>649</v>
      </c>
      <c r="Y57">
        <v>895</v>
      </c>
      <c r="Z57">
        <v>0</v>
      </c>
      <c r="AA57">
        <v>0</v>
      </c>
      <c r="AB57">
        <v>0</v>
      </c>
      <c r="AC57" s="4" t="s">
        <v>106</v>
      </c>
      <c r="AD57" s="4" t="s">
        <v>106</v>
      </c>
      <c r="AE57">
        <v>5</v>
      </c>
      <c r="AF57"/>
    </row>
    <row r="58" spans="1:33">
      <c r="A58" t="s">
        <v>8</v>
      </c>
      <c r="B58" t="s">
        <v>51</v>
      </c>
      <c r="C58" t="s">
        <v>13</v>
      </c>
      <c r="D58" t="s">
        <v>52</v>
      </c>
      <c r="E58" t="s">
        <v>20</v>
      </c>
      <c r="F58" t="s">
        <v>12</v>
      </c>
      <c r="G58" t="s">
        <v>14</v>
      </c>
      <c r="H58">
        <v>0</v>
      </c>
      <c r="I58">
        <v>0</v>
      </c>
      <c r="J58">
        <v>0</v>
      </c>
      <c r="K58">
        <v>0</v>
      </c>
      <c r="L58" s="4">
        <v>0</v>
      </c>
      <c r="M58" s="4">
        <v>0</v>
      </c>
      <c r="N58" s="4">
        <v>0</v>
      </c>
      <c r="O58" s="4">
        <v>0</v>
      </c>
      <c r="P58">
        <v>0</v>
      </c>
      <c r="T58">
        <v>9070</v>
      </c>
      <c r="U58">
        <v>362</v>
      </c>
      <c r="V58">
        <v>172</v>
      </c>
      <c r="W58">
        <v>0</v>
      </c>
      <c r="X58">
        <v>649</v>
      </c>
      <c r="Y58">
        <v>895</v>
      </c>
      <c r="Z58">
        <v>0</v>
      </c>
      <c r="AA58">
        <v>0</v>
      </c>
      <c r="AB58">
        <v>0</v>
      </c>
      <c r="AC58" t="s">
        <v>106</v>
      </c>
      <c r="AD58" t="s">
        <v>106</v>
      </c>
      <c r="AE58">
        <v>5</v>
      </c>
      <c r="AF58"/>
    </row>
    <row r="59" spans="1:33">
      <c r="A59" t="s">
        <v>8</v>
      </c>
      <c r="B59" t="s">
        <v>51</v>
      </c>
      <c r="C59" t="s">
        <v>13</v>
      </c>
      <c r="D59" t="s">
        <v>52</v>
      </c>
      <c r="E59" t="s">
        <v>21</v>
      </c>
      <c r="F59" t="s">
        <v>24</v>
      </c>
      <c r="G59" t="s">
        <v>40</v>
      </c>
      <c r="H59">
        <v>0</v>
      </c>
      <c r="I59">
        <v>0</v>
      </c>
      <c r="J59">
        <v>0</v>
      </c>
      <c r="K59">
        <v>0</v>
      </c>
      <c r="L59" s="4">
        <v>0</v>
      </c>
      <c r="M59" s="4">
        <v>0</v>
      </c>
      <c r="N59" s="4">
        <v>0</v>
      </c>
      <c r="O59" s="4">
        <v>0</v>
      </c>
      <c r="P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23022</v>
      </c>
      <c r="AA59">
        <v>23928</v>
      </c>
      <c r="AB59">
        <v>154907</v>
      </c>
      <c r="AC59" t="s">
        <v>106</v>
      </c>
      <c r="AD59" t="s">
        <v>106</v>
      </c>
      <c r="AE59">
        <v>3</v>
      </c>
      <c r="AF59"/>
    </row>
    <row r="60" spans="1:33">
      <c r="A60" t="s">
        <v>8</v>
      </c>
      <c r="B60" t="s">
        <v>51</v>
      </c>
      <c r="C60" t="s">
        <v>13</v>
      </c>
      <c r="D60" t="s">
        <v>52</v>
      </c>
      <c r="E60" t="s">
        <v>21</v>
      </c>
      <c r="F60" t="s">
        <v>24</v>
      </c>
      <c r="G60" t="s">
        <v>15</v>
      </c>
      <c r="H60">
        <v>0</v>
      </c>
      <c r="I60">
        <v>0</v>
      </c>
      <c r="J60">
        <v>0</v>
      </c>
      <c r="K60">
        <v>0</v>
      </c>
      <c r="L60" s="4">
        <v>0</v>
      </c>
      <c r="M60" s="4">
        <v>0</v>
      </c>
      <c r="N60" s="4">
        <v>0</v>
      </c>
      <c r="O60" s="4">
        <v>0</v>
      </c>
      <c r="P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23022</v>
      </c>
      <c r="AA60">
        <v>23928</v>
      </c>
      <c r="AB60">
        <v>154907</v>
      </c>
      <c r="AC60" t="s">
        <v>106</v>
      </c>
      <c r="AD60" t="s">
        <v>106</v>
      </c>
      <c r="AE60">
        <v>3</v>
      </c>
      <c r="AF60"/>
    </row>
    <row r="61" spans="1:33">
      <c r="A61" t="s">
        <v>8</v>
      </c>
      <c r="B61" t="s">
        <v>51</v>
      </c>
      <c r="C61" t="s">
        <v>13</v>
      </c>
      <c r="D61" t="s">
        <v>52</v>
      </c>
      <c r="E61" t="s">
        <v>21</v>
      </c>
      <c r="F61" t="s">
        <v>24</v>
      </c>
      <c r="G61" t="s">
        <v>14</v>
      </c>
      <c r="H61">
        <v>0</v>
      </c>
      <c r="I61">
        <v>0</v>
      </c>
      <c r="J61">
        <v>0</v>
      </c>
      <c r="K61">
        <v>0</v>
      </c>
      <c r="L61" s="4">
        <v>0</v>
      </c>
      <c r="M61" s="4">
        <v>0</v>
      </c>
      <c r="N61" s="4">
        <v>0</v>
      </c>
      <c r="O61" s="4">
        <v>0</v>
      </c>
      <c r="P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23022</v>
      </c>
      <c r="AA61">
        <v>23928</v>
      </c>
      <c r="AB61">
        <v>154907</v>
      </c>
      <c r="AC61" t="s">
        <v>106</v>
      </c>
      <c r="AD61" t="s">
        <v>106</v>
      </c>
      <c r="AE61">
        <v>3</v>
      </c>
      <c r="AF61"/>
    </row>
    <row r="62" spans="1:33">
      <c r="A62" t="s">
        <v>8</v>
      </c>
      <c r="B62" t="s">
        <v>51</v>
      </c>
      <c r="C62" t="s">
        <v>13</v>
      </c>
      <c r="D62" t="s">
        <v>52</v>
      </c>
      <c r="E62" t="s">
        <v>21</v>
      </c>
      <c r="F62" t="s">
        <v>12</v>
      </c>
      <c r="G62" t="s">
        <v>40</v>
      </c>
      <c r="H62">
        <v>0</v>
      </c>
      <c r="I62">
        <v>0</v>
      </c>
      <c r="J62">
        <v>0</v>
      </c>
      <c r="K62">
        <v>0</v>
      </c>
      <c r="L62" s="4">
        <v>0</v>
      </c>
      <c r="M62" s="4">
        <v>0</v>
      </c>
      <c r="N62" s="4">
        <v>0</v>
      </c>
      <c r="O62" s="4">
        <v>0</v>
      </c>
      <c r="P62">
        <v>0</v>
      </c>
      <c r="T62">
        <v>18628</v>
      </c>
      <c r="U62">
        <v>10826</v>
      </c>
      <c r="V62">
        <v>27205</v>
      </c>
      <c r="W62">
        <v>5427</v>
      </c>
      <c r="X62">
        <v>29763</v>
      </c>
      <c r="Y62">
        <v>14592</v>
      </c>
      <c r="Z62">
        <v>0</v>
      </c>
      <c r="AA62">
        <v>0</v>
      </c>
      <c r="AB62">
        <v>0</v>
      </c>
      <c r="AC62" t="s">
        <v>106</v>
      </c>
      <c r="AD62" t="s">
        <v>106</v>
      </c>
      <c r="AE62">
        <v>6</v>
      </c>
      <c r="AF62"/>
    </row>
    <row r="63" spans="1:33">
      <c r="A63" t="s">
        <v>8</v>
      </c>
      <c r="B63" t="s">
        <v>51</v>
      </c>
      <c r="C63" t="s">
        <v>13</v>
      </c>
      <c r="D63" t="s">
        <v>52</v>
      </c>
      <c r="E63" t="s">
        <v>21</v>
      </c>
      <c r="F63" t="s">
        <v>12</v>
      </c>
      <c r="G63" t="s">
        <v>15</v>
      </c>
      <c r="H63">
        <v>0</v>
      </c>
      <c r="I63">
        <v>0</v>
      </c>
      <c r="J63">
        <v>0</v>
      </c>
      <c r="K63">
        <v>0</v>
      </c>
      <c r="L63" s="4">
        <v>0</v>
      </c>
      <c r="M63" s="4">
        <v>0</v>
      </c>
      <c r="N63" s="4">
        <v>0</v>
      </c>
      <c r="O63" s="4">
        <v>0</v>
      </c>
      <c r="P63">
        <v>0</v>
      </c>
      <c r="T63">
        <v>18628</v>
      </c>
      <c r="U63">
        <v>10826</v>
      </c>
      <c r="V63">
        <v>27205</v>
      </c>
      <c r="W63">
        <v>5427</v>
      </c>
      <c r="X63">
        <v>29763</v>
      </c>
      <c r="Y63">
        <v>14592</v>
      </c>
      <c r="Z63">
        <v>0</v>
      </c>
      <c r="AA63">
        <v>0</v>
      </c>
      <c r="AB63">
        <v>0</v>
      </c>
      <c r="AC63" t="s">
        <v>106</v>
      </c>
      <c r="AD63" t="s">
        <v>106</v>
      </c>
      <c r="AE63">
        <v>6</v>
      </c>
      <c r="AF63"/>
    </row>
    <row r="64" spans="1:33">
      <c r="A64" t="s">
        <v>8</v>
      </c>
      <c r="B64" t="s">
        <v>51</v>
      </c>
      <c r="C64" t="s">
        <v>13</v>
      </c>
      <c r="D64" t="s">
        <v>52</v>
      </c>
      <c r="E64" t="s">
        <v>21</v>
      </c>
      <c r="F64" t="s">
        <v>12</v>
      </c>
      <c r="G64" t="s">
        <v>14</v>
      </c>
      <c r="H64">
        <v>0</v>
      </c>
      <c r="I64">
        <v>0</v>
      </c>
      <c r="J64">
        <v>0</v>
      </c>
      <c r="K64">
        <v>0</v>
      </c>
      <c r="L64" s="4">
        <v>0</v>
      </c>
      <c r="M64" s="4">
        <v>0</v>
      </c>
      <c r="N64" s="4">
        <v>0</v>
      </c>
      <c r="O64" s="4">
        <v>0</v>
      </c>
      <c r="P64">
        <v>0</v>
      </c>
      <c r="T64">
        <v>18628</v>
      </c>
      <c r="U64">
        <v>10826</v>
      </c>
      <c r="V64">
        <v>27205</v>
      </c>
      <c r="W64">
        <v>5427</v>
      </c>
      <c r="X64">
        <v>29763</v>
      </c>
      <c r="Y64">
        <v>14592</v>
      </c>
      <c r="Z64">
        <v>0</v>
      </c>
      <c r="AA64">
        <v>0</v>
      </c>
      <c r="AB64">
        <v>0</v>
      </c>
      <c r="AC64" t="s">
        <v>106</v>
      </c>
      <c r="AD64" t="s">
        <v>106</v>
      </c>
      <c r="AE64">
        <v>6</v>
      </c>
      <c r="AF64"/>
    </row>
    <row r="65" spans="1:32">
      <c r="A65" t="s">
        <v>8</v>
      </c>
      <c r="B65" t="s">
        <v>51</v>
      </c>
      <c r="C65" t="s">
        <v>13</v>
      </c>
      <c r="D65" t="s">
        <v>52</v>
      </c>
      <c r="E65" t="s">
        <v>44</v>
      </c>
      <c r="F65" t="s">
        <v>12</v>
      </c>
      <c r="G65" t="s">
        <v>40</v>
      </c>
      <c r="H65">
        <v>0</v>
      </c>
      <c r="I65">
        <v>0</v>
      </c>
      <c r="J65">
        <v>0</v>
      </c>
      <c r="K65">
        <v>0</v>
      </c>
      <c r="L65" s="4">
        <v>0</v>
      </c>
      <c r="M65" s="4">
        <v>0</v>
      </c>
      <c r="N65" s="4">
        <v>0</v>
      </c>
      <c r="O65" s="4">
        <v>0</v>
      </c>
      <c r="P65">
        <v>0</v>
      </c>
      <c r="T65" t="s">
        <v>106</v>
      </c>
      <c r="U65" t="s">
        <v>106</v>
      </c>
      <c r="V65" t="s">
        <v>106</v>
      </c>
      <c r="W65" t="s">
        <v>106</v>
      </c>
      <c r="X65" t="s">
        <v>106</v>
      </c>
      <c r="Y65" t="s">
        <v>106</v>
      </c>
      <c r="Z65" t="s">
        <v>106</v>
      </c>
      <c r="AA65" t="s">
        <v>106</v>
      </c>
      <c r="AB65" t="s">
        <v>106</v>
      </c>
      <c r="AC65" t="s">
        <v>106</v>
      </c>
      <c r="AD65" t="s">
        <v>106</v>
      </c>
      <c r="AE65">
        <v>0</v>
      </c>
      <c r="AF65"/>
    </row>
    <row r="66" spans="1:32">
      <c r="A66" t="s">
        <v>8</v>
      </c>
      <c r="B66" t="s">
        <v>51</v>
      </c>
      <c r="C66" t="s">
        <v>13</v>
      </c>
      <c r="D66" t="s">
        <v>52</v>
      </c>
      <c r="E66" t="s">
        <v>44</v>
      </c>
      <c r="F66" t="s">
        <v>12</v>
      </c>
      <c r="G66" t="s">
        <v>15</v>
      </c>
      <c r="H66">
        <v>0</v>
      </c>
      <c r="I66">
        <v>0</v>
      </c>
      <c r="J66">
        <v>0</v>
      </c>
      <c r="K66">
        <v>0</v>
      </c>
      <c r="L66" s="4">
        <v>0</v>
      </c>
      <c r="M66" s="4">
        <v>0</v>
      </c>
      <c r="N66" s="4">
        <v>0</v>
      </c>
      <c r="O66" s="4">
        <v>0</v>
      </c>
      <c r="P66">
        <v>0</v>
      </c>
      <c r="T66" t="s">
        <v>106</v>
      </c>
      <c r="U66" t="s">
        <v>106</v>
      </c>
      <c r="V66" t="s">
        <v>106</v>
      </c>
      <c r="W66" t="s">
        <v>106</v>
      </c>
      <c r="X66" t="s">
        <v>106</v>
      </c>
      <c r="Y66" t="s">
        <v>106</v>
      </c>
      <c r="Z66" t="s">
        <v>106</v>
      </c>
      <c r="AA66" t="s">
        <v>106</v>
      </c>
      <c r="AB66" t="s">
        <v>106</v>
      </c>
      <c r="AC66" t="s">
        <v>106</v>
      </c>
      <c r="AD66" t="s">
        <v>106</v>
      </c>
      <c r="AE66">
        <v>0</v>
      </c>
      <c r="AF66"/>
    </row>
    <row r="67" spans="1:32">
      <c r="A67" t="s">
        <v>8</v>
      </c>
      <c r="B67" t="s">
        <v>51</v>
      </c>
      <c r="C67" t="s">
        <v>13</v>
      </c>
      <c r="D67" t="s">
        <v>52</v>
      </c>
      <c r="E67" t="s">
        <v>44</v>
      </c>
      <c r="F67" t="s">
        <v>12</v>
      </c>
      <c r="G67" t="s">
        <v>14</v>
      </c>
      <c r="H67">
        <v>0</v>
      </c>
      <c r="I67">
        <v>0</v>
      </c>
      <c r="J67">
        <v>0</v>
      </c>
      <c r="K67">
        <v>0</v>
      </c>
      <c r="L67" s="4">
        <v>0</v>
      </c>
      <c r="M67" s="4">
        <v>0</v>
      </c>
      <c r="N67" s="4">
        <v>0</v>
      </c>
      <c r="O67" s="4">
        <v>0</v>
      </c>
      <c r="P67">
        <v>0</v>
      </c>
      <c r="T67" t="s">
        <v>106</v>
      </c>
      <c r="U67" t="s">
        <v>106</v>
      </c>
      <c r="V67" t="s">
        <v>106</v>
      </c>
      <c r="W67" t="s">
        <v>106</v>
      </c>
      <c r="X67" t="s">
        <v>106</v>
      </c>
      <c r="Y67" t="s">
        <v>106</v>
      </c>
      <c r="Z67" t="s">
        <v>106</v>
      </c>
      <c r="AA67" t="s">
        <v>106</v>
      </c>
      <c r="AB67" t="s">
        <v>106</v>
      </c>
      <c r="AC67" t="s">
        <v>106</v>
      </c>
      <c r="AD67" t="s">
        <v>106</v>
      </c>
      <c r="AE67">
        <v>0</v>
      </c>
      <c r="AF67"/>
    </row>
    <row r="68" spans="1:32">
      <c r="A68" t="s">
        <v>8</v>
      </c>
      <c r="B68" t="s">
        <v>51</v>
      </c>
      <c r="C68" t="s">
        <v>13</v>
      </c>
      <c r="D68" t="s">
        <v>27</v>
      </c>
      <c r="E68" t="s">
        <v>92</v>
      </c>
      <c r="F68" t="s">
        <v>12</v>
      </c>
      <c r="G68" t="s">
        <v>40</v>
      </c>
      <c r="H68">
        <v>2.9999999999999997E-4</v>
      </c>
      <c r="I68">
        <v>5.4000000000000003E-3</v>
      </c>
      <c r="J68">
        <v>0</v>
      </c>
      <c r="K68">
        <v>0</v>
      </c>
      <c r="L68" s="4">
        <v>0</v>
      </c>
      <c r="M68" s="4">
        <v>0</v>
      </c>
      <c r="N68" s="4">
        <v>0</v>
      </c>
      <c r="O68" s="4">
        <v>0</v>
      </c>
      <c r="P68">
        <v>0</v>
      </c>
      <c r="T68">
        <v>23853</v>
      </c>
      <c r="U68">
        <v>159015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 t="s">
        <v>106</v>
      </c>
      <c r="AD68" t="s">
        <v>106</v>
      </c>
      <c r="AE68">
        <v>2</v>
      </c>
      <c r="AF68"/>
    </row>
    <row r="69" spans="1:32">
      <c r="A69" t="s">
        <v>8</v>
      </c>
      <c r="B69" t="s">
        <v>51</v>
      </c>
      <c r="C69" t="s">
        <v>13</v>
      </c>
      <c r="D69" t="s">
        <v>27</v>
      </c>
      <c r="E69" t="s">
        <v>92</v>
      </c>
      <c r="F69" t="s">
        <v>12</v>
      </c>
      <c r="G69" t="s">
        <v>15</v>
      </c>
      <c r="H69">
        <v>0</v>
      </c>
      <c r="I69">
        <v>0</v>
      </c>
      <c r="J69">
        <v>0</v>
      </c>
      <c r="K69">
        <v>0</v>
      </c>
      <c r="L69" s="4">
        <v>0</v>
      </c>
      <c r="M69" s="4">
        <v>0</v>
      </c>
      <c r="N69" s="4">
        <v>0</v>
      </c>
      <c r="O69" s="4">
        <v>0</v>
      </c>
      <c r="P69">
        <v>0</v>
      </c>
      <c r="T69">
        <v>23853</v>
      </c>
      <c r="U69">
        <v>159015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 t="s">
        <v>106</v>
      </c>
      <c r="AD69" t="s">
        <v>106</v>
      </c>
      <c r="AE69">
        <v>2</v>
      </c>
      <c r="AF69"/>
    </row>
    <row r="70" spans="1:32">
      <c r="A70" t="s">
        <v>8</v>
      </c>
      <c r="B70" t="s">
        <v>51</v>
      </c>
      <c r="C70" t="s">
        <v>13</v>
      </c>
      <c r="D70" t="s">
        <v>27</v>
      </c>
      <c r="E70" t="s">
        <v>92</v>
      </c>
      <c r="F70" t="s">
        <v>12</v>
      </c>
      <c r="G70" t="s">
        <v>14</v>
      </c>
      <c r="H70">
        <v>2.9999999999999997E-4</v>
      </c>
      <c r="I70">
        <v>5.4000000000000003E-3</v>
      </c>
      <c r="J70">
        <v>0</v>
      </c>
      <c r="K70">
        <v>0</v>
      </c>
      <c r="L70" s="4">
        <v>0</v>
      </c>
      <c r="M70" s="4">
        <v>0</v>
      </c>
      <c r="N70" s="4">
        <v>0</v>
      </c>
      <c r="O70" s="4">
        <v>0</v>
      </c>
      <c r="P70">
        <v>0</v>
      </c>
      <c r="T70">
        <v>23853</v>
      </c>
      <c r="U70">
        <v>159015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 t="s">
        <v>106</v>
      </c>
      <c r="AD70" t="s">
        <v>106</v>
      </c>
      <c r="AE70">
        <v>2</v>
      </c>
      <c r="AF70"/>
    </row>
    <row r="71" spans="1:32">
      <c r="A71" t="s">
        <v>8</v>
      </c>
      <c r="B71" t="s">
        <v>51</v>
      </c>
      <c r="C71" t="s">
        <v>13</v>
      </c>
      <c r="D71" t="s">
        <v>27</v>
      </c>
      <c r="E71" t="s">
        <v>16</v>
      </c>
      <c r="F71" t="s">
        <v>12</v>
      </c>
      <c r="G71" t="s">
        <v>40</v>
      </c>
      <c r="H71">
        <v>1.6E-2</v>
      </c>
      <c r="I71">
        <v>0.01</v>
      </c>
      <c r="J71">
        <v>2.7099999999999999E-2</v>
      </c>
      <c r="K71">
        <v>2.0799999999999999E-2</v>
      </c>
      <c r="L71" s="4">
        <v>4.8599999999999997E-2</v>
      </c>
      <c r="M71" s="4">
        <v>1.3100000000000001E-2</v>
      </c>
      <c r="N71" s="4">
        <v>8.6999999999999994E-3</v>
      </c>
      <c r="O71" s="4">
        <v>2.9000000000000001E-2</v>
      </c>
      <c r="P71">
        <v>3.3300000000000003E-2</v>
      </c>
      <c r="T71">
        <v>860849</v>
      </c>
      <c r="U71">
        <v>414446</v>
      </c>
      <c r="V71">
        <v>514653</v>
      </c>
      <c r="W71">
        <v>481404</v>
      </c>
      <c r="X71">
        <v>550975</v>
      </c>
      <c r="Y71">
        <v>374494</v>
      </c>
      <c r="Z71">
        <v>173927</v>
      </c>
      <c r="AA71">
        <v>218054</v>
      </c>
      <c r="AB71">
        <v>211367</v>
      </c>
      <c r="AC71">
        <v>5.3999999999999999E-2</v>
      </c>
      <c r="AD71">
        <v>0.88900000000000001</v>
      </c>
      <c r="AE71">
        <v>9</v>
      </c>
      <c r="AF71"/>
    </row>
    <row r="72" spans="1:32">
      <c r="A72" t="s">
        <v>8</v>
      </c>
      <c r="B72" t="s">
        <v>51</v>
      </c>
      <c r="C72" t="s">
        <v>13</v>
      </c>
      <c r="D72" t="s">
        <v>27</v>
      </c>
      <c r="E72" t="s">
        <v>16</v>
      </c>
      <c r="F72" t="s">
        <v>12</v>
      </c>
      <c r="G72" t="s">
        <v>15</v>
      </c>
      <c r="H72">
        <v>0</v>
      </c>
      <c r="I72">
        <v>0</v>
      </c>
      <c r="J72">
        <v>0</v>
      </c>
      <c r="K72">
        <v>0</v>
      </c>
      <c r="L72" s="4">
        <v>7.7999999999999996E-3</v>
      </c>
      <c r="M72" s="4">
        <v>0</v>
      </c>
      <c r="N72" s="4">
        <v>1.1999999999999999E-3</v>
      </c>
      <c r="O72" s="4">
        <v>5.4000000000000003E-3</v>
      </c>
      <c r="P72">
        <v>6.4000000000000003E-3</v>
      </c>
      <c r="T72">
        <v>860849</v>
      </c>
      <c r="U72">
        <v>414446</v>
      </c>
      <c r="V72">
        <v>514653</v>
      </c>
      <c r="W72">
        <v>481404</v>
      </c>
      <c r="X72">
        <v>550975</v>
      </c>
      <c r="Y72">
        <v>374494</v>
      </c>
      <c r="Z72">
        <v>173927</v>
      </c>
      <c r="AA72">
        <v>218054</v>
      </c>
      <c r="AB72">
        <v>211367</v>
      </c>
      <c r="AC72">
        <v>-0.312</v>
      </c>
      <c r="AD72">
        <v>0.41299999999999998</v>
      </c>
      <c r="AE72">
        <v>9</v>
      </c>
      <c r="AF72"/>
    </row>
    <row r="73" spans="1:32">
      <c r="A73" t="s">
        <v>8</v>
      </c>
      <c r="B73" t="s">
        <v>51</v>
      </c>
      <c r="C73" t="s">
        <v>13</v>
      </c>
      <c r="D73" t="s">
        <v>27</v>
      </c>
      <c r="E73" t="s">
        <v>16</v>
      </c>
      <c r="F73" t="s">
        <v>12</v>
      </c>
      <c r="G73" t="s">
        <v>14</v>
      </c>
      <c r="H73">
        <v>1.6E-2</v>
      </c>
      <c r="I73">
        <v>0.01</v>
      </c>
      <c r="J73">
        <v>2.7099999999999999E-2</v>
      </c>
      <c r="K73">
        <v>2.0799999999999999E-2</v>
      </c>
      <c r="L73" s="4">
        <v>4.0800000000000003E-2</v>
      </c>
      <c r="M73" s="4">
        <v>1.3100000000000001E-2</v>
      </c>
      <c r="N73" s="4">
        <v>7.4000000000000003E-3</v>
      </c>
      <c r="O73" s="4">
        <v>2.35E-2</v>
      </c>
      <c r="P73">
        <v>2.69E-2</v>
      </c>
      <c r="T73">
        <v>860849</v>
      </c>
      <c r="U73">
        <v>414446</v>
      </c>
      <c r="V73">
        <v>514653</v>
      </c>
      <c r="W73">
        <v>481404</v>
      </c>
      <c r="X73">
        <v>550975</v>
      </c>
      <c r="Y73">
        <v>374494</v>
      </c>
      <c r="Z73">
        <v>173927</v>
      </c>
      <c r="AA73">
        <v>218054</v>
      </c>
      <c r="AB73">
        <v>211367</v>
      </c>
      <c r="AC73">
        <v>0.16600000000000001</v>
      </c>
      <c r="AD73">
        <v>0.67</v>
      </c>
      <c r="AE73">
        <v>9</v>
      </c>
      <c r="AF73"/>
    </row>
    <row r="74" spans="1:32">
      <c r="A74" t="s">
        <v>8</v>
      </c>
      <c r="B74" t="s">
        <v>51</v>
      </c>
      <c r="C74" t="s">
        <v>13</v>
      </c>
      <c r="D74" t="s">
        <v>27</v>
      </c>
      <c r="E74" t="s">
        <v>99</v>
      </c>
      <c r="F74" t="s">
        <v>12</v>
      </c>
      <c r="G74" t="s">
        <v>40</v>
      </c>
      <c r="H74">
        <v>0</v>
      </c>
      <c r="I74">
        <v>6.9999999999999999E-4</v>
      </c>
      <c r="J74">
        <v>0</v>
      </c>
      <c r="K74">
        <v>0</v>
      </c>
      <c r="L74" s="4">
        <v>0</v>
      </c>
      <c r="M74" s="4">
        <v>0</v>
      </c>
      <c r="N74" s="4">
        <v>0</v>
      </c>
      <c r="O74" s="4">
        <v>0</v>
      </c>
      <c r="P74">
        <v>6.9999999999999999E-4</v>
      </c>
      <c r="T74">
        <v>413698</v>
      </c>
      <c r="U74">
        <v>342029</v>
      </c>
      <c r="V74">
        <v>170130</v>
      </c>
      <c r="W74">
        <v>151968</v>
      </c>
      <c r="X74">
        <v>223441</v>
      </c>
      <c r="Y74">
        <v>176175</v>
      </c>
      <c r="Z74">
        <v>197563</v>
      </c>
      <c r="AA74">
        <v>282282</v>
      </c>
      <c r="AB74">
        <v>355481</v>
      </c>
      <c r="AC74">
        <v>0.55000000000000004</v>
      </c>
      <c r="AD74">
        <v>0.125</v>
      </c>
      <c r="AE74">
        <v>9</v>
      </c>
      <c r="AF74"/>
    </row>
    <row r="75" spans="1:32">
      <c r="A75" t="s">
        <v>8</v>
      </c>
      <c r="B75" t="s">
        <v>51</v>
      </c>
      <c r="C75" t="s">
        <v>13</v>
      </c>
      <c r="D75" t="s">
        <v>27</v>
      </c>
      <c r="E75" t="s">
        <v>99</v>
      </c>
      <c r="F75" t="s">
        <v>12</v>
      </c>
      <c r="G75" t="s">
        <v>15</v>
      </c>
      <c r="H75">
        <v>0</v>
      </c>
      <c r="I75">
        <v>0</v>
      </c>
      <c r="J75">
        <v>0</v>
      </c>
      <c r="K75">
        <v>0</v>
      </c>
      <c r="L75" s="4">
        <v>0</v>
      </c>
      <c r="M75" s="4">
        <v>0</v>
      </c>
      <c r="N75" s="4">
        <v>0</v>
      </c>
      <c r="O75" s="4">
        <v>0</v>
      </c>
      <c r="P75">
        <v>6.9999999999999999E-4</v>
      </c>
      <c r="T75">
        <v>413698</v>
      </c>
      <c r="U75">
        <v>342029</v>
      </c>
      <c r="V75">
        <v>170130</v>
      </c>
      <c r="W75">
        <v>151968</v>
      </c>
      <c r="X75">
        <v>223441</v>
      </c>
      <c r="Y75">
        <v>176175</v>
      </c>
      <c r="Z75">
        <v>197563</v>
      </c>
      <c r="AA75">
        <v>282282</v>
      </c>
      <c r="AB75">
        <v>355481</v>
      </c>
      <c r="AC75">
        <v>0.39</v>
      </c>
      <c r="AD75">
        <v>0.3</v>
      </c>
      <c r="AE75">
        <v>9</v>
      </c>
      <c r="AF75"/>
    </row>
    <row r="76" spans="1:32">
      <c r="A76" t="s">
        <v>8</v>
      </c>
      <c r="B76" t="s">
        <v>51</v>
      </c>
      <c r="C76" t="s">
        <v>13</v>
      </c>
      <c r="D76" t="s">
        <v>27</v>
      </c>
      <c r="E76" t="s">
        <v>99</v>
      </c>
      <c r="F76" t="s">
        <v>12</v>
      </c>
      <c r="G76" t="s">
        <v>14</v>
      </c>
      <c r="H76">
        <v>0</v>
      </c>
      <c r="I76">
        <v>6.9999999999999999E-4</v>
      </c>
      <c r="J76">
        <v>0</v>
      </c>
      <c r="K76">
        <v>0</v>
      </c>
      <c r="L76" s="4">
        <v>0</v>
      </c>
      <c r="M76" s="4">
        <v>0</v>
      </c>
      <c r="N76" s="4">
        <v>0</v>
      </c>
      <c r="O76" s="4">
        <v>0</v>
      </c>
      <c r="P76">
        <v>0</v>
      </c>
      <c r="T76">
        <v>413698</v>
      </c>
      <c r="U76">
        <v>342029</v>
      </c>
      <c r="V76">
        <v>170130</v>
      </c>
      <c r="W76">
        <v>151968</v>
      </c>
      <c r="X76">
        <v>223441</v>
      </c>
      <c r="Y76">
        <v>176175</v>
      </c>
      <c r="Z76">
        <v>197563</v>
      </c>
      <c r="AA76">
        <v>282282</v>
      </c>
      <c r="AB76">
        <v>355481</v>
      </c>
      <c r="AC76">
        <v>0.33600000000000002</v>
      </c>
      <c r="AD76">
        <v>0.376</v>
      </c>
      <c r="AE76">
        <v>9</v>
      </c>
      <c r="AF76"/>
    </row>
    <row r="77" spans="1:32">
      <c r="A77" t="s">
        <v>8</v>
      </c>
      <c r="B77" t="s">
        <v>51</v>
      </c>
      <c r="C77" t="s">
        <v>13</v>
      </c>
      <c r="D77" t="s">
        <v>27</v>
      </c>
      <c r="E77" t="s">
        <v>17</v>
      </c>
      <c r="F77" t="s">
        <v>12</v>
      </c>
      <c r="G77" t="s">
        <v>40</v>
      </c>
      <c r="H77">
        <v>2.7799999999999998E-2</v>
      </c>
      <c r="I77">
        <v>7.2999999999999995E-2</v>
      </c>
      <c r="J77">
        <v>3.85E-2</v>
      </c>
      <c r="K77">
        <v>0.12590000000000001</v>
      </c>
      <c r="L77" s="4">
        <v>0.2581</v>
      </c>
      <c r="M77" s="4">
        <v>0.36620000000000003</v>
      </c>
      <c r="N77" s="4">
        <v>9.6699999999999994E-2</v>
      </c>
      <c r="O77" s="4">
        <v>6.9699999999999998E-2</v>
      </c>
      <c r="P77">
        <v>4.5999999999999999E-2</v>
      </c>
      <c r="T77">
        <v>92103</v>
      </c>
      <c r="U77">
        <v>63069</v>
      </c>
      <c r="V77">
        <v>26672</v>
      </c>
      <c r="W77">
        <v>29531</v>
      </c>
      <c r="X77">
        <v>47941</v>
      </c>
      <c r="Y77">
        <v>40957</v>
      </c>
      <c r="Z77">
        <v>22212</v>
      </c>
      <c r="AA77">
        <v>22162</v>
      </c>
      <c r="AB77">
        <v>20315</v>
      </c>
      <c r="AC77">
        <v>-3.5000000000000003E-2</v>
      </c>
      <c r="AD77">
        <v>0.92900000000000005</v>
      </c>
      <c r="AE77">
        <v>9</v>
      </c>
      <c r="AF77"/>
    </row>
    <row r="78" spans="1:32">
      <c r="A78" t="s">
        <v>8</v>
      </c>
      <c r="B78" t="s">
        <v>51</v>
      </c>
      <c r="C78" t="s">
        <v>13</v>
      </c>
      <c r="D78" t="s">
        <v>27</v>
      </c>
      <c r="E78" t="s">
        <v>17</v>
      </c>
      <c r="F78" t="s">
        <v>12</v>
      </c>
      <c r="G78" t="s">
        <v>15</v>
      </c>
      <c r="H78">
        <v>0</v>
      </c>
      <c r="I78">
        <v>0</v>
      </c>
      <c r="J78">
        <v>0</v>
      </c>
      <c r="K78">
        <v>0</v>
      </c>
      <c r="L78" s="4">
        <v>0</v>
      </c>
      <c r="M78" s="4">
        <v>0</v>
      </c>
      <c r="N78" s="4">
        <v>0</v>
      </c>
      <c r="O78" s="4">
        <v>0</v>
      </c>
      <c r="P78">
        <v>0</v>
      </c>
      <c r="T78">
        <v>92103</v>
      </c>
      <c r="U78">
        <v>63069</v>
      </c>
      <c r="V78">
        <v>26672</v>
      </c>
      <c r="W78">
        <v>29531</v>
      </c>
      <c r="X78">
        <v>47941</v>
      </c>
      <c r="Y78">
        <v>40957</v>
      </c>
      <c r="Z78">
        <v>22212</v>
      </c>
      <c r="AA78">
        <v>22162</v>
      </c>
      <c r="AB78">
        <v>20315</v>
      </c>
      <c r="AC78" t="s">
        <v>106</v>
      </c>
      <c r="AD78" t="s">
        <v>106</v>
      </c>
      <c r="AE78">
        <v>9</v>
      </c>
      <c r="AF78"/>
    </row>
    <row r="79" spans="1:32">
      <c r="A79" t="s">
        <v>8</v>
      </c>
      <c r="B79" t="s">
        <v>51</v>
      </c>
      <c r="C79" t="s">
        <v>13</v>
      </c>
      <c r="D79" t="s">
        <v>27</v>
      </c>
      <c r="E79" t="s">
        <v>17</v>
      </c>
      <c r="F79" t="s">
        <v>12</v>
      </c>
      <c r="G79" t="s">
        <v>14</v>
      </c>
      <c r="H79">
        <v>2.7799999999999998E-2</v>
      </c>
      <c r="I79">
        <v>7.2999999999999995E-2</v>
      </c>
      <c r="J79">
        <v>3.85E-2</v>
      </c>
      <c r="K79">
        <v>0.12590000000000001</v>
      </c>
      <c r="L79" s="4">
        <v>0.2581</v>
      </c>
      <c r="M79" s="4">
        <v>0.36620000000000003</v>
      </c>
      <c r="N79" s="4">
        <v>9.6699999999999994E-2</v>
      </c>
      <c r="O79" s="4">
        <v>6.9699999999999998E-2</v>
      </c>
      <c r="P79">
        <v>4.5999999999999999E-2</v>
      </c>
      <c r="T79">
        <v>92103</v>
      </c>
      <c r="U79">
        <v>63069</v>
      </c>
      <c r="V79">
        <v>26672</v>
      </c>
      <c r="W79">
        <v>29531</v>
      </c>
      <c r="X79">
        <v>47941</v>
      </c>
      <c r="Y79">
        <v>40957</v>
      </c>
      <c r="Z79">
        <v>22212</v>
      </c>
      <c r="AA79">
        <v>22162</v>
      </c>
      <c r="AB79">
        <v>20315</v>
      </c>
      <c r="AC79">
        <v>-3.5000000000000003E-2</v>
      </c>
      <c r="AD79">
        <v>0.92900000000000005</v>
      </c>
      <c r="AE79">
        <v>9</v>
      </c>
      <c r="AF79"/>
    </row>
    <row r="80" spans="1:32">
      <c r="A80" t="s">
        <v>8</v>
      </c>
      <c r="B80" t="s">
        <v>51</v>
      </c>
      <c r="C80" t="s">
        <v>13</v>
      </c>
      <c r="D80" t="s">
        <v>27</v>
      </c>
      <c r="E80" t="s">
        <v>18</v>
      </c>
      <c r="F80" t="s">
        <v>12</v>
      </c>
      <c r="G80" t="s">
        <v>40</v>
      </c>
      <c r="H80">
        <v>0</v>
      </c>
      <c r="I80">
        <v>0</v>
      </c>
      <c r="J80">
        <v>0</v>
      </c>
      <c r="K80">
        <v>0</v>
      </c>
      <c r="L80" s="4">
        <v>0</v>
      </c>
      <c r="M80" s="4">
        <v>0</v>
      </c>
      <c r="N80" s="4">
        <v>0</v>
      </c>
      <c r="O80" s="4">
        <v>0</v>
      </c>
      <c r="P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1327</v>
      </c>
      <c r="Z80">
        <v>1237</v>
      </c>
      <c r="AA80">
        <v>0</v>
      </c>
      <c r="AB80">
        <v>0</v>
      </c>
      <c r="AC80" t="s">
        <v>106</v>
      </c>
      <c r="AD80" t="s">
        <v>106</v>
      </c>
      <c r="AE80">
        <v>2</v>
      </c>
      <c r="AF80"/>
    </row>
    <row r="81" spans="1:32">
      <c r="A81" t="s">
        <v>8</v>
      </c>
      <c r="B81" t="s">
        <v>51</v>
      </c>
      <c r="C81" t="s">
        <v>13</v>
      </c>
      <c r="D81" t="s">
        <v>27</v>
      </c>
      <c r="E81" t="s">
        <v>18</v>
      </c>
      <c r="F81" t="s">
        <v>12</v>
      </c>
      <c r="G81" t="s">
        <v>15</v>
      </c>
      <c r="H81">
        <v>0</v>
      </c>
      <c r="I81">
        <v>0</v>
      </c>
      <c r="J81">
        <v>0</v>
      </c>
      <c r="K81">
        <v>0</v>
      </c>
      <c r="L81" s="4">
        <v>0</v>
      </c>
      <c r="M81" s="4">
        <v>0</v>
      </c>
      <c r="N81" s="4">
        <v>0</v>
      </c>
      <c r="O81" s="4">
        <v>0</v>
      </c>
      <c r="P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1327</v>
      </c>
      <c r="Z81">
        <v>1237</v>
      </c>
      <c r="AA81">
        <v>0</v>
      </c>
      <c r="AB81">
        <v>0</v>
      </c>
      <c r="AC81" t="s">
        <v>106</v>
      </c>
      <c r="AD81" t="s">
        <v>106</v>
      </c>
      <c r="AE81">
        <v>2</v>
      </c>
      <c r="AF81"/>
    </row>
    <row r="82" spans="1:32">
      <c r="A82" t="s">
        <v>8</v>
      </c>
      <c r="B82" t="s">
        <v>51</v>
      </c>
      <c r="C82" t="s">
        <v>13</v>
      </c>
      <c r="D82" t="s">
        <v>27</v>
      </c>
      <c r="E82" t="s">
        <v>18</v>
      </c>
      <c r="F82" t="s">
        <v>12</v>
      </c>
      <c r="G82" t="s">
        <v>14</v>
      </c>
      <c r="H82">
        <v>0</v>
      </c>
      <c r="I82">
        <v>0</v>
      </c>
      <c r="J82">
        <v>0</v>
      </c>
      <c r="K82">
        <v>0</v>
      </c>
      <c r="L82" s="4">
        <v>0</v>
      </c>
      <c r="M82" s="4">
        <v>0</v>
      </c>
      <c r="N82" s="4">
        <v>0</v>
      </c>
      <c r="O82" s="4">
        <v>0</v>
      </c>
      <c r="P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1327</v>
      </c>
      <c r="Z82">
        <v>1237</v>
      </c>
      <c r="AA82">
        <v>0</v>
      </c>
      <c r="AB82">
        <v>0</v>
      </c>
      <c r="AC82" t="s">
        <v>106</v>
      </c>
      <c r="AD82" t="s">
        <v>106</v>
      </c>
      <c r="AE82">
        <v>2</v>
      </c>
      <c r="AF82"/>
    </row>
    <row r="83" spans="1:32">
      <c r="A83" t="s">
        <v>8</v>
      </c>
      <c r="B83" t="s">
        <v>51</v>
      </c>
      <c r="C83" t="s">
        <v>13</v>
      </c>
      <c r="D83" t="s">
        <v>27</v>
      </c>
      <c r="E83" t="s">
        <v>19</v>
      </c>
      <c r="F83" t="s">
        <v>12</v>
      </c>
      <c r="G83" t="s">
        <v>40</v>
      </c>
      <c r="H83">
        <v>0</v>
      </c>
      <c r="I83">
        <v>0</v>
      </c>
      <c r="J83">
        <v>0</v>
      </c>
      <c r="K83">
        <v>0</v>
      </c>
      <c r="L83" s="4">
        <v>0</v>
      </c>
      <c r="M83" s="4">
        <v>1.12E-2</v>
      </c>
      <c r="N83" s="4">
        <v>0</v>
      </c>
      <c r="O83" s="4">
        <v>0</v>
      </c>
      <c r="P83">
        <v>0</v>
      </c>
      <c r="T83">
        <v>0</v>
      </c>
      <c r="U83">
        <v>800</v>
      </c>
      <c r="V83">
        <v>0</v>
      </c>
      <c r="W83">
        <v>0</v>
      </c>
      <c r="X83">
        <v>0</v>
      </c>
      <c r="Y83">
        <v>24199</v>
      </c>
      <c r="Z83">
        <v>0</v>
      </c>
      <c r="AA83">
        <v>611</v>
      </c>
      <c r="AB83">
        <v>146</v>
      </c>
      <c r="AC83" t="s">
        <v>106</v>
      </c>
      <c r="AD83" t="s">
        <v>106</v>
      </c>
      <c r="AE83">
        <v>4</v>
      </c>
      <c r="AF83"/>
    </row>
    <row r="84" spans="1:32">
      <c r="A84" t="s">
        <v>8</v>
      </c>
      <c r="B84" t="s">
        <v>51</v>
      </c>
      <c r="C84" t="s">
        <v>13</v>
      </c>
      <c r="D84" t="s">
        <v>27</v>
      </c>
      <c r="E84" t="s">
        <v>19</v>
      </c>
      <c r="F84" t="s">
        <v>12</v>
      </c>
      <c r="G84" t="s">
        <v>15</v>
      </c>
      <c r="H84">
        <v>0</v>
      </c>
      <c r="I84">
        <v>0</v>
      </c>
      <c r="J84">
        <v>0</v>
      </c>
      <c r="K84">
        <v>0</v>
      </c>
      <c r="L84" s="4">
        <v>0</v>
      </c>
      <c r="M84" s="4">
        <v>0</v>
      </c>
      <c r="N84" s="4">
        <v>0</v>
      </c>
      <c r="O84" s="4">
        <v>0</v>
      </c>
      <c r="P84">
        <v>0</v>
      </c>
      <c r="T84">
        <v>0</v>
      </c>
      <c r="U84">
        <v>800</v>
      </c>
      <c r="V84">
        <v>0</v>
      </c>
      <c r="W84">
        <v>0</v>
      </c>
      <c r="X84">
        <v>0</v>
      </c>
      <c r="Y84">
        <v>24199</v>
      </c>
      <c r="Z84">
        <v>0</v>
      </c>
      <c r="AA84">
        <v>611</v>
      </c>
      <c r="AB84">
        <v>146</v>
      </c>
      <c r="AC84" t="s">
        <v>106</v>
      </c>
      <c r="AD84" t="s">
        <v>106</v>
      </c>
      <c r="AE84">
        <v>4</v>
      </c>
      <c r="AF84"/>
    </row>
    <row r="85" spans="1:32">
      <c r="A85" t="s">
        <v>8</v>
      </c>
      <c r="B85" t="s">
        <v>51</v>
      </c>
      <c r="C85" t="s">
        <v>13</v>
      </c>
      <c r="D85" t="s">
        <v>27</v>
      </c>
      <c r="E85" t="s">
        <v>19</v>
      </c>
      <c r="F85" t="s">
        <v>12</v>
      </c>
      <c r="G85" t="s">
        <v>14</v>
      </c>
      <c r="H85">
        <v>0</v>
      </c>
      <c r="I85">
        <v>0</v>
      </c>
      <c r="J85">
        <v>0</v>
      </c>
      <c r="K85">
        <v>0</v>
      </c>
      <c r="L85" s="4">
        <v>0</v>
      </c>
      <c r="M85" s="4">
        <v>1.12E-2</v>
      </c>
      <c r="N85" s="4">
        <v>0</v>
      </c>
      <c r="O85" s="4">
        <v>0</v>
      </c>
      <c r="P85">
        <v>0</v>
      </c>
      <c r="T85">
        <v>0</v>
      </c>
      <c r="U85">
        <v>800</v>
      </c>
      <c r="V85">
        <v>0</v>
      </c>
      <c r="W85">
        <v>0</v>
      </c>
      <c r="X85">
        <v>0</v>
      </c>
      <c r="Y85">
        <v>24199</v>
      </c>
      <c r="Z85">
        <v>0</v>
      </c>
      <c r="AA85">
        <v>611</v>
      </c>
      <c r="AB85">
        <v>146</v>
      </c>
      <c r="AC85" t="s">
        <v>106</v>
      </c>
      <c r="AD85" t="s">
        <v>106</v>
      </c>
      <c r="AE85">
        <v>4</v>
      </c>
      <c r="AF85"/>
    </row>
    <row r="86" spans="1:32">
      <c r="A86" t="s">
        <v>8</v>
      </c>
      <c r="B86" t="s">
        <v>51</v>
      </c>
      <c r="C86" t="s">
        <v>13</v>
      </c>
      <c r="D86" t="s">
        <v>27</v>
      </c>
      <c r="E86" t="s">
        <v>94</v>
      </c>
      <c r="F86" t="s">
        <v>12</v>
      </c>
      <c r="G86" t="s">
        <v>40</v>
      </c>
      <c r="H86">
        <v>1.6000000000000001E-3</v>
      </c>
      <c r="I86">
        <v>6.0000000000000001E-3</v>
      </c>
      <c r="J86">
        <v>0</v>
      </c>
      <c r="K86">
        <v>0</v>
      </c>
      <c r="L86" s="4">
        <v>0</v>
      </c>
      <c r="M86" s="4">
        <v>0</v>
      </c>
      <c r="N86" s="4">
        <v>0</v>
      </c>
      <c r="O86" s="4">
        <v>0</v>
      </c>
      <c r="P86">
        <v>0</v>
      </c>
      <c r="T86">
        <v>24648</v>
      </c>
      <c r="U86">
        <v>99895</v>
      </c>
      <c r="V86">
        <v>4109</v>
      </c>
      <c r="W86">
        <v>3940</v>
      </c>
      <c r="X86">
        <v>0</v>
      </c>
      <c r="Y86">
        <v>0</v>
      </c>
      <c r="Z86">
        <v>455</v>
      </c>
      <c r="AA86">
        <v>2380</v>
      </c>
      <c r="AB86">
        <v>291</v>
      </c>
      <c r="AC86">
        <v>0.999</v>
      </c>
      <c r="AD86">
        <v>0</v>
      </c>
      <c r="AE86">
        <v>7</v>
      </c>
      <c r="AF86"/>
    </row>
    <row r="87" spans="1:32">
      <c r="A87" t="s">
        <v>8</v>
      </c>
      <c r="B87" t="s">
        <v>51</v>
      </c>
      <c r="C87" t="s">
        <v>13</v>
      </c>
      <c r="D87" t="s">
        <v>27</v>
      </c>
      <c r="E87" t="s">
        <v>94</v>
      </c>
      <c r="F87" t="s">
        <v>12</v>
      </c>
      <c r="G87" t="s">
        <v>15</v>
      </c>
      <c r="H87">
        <v>0</v>
      </c>
      <c r="I87">
        <v>0</v>
      </c>
      <c r="J87">
        <v>0</v>
      </c>
      <c r="K87">
        <v>0</v>
      </c>
      <c r="L87" s="4">
        <v>0</v>
      </c>
      <c r="M87" s="4">
        <v>0</v>
      </c>
      <c r="N87" s="4">
        <v>0</v>
      </c>
      <c r="O87" s="4">
        <v>0</v>
      </c>
      <c r="P87">
        <v>0</v>
      </c>
      <c r="T87">
        <v>24648</v>
      </c>
      <c r="U87">
        <v>99895</v>
      </c>
      <c r="V87">
        <v>4109</v>
      </c>
      <c r="W87">
        <v>3940</v>
      </c>
      <c r="X87">
        <v>0</v>
      </c>
      <c r="Y87">
        <v>0</v>
      </c>
      <c r="Z87">
        <v>455</v>
      </c>
      <c r="AA87">
        <v>2380</v>
      </c>
      <c r="AB87">
        <v>291</v>
      </c>
      <c r="AC87" t="s">
        <v>106</v>
      </c>
      <c r="AD87" t="s">
        <v>106</v>
      </c>
      <c r="AE87">
        <v>7</v>
      </c>
      <c r="AF87"/>
    </row>
    <row r="88" spans="1:32">
      <c r="A88" t="s">
        <v>8</v>
      </c>
      <c r="B88" t="s">
        <v>51</v>
      </c>
      <c r="C88" t="s">
        <v>13</v>
      </c>
      <c r="D88" t="s">
        <v>27</v>
      </c>
      <c r="E88" t="s">
        <v>94</v>
      </c>
      <c r="F88" t="s">
        <v>12</v>
      </c>
      <c r="G88" t="s">
        <v>14</v>
      </c>
      <c r="H88">
        <v>1.6000000000000001E-3</v>
      </c>
      <c r="I88">
        <v>6.0000000000000001E-3</v>
      </c>
      <c r="J88">
        <v>0</v>
      </c>
      <c r="K88">
        <v>0</v>
      </c>
      <c r="L88" s="4">
        <v>0</v>
      </c>
      <c r="M88" s="4">
        <v>0</v>
      </c>
      <c r="N88" s="4">
        <v>0</v>
      </c>
      <c r="O88" s="4">
        <v>0</v>
      </c>
      <c r="P88">
        <v>0</v>
      </c>
      <c r="T88">
        <v>24648</v>
      </c>
      <c r="U88">
        <v>99895</v>
      </c>
      <c r="V88">
        <v>4109</v>
      </c>
      <c r="W88">
        <v>3940</v>
      </c>
      <c r="X88">
        <v>0</v>
      </c>
      <c r="Y88">
        <v>0</v>
      </c>
      <c r="Z88">
        <v>455</v>
      </c>
      <c r="AA88">
        <v>2380</v>
      </c>
      <c r="AB88">
        <v>291</v>
      </c>
      <c r="AC88">
        <v>0.999</v>
      </c>
      <c r="AD88">
        <v>0</v>
      </c>
      <c r="AE88">
        <v>7</v>
      </c>
      <c r="AF88"/>
    </row>
    <row r="89" spans="1:32">
      <c r="A89" t="s">
        <v>8</v>
      </c>
      <c r="B89" t="s">
        <v>51</v>
      </c>
      <c r="C89" t="s">
        <v>13</v>
      </c>
      <c r="D89" t="s">
        <v>27</v>
      </c>
      <c r="E89" t="s">
        <v>112</v>
      </c>
      <c r="F89" t="s">
        <v>12</v>
      </c>
      <c r="G89" t="s">
        <v>40</v>
      </c>
      <c r="H89">
        <v>0</v>
      </c>
      <c r="I89">
        <v>6.9999999999999999E-4</v>
      </c>
      <c r="J89">
        <v>0</v>
      </c>
      <c r="K89">
        <v>0</v>
      </c>
      <c r="L89" s="4">
        <v>0</v>
      </c>
      <c r="M89" s="4">
        <v>0</v>
      </c>
      <c r="N89" s="4">
        <v>0</v>
      </c>
      <c r="O89" s="4">
        <v>0</v>
      </c>
      <c r="P89">
        <v>0</v>
      </c>
      <c r="T89">
        <v>560</v>
      </c>
      <c r="U89">
        <v>5872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 t="s">
        <v>106</v>
      </c>
      <c r="AD89" t="s">
        <v>106</v>
      </c>
      <c r="AE89">
        <v>2</v>
      </c>
      <c r="AF89"/>
    </row>
    <row r="90" spans="1:32">
      <c r="A90" t="s">
        <v>8</v>
      </c>
      <c r="B90" t="s">
        <v>51</v>
      </c>
      <c r="C90" t="s">
        <v>13</v>
      </c>
      <c r="D90" t="s">
        <v>27</v>
      </c>
      <c r="E90" t="s">
        <v>112</v>
      </c>
      <c r="F90" t="s">
        <v>12</v>
      </c>
      <c r="G90" t="s">
        <v>15</v>
      </c>
      <c r="H90">
        <v>0</v>
      </c>
      <c r="I90">
        <v>0</v>
      </c>
      <c r="J90">
        <v>0</v>
      </c>
      <c r="K90">
        <v>0</v>
      </c>
      <c r="L90" s="4">
        <v>0</v>
      </c>
      <c r="M90" s="4">
        <v>0</v>
      </c>
      <c r="N90" s="4">
        <v>0</v>
      </c>
      <c r="O90" s="4">
        <v>0</v>
      </c>
      <c r="P90">
        <v>0</v>
      </c>
      <c r="T90">
        <v>560</v>
      </c>
      <c r="U90">
        <v>5872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 t="s">
        <v>106</v>
      </c>
      <c r="AD90" t="s">
        <v>106</v>
      </c>
      <c r="AE90">
        <v>2</v>
      </c>
      <c r="AF90"/>
    </row>
    <row r="91" spans="1:32">
      <c r="A91" t="s">
        <v>8</v>
      </c>
      <c r="B91" t="s">
        <v>51</v>
      </c>
      <c r="C91" t="s">
        <v>13</v>
      </c>
      <c r="D91" t="s">
        <v>27</v>
      </c>
      <c r="E91" t="s">
        <v>112</v>
      </c>
      <c r="F91" t="s">
        <v>12</v>
      </c>
      <c r="G91" t="s">
        <v>14</v>
      </c>
      <c r="H91">
        <v>0</v>
      </c>
      <c r="I91">
        <v>6.9999999999999999E-4</v>
      </c>
      <c r="J91">
        <v>0</v>
      </c>
      <c r="K91">
        <v>0</v>
      </c>
      <c r="L91" s="4">
        <v>0</v>
      </c>
      <c r="M91" s="4">
        <v>0</v>
      </c>
      <c r="N91" s="4">
        <v>0</v>
      </c>
      <c r="O91" s="4">
        <v>0</v>
      </c>
      <c r="P91">
        <v>0</v>
      </c>
      <c r="T91">
        <v>560</v>
      </c>
      <c r="U91">
        <v>5872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 t="s">
        <v>106</v>
      </c>
      <c r="AD91" t="s">
        <v>106</v>
      </c>
      <c r="AE91">
        <v>2</v>
      </c>
      <c r="AF91"/>
    </row>
    <row r="92" spans="1:32">
      <c r="A92" t="s">
        <v>8</v>
      </c>
      <c r="B92" t="s">
        <v>51</v>
      </c>
      <c r="C92" t="s">
        <v>13</v>
      </c>
      <c r="D92" t="s">
        <v>27</v>
      </c>
      <c r="E92" t="s">
        <v>95</v>
      </c>
      <c r="F92" t="s">
        <v>12</v>
      </c>
      <c r="G92" t="s">
        <v>40</v>
      </c>
      <c r="H92" s="13">
        <v>5.9999999999999995E-4</v>
      </c>
      <c r="I92" s="13">
        <v>1.2999999999999999E-3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T92" s="7">
        <v>48375</v>
      </c>
      <c r="U92" s="7">
        <v>146806</v>
      </c>
      <c r="V92" s="7">
        <v>127361</v>
      </c>
      <c r="W92" s="7">
        <v>59473</v>
      </c>
      <c r="X92" s="7">
        <v>24970</v>
      </c>
      <c r="Y92" s="7">
        <v>13968</v>
      </c>
      <c r="Z92" s="7">
        <v>5569</v>
      </c>
      <c r="AA92" s="7">
        <v>70492</v>
      </c>
      <c r="AB92" s="7">
        <v>38999</v>
      </c>
      <c r="AC92" s="5">
        <v>0.59799999999999998</v>
      </c>
      <c r="AD92" s="3">
        <v>8.8999999999999996E-2</v>
      </c>
      <c r="AE92" s="4">
        <v>9</v>
      </c>
      <c r="AF92" s="3"/>
    </row>
    <row r="93" spans="1:32">
      <c r="A93" t="s">
        <v>8</v>
      </c>
      <c r="B93" t="s">
        <v>51</v>
      </c>
      <c r="C93" t="s">
        <v>13</v>
      </c>
      <c r="D93" t="s">
        <v>27</v>
      </c>
      <c r="E93" t="s">
        <v>95</v>
      </c>
      <c r="F93" t="s">
        <v>12</v>
      </c>
      <c r="G93" t="s">
        <v>15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T93" s="7">
        <v>48375</v>
      </c>
      <c r="U93" s="7">
        <v>146806</v>
      </c>
      <c r="V93" s="7">
        <v>127361</v>
      </c>
      <c r="W93" s="7">
        <v>59473</v>
      </c>
      <c r="X93" s="7">
        <v>24970</v>
      </c>
      <c r="Y93" s="7">
        <v>13968</v>
      </c>
      <c r="Z93" s="7">
        <v>5569</v>
      </c>
      <c r="AA93" s="7">
        <v>70492</v>
      </c>
      <c r="AB93" s="7">
        <v>38999</v>
      </c>
      <c r="AC93" s="5" t="s">
        <v>106</v>
      </c>
      <c r="AD93" s="3" t="s">
        <v>106</v>
      </c>
      <c r="AE93" s="4">
        <v>9</v>
      </c>
      <c r="AF93" s="3"/>
    </row>
    <row r="94" spans="1:32">
      <c r="A94" t="s">
        <v>8</v>
      </c>
      <c r="B94" t="s">
        <v>51</v>
      </c>
      <c r="C94" t="s">
        <v>13</v>
      </c>
      <c r="D94" t="s">
        <v>27</v>
      </c>
      <c r="E94" t="s">
        <v>95</v>
      </c>
      <c r="F94" t="s">
        <v>12</v>
      </c>
      <c r="G94" t="s">
        <v>14</v>
      </c>
      <c r="H94" s="13">
        <v>5.9999999999999995E-4</v>
      </c>
      <c r="I94" s="13">
        <v>1.2999999999999999E-3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T94" s="7">
        <v>48375</v>
      </c>
      <c r="U94" s="7">
        <v>146806</v>
      </c>
      <c r="V94" s="7">
        <v>127361</v>
      </c>
      <c r="W94" s="7">
        <v>59473</v>
      </c>
      <c r="X94" s="7">
        <v>24970</v>
      </c>
      <c r="Y94" s="7">
        <v>13968</v>
      </c>
      <c r="Z94" s="7">
        <v>5569</v>
      </c>
      <c r="AA94" s="7">
        <v>70492</v>
      </c>
      <c r="AB94" s="7">
        <v>38999</v>
      </c>
      <c r="AC94" s="5">
        <v>0.59799999999999998</v>
      </c>
      <c r="AD94" s="3">
        <v>8.8999999999999996E-2</v>
      </c>
      <c r="AE94" s="4">
        <v>9</v>
      </c>
      <c r="AF94" s="3"/>
    </row>
    <row r="95" spans="1:32">
      <c r="A95" t="s">
        <v>8</v>
      </c>
      <c r="B95" t="s">
        <v>51</v>
      </c>
      <c r="C95" t="s">
        <v>13</v>
      </c>
      <c r="D95" t="s">
        <v>27</v>
      </c>
      <c r="E95" t="s">
        <v>96</v>
      </c>
      <c r="F95" t="s">
        <v>12</v>
      </c>
      <c r="G95" t="s">
        <v>40</v>
      </c>
      <c r="H95" s="13">
        <v>2.9999999999999997E-4</v>
      </c>
      <c r="I95" s="13">
        <v>2.7000000000000001E-3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T95">
        <v>100847</v>
      </c>
      <c r="U95">
        <v>75874</v>
      </c>
      <c r="V95">
        <v>115615</v>
      </c>
      <c r="W95">
        <v>220696</v>
      </c>
      <c r="X95">
        <v>196806</v>
      </c>
      <c r="Y95">
        <v>206455</v>
      </c>
      <c r="Z95">
        <v>228842</v>
      </c>
      <c r="AA95">
        <v>272023</v>
      </c>
      <c r="AB95">
        <v>277778</v>
      </c>
      <c r="AC95">
        <v>-0.629</v>
      </c>
      <c r="AD95">
        <v>7.0000000000000007E-2</v>
      </c>
      <c r="AE95">
        <v>9</v>
      </c>
      <c r="AF95"/>
    </row>
    <row r="96" spans="1:32">
      <c r="A96" t="s">
        <v>8</v>
      </c>
      <c r="B96" t="s">
        <v>51</v>
      </c>
      <c r="C96" t="s">
        <v>13</v>
      </c>
      <c r="D96" t="s">
        <v>27</v>
      </c>
      <c r="E96" t="s">
        <v>96</v>
      </c>
      <c r="F96" t="s">
        <v>12</v>
      </c>
      <c r="G96" t="s">
        <v>15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T96">
        <v>100847</v>
      </c>
      <c r="U96">
        <v>75874</v>
      </c>
      <c r="V96">
        <v>115615</v>
      </c>
      <c r="W96">
        <v>220696</v>
      </c>
      <c r="X96">
        <v>196806</v>
      </c>
      <c r="Y96">
        <v>206455</v>
      </c>
      <c r="Z96">
        <v>228842</v>
      </c>
      <c r="AA96">
        <v>272023</v>
      </c>
      <c r="AB96">
        <v>277778</v>
      </c>
      <c r="AC96" s="5" t="s">
        <v>106</v>
      </c>
      <c r="AD96" s="3" t="s">
        <v>106</v>
      </c>
      <c r="AE96" s="4">
        <v>9</v>
      </c>
      <c r="AF96" s="3"/>
    </row>
    <row r="97" spans="1:31">
      <c r="A97" t="s">
        <v>8</v>
      </c>
      <c r="B97" t="s">
        <v>51</v>
      </c>
      <c r="C97" t="s">
        <v>13</v>
      </c>
      <c r="D97" t="s">
        <v>27</v>
      </c>
      <c r="E97" t="s">
        <v>96</v>
      </c>
      <c r="F97" t="s">
        <v>12</v>
      </c>
      <c r="G97" t="s">
        <v>14</v>
      </c>
      <c r="H97">
        <v>2.9999999999999997E-4</v>
      </c>
      <c r="I97">
        <v>2.7000000000000001E-3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T97">
        <v>100847</v>
      </c>
      <c r="U97">
        <v>75874</v>
      </c>
      <c r="V97">
        <v>115615</v>
      </c>
      <c r="W97">
        <v>220696</v>
      </c>
      <c r="X97">
        <v>196806</v>
      </c>
      <c r="Y97">
        <v>206455</v>
      </c>
      <c r="Z97">
        <v>228842</v>
      </c>
      <c r="AA97">
        <v>272023</v>
      </c>
      <c r="AB97">
        <v>277778</v>
      </c>
      <c r="AC97" s="4">
        <v>-0.629</v>
      </c>
      <c r="AD97" s="4">
        <v>7.0000000000000007E-2</v>
      </c>
      <c r="AE97" s="4">
        <v>9</v>
      </c>
    </row>
    <row r="98" spans="1:31">
      <c r="A98" t="s">
        <v>8</v>
      </c>
      <c r="B98" t="s">
        <v>51</v>
      </c>
      <c r="C98" t="s">
        <v>13</v>
      </c>
      <c r="D98" t="s">
        <v>27</v>
      </c>
      <c r="E98" t="s">
        <v>20</v>
      </c>
      <c r="F98" t="s">
        <v>12</v>
      </c>
      <c r="G98" t="s">
        <v>40</v>
      </c>
      <c r="H98">
        <v>4.2500000000000003E-2</v>
      </c>
      <c r="I98">
        <v>1.8100000000000002E-2</v>
      </c>
      <c r="J98">
        <v>6.7999999999999996E-3</v>
      </c>
      <c r="K98">
        <v>4.0000000000000001E-3</v>
      </c>
      <c r="L98">
        <v>6.7500000000000004E-2</v>
      </c>
      <c r="M98">
        <v>0.1065</v>
      </c>
      <c r="N98">
        <v>8.7999999999999995E-2</v>
      </c>
      <c r="O98">
        <v>3.8899999999999997E-2</v>
      </c>
      <c r="P98">
        <v>4.4600000000000001E-2</v>
      </c>
      <c r="T98">
        <v>381119</v>
      </c>
      <c r="U98">
        <v>157955</v>
      </c>
      <c r="V98">
        <v>87263</v>
      </c>
      <c r="W98">
        <v>84550</v>
      </c>
      <c r="X98">
        <v>141442</v>
      </c>
      <c r="Y98">
        <v>73625</v>
      </c>
      <c r="Z98">
        <v>60348</v>
      </c>
      <c r="AA98">
        <v>77897</v>
      </c>
      <c r="AB98">
        <v>56161</v>
      </c>
      <c r="AC98" s="4">
        <v>-0.127</v>
      </c>
      <c r="AD98" s="4">
        <v>0.745</v>
      </c>
      <c r="AE98" s="4">
        <v>9</v>
      </c>
    </row>
    <row r="99" spans="1:31">
      <c r="A99" t="s">
        <v>8</v>
      </c>
      <c r="B99" t="s">
        <v>51</v>
      </c>
      <c r="C99" t="s">
        <v>13</v>
      </c>
      <c r="D99" t="s">
        <v>27</v>
      </c>
      <c r="E99" t="s">
        <v>20</v>
      </c>
      <c r="F99" t="s">
        <v>12</v>
      </c>
      <c r="G99" t="s">
        <v>15</v>
      </c>
      <c r="H99">
        <v>0</v>
      </c>
      <c r="I99">
        <v>1.2999999999999999E-3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T99">
        <v>381119</v>
      </c>
      <c r="U99">
        <v>157955</v>
      </c>
      <c r="V99">
        <v>87263</v>
      </c>
      <c r="W99">
        <v>84550</v>
      </c>
      <c r="X99">
        <v>141442</v>
      </c>
      <c r="Y99">
        <v>73625</v>
      </c>
      <c r="Z99">
        <v>60348</v>
      </c>
      <c r="AA99">
        <v>77897</v>
      </c>
      <c r="AB99">
        <v>56161</v>
      </c>
      <c r="AC99" s="4">
        <v>0.123</v>
      </c>
      <c r="AD99" s="4">
        <v>0.753</v>
      </c>
      <c r="AE99" s="4">
        <v>9</v>
      </c>
    </row>
    <row r="100" spans="1:31">
      <c r="A100" t="s">
        <v>8</v>
      </c>
      <c r="B100" t="s">
        <v>51</v>
      </c>
      <c r="C100" t="s">
        <v>13</v>
      </c>
      <c r="D100" t="s">
        <v>27</v>
      </c>
      <c r="E100" t="s">
        <v>20</v>
      </c>
      <c r="F100" t="s">
        <v>12</v>
      </c>
      <c r="G100" t="s">
        <v>14</v>
      </c>
      <c r="H100" s="13">
        <v>4.2500000000000003E-2</v>
      </c>
      <c r="I100" s="13">
        <v>1.67E-2</v>
      </c>
      <c r="J100" s="13">
        <v>6.7999999999999996E-3</v>
      </c>
      <c r="K100" s="13">
        <v>4.0000000000000001E-3</v>
      </c>
      <c r="L100" s="13">
        <v>6.7500000000000004E-2</v>
      </c>
      <c r="M100" s="13">
        <v>0.1065</v>
      </c>
      <c r="N100" s="13">
        <v>8.7999999999999995E-2</v>
      </c>
      <c r="O100" s="13">
        <v>3.8899999999999997E-2</v>
      </c>
      <c r="P100" s="13">
        <v>4.4600000000000001E-2</v>
      </c>
      <c r="T100">
        <v>381119</v>
      </c>
      <c r="U100">
        <v>157955</v>
      </c>
      <c r="V100">
        <v>87263</v>
      </c>
      <c r="W100">
        <v>84550</v>
      </c>
      <c r="X100">
        <v>141442</v>
      </c>
      <c r="Y100">
        <v>73625</v>
      </c>
      <c r="Z100">
        <v>60348</v>
      </c>
      <c r="AA100">
        <v>77897</v>
      </c>
      <c r="AB100">
        <v>56161</v>
      </c>
      <c r="AC100" s="4">
        <v>-0.128</v>
      </c>
      <c r="AD100" s="4">
        <v>0.74299999999999999</v>
      </c>
      <c r="AE100" s="4">
        <v>9</v>
      </c>
    </row>
    <row r="101" spans="1:31">
      <c r="A101" t="s">
        <v>8</v>
      </c>
      <c r="B101" t="s">
        <v>51</v>
      </c>
      <c r="C101" t="s">
        <v>13</v>
      </c>
      <c r="D101" t="s">
        <v>27</v>
      </c>
      <c r="E101" t="s">
        <v>21</v>
      </c>
      <c r="F101" t="s">
        <v>108</v>
      </c>
      <c r="G101" t="s">
        <v>40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6.9999999999999999E-4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107511</v>
      </c>
      <c r="AB101">
        <v>231706</v>
      </c>
      <c r="AC101" s="4" t="s">
        <v>106</v>
      </c>
      <c r="AD101" s="4" t="s">
        <v>106</v>
      </c>
      <c r="AE101" s="4">
        <v>2</v>
      </c>
    </row>
    <row r="102" spans="1:31">
      <c r="A102" t="s">
        <v>8</v>
      </c>
      <c r="B102" t="s">
        <v>51</v>
      </c>
      <c r="C102" t="s">
        <v>13</v>
      </c>
      <c r="D102" t="s">
        <v>27</v>
      </c>
      <c r="E102" t="s">
        <v>21</v>
      </c>
      <c r="F102" t="s">
        <v>108</v>
      </c>
      <c r="G102" t="s">
        <v>15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6.9999999999999999E-4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107511</v>
      </c>
      <c r="AB102">
        <v>231706</v>
      </c>
      <c r="AC102" s="4" t="s">
        <v>106</v>
      </c>
      <c r="AD102" s="4" t="s">
        <v>106</v>
      </c>
      <c r="AE102" s="4">
        <v>2</v>
      </c>
    </row>
    <row r="103" spans="1:31">
      <c r="A103" t="s">
        <v>8</v>
      </c>
      <c r="B103" t="s">
        <v>51</v>
      </c>
      <c r="C103" t="s">
        <v>13</v>
      </c>
      <c r="D103" t="s">
        <v>27</v>
      </c>
      <c r="E103" t="s">
        <v>21</v>
      </c>
      <c r="F103" t="s">
        <v>108</v>
      </c>
      <c r="G103" t="s">
        <v>14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107511</v>
      </c>
      <c r="AB103">
        <v>231706</v>
      </c>
      <c r="AC103" s="4" t="s">
        <v>106</v>
      </c>
      <c r="AD103" s="4" t="s">
        <v>106</v>
      </c>
      <c r="AE103" s="4">
        <v>2</v>
      </c>
    </row>
    <row r="104" spans="1:31">
      <c r="A104" t="s">
        <v>8</v>
      </c>
      <c r="B104" t="s">
        <v>51</v>
      </c>
      <c r="C104" t="s">
        <v>13</v>
      </c>
      <c r="D104" t="s">
        <v>27</v>
      </c>
      <c r="E104" t="s">
        <v>21</v>
      </c>
      <c r="F104" t="s">
        <v>110</v>
      </c>
      <c r="G104" t="s">
        <v>40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4.9500000000000002E-2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465118</v>
      </c>
      <c r="AC104" s="4" t="s">
        <v>106</v>
      </c>
      <c r="AD104" s="4" t="s">
        <v>106</v>
      </c>
      <c r="AE104" s="4">
        <v>1</v>
      </c>
    </row>
    <row r="105" spans="1:31">
      <c r="A105" t="s">
        <v>8</v>
      </c>
      <c r="B105" t="s">
        <v>51</v>
      </c>
      <c r="C105" t="s">
        <v>13</v>
      </c>
      <c r="D105" t="s">
        <v>27</v>
      </c>
      <c r="E105" t="s">
        <v>21</v>
      </c>
      <c r="F105" t="s">
        <v>110</v>
      </c>
      <c r="G105" t="s">
        <v>15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3.5000000000000001E-3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465118</v>
      </c>
      <c r="AC105" s="4" t="s">
        <v>106</v>
      </c>
      <c r="AD105" s="4" t="s">
        <v>106</v>
      </c>
      <c r="AE105" s="4">
        <v>1</v>
      </c>
    </row>
    <row r="106" spans="1:31">
      <c r="A106" t="s">
        <v>8</v>
      </c>
      <c r="B106" t="s">
        <v>51</v>
      </c>
      <c r="C106" t="s">
        <v>13</v>
      </c>
      <c r="D106" t="s">
        <v>27</v>
      </c>
      <c r="E106" t="s">
        <v>21</v>
      </c>
      <c r="F106" t="s">
        <v>110</v>
      </c>
      <c r="G106" t="s">
        <v>14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4.5999999999999999E-2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465118</v>
      </c>
      <c r="AC106" s="4" t="s">
        <v>106</v>
      </c>
      <c r="AD106" s="4" t="s">
        <v>106</v>
      </c>
      <c r="AE106" s="4">
        <v>1</v>
      </c>
    </row>
    <row r="107" spans="1:31">
      <c r="A107" t="s">
        <v>8</v>
      </c>
      <c r="B107" t="s">
        <v>51</v>
      </c>
      <c r="C107" t="s">
        <v>13</v>
      </c>
      <c r="D107" t="s">
        <v>27</v>
      </c>
      <c r="E107" t="s">
        <v>21</v>
      </c>
      <c r="F107" t="s">
        <v>111</v>
      </c>
      <c r="G107" t="s">
        <v>40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2.0000000000000001E-4</v>
      </c>
      <c r="O107">
        <v>5.9999999999999995E-4</v>
      </c>
      <c r="P107">
        <v>2.9000000000000001E-2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30827</v>
      </c>
      <c r="AA107">
        <v>115391</v>
      </c>
      <c r="AB107">
        <v>373511</v>
      </c>
      <c r="AC107" s="4" t="s">
        <v>106</v>
      </c>
      <c r="AD107" s="4" t="s">
        <v>106</v>
      </c>
      <c r="AE107" s="4">
        <v>3</v>
      </c>
    </row>
    <row r="108" spans="1:31">
      <c r="A108" t="s">
        <v>8</v>
      </c>
      <c r="B108" t="s">
        <v>51</v>
      </c>
      <c r="C108" t="s">
        <v>13</v>
      </c>
      <c r="D108" t="s">
        <v>27</v>
      </c>
      <c r="E108" t="s">
        <v>21</v>
      </c>
      <c r="F108" t="s">
        <v>111</v>
      </c>
      <c r="G108" t="s">
        <v>15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2.0000000000000001E-4</v>
      </c>
      <c r="O108">
        <v>4.0000000000000002E-4</v>
      </c>
      <c r="P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30827</v>
      </c>
      <c r="AA108">
        <v>115391</v>
      </c>
      <c r="AB108">
        <v>373511</v>
      </c>
      <c r="AC108" s="4" t="s">
        <v>106</v>
      </c>
      <c r="AD108" s="4" t="s">
        <v>106</v>
      </c>
      <c r="AE108" s="4">
        <v>3</v>
      </c>
    </row>
    <row r="109" spans="1:31">
      <c r="A109" t="s">
        <v>8</v>
      </c>
      <c r="B109" t="s">
        <v>51</v>
      </c>
      <c r="C109" t="s">
        <v>13</v>
      </c>
      <c r="D109" t="s">
        <v>27</v>
      </c>
      <c r="E109" t="s">
        <v>21</v>
      </c>
      <c r="F109" t="s">
        <v>111</v>
      </c>
      <c r="G109" t="s">
        <v>14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2.9999999999999997E-4</v>
      </c>
      <c r="P109">
        <v>2.9000000000000001E-2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30827</v>
      </c>
      <c r="AA109">
        <v>115391</v>
      </c>
      <c r="AB109">
        <v>373511</v>
      </c>
      <c r="AC109" s="4" t="s">
        <v>106</v>
      </c>
      <c r="AD109" s="4" t="s">
        <v>106</v>
      </c>
      <c r="AE109" s="4">
        <v>3</v>
      </c>
    </row>
    <row r="110" spans="1:31">
      <c r="A110" t="s">
        <v>8</v>
      </c>
      <c r="B110" t="s">
        <v>51</v>
      </c>
      <c r="C110" t="s">
        <v>13</v>
      </c>
      <c r="D110" t="s">
        <v>27</v>
      </c>
      <c r="E110" t="s">
        <v>21</v>
      </c>
      <c r="F110" t="s">
        <v>12</v>
      </c>
      <c r="G110" t="s">
        <v>40</v>
      </c>
      <c r="H110">
        <v>7.1199999999999999E-2</v>
      </c>
      <c r="I110">
        <v>0.1152</v>
      </c>
      <c r="J110">
        <v>0.104</v>
      </c>
      <c r="K110">
        <v>0.1239</v>
      </c>
      <c r="L110">
        <v>0.193</v>
      </c>
      <c r="M110">
        <v>0.1074</v>
      </c>
      <c r="N110">
        <v>0.10780000000000001</v>
      </c>
      <c r="O110">
        <v>0.10780000000000001</v>
      </c>
      <c r="P110">
        <v>0</v>
      </c>
      <c r="T110">
        <v>1242769</v>
      </c>
      <c r="U110">
        <v>1386883</v>
      </c>
      <c r="V110">
        <v>1475114</v>
      </c>
      <c r="W110">
        <v>1452830</v>
      </c>
      <c r="X110">
        <v>1583605</v>
      </c>
      <c r="Y110">
        <v>1300696</v>
      </c>
      <c r="Z110">
        <v>806523</v>
      </c>
      <c r="AA110">
        <v>673682</v>
      </c>
      <c r="AB110">
        <v>0</v>
      </c>
      <c r="AC110" s="4">
        <v>0.41299999999999998</v>
      </c>
      <c r="AD110" s="4">
        <v>0.309</v>
      </c>
      <c r="AE110" s="4">
        <v>8</v>
      </c>
    </row>
    <row r="111" spans="1:31">
      <c r="A111" t="s">
        <v>8</v>
      </c>
      <c r="B111" t="s">
        <v>51</v>
      </c>
      <c r="C111" t="s">
        <v>13</v>
      </c>
      <c r="D111" t="s">
        <v>27</v>
      </c>
      <c r="E111" t="s">
        <v>21</v>
      </c>
      <c r="F111" t="s">
        <v>12</v>
      </c>
      <c r="G111" t="s">
        <v>15</v>
      </c>
      <c r="H111">
        <v>5.9999999999999995E-4</v>
      </c>
      <c r="I111">
        <v>2.01E-2</v>
      </c>
      <c r="J111">
        <v>1.06E-2</v>
      </c>
      <c r="K111">
        <v>3.0000000000000001E-3</v>
      </c>
      <c r="L111">
        <v>6.3E-3</v>
      </c>
      <c r="M111">
        <v>3.7000000000000002E-3</v>
      </c>
      <c r="N111">
        <v>6.1999999999999998E-3</v>
      </c>
      <c r="O111">
        <v>2.7000000000000001E-3</v>
      </c>
      <c r="P111">
        <v>0</v>
      </c>
      <c r="T111">
        <v>1242769</v>
      </c>
      <c r="U111">
        <v>1386883</v>
      </c>
      <c r="V111">
        <v>1475114</v>
      </c>
      <c r="W111">
        <v>1452830</v>
      </c>
      <c r="X111">
        <v>1583605</v>
      </c>
      <c r="Y111">
        <v>1300696</v>
      </c>
      <c r="Z111">
        <v>806523</v>
      </c>
      <c r="AA111">
        <v>673682</v>
      </c>
      <c r="AB111">
        <v>0</v>
      </c>
      <c r="AC111" s="4">
        <v>0.29599999999999999</v>
      </c>
      <c r="AD111" s="4">
        <v>0.47699999999999998</v>
      </c>
      <c r="AE111" s="4">
        <v>8</v>
      </c>
    </row>
    <row r="112" spans="1:31">
      <c r="A112" t="s">
        <v>8</v>
      </c>
      <c r="B112" t="s">
        <v>51</v>
      </c>
      <c r="C112" t="s">
        <v>13</v>
      </c>
      <c r="D112" t="s">
        <v>27</v>
      </c>
      <c r="E112" t="s">
        <v>21</v>
      </c>
      <c r="F112" t="s">
        <v>12</v>
      </c>
      <c r="G112" t="s">
        <v>14</v>
      </c>
      <c r="H112">
        <v>7.0599999999999996E-2</v>
      </c>
      <c r="I112">
        <v>9.5100000000000004E-2</v>
      </c>
      <c r="J112">
        <v>9.35E-2</v>
      </c>
      <c r="K112">
        <v>0.12089999999999999</v>
      </c>
      <c r="L112">
        <v>0.1867</v>
      </c>
      <c r="M112">
        <v>0.1037</v>
      </c>
      <c r="N112">
        <v>0.1016</v>
      </c>
      <c r="O112">
        <v>0.1051</v>
      </c>
      <c r="P112">
        <v>0</v>
      </c>
      <c r="T112">
        <v>1242769</v>
      </c>
      <c r="U112">
        <v>1386883</v>
      </c>
      <c r="V112">
        <v>1475114</v>
      </c>
      <c r="W112">
        <v>1452830</v>
      </c>
      <c r="X112">
        <v>1583605</v>
      </c>
      <c r="Y112">
        <v>1300696</v>
      </c>
      <c r="Z112">
        <v>806523</v>
      </c>
      <c r="AA112">
        <v>673682</v>
      </c>
      <c r="AB112">
        <v>0</v>
      </c>
      <c r="AC112" s="4">
        <v>0.36399999999999999</v>
      </c>
      <c r="AD112" s="4">
        <v>0.376</v>
      </c>
      <c r="AE112" s="4">
        <v>8</v>
      </c>
    </row>
    <row r="113" spans="1:31">
      <c r="A113" t="s">
        <v>8</v>
      </c>
      <c r="B113" t="s">
        <v>51</v>
      </c>
      <c r="C113" t="s">
        <v>13</v>
      </c>
      <c r="D113" t="s">
        <v>27</v>
      </c>
      <c r="E113" t="s">
        <v>22</v>
      </c>
      <c r="F113" t="s">
        <v>12</v>
      </c>
      <c r="G113" t="s">
        <v>40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T113">
        <v>900</v>
      </c>
      <c r="U113">
        <v>90</v>
      </c>
      <c r="V113">
        <v>3305</v>
      </c>
      <c r="W113">
        <v>960</v>
      </c>
      <c r="X113">
        <v>0</v>
      </c>
      <c r="Y113">
        <v>436</v>
      </c>
      <c r="Z113">
        <v>0</v>
      </c>
      <c r="AA113">
        <v>0</v>
      </c>
      <c r="AB113">
        <v>179</v>
      </c>
      <c r="AC113" s="4" t="s">
        <v>106</v>
      </c>
      <c r="AD113" s="4" t="s">
        <v>106</v>
      </c>
      <c r="AE113" s="4">
        <v>6</v>
      </c>
    </row>
    <row r="114" spans="1:31">
      <c r="A114" t="s">
        <v>8</v>
      </c>
      <c r="B114" t="s">
        <v>51</v>
      </c>
      <c r="C114" t="s">
        <v>13</v>
      </c>
      <c r="D114" t="s">
        <v>27</v>
      </c>
      <c r="E114" t="s">
        <v>22</v>
      </c>
      <c r="F114" t="s">
        <v>12</v>
      </c>
      <c r="G114" t="s">
        <v>15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T114">
        <v>900</v>
      </c>
      <c r="U114">
        <v>90</v>
      </c>
      <c r="V114">
        <v>3305</v>
      </c>
      <c r="W114">
        <v>960</v>
      </c>
      <c r="X114">
        <v>0</v>
      </c>
      <c r="Y114">
        <v>436</v>
      </c>
      <c r="Z114">
        <v>0</v>
      </c>
      <c r="AA114">
        <v>0</v>
      </c>
      <c r="AB114">
        <v>179</v>
      </c>
      <c r="AC114" s="4" t="s">
        <v>106</v>
      </c>
      <c r="AD114" s="4" t="s">
        <v>106</v>
      </c>
      <c r="AE114" s="4">
        <v>6</v>
      </c>
    </row>
    <row r="115" spans="1:31">
      <c r="A115" t="s">
        <v>8</v>
      </c>
      <c r="B115" t="s">
        <v>51</v>
      </c>
      <c r="C115" t="s">
        <v>13</v>
      </c>
      <c r="D115" t="s">
        <v>27</v>
      </c>
      <c r="E115" t="s">
        <v>22</v>
      </c>
      <c r="F115" t="s">
        <v>12</v>
      </c>
      <c r="G115" t="s">
        <v>14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T115">
        <v>900</v>
      </c>
      <c r="U115">
        <v>90</v>
      </c>
      <c r="V115">
        <v>3305</v>
      </c>
      <c r="W115">
        <v>960</v>
      </c>
      <c r="X115">
        <v>0</v>
      </c>
      <c r="Y115">
        <v>436</v>
      </c>
      <c r="Z115">
        <v>0</v>
      </c>
      <c r="AA115">
        <v>0</v>
      </c>
      <c r="AB115">
        <v>179</v>
      </c>
      <c r="AC115" s="4" t="s">
        <v>106</v>
      </c>
      <c r="AD115" s="4" t="s">
        <v>106</v>
      </c>
      <c r="AE115" s="4">
        <v>6</v>
      </c>
    </row>
    <row r="116" spans="1:31">
      <c r="A116" t="s">
        <v>8</v>
      </c>
      <c r="B116" t="s">
        <v>51</v>
      </c>
      <c r="C116" t="s">
        <v>13</v>
      </c>
      <c r="D116" t="s">
        <v>27</v>
      </c>
      <c r="E116" t="s">
        <v>44</v>
      </c>
      <c r="F116" t="s">
        <v>12</v>
      </c>
      <c r="G116" t="s">
        <v>40</v>
      </c>
      <c r="H116">
        <v>2.9399999999999999E-2</v>
      </c>
      <c r="I116">
        <v>4.1500000000000002E-2</v>
      </c>
      <c r="J116">
        <v>0</v>
      </c>
      <c r="K116">
        <v>0</v>
      </c>
      <c r="L116">
        <v>3.0999999999999999E-3</v>
      </c>
      <c r="M116">
        <v>8.9999999999999998E-4</v>
      </c>
      <c r="N116">
        <v>9.2999999999999999E-2</v>
      </c>
      <c r="O116">
        <v>2.5399999999999999E-2</v>
      </c>
      <c r="P116">
        <v>1.9800000000000002E-2</v>
      </c>
      <c r="T116" t="s">
        <v>106</v>
      </c>
      <c r="U116" t="s">
        <v>106</v>
      </c>
      <c r="V116" t="s">
        <v>106</v>
      </c>
      <c r="W116" t="s">
        <v>106</v>
      </c>
      <c r="X116" t="s">
        <v>106</v>
      </c>
      <c r="Y116" t="s">
        <v>106</v>
      </c>
      <c r="Z116" t="s">
        <v>106</v>
      </c>
      <c r="AA116" t="s">
        <v>106</v>
      </c>
      <c r="AB116" t="s">
        <v>106</v>
      </c>
      <c r="AC116" s="4" t="s">
        <v>106</v>
      </c>
      <c r="AD116" s="4" t="s">
        <v>106</v>
      </c>
      <c r="AE116" s="4">
        <v>0</v>
      </c>
    </row>
    <row r="117" spans="1:31">
      <c r="A117" t="s">
        <v>8</v>
      </c>
      <c r="B117" t="s">
        <v>51</v>
      </c>
      <c r="C117" t="s">
        <v>13</v>
      </c>
      <c r="D117" t="s">
        <v>27</v>
      </c>
      <c r="E117" t="s">
        <v>44</v>
      </c>
      <c r="F117" t="s">
        <v>12</v>
      </c>
      <c r="G117" t="s">
        <v>15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T117" t="s">
        <v>106</v>
      </c>
      <c r="U117" t="s">
        <v>106</v>
      </c>
      <c r="V117" t="s">
        <v>106</v>
      </c>
      <c r="W117" t="s">
        <v>106</v>
      </c>
      <c r="X117" t="s">
        <v>106</v>
      </c>
      <c r="Y117" t="s">
        <v>106</v>
      </c>
      <c r="Z117" t="s">
        <v>106</v>
      </c>
      <c r="AA117" t="s">
        <v>106</v>
      </c>
      <c r="AB117" t="s">
        <v>106</v>
      </c>
      <c r="AC117" s="4" t="s">
        <v>106</v>
      </c>
      <c r="AD117" s="4" t="s">
        <v>106</v>
      </c>
      <c r="AE117" s="4">
        <v>0</v>
      </c>
    </row>
    <row r="118" spans="1:31">
      <c r="A118" t="s">
        <v>8</v>
      </c>
      <c r="B118" t="s">
        <v>51</v>
      </c>
      <c r="C118" t="s">
        <v>13</v>
      </c>
      <c r="D118" t="s">
        <v>27</v>
      </c>
      <c r="E118" t="s">
        <v>44</v>
      </c>
      <c r="F118" t="s">
        <v>12</v>
      </c>
      <c r="G118" t="s">
        <v>14</v>
      </c>
      <c r="H118">
        <v>2.9399999999999999E-2</v>
      </c>
      <c r="I118">
        <v>4.1500000000000002E-2</v>
      </c>
      <c r="J118">
        <v>0</v>
      </c>
      <c r="K118">
        <v>0</v>
      </c>
      <c r="L118">
        <v>3.0999999999999999E-3</v>
      </c>
      <c r="M118">
        <v>8.9999999999999998E-4</v>
      </c>
      <c r="N118">
        <v>9.2999999999999999E-2</v>
      </c>
      <c r="O118">
        <v>2.5399999999999999E-2</v>
      </c>
      <c r="P118">
        <v>1.9800000000000002E-2</v>
      </c>
      <c r="T118" t="s">
        <v>106</v>
      </c>
      <c r="U118" t="s">
        <v>106</v>
      </c>
      <c r="V118" t="s">
        <v>106</v>
      </c>
      <c r="W118" t="s">
        <v>106</v>
      </c>
      <c r="X118" t="s">
        <v>106</v>
      </c>
      <c r="Y118" t="s">
        <v>106</v>
      </c>
      <c r="Z118" t="s">
        <v>106</v>
      </c>
      <c r="AA118" t="s">
        <v>106</v>
      </c>
      <c r="AB118" t="s">
        <v>106</v>
      </c>
      <c r="AC118" s="4" t="s">
        <v>106</v>
      </c>
      <c r="AD118" s="4" t="s">
        <v>106</v>
      </c>
      <c r="AE118" s="4">
        <v>0</v>
      </c>
    </row>
    <row r="119" spans="1:31">
      <c r="A119" t="s">
        <v>8</v>
      </c>
      <c r="B119" t="s">
        <v>51</v>
      </c>
      <c r="C119" t="s">
        <v>13</v>
      </c>
      <c r="D119" t="s">
        <v>39</v>
      </c>
      <c r="E119" t="s">
        <v>92</v>
      </c>
      <c r="F119" t="s">
        <v>12</v>
      </c>
      <c r="G119" t="s">
        <v>40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3639</v>
      </c>
      <c r="Z119">
        <v>370</v>
      </c>
      <c r="AA119">
        <v>0</v>
      </c>
      <c r="AB119">
        <v>0</v>
      </c>
      <c r="AC119" s="4" t="s">
        <v>106</v>
      </c>
      <c r="AD119" s="4" t="s">
        <v>106</v>
      </c>
      <c r="AE119" s="4">
        <v>2</v>
      </c>
    </row>
    <row r="120" spans="1:31">
      <c r="A120" t="s">
        <v>8</v>
      </c>
      <c r="B120" t="s">
        <v>51</v>
      </c>
      <c r="C120" t="s">
        <v>13</v>
      </c>
      <c r="D120" t="s">
        <v>39</v>
      </c>
      <c r="E120" t="s">
        <v>92</v>
      </c>
      <c r="F120" t="s">
        <v>12</v>
      </c>
      <c r="G120" t="s">
        <v>15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3639</v>
      </c>
      <c r="Z120">
        <v>370</v>
      </c>
      <c r="AA120">
        <v>0</v>
      </c>
      <c r="AB120">
        <v>0</v>
      </c>
      <c r="AC120" s="4" t="s">
        <v>106</v>
      </c>
      <c r="AD120" s="4" t="s">
        <v>106</v>
      </c>
      <c r="AE120" s="4">
        <v>2</v>
      </c>
    </row>
    <row r="121" spans="1:31">
      <c r="A121" t="s">
        <v>8</v>
      </c>
      <c r="B121" t="s">
        <v>51</v>
      </c>
      <c r="C121" t="s">
        <v>13</v>
      </c>
      <c r="D121" t="s">
        <v>39</v>
      </c>
      <c r="E121" t="s">
        <v>92</v>
      </c>
      <c r="F121" t="s">
        <v>12</v>
      </c>
      <c r="G121" t="s">
        <v>14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3639</v>
      </c>
      <c r="Z121">
        <v>370</v>
      </c>
      <c r="AA121">
        <v>0</v>
      </c>
      <c r="AB121">
        <v>0</v>
      </c>
      <c r="AC121" s="4" t="s">
        <v>106</v>
      </c>
      <c r="AD121" s="4" t="s">
        <v>106</v>
      </c>
      <c r="AE121" s="4">
        <v>2</v>
      </c>
    </row>
    <row r="122" spans="1:31">
      <c r="A122" t="s">
        <v>8</v>
      </c>
      <c r="B122" t="s">
        <v>51</v>
      </c>
      <c r="C122" t="s">
        <v>13</v>
      </c>
      <c r="D122" t="s">
        <v>39</v>
      </c>
      <c r="E122" t="s">
        <v>99</v>
      </c>
      <c r="F122" t="s">
        <v>12</v>
      </c>
      <c r="G122" t="s">
        <v>40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T122">
        <v>135202</v>
      </c>
      <c r="U122">
        <v>137511</v>
      </c>
      <c r="V122">
        <v>111692</v>
      </c>
      <c r="W122">
        <v>99662</v>
      </c>
      <c r="X122">
        <v>118382</v>
      </c>
      <c r="Y122">
        <v>145810</v>
      </c>
      <c r="Z122">
        <v>114896</v>
      </c>
      <c r="AA122">
        <v>134209</v>
      </c>
      <c r="AB122">
        <v>188095</v>
      </c>
      <c r="AC122" s="4" t="s">
        <v>106</v>
      </c>
      <c r="AD122" s="4" t="s">
        <v>106</v>
      </c>
      <c r="AE122" s="4">
        <v>9</v>
      </c>
    </row>
    <row r="123" spans="1:31">
      <c r="A123" t="s">
        <v>8</v>
      </c>
      <c r="B123" t="s">
        <v>51</v>
      </c>
      <c r="C123" t="s">
        <v>13</v>
      </c>
      <c r="D123" t="s">
        <v>39</v>
      </c>
      <c r="E123" t="s">
        <v>99</v>
      </c>
      <c r="F123" t="s">
        <v>12</v>
      </c>
      <c r="G123" t="s">
        <v>15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T123">
        <v>135202</v>
      </c>
      <c r="U123">
        <v>137511</v>
      </c>
      <c r="V123">
        <v>111692</v>
      </c>
      <c r="W123">
        <v>99662</v>
      </c>
      <c r="X123">
        <v>118382</v>
      </c>
      <c r="Y123">
        <v>145810</v>
      </c>
      <c r="Z123">
        <v>114896</v>
      </c>
      <c r="AA123">
        <v>134209</v>
      </c>
      <c r="AB123">
        <v>188095</v>
      </c>
      <c r="AC123" s="4" t="s">
        <v>106</v>
      </c>
      <c r="AD123" s="4" t="s">
        <v>106</v>
      </c>
      <c r="AE123" s="4">
        <v>9</v>
      </c>
    </row>
    <row r="124" spans="1:31">
      <c r="A124" t="s">
        <v>8</v>
      </c>
      <c r="B124" t="s">
        <v>51</v>
      </c>
      <c r="C124" t="s">
        <v>13</v>
      </c>
      <c r="D124" t="s">
        <v>39</v>
      </c>
      <c r="E124" t="s">
        <v>99</v>
      </c>
      <c r="F124" t="s">
        <v>12</v>
      </c>
      <c r="G124" t="s">
        <v>14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T124">
        <v>135202</v>
      </c>
      <c r="U124">
        <v>137511</v>
      </c>
      <c r="V124">
        <v>111692</v>
      </c>
      <c r="W124">
        <v>99662</v>
      </c>
      <c r="X124">
        <v>118382</v>
      </c>
      <c r="Y124">
        <v>145810</v>
      </c>
      <c r="Z124">
        <v>114896</v>
      </c>
      <c r="AA124">
        <v>134209</v>
      </c>
      <c r="AB124">
        <v>188095</v>
      </c>
      <c r="AC124" s="4" t="s">
        <v>106</v>
      </c>
      <c r="AD124" s="4" t="s">
        <v>106</v>
      </c>
      <c r="AE124" s="4">
        <v>9</v>
      </c>
    </row>
    <row r="125" spans="1:31">
      <c r="A125" t="s">
        <v>8</v>
      </c>
      <c r="B125" t="s">
        <v>51</v>
      </c>
      <c r="C125" t="s">
        <v>13</v>
      </c>
      <c r="D125" t="s">
        <v>39</v>
      </c>
      <c r="E125" t="s">
        <v>17</v>
      </c>
      <c r="F125" t="s">
        <v>12</v>
      </c>
      <c r="G125" t="s">
        <v>40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T125">
        <v>0</v>
      </c>
      <c r="U125">
        <v>222</v>
      </c>
      <c r="V125">
        <v>0</v>
      </c>
      <c r="W125">
        <v>0</v>
      </c>
      <c r="X125">
        <v>0</v>
      </c>
      <c r="Y125">
        <v>0</v>
      </c>
      <c r="Z125">
        <v>2140</v>
      </c>
      <c r="AA125">
        <v>0</v>
      </c>
      <c r="AB125">
        <v>0</v>
      </c>
      <c r="AC125" s="4" t="s">
        <v>106</v>
      </c>
      <c r="AD125" s="4" t="s">
        <v>106</v>
      </c>
      <c r="AE125" s="4">
        <v>2</v>
      </c>
    </row>
    <row r="126" spans="1:31">
      <c r="A126" t="s">
        <v>8</v>
      </c>
      <c r="B126" t="s">
        <v>51</v>
      </c>
      <c r="C126" t="s">
        <v>13</v>
      </c>
      <c r="D126" t="s">
        <v>39</v>
      </c>
      <c r="E126" t="s">
        <v>17</v>
      </c>
      <c r="F126" t="s">
        <v>12</v>
      </c>
      <c r="G126" t="s">
        <v>15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T126">
        <v>0</v>
      </c>
      <c r="U126">
        <v>222</v>
      </c>
      <c r="V126">
        <v>0</v>
      </c>
      <c r="W126">
        <v>0</v>
      </c>
      <c r="X126">
        <v>0</v>
      </c>
      <c r="Y126">
        <v>0</v>
      </c>
      <c r="Z126">
        <v>2140</v>
      </c>
      <c r="AA126">
        <v>0</v>
      </c>
      <c r="AB126">
        <v>0</v>
      </c>
      <c r="AC126" s="4" t="s">
        <v>106</v>
      </c>
      <c r="AD126" s="4" t="s">
        <v>106</v>
      </c>
      <c r="AE126" s="4">
        <v>2</v>
      </c>
    </row>
    <row r="127" spans="1:31">
      <c r="A127" t="s">
        <v>8</v>
      </c>
      <c r="B127" t="s">
        <v>51</v>
      </c>
      <c r="C127" t="s">
        <v>13</v>
      </c>
      <c r="D127" t="s">
        <v>39</v>
      </c>
      <c r="E127" t="s">
        <v>17</v>
      </c>
      <c r="F127" t="s">
        <v>12</v>
      </c>
      <c r="G127" t="s">
        <v>14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T127">
        <v>0</v>
      </c>
      <c r="U127">
        <v>222</v>
      </c>
      <c r="V127">
        <v>0</v>
      </c>
      <c r="W127">
        <v>0</v>
      </c>
      <c r="X127">
        <v>0</v>
      </c>
      <c r="Y127">
        <v>0</v>
      </c>
      <c r="Z127">
        <v>2140</v>
      </c>
      <c r="AA127">
        <v>0</v>
      </c>
      <c r="AB127">
        <v>0</v>
      </c>
      <c r="AC127" s="4" t="s">
        <v>106</v>
      </c>
      <c r="AD127" s="4" t="s">
        <v>106</v>
      </c>
      <c r="AE127" s="4">
        <v>2</v>
      </c>
    </row>
    <row r="128" spans="1:31">
      <c r="A128" t="s">
        <v>8</v>
      </c>
      <c r="B128" t="s">
        <v>51</v>
      </c>
      <c r="C128" t="s">
        <v>13</v>
      </c>
      <c r="D128" t="s">
        <v>39</v>
      </c>
      <c r="E128" t="s">
        <v>94</v>
      </c>
      <c r="F128" t="s">
        <v>12</v>
      </c>
      <c r="G128" t="s">
        <v>40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T128">
        <v>696</v>
      </c>
      <c r="U128">
        <v>0</v>
      </c>
      <c r="V128">
        <v>179</v>
      </c>
      <c r="W128">
        <v>4022</v>
      </c>
      <c r="X128">
        <v>0</v>
      </c>
      <c r="Y128">
        <v>0</v>
      </c>
      <c r="Z128">
        <v>570</v>
      </c>
      <c r="AA128">
        <v>3120</v>
      </c>
      <c r="AB128">
        <v>0</v>
      </c>
      <c r="AC128" s="4" t="s">
        <v>106</v>
      </c>
      <c r="AD128" s="4" t="s">
        <v>106</v>
      </c>
      <c r="AE128" s="4">
        <v>5</v>
      </c>
    </row>
    <row r="129" spans="1:31">
      <c r="A129" t="s">
        <v>8</v>
      </c>
      <c r="B129" t="s">
        <v>51</v>
      </c>
      <c r="C129" t="s">
        <v>13</v>
      </c>
      <c r="D129" t="s">
        <v>39</v>
      </c>
      <c r="E129" t="s">
        <v>94</v>
      </c>
      <c r="F129" t="s">
        <v>12</v>
      </c>
      <c r="G129" t="s">
        <v>15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T129">
        <v>696</v>
      </c>
      <c r="U129">
        <v>0</v>
      </c>
      <c r="V129">
        <v>179</v>
      </c>
      <c r="W129">
        <v>4022</v>
      </c>
      <c r="X129">
        <v>0</v>
      </c>
      <c r="Y129">
        <v>0</v>
      </c>
      <c r="Z129">
        <v>570</v>
      </c>
      <c r="AA129">
        <v>3120</v>
      </c>
      <c r="AB129">
        <v>0</v>
      </c>
      <c r="AC129" s="4" t="s">
        <v>106</v>
      </c>
      <c r="AD129" s="4" t="s">
        <v>106</v>
      </c>
      <c r="AE129" s="4">
        <v>5</v>
      </c>
    </row>
    <row r="130" spans="1:31">
      <c r="A130" t="s">
        <v>8</v>
      </c>
      <c r="B130" t="s">
        <v>51</v>
      </c>
      <c r="C130" t="s">
        <v>13</v>
      </c>
      <c r="D130" t="s">
        <v>39</v>
      </c>
      <c r="E130" t="s">
        <v>94</v>
      </c>
      <c r="F130" t="s">
        <v>12</v>
      </c>
      <c r="G130" t="s">
        <v>14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T130">
        <v>696</v>
      </c>
      <c r="U130">
        <v>0</v>
      </c>
      <c r="V130">
        <v>179</v>
      </c>
      <c r="W130">
        <v>4022</v>
      </c>
      <c r="X130">
        <v>0</v>
      </c>
      <c r="Y130">
        <v>0</v>
      </c>
      <c r="Z130">
        <v>570</v>
      </c>
      <c r="AA130">
        <v>3120</v>
      </c>
      <c r="AB130">
        <v>0</v>
      </c>
      <c r="AC130" s="4" t="s">
        <v>106</v>
      </c>
      <c r="AD130" s="4" t="s">
        <v>106</v>
      </c>
      <c r="AE130" s="4">
        <v>5</v>
      </c>
    </row>
    <row r="131" spans="1:31">
      <c r="A131" t="s">
        <v>8</v>
      </c>
      <c r="B131" t="s">
        <v>51</v>
      </c>
      <c r="C131" t="s">
        <v>13</v>
      </c>
      <c r="D131" t="s">
        <v>39</v>
      </c>
      <c r="E131" t="s">
        <v>96</v>
      </c>
      <c r="F131" t="s">
        <v>12</v>
      </c>
      <c r="G131" t="s">
        <v>40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T131">
        <v>34180</v>
      </c>
      <c r="U131">
        <v>31093</v>
      </c>
      <c r="V131">
        <v>26230</v>
      </c>
      <c r="W131">
        <v>43426</v>
      </c>
      <c r="X131">
        <v>42170</v>
      </c>
      <c r="Y131">
        <v>97635</v>
      </c>
      <c r="Z131">
        <v>117418</v>
      </c>
      <c r="AA131">
        <v>90002</v>
      </c>
      <c r="AB131">
        <v>62650</v>
      </c>
      <c r="AC131" s="4" t="s">
        <v>106</v>
      </c>
      <c r="AD131" s="4" t="s">
        <v>106</v>
      </c>
      <c r="AE131" s="4">
        <v>9</v>
      </c>
    </row>
    <row r="132" spans="1:31">
      <c r="A132" t="s">
        <v>8</v>
      </c>
      <c r="B132" t="s">
        <v>51</v>
      </c>
      <c r="C132" t="s">
        <v>13</v>
      </c>
      <c r="D132" t="s">
        <v>39</v>
      </c>
      <c r="E132" t="s">
        <v>96</v>
      </c>
      <c r="F132" t="s">
        <v>12</v>
      </c>
      <c r="G132" t="s">
        <v>15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T132">
        <v>34180</v>
      </c>
      <c r="U132">
        <v>31093</v>
      </c>
      <c r="V132">
        <v>26230</v>
      </c>
      <c r="W132">
        <v>43426</v>
      </c>
      <c r="X132">
        <v>42170</v>
      </c>
      <c r="Y132">
        <v>97635</v>
      </c>
      <c r="Z132">
        <v>117418</v>
      </c>
      <c r="AA132">
        <v>90002</v>
      </c>
      <c r="AB132">
        <v>62650</v>
      </c>
      <c r="AC132" s="4" t="s">
        <v>106</v>
      </c>
      <c r="AD132" s="4" t="s">
        <v>106</v>
      </c>
      <c r="AE132" s="4">
        <v>9</v>
      </c>
    </row>
    <row r="133" spans="1:31">
      <c r="A133" t="s">
        <v>8</v>
      </c>
      <c r="B133" t="s">
        <v>51</v>
      </c>
      <c r="C133" t="s">
        <v>13</v>
      </c>
      <c r="D133" t="s">
        <v>39</v>
      </c>
      <c r="E133" t="s">
        <v>96</v>
      </c>
      <c r="F133" t="s">
        <v>12</v>
      </c>
      <c r="G133" t="s">
        <v>14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T133">
        <v>34180</v>
      </c>
      <c r="U133">
        <v>31093</v>
      </c>
      <c r="V133">
        <v>26230</v>
      </c>
      <c r="W133">
        <v>43426</v>
      </c>
      <c r="X133">
        <v>42170</v>
      </c>
      <c r="Y133">
        <v>97635</v>
      </c>
      <c r="Z133">
        <v>117418</v>
      </c>
      <c r="AA133">
        <v>90002</v>
      </c>
      <c r="AB133">
        <v>62650</v>
      </c>
      <c r="AC133" s="4" t="s">
        <v>106</v>
      </c>
      <c r="AD133" s="4" t="s">
        <v>106</v>
      </c>
      <c r="AE133" s="4">
        <v>9</v>
      </c>
    </row>
    <row r="134" spans="1:31">
      <c r="A134" t="s">
        <v>8</v>
      </c>
      <c r="B134" t="s">
        <v>51</v>
      </c>
      <c r="C134" t="s">
        <v>13</v>
      </c>
      <c r="D134" t="s">
        <v>39</v>
      </c>
      <c r="E134" t="s">
        <v>20</v>
      </c>
      <c r="F134" t="s">
        <v>24</v>
      </c>
      <c r="G134" t="s">
        <v>40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0.35449999999999998</v>
      </c>
      <c r="O134">
        <v>0.1721</v>
      </c>
      <c r="P134">
        <v>6.3700000000000007E-2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384860</v>
      </c>
      <c r="AA134">
        <v>350609</v>
      </c>
      <c r="AB134">
        <v>171175</v>
      </c>
      <c r="AC134" s="4" t="s">
        <v>106</v>
      </c>
      <c r="AD134" s="4" t="s">
        <v>106</v>
      </c>
      <c r="AE134" s="4">
        <v>3</v>
      </c>
    </row>
    <row r="135" spans="1:31">
      <c r="A135" t="s">
        <v>8</v>
      </c>
      <c r="B135" t="s">
        <v>51</v>
      </c>
      <c r="C135" t="s">
        <v>13</v>
      </c>
      <c r="D135" t="s">
        <v>39</v>
      </c>
      <c r="E135" t="s">
        <v>20</v>
      </c>
      <c r="F135" t="s">
        <v>24</v>
      </c>
      <c r="G135" t="s">
        <v>15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384860</v>
      </c>
      <c r="AA135">
        <v>350609</v>
      </c>
      <c r="AB135">
        <v>171175</v>
      </c>
      <c r="AC135" s="4" t="s">
        <v>106</v>
      </c>
      <c r="AD135" s="4" t="s">
        <v>106</v>
      </c>
      <c r="AE135" s="4">
        <v>3</v>
      </c>
    </row>
    <row r="136" spans="1:31">
      <c r="A136" t="s">
        <v>8</v>
      </c>
      <c r="B136" t="s">
        <v>51</v>
      </c>
      <c r="C136" t="s">
        <v>13</v>
      </c>
      <c r="D136" t="s">
        <v>39</v>
      </c>
      <c r="E136" t="s">
        <v>20</v>
      </c>
      <c r="F136" t="s">
        <v>24</v>
      </c>
      <c r="G136" t="s">
        <v>14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0.35449999999999998</v>
      </c>
      <c r="O136">
        <v>0.1721</v>
      </c>
      <c r="P136">
        <v>6.3700000000000007E-2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384860</v>
      </c>
      <c r="AA136">
        <v>350609</v>
      </c>
      <c r="AB136">
        <v>171175</v>
      </c>
      <c r="AC136" s="4" t="s">
        <v>106</v>
      </c>
      <c r="AD136" s="4" t="s">
        <v>106</v>
      </c>
      <c r="AE136" s="4">
        <v>3</v>
      </c>
    </row>
    <row r="137" spans="1:31">
      <c r="A137" t="s">
        <v>8</v>
      </c>
      <c r="B137" t="s">
        <v>51</v>
      </c>
      <c r="C137" t="s">
        <v>13</v>
      </c>
      <c r="D137" t="s">
        <v>39</v>
      </c>
      <c r="E137" t="s">
        <v>20</v>
      </c>
      <c r="F137" t="s">
        <v>12</v>
      </c>
      <c r="G137" t="s">
        <v>40</v>
      </c>
      <c r="H137">
        <v>6.4500000000000002E-2</v>
      </c>
      <c r="I137">
        <v>0.21229999999999999</v>
      </c>
      <c r="J137">
        <v>0.23519999999999999</v>
      </c>
      <c r="K137">
        <v>0.37769999999999998</v>
      </c>
      <c r="L137">
        <v>0.18279999999999999</v>
      </c>
      <c r="M137">
        <v>0.32690000000000002</v>
      </c>
      <c r="N137">
        <v>0</v>
      </c>
      <c r="O137">
        <v>0</v>
      </c>
      <c r="P137">
        <v>0</v>
      </c>
      <c r="T137">
        <v>2053909</v>
      </c>
      <c r="U137">
        <v>1161889</v>
      </c>
      <c r="V137">
        <v>872476</v>
      </c>
      <c r="W137">
        <v>785380</v>
      </c>
      <c r="X137">
        <v>340235</v>
      </c>
      <c r="Y137">
        <v>510151</v>
      </c>
      <c r="Z137">
        <v>0</v>
      </c>
      <c r="AA137">
        <v>0</v>
      </c>
      <c r="AB137">
        <v>0</v>
      </c>
      <c r="AC137" s="4">
        <v>-0.66700000000000004</v>
      </c>
      <c r="AD137" s="4">
        <v>0.14799999999999999</v>
      </c>
      <c r="AE137" s="4">
        <v>6</v>
      </c>
    </row>
    <row r="138" spans="1:31">
      <c r="A138" t="s">
        <v>8</v>
      </c>
      <c r="B138" t="s">
        <v>51</v>
      </c>
      <c r="C138" t="s">
        <v>13</v>
      </c>
      <c r="D138" t="s">
        <v>39</v>
      </c>
      <c r="E138" t="s">
        <v>20</v>
      </c>
      <c r="F138" t="s">
        <v>12</v>
      </c>
      <c r="G138" t="s">
        <v>15</v>
      </c>
      <c r="H138">
        <v>0</v>
      </c>
      <c r="I138">
        <v>5.4000000000000003E-3</v>
      </c>
      <c r="J138">
        <v>8.0000000000000004E-4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T138">
        <v>2053909</v>
      </c>
      <c r="U138">
        <v>1161889</v>
      </c>
      <c r="V138">
        <v>872476</v>
      </c>
      <c r="W138">
        <v>785380</v>
      </c>
      <c r="X138">
        <v>340235</v>
      </c>
      <c r="Y138">
        <v>510151</v>
      </c>
      <c r="Z138">
        <v>0</v>
      </c>
      <c r="AA138">
        <v>0</v>
      </c>
      <c r="AB138">
        <v>0</v>
      </c>
      <c r="AC138" s="4">
        <v>0.161</v>
      </c>
      <c r="AD138" s="4">
        <v>0.76100000000000001</v>
      </c>
      <c r="AE138" s="4">
        <v>6</v>
      </c>
    </row>
    <row r="139" spans="1:31">
      <c r="A139" t="s">
        <v>8</v>
      </c>
      <c r="B139" t="s">
        <v>51</v>
      </c>
      <c r="C139" t="s">
        <v>13</v>
      </c>
      <c r="D139" t="s">
        <v>39</v>
      </c>
      <c r="E139" t="s">
        <v>20</v>
      </c>
      <c r="F139" t="s">
        <v>12</v>
      </c>
      <c r="G139" t="s">
        <v>14</v>
      </c>
      <c r="H139">
        <v>6.4500000000000002E-2</v>
      </c>
      <c r="I139">
        <v>0.20699999999999999</v>
      </c>
      <c r="J139">
        <v>0.23449999999999999</v>
      </c>
      <c r="K139">
        <v>0.37769999999999998</v>
      </c>
      <c r="L139">
        <v>0.18279999999999999</v>
      </c>
      <c r="M139">
        <v>0.32690000000000002</v>
      </c>
      <c r="N139">
        <v>0</v>
      </c>
      <c r="O139">
        <v>0</v>
      </c>
      <c r="P139">
        <v>0</v>
      </c>
      <c r="T139">
        <v>2053909</v>
      </c>
      <c r="U139">
        <v>1161889</v>
      </c>
      <c r="V139">
        <v>872476</v>
      </c>
      <c r="W139">
        <v>785380</v>
      </c>
      <c r="X139">
        <v>340235</v>
      </c>
      <c r="Y139">
        <v>510151</v>
      </c>
      <c r="Z139">
        <v>0</v>
      </c>
      <c r="AA139">
        <v>0</v>
      </c>
      <c r="AB139">
        <v>0</v>
      </c>
      <c r="AC139" s="4">
        <v>-0.66900000000000004</v>
      </c>
      <c r="AD139" s="4">
        <v>0.14599999999999999</v>
      </c>
      <c r="AE139" s="4">
        <v>6</v>
      </c>
    </row>
    <row r="140" spans="1:31">
      <c r="A140" t="s">
        <v>8</v>
      </c>
      <c r="B140" t="s">
        <v>51</v>
      </c>
      <c r="C140" t="s">
        <v>13</v>
      </c>
      <c r="D140" t="s">
        <v>39</v>
      </c>
      <c r="E140" t="s">
        <v>21</v>
      </c>
      <c r="F140" t="s">
        <v>24</v>
      </c>
      <c r="G140" t="s">
        <v>40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0.11650000000000001</v>
      </c>
      <c r="O140">
        <v>0.29609999999999997</v>
      </c>
      <c r="P140">
        <v>4.1799999999999997E-2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3097345</v>
      </c>
      <c r="AA140">
        <v>2777582</v>
      </c>
      <c r="AB140">
        <v>2674691</v>
      </c>
      <c r="AC140" s="4" t="s">
        <v>106</v>
      </c>
      <c r="AD140" s="4" t="s">
        <v>106</v>
      </c>
      <c r="AE140" s="4">
        <v>3</v>
      </c>
    </row>
    <row r="141" spans="1:31">
      <c r="A141" t="s">
        <v>8</v>
      </c>
      <c r="B141" t="s">
        <v>51</v>
      </c>
      <c r="C141" t="s">
        <v>13</v>
      </c>
      <c r="D141" t="s">
        <v>39</v>
      </c>
      <c r="E141" t="s">
        <v>21</v>
      </c>
      <c r="F141" t="s">
        <v>24</v>
      </c>
      <c r="G141" t="s">
        <v>15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0.21829999999999999</v>
      </c>
      <c r="P141">
        <v>1.4E-3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3097345</v>
      </c>
      <c r="AA141">
        <v>2777582</v>
      </c>
      <c r="AB141">
        <v>2674691</v>
      </c>
      <c r="AC141" s="4" t="s">
        <v>106</v>
      </c>
      <c r="AD141" s="4" t="s">
        <v>106</v>
      </c>
      <c r="AE141" s="4">
        <v>3</v>
      </c>
    </row>
    <row r="142" spans="1:31">
      <c r="A142" t="s">
        <v>8</v>
      </c>
      <c r="B142" t="s">
        <v>51</v>
      </c>
      <c r="C142" t="s">
        <v>13</v>
      </c>
      <c r="D142" t="s">
        <v>39</v>
      </c>
      <c r="E142" t="s">
        <v>21</v>
      </c>
      <c r="F142" t="s">
        <v>24</v>
      </c>
      <c r="G142" t="s">
        <v>14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0.11650000000000001</v>
      </c>
      <c r="O142">
        <v>7.7899999999999997E-2</v>
      </c>
      <c r="P142">
        <v>4.0300000000000002E-2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3097345</v>
      </c>
      <c r="AA142">
        <v>2777582</v>
      </c>
      <c r="AB142">
        <v>2674691</v>
      </c>
      <c r="AC142" s="4" t="s">
        <v>106</v>
      </c>
      <c r="AD142" s="4" t="s">
        <v>106</v>
      </c>
      <c r="AE142" s="4">
        <v>3</v>
      </c>
    </row>
    <row r="143" spans="1:31">
      <c r="A143" t="s">
        <v>8</v>
      </c>
      <c r="B143" t="s">
        <v>51</v>
      </c>
      <c r="C143" t="s">
        <v>13</v>
      </c>
      <c r="D143" t="s">
        <v>39</v>
      </c>
      <c r="E143" t="s">
        <v>21</v>
      </c>
      <c r="F143" t="s">
        <v>12</v>
      </c>
      <c r="G143" t="s">
        <v>40</v>
      </c>
      <c r="H143">
        <v>5.7500000000000002E-2</v>
      </c>
      <c r="I143">
        <v>0.19089999999999999</v>
      </c>
      <c r="J143">
        <v>0.187</v>
      </c>
      <c r="K143">
        <v>0.18140000000000001</v>
      </c>
      <c r="L143">
        <v>0.1389</v>
      </c>
      <c r="M143">
        <v>0.43719999999999998</v>
      </c>
      <c r="N143">
        <v>0</v>
      </c>
      <c r="O143">
        <v>0</v>
      </c>
      <c r="P143">
        <v>0</v>
      </c>
      <c r="T143">
        <v>3366613</v>
      </c>
      <c r="U143">
        <v>3110597</v>
      </c>
      <c r="V143">
        <v>3185141</v>
      </c>
      <c r="W143">
        <v>2951782</v>
      </c>
      <c r="X143">
        <v>3125387</v>
      </c>
      <c r="Y143">
        <v>3345023</v>
      </c>
      <c r="Z143">
        <v>0</v>
      </c>
      <c r="AA143">
        <v>0</v>
      </c>
      <c r="AB143">
        <v>0</v>
      </c>
      <c r="AC143" s="4">
        <v>0.20799999999999999</v>
      </c>
      <c r="AD143" s="4">
        <v>0.69199999999999995</v>
      </c>
      <c r="AE143" s="4">
        <v>6</v>
      </c>
    </row>
    <row r="144" spans="1:31">
      <c r="A144" t="s">
        <v>8</v>
      </c>
      <c r="B144" t="s">
        <v>51</v>
      </c>
      <c r="C144" t="s">
        <v>13</v>
      </c>
      <c r="D144" t="s">
        <v>39</v>
      </c>
      <c r="E144" t="s">
        <v>21</v>
      </c>
      <c r="F144" t="s">
        <v>12</v>
      </c>
      <c r="G144" t="s">
        <v>15</v>
      </c>
      <c r="H144">
        <v>0</v>
      </c>
      <c r="I144">
        <v>3.6200000000000003E-2</v>
      </c>
      <c r="J144">
        <v>1.8100000000000002E-2</v>
      </c>
      <c r="K144">
        <v>3.0000000000000001E-3</v>
      </c>
      <c r="L144">
        <v>3.8999999999999998E-3</v>
      </c>
      <c r="M144">
        <v>0.26429999999999998</v>
      </c>
      <c r="N144">
        <v>0</v>
      </c>
      <c r="O144">
        <v>0</v>
      </c>
      <c r="P144">
        <v>0</v>
      </c>
      <c r="T144">
        <v>3366613</v>
      </c>
      <c r="U144">
        <v>3110597</v>
      </c>
      <c r="V144">
        <v>3185141</v>
      </c>
      <c r="W144">
        <v>2951782</v>
      </c>
      <c r="X144">
        <v>3125387</v>
      </c>
      <c r="Y144">
        <v>3345023</v>
      </c>
      <c r="Z144">
        <v>0</v>
      </c>
      <c r="AA144">
        <v>0</v>
      </c>
      <c r="AB144">
        <v>0</v>
      </c>
      <c r="AC144" s="4">
        <v>0.49399999999999999</v>
      </c>
      <c r="AD144" s="4">
        <v>0.31900000000000001</v>
      </c>
      <c r="AE144" s="4">
        <v>6</v>
      </c>
    </row>
    <row r="145" spans="1:31">
      <c r="A145" t="s">
        <v>8</v>
      </c>
      <c r="B145" t="s">
        <v>51</v>
      </c>
      <c r="C145" t="s">
        <v>13</v>
      </c>
      <c r="D145" t="s">
        <v>39</v>
      </c>
      <c r="E145" t="s">
        <v>21</v>
      </c>
      <c r="F145" t="s">
        <v>12</v>
      </c>
      <c r="G145" t="s">
        <v>14</v>
      </c>
      <c r="H145">
        <v>5.7500000000000002E-2</v>
      </c>
      <c r="I145">
        <v>0.1547</v>
      </c>
      <c r="J145">
        <v>0.16889999999999999</v>
      </c>
      <c r="K145">
        <v>0.1784</v>
      </c>
      <c r="L145">
        <v>0.13489999999999999</v>
      </c>
      <c r="M145">
        <v>0.17280000000000001</v>
      </c>
      <c r="N145">
        <v>0</v>
      </c>
      <c r="O145">
        <v>0</v>
      </c>
      <c r="P145">
        <v>0</v>
      </c>
      <c r="T145">
        <v>3366613</v>
      </c>
      <c r="U145">
        <v>3110597</v>
      </c>
      <c r="V145">
        <v>3185141</v>
      </c>
      <c r="W145">
        <v>2951782</v>
      </c>
      <c r="X145">
        <v>3125387</v>
      </c>
      <c r="Y145">
        <v>3345023</v>
      </c>
      <c r="Z145">
        <v>0</v>
      </c>
      <c r="AA145">
        <v>0</v>
      </c>
      <c r="AB145">
        <v>0</v>
      </c>
      <c r="AC145" s="4">
        <v>-0.54600000000000004</v>
      </c>
      <c r="AD145" s="4">
        <v>0.26200000000000001</v>
      </c>
      <c r="AE145" s="4">
        <v>6</v>
      </c>
    </row>
    <row r="146" spans="1:31">
      <c r="A146" t="s">
        <v>8</v>
      </c>
      <c r="B146" t="s">
        <v>51</v>
      </c>
      <c r="C146" t="s">
        <v>13</v>
      </c>
      <c r="D146" t="s">
        <v>39</v>
      </c>
      <c r="E146" t="s">
        <v>44</v>
      </c>
      <c r="F146" t="s">
        <v>12</v>
      </c>
      <c r="G146" t="s">
        <v>40</v>
      </c>
      <c r="H146">
        <v>2.9999999999999997E-4</v>
      </c>
      <c r="I146">
        <v>2E-3</v>
      </c>
      <c r="J146">
        <v>1.5E-3</v>
      </c>
      <c r="K146">
        <v>3.0000000000000001E-3</v>
      </c>
      <c r="L146">
        <v>8.0000000000000004E-4</v>
      </c>
      <c r="M146">
        <v>2.8E-3</v>
      </c>
      <c r="N146">
        <v>2.5000000000000001E-3</v>
      </c>
      <c r="O146">
        <v>0</v>
      </c>
      <c r="P146">
        <v>0</v>
      </c>
      <c r="T146" t="s">
        <v>106</v>
      </c>
      <c r="U146" t="s">
        <v>106</v>
      </c>
      <c r="V146" t="s">
        <v>106</v>
      </c>
      <c r="W146" t="s">
        <v>106</v>
      </c>
      <c r="X146" t="s">
        <v>106</v>
      </c>
      <c r="Y146" t="s">
        <v>106</v>
      </c>
      <c r="Z146" t="s">
        <v>106</v>
      </c>
      <c r="AA146" t="s">
        <v>106</v>
      </c>
      <c r="AB146" t="s">
        <v>106</v>
      </c>
      <c r="AC146" s="4" t="s">
        <v>106</v>
      </c>
      <c r="AD146" s="4" t="s">
        <v>106</v>
      </c>
      <c r="AE146" s="4">
        <v>0</v>
      </c>
    </row>
    <row r="147" spans="1:31">
      <c r="A147" t="s">
        <v>8</v>
      </c>
      <c r="B147" t="s">
        <v>51</v>
      </c>
      <c r="C147" t="s">
        <v>13</v>
      </c>
      <c r="D147" t="s">
        <v>39</v>
      </c>
      <c r="E147" t="s">
        <v>44</v>
      </c>
      <c r="F147" t="s">
        <v>12</v>
      </c>
      <c r="G147" t="s">
        <v>15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T147" t="s">
        <v>106</v>
      </c>
      <c r="U147" t="s">
        <v>106</v>
      </c>
      <c r="V147" t="s">
        <v>106</v>
      </c>
      <c r="W147" t="s">
        <v>106</v>
      </c>
      <c r="X147" t="s">
        <v>106</v>
      </c>
      <c r="Y147" t="s">
        <v>106</v>
      </c>
      <c r="Z147" t="s">
        <v>106</v>
      </c>
      <c r="AA147" t="s">
        <v>106</v>
      </c>
      <c r="AB147" t="s">
        <v>106</v>
      </c>
      <c r="AC147" s="4" t="s">
        <v>106</v>
      </c>
      <c r="AD147" s="4" t="s">
        <v>106</v>
      </c>
      <c r="AE147" s="4">
        <v>0</v>
      </c>
    </row>
    <row r="148" spans="1:31">
      <c r="A148" t="s">
        <v>8</v>
      </c>
      <c r="B148" t="s">
        <v>51</v>
      </c>
      <c r="C148" t="s">
        <v>13</v>
      </c>
      <c r="D148" t="s">
        <v>39</v>
      </c>
      <c r="E148" t="s">
        <v>44</v>
      </c>
      <c r="F148" t="s">
        <v>12</v>
      </c>
      <c r="G148" t="s">
        <v>14</v>
      </c>
      <c r="H148">
        <v>2.9999999999999997E-4</v>
      </c>
      <c r="I148">
        <v>2E-3</v>
      </c>
      <c r="J148">
        <v>1.5E-3</v>
      </c>
      <c r="K148">
        <v>3.0000000000000001E-3</v>
      </c>
      <c r="L148">
        <v>8.0000000000000004E-4</v>
      </c>
      <c r="M148">
        <v>2.8E-3</v>
      </c>
      <c r="N148">
        <v>2.5000000000000001E-3</v>
      </c>
      <c r="O148">
        <v>0</v>
      </c>
      <c r="P148">
        <v>0</v>
      </c>
      <c r="T148" t="s">
        <v>106</v>
      </c>
      <c r="U148" t="s">
        <v>106</v>
      </c>
      <c r="V148" t="s">
        <v>106</v>
      </c>
      <c r="W148" t="s">
        <v>106</v>
      </c>
      <c r="X148" t="s">
        <v>106</v>
      </c>
      <c r="Y148" t="s">
        <v>106</v>
      </c>
      <c r="Z148" t="s">
        <v>106</v>
      </c>
      <c r="AA148" t="s">
        <v>106</v>
      </c>
      <c r="AB148" t="s">
        <v>106</v>
      </c>
      <c r="AC148" s="4" t="s">
        <v>106</v>
      </c>
      <c r="AD148" s="4" t="s">
        <v>106</v>
      </c>
      <c r="AE148" s="4">
        <v>0</v>
      </c>
    </row>
    <row r="149" spans="1:31">
      <c r="A149" t="s">
        <v>8</v>
      </c>
      <c r="B149" t="s">
        <v>51</v>
      </c>
      <c r="C149" t="s">
        <v>13</v>
      </c>
      <c r="D149" t="s">
        <v>29</v>
      </c>
      <c r="E149" t="s">
        <v>99</v>
      </c>
      <c r="F149" t="s">
        <v>12</v>
      </c>
      <c r="G149" t="s">
        <v>40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T149">
        <v>894237</v>
      </c>
      <c r="U149">
        <v>724139</v>
      </c>
      <c r="V149">
        <v>777598</v>
      </c>
      <c r="W149">
        <v>572146</v>
      </c>
      <c r="X149">
        <v>905327</v>
      </c>
      <c r="Y149">
        <v>1226238</v>
      </c>
      <c r="Z149">
        <v>1276319</v>
      </c>
      <c r="AA149">
        <v>928322</v>
      </c>
      <c r="AB149">
        <v>1011689</v>
      </c>
      <c r="AC149" s="4" t="s">
        <v>106</v>
      </c>
      <c r="AD149" s="4" t="s">
        <v>106</v>
      </c>
      <c r="AE149" s="4">
        <v>9</v>
      </c>
    </row>
    <row r="150" spans="1:31">
      <c r="A150" t="s">
        <v>8</v>
      </c>
      <c r="B150" t="s">
        <v>51</v>
      </c>
      <c r="C150" t="s">
        <v>13</v>
      </c>
      <c r="D150" t="s">
        <v>29</v>
      </c>
      <c r="E150" t="s">
        <v>99</v>
      </c>
      <c r="F150" t="s">
        <v>12</v>
      </c>
      <c r="G150" t="s">
        <v>15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T150">
        <v>894237</v>
      </c>
      <c r="U150">
        <v>724139</v>
      </c>
      <c r="V150">
        <v>777598</v>
      </c>
      <c r="W150">
        <v>572146</v>
      </c>
      <c r="X150">
        <v>905327</v>
      </c>
      <c r="Y150">
        <v>1226238</v>
      </c>
      <c r="Z150">
        <v>1276319</v>
      </c>
      <c r="AA150">
        <v>928322</v>
      </c>
      <c r="AB150">
        <v>1011689</v>
      </c>
      <c r="AC150" s="4" t="s">
        <v>106</v>
      </c>
      <c r="AD150" s="4" t="s">
        <v>106</v>
      </c>
      <c r="AE150" s="4">
        <v>9</v>
      </c>
    </row>
    <row r="151" spans="1:31">
      <c r="A151" t="s">
        <v>8</v>
      </c>
      <c r="B151" t="s">
        <v>51</v>
      </c>
      <c r="C151" t="s">
        <v>13</v>
      </c>
      <c r="D151" t="s">
        <v>29</v>
      </c>
      <c r="E151" t="s">
        <v>99</v>
      </c>
      <c r="F151" t="s">
        <v>12</v>
      </c>
      <c r="G151" t="s">
        <v>14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T151">
        <v>894237</v>
      </c>
      <c r="U151">
        <v>724139</v>
      </c>
      <c r="V151">
        <v>777598</v>
      </c>
      <c r="W151">
        <v>572146</v>
      </c>
      <c r="X151">
        <v>905327</v>
      </c>
      <c r="Y151">
        <v>1226238</v>
      </c>
      <c r="Z151">
        <v>1276319</v>
      </c>
      <c r="AA151">
        <v>928322</v>
      </c>
      <c r="AB151">
        <v>1011689</v>
      </c>
      <c r="AC151" s="4" t="s">
        <v>106</v>
      </c>
      <c r="AD151" s="4" t="s">
        <v>106</v>
      </c>
      <c r="AE151" s="4">
        <v>9</v>
      </c>
    </row>
    <row r="152" spans="1:31">
      <c r="A152" t="s">
        <v>8</v>
      </c>
      <c r="B152" t="s">
        <v>51</v>
      </c>
      <c r="C152" t="s">
        <v>13</v>
      </c>
      <c r="D152" t="s">
        <v>29</v>
      </c>
      <c r="E152" t="s">
        <v>19</v>
      </c>
      <c r="F152" t="s">
        <v>12</v>
      </c>
      <c r="G152" t="s">
        <v>40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T152">
        <v>3247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 s="4" t="s">
        <v>106</v>
      </c>
      <c r="AD152" s="4" t="s">
        <v>106</v>
      </c>
      <c r="AE152" s="4">
        <v>1</v>
      </c>
    </row>
    <row r="153" spans="1:31">
      <c r="A153" t="s">
        <v>8</v>
      </c>
      <c r="B153" t="s">
        <v>51</v>
      </c>
      <c r="C153" t="s">
        <v>13</v>
      </c>
      <c r="D153" t="s">
        <v>29</v>
      </c>
      <c r="E153" t="s">
        <v>19</v>
      </c>
      <c r="F153" t="s">
        <v>12</v>
      </c>
      <c r="G153" t="s">
        <v>15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T153">
        <v>3247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 s="4" t="s">
        <v>106</v>
      </c>
      <c r="AD153" s="4" t="s">
        <v>106</v>
      </c>
      <c r="AE153" s="4">
        <v>1</v>
      </c>
    </row>
    <row r="154" spans="1:31">
      <c r="A154" t="s">
        <v>8</v>
      </c>
      <c r="B154" t="s">
        <v>51</v>
      </c>
      <c r="C154" t="s">
        <v>13</v>
      </c>
      <c r="D154" t="s">
        <v>29</v>
      </c>
      <c r="E154" t="s">
        <v>19</v>
      </c>
      <c r="F154" t="s">
        <v>12</v>
      </c>
      <c r="G154" t="s">
        <v>14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T154">
        <v>3247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 s="4" t="s">
        <v>106</v>
      </c>
      <c r="AD154" s="4" t="s">
        <v>106</v>
      </c>
      <c r="AE154" s="4">
        <v>1</v>
      </c>
    </row>
    <row r="155" spans="1:31">
      <c r="A155" t="s">
        <v>8</v>
      </c>
      <c r="B155" t="s">
        <v>51</v>
      </c>
      <c r="C155" t="s">
        <v>13</v>
      </c>
      <c r="D155" t="s">
        <v>29</v>
      </c>
      <c r="E155" t="s">
        <v>20</v>
      </c>
      <c r="F155" t="s">
        <v>12</v>
      </c>
      <c r="G155" t="s">
        <v>40</v>
      </c>
      <c r="H155">
        <v>4.1999999999999997E-3</v>
      </c>
      <c r="I155">
        <v>1.2999999999999999E-3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T155">
        <v>92516</v>
      </c>
      <c r="U155">
        <v>32104</v>
      </c>
      <c r="V155">
        <v>3889</v>
      </c>
      <c r="W155">
        <v>3104</v>
      </c>
      <c r="X155">
        <v>0</v>
      </c>
      <c r="Y155">
        <v>0</v>
      </c>
      <c r="Z155">
        <v>0</v>
      </c>
      <c r="AA155">
        <v>0</v>
      </c>
      <c r="AB155">
        <v>0</v>
      </c>
      <c r="AC155" s="4" t="s">
        <v>106</v>
      </c>
      <c r="AD155" s="4" t="s">
        <v>106</v>
      </c>
      <c r="AE155" s="4">
        <v>4</v>
      </c>
    </row>
    <row r="156" spans="1:31">
      <c r="A156" t="s">
        <v>8</v>
      </c>
      <c r="B156" t="s">
        <v>51</v>
      </c>
      <c r="C156" t="s">
        <v>13</v>
      </c>
      <c r="D156" t="s">
        <v>29</v>
      </c>
      <c r="E156" t="s">
        <v>20</v>
      </c>
      <c r="F156" t="s">
        <v>12</v>
      </c>
      <c r="G156" t="s">
        <v>15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T156">
        <v>92516</v>
      </c>
      <c r="U156">
        <v>32104</v>
      </c>
      <c r="V156">
        <v>3889</v>
      </c>
      <c r="W156">
        <v>3104</v>
      </c>
      <c r="X156">
        <v>0</v>
      </c>
      <c r="Y156">
        <v>0</v>
      </c>
      <c r="Z156">
        <v>0</v>
      </c>
      <c r="AA156">
        <v>0</v>
      </c>
      <c r="AB156">
        <v>0</v>
      </c>
      <c r="AC156" s="4" t="s">
        <v>106</v>
      </c>
      <c r="AD156" s="4" t="s">
        <v>106</v>
      </c>
      <c r="AE156" s="4">
        <v>4</v>
      </c>
    </row>
    <row r="157" spans="1:31">
      <c r="A157" t="s">
        <v>8</v>
      </c>
      <c r="B157" t="s">
        <v>51</v>
      </c>
      <c r="C157" t="s">
        <v>13</v>
      </c>
      <c r="D157" t="s">
        <v>29</v>
      </c>
      <c r="E157" t="s">
        <v>20</v>
      </c>
      <c r="F157" t="s">
        <v>12</v>
      </c>
      <c r="G157" t="s">
        <v>14</v>
      </c>
      <c r="H157">
        <v>4.1999999999999997E-3</v>
      </c>
      <c r="I157">
        <v>1.2999999999999999E-3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T157">
        <v>92516</v>
      </c>
      <c r="U157">
        <v>32104</v>
      </c>
      <c r="V157">
        <v>3889</v>
      </c>
      <c r="W157">
        <v>3104</v>
      </c>
      <c r="X157">
        <v>0</v>
      </c>
      <c r="Y157">
        <v>0</v>
      </c>
      <c r="Z157">
        <v>0</v>
      </c>
      <c r="AA157">
        <v>0</v>
      </c>
      <c r="AB157">
        <v>0</v>
      </c>
      <c r="AC157" s="4" t="s">
        <v>106</v>
      </c>
      <c r="AD157" s="4" t="s">
        <v>106</v>
      </c>
      <c r="AE157" s="4">
        <v>4</v>
      </c>
    </row>
    <row r="158" spans="1:31">
      <c r="A158" t="s">
        <v>8</v>
      </c>
      <c r="B158" t="s">
        <v>51</v>
      </c>
      <c r="C158" t="s">
        <v>13</v>
      </c>
      <c r="D158" t="s">
        <v>29</v>
      </c>
      <c r="E158" t="s">
        <v>21</v>
      </c>
      <c r="F158" t="s">
        <v>108</v>
      </c>
      <c r="G158" t="s">
        <v>40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9055</v>
      </c>
      <c r="AB158">
        <v>0</v>
      </c>
      <c r="AC158" s="4" t="s">
        <v>106</v>
      </c>
      <c r="AD158" s="4" t="s">
        <v>106</v>
      </c>
      <c r="AE158" s="4">
        <v>1</v>
      </c>
    </row>
    <row r="159" spans="1:31">
      <c r="A159" t="s">
        <v>8</v>
      </c>
      <c r="B159" t="s">
        <v>51</v>
      </c>
      <c r="C159" t="s">
        <v>13</v>
      </c>
      <c r="D159" t="s">
        <v>29</v>
      </c>
      <c r="E159" t="s">
        <v>21</v>
      </c>
      <c r="F159" t="s">
        <v>108</v>
      </c>
      <c r="G159" t="s">
        <v>15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9055</v>
      </c>
      <c r="AB159">
        <v>0</v>
      </c>
      <c r="AC159" s="4" t="s">
        <v>106</v>
      </c>
      <c r="AD159" s="4" t="s">
        <v>106</v>
      </c>
      <c r="AE159" s="4">
        <v>1</v>
      </c>
    </row>
    <row r="160" spans="1:31">
      <c r="A160" t="s">
        <v>8</v>
      </c>
      <c r="B160" t="s">
        <v>51</v>
      </c>
      <c r="C160" t="s">
        <v>13</v>
      </c>
      <c r="D160" t="s">
        <v>29</v>
      </c>
      <c r="E160" t="s">
        <v>21</v>
      </c>
      <c r="F160" t="s">
        <v>108</v>
      </c>
      <c r="G160" t="s">
        <v>14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9055</v>
      </c>
      <c r="AB160">
        <v>0</v>
      </c>
      <c r="AC160" s="4" t="s">
        <v>106</v>
      </c>
      <c r="AD160" s="4" t="s">
        <v>106</v>
      </c>
      <c r="AE160" s="4">
        <v>1</v>
      </c>
    </row>
    <row r="161" spans="1:32">
      <c r="A161" t="s">
        <v>8</v>
      </c>
      <c r="B161" t="s">
        <v>51</v>
      </c>
      <c r="C161" t="s">
        <v>13</v>
      </c>
      <c r="D161" t="s">
        <v>29</v>
      </c>
      <c r="E161" t="s">
        <v>21</v>
      </c>
      <c r="F161" t="s">
        <v>24</v>
      </c>
      <c r="G161" t="s">
        <v>40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1.1999999999999999E-3</v>
      </c>
      <c r="O161">
        <v>8.9999999999999998E-4</v>
      </c>
      <c r="P161">
        <v>6.9999999999999999E-4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30815</v>
      </c>
      <c r="AA161">
        <v>17981</v>
      </c>
      <c r="AB161">
        <v>43748</v>
      </c>
      <c r="AC161" s="4" t="s">
        <v>106</v>
      </c>
      <c r="AD161" s="4" t="s">
        <v>106</v>
      </c>
      <c r="AE161" s="4">
        <v>3</v>
      </c>
    </row>
    <row r="162" spans="1:32">
      <c r="A162" t="s">
        <v>8</v>
      </c>
      <c r="B162" t="s">
        <v>51</v>
      </c>
      <c r="C162" t="s">
        <v>13</v>
      </c>
      <c r="D162" t="s">
        <v>29</v>
      </c>
      <c r="E162" t="s">
        <v>21</v>
      </c>
      <c r="F162" t="s">
        <v>84</v>
      </c>
      <c r="G162" t="s">
        <v>15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8.9999999999999998E-4</v>
      </c>
      <c r="P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30815</v>
      </c>
      <c r="AA162">
        <v>17981</v>
      </c>
      <c r="AB162">
        <v>43748</v>
      </c>
      <c r="AC162" s="4" t="s">
        <v>106</v>
      </c>
      <c r="AD162" s="4" t="s">
        <v>106</v>
      </c>
      <c r="AE162" s="4">
        <v>3</v>
      </c>
    </row>
    <row r="163" spans="1:32">
      <c r="A163" t="s">
        <v>8</v>
      </c>
      <c r="B163" t="s">
        <v>51</v>
      </c>
      <c r="C163" t="s">
        <v>13</v>
      </c>
      <c r="D163" t="s">
        <v>29</v>
      </c>
      <c r="E163" t="s">
        <v>21</v>
      </c>
      <c r="F163" t="s">
        <v>84</v>
      </c>
      <c r="G163" t="s">
        <v>14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1.1999999999999999E-3</v>
      </c>
      <c r="O163">
        <v>0</v>
      </c>
      <c r="P163">
        <v>6.9999999999999999E-4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30815</v>
      </c>
      <c r="AA163">
        <v>17981</v>
      </c>
      <c r="AB163">
        <v>43748</v>
      </c>
      <c r="AC163" s="4" t="s">
        <v>106</v>
      </c>
      <c r="AD163" s="4" t="s">
        <v>106</v>
      </c>
      <c r="AE163" s="4">
        <v>3</v>
      </c>
    </row>
    <row r="164" spans="1:32">
      <c r="A164" t="s">
        <v>8</v>
      </c>
      <c r="B164" t="s">
        <v>51</v>
      </c>
      <c r="C164" t="s">
        <v>13</v>
      </c>
      <c r="D164" t="s">
        <v>29</v>
      </c>
      <c r="E164" t="s">
        <v>21</v>
      </c>
      <c r="F164" t="s">
        <v>12</v>
      </c>
      <c r="G164" t="s">
        <v>40</v>
      </c>
      <c r="H164">
        <v>1E-3</v>
      </c>
      <c r="I164">
        <v>3.3E-3</v>
      </c>
      <c r="J164">
        <v>2.3E-3</v>
      </c>
      <c r="K164">
        <v>0</v>
      </c>
      <c r="L164">
        <v>8.0000000000000004E-4</v>
      </c>
      <c r="M164">
        <v>0</v>
      </c>
      <c r="N164">
        <v>0</v>
      </c>
      <c r="O164">
        <v>0</v>
      </c>
      <c r="P164">
        <v>0</v>
      </c>
      <c r="T164">
        <v>44655</v>
      </c>
      <c r="U164">
        <v>93771</v>
      </c>
      <c r="V164">
        <v>34416</v>
      </c>
      <c r="W164">
        <v>7435</v>
      </c>
      <c r="X164">
        <v>16808</v>
      </c>
      <c r="Y164">
        <v>21995</v>
      </c>
      <c r="Z164">
        <v>0</v>
      </c>
      <c r="AA164">
        <v>0</v>
      </c>
      <c r="AB164">
        <v>0</v>
      </c>
      <c r="AC164" s="4">
        <v>0.871</v>
      </c>
      <c r="AD164" s="4">
        <v>2.4E-2</v>
      </c>
      <c r="AE164" s="4">
        <v>6</v>
      </c>
    </row>
    <row r="165" spans="1:32">
      <c r="A165" t="s">
        <v>8</v>
      </c>
      <c r="B165" t="s">
        <v>51</v>
      </c>
      <c r="C165" t="s">
        <v>13</v>
      </c>
      <c r="D165" t="s">
        <v>29</v>
      </c>
      <c r="E165" t="s">
        <v>21</v>
      </c>
      <c r="F165" t="s">
        <v>12</v>
      </c>
      <c r="G165" t="s">
        <v>15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T165">
        <v>44655</v>
      </c>
      <c r="U165">
        <v>93771</v>
      </c>
      <c r="V165">
        <v>34416</v>
      </c>
      <c r="W165">
        <v>7435</v>
      </c>
      <c r="X165">
        <v>16808</v>
      </c>
      <c r="Y165">
        <v>21995</v>
      </c>
      <c r="Z165">
        <v>0</v>
      </c>
      <c r="AA165">
        <v>0</v>
      </c>
      <c r="AB165">
        <v>0</v>
      </c>
      <c r="AC165" s="4" t="s">
        <v>106</v>
      </c>
      <c r="AD165" s="4" t="s">
        <v>106</v>
      </c>
      <c r="AE165" s="4">
        <v>6</v>
      </c>
    </row>
    <row r="166" spans="1:32">
      <c r="A166" t="s">
        <v>8</v>
      </c>
      <c r="B166" t="s">
        <v>51</v>
      </c>
      <c r="C166" t="s">
        <v>13</v>
      </c>
      <c r="D166" t="s">
        <v>29</v>
      </c>
      <c r="E166" t="s">
        <v>21</v>
      </c>
      <c r="F166" t="s">
        <v>12</v>
      </c>
      <c r="G166" t="s">
        <v>14</v>
      </c>
      <c r="H166">
        <v>1E-3</v>
      </c>
      <c r="I166">
        <v>3.3E-3</v>
      </c>
      <c r="J166">
        <v>2.3E-3</v>
      </c>
      <c r="K166">
        <v>0</v>
      </c>
      <c r="L166">
        <v>8.0000000000000004E-4</v>
      </c>
      <c r="M166">
        <v>0</v>
      </c>
      <c r="N166">
        <v>0</v>
      </c>
      <c r="O166">
        <v>0</v>
      </c>
      <c r="P166">
        <v>0</v>
      </c>
      <c r="T166">
        <v>44655</v>
      </c>
      <c r="U166">
        <v>93771</v>
      </c>
      <c r="V166">
        <v>34416</v>
      </c>
      <c r="W166">
        <v>7435</v>
      </c>
      <c r="X166">
        <v>16808</v>
      </c>
      <c r="Y166">
        <v>21995</v>
      </c>
      <c r="Z166">
        <v>0</v>
      </c>
      <c r="AA166">
        <v>0</v>
      </c>
      <c r="AB166">
        <v>0</v>
      </c>
      <c r="AC166" s="4">
        <v>0.871</v>
      </c>
      <c r="AD166" s="4">
        <v>2.4E-2</v>
      </c>
      <c r="AE166" s="4">
        <v>6</v>
      </c>
    </row>
    <row r="167" spans="1:32">
      <c r="A167" t="s">
        <v>8</v>
      </c>
      <c r="B167" t="s">
        <v>51</v>
      </c>
      <c r="C167" t="s">
        <v>13</v>
      </c>
      <c r="D167" t="s">
        <v>29</v>
      </c>
      <c r="E167" t="s">
        <v>44</v>
      </c>
      <c r="F167" t="s">
        <v>12</v>
      </c>
      <c r="G167" t="s">
        <v>40</v>
      </c>
      <c r="H167">
        <v>0</v>
      </c>
      <c r="I167">
        <v>0</v>
      </c>
      <c r="J167">
        <v>0</v>
      </c>
      <c r="K167">
        <v>0</v>
      </c>
      <c r="L167">
        <v>8.0000000000000004E-4</v>
      </c>
      <c r="M167">
        <v>8.9999999999999998E-4</v>
      </c>
      <c r="N167">
        <v>0</v>
      </c>
      <c r="O167">
        <v>0</v>
      </c>
      <c r="P167">
        <v>0</v>
      </c>
      <c r="T167" t="s">
        <v>106</v>
      </c>
      <c r="U167" t="s">
        <v>106</v>
      </c>
      <c r="V167" t="s">
        <v>106</v>
      </c>
      <c r="W167" t="s">
        <v>106</v>
      </c>
      <c r="X167" t="s">
        <v>106</v>
      </c>
      <c r="Y167" t="s">
        <v>106</v>
      </c>
      <c r="Z167" t="s">
        <v>106</v>
      </c>
      <c r="AA167" t="s">
        <v>106</v>
      </c>
      <c r="AB167" t="s">
        <v>106</v>
      </c>
      <c r="AC167" s="4" t="s">
        <v>106</v>
      </c>
      <c r="AD167" s="4" t="s">
        <v>106</v>
      </c>
      <c r="AE167" s="4">
        <v>0</v>
      </c>
    </row>
    <row r="168" spans="1:32">
      <c r="A168" t="s">
        <v>8</v>
      </c>
      <c r="B168" t="s">
        <v>51</v>
      </c>
      <c r="C168" t="s">
        <v>13</v>
      </c>
      <c r="D168" t="s">
        <v>29</v>
      </c>
      <c r="E168" t="s">
        <v>44</v>
      </c>
      <c r="F168" t="s">
        <v>12</v>
      </c>
      <c r="G168" t="s">
        <v>15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T168" t="s">
        <v>106</v>
      </c>
      <c r="U168" t="s">
        <v>106</v>
      </c>
      <c r="V168" t="s">
        <v>106</v>
      </c>
      <c r="W168" t="s">
        <v>106</v>
      </c>
      <c r="X168" t="s">
        <v>106</v>
      </c>
      <c r="Y168" t="s">
        <v>106</v>
      </c>
      <c r="Z168" t="s">
        <v>106</v>
      </c>
      <c r="AA168" t="s">
        <v>106</v>
      </c>
      <c r="AB168" t="s">
        <v>106</v>
      </c>
      <c r="AC168" s="4" t="s">
        <v>106</v>
      </c>
      <c r="AD168" s="4" t="s">
        <v>106</v>
      </c>
      <c r="AE168" s="4">
        <v>0</v>
      </c>
    </row>
    <row r="169" spans="1:32">
      <c r="A169" t="s">
        <v>8</v>
      </c>
      <c r="B169" t="s">
        <v>51</v>
      </c>
      <c r="C169" t="s">
        <v>13</v>
      </c>
      <c r="D169" t="s">
        <v>29</v>
      </c>
      <c r="E169" t="s">
        <v>44</v>
      </c>
      <c r="F169" t="s">
        <v>12</v>
      </c>
      <c r="G169" t="s">
        <v>14</v>
      </c>
      <c r="H169">
        <v>0</v>
      </c>
      <c r="I169">
        <v>0</v>
      </c>
      <c r="J169">
        <v>0</v>
      </c>
      <c r="K169">
        <v>0</v>
      </c>
      <c r="L169">
        <v>8.0000000000000004E-4</v>
      </c>
      <c r="M169">
        <v>8.9999999999999998E-4</v>
      </c>
      <c r="N169">
        <v>0</v>
      </c>
      <c r="O169">
        <v>0</v>
      </c>
      <c r="P169">
        <v>0</v>
      </c>
      <c r="T169" t="s">
        <v>106</v>
      </c>
      <c r="U169" t="s">
        <v>106</v>
      </c>
      <c r="V169" t="s">
        <v>106</v>
      </c>
      <c r="W169" t="s">
        <v>106</v>
      </c>
      <c r="X169" t="s">
        <v>106</v>
      </c>
      <c r="Y169" t="s">
        <v>106</v>
      </c>
      <c r="Z169" t="s">
        <v>106</v>
      </c>
      <c r="AA169" t="s">
        <v>106</v>
      </c>
      <c r="AB169" t="s">
        <v>106</v>
      </c>
      <c r="AC169" s="4" t="s">
        <v>106</v>
      </c>
      <c r="AD169" s="4" t="s">
        <v>106</v>
      </c>
      <c r="AE169" s="4">
        <v>0</v>
      </c>
    </row>
    <row r="170" spans="1:32">
      <c r="A170" t="s">
        <v>100</v>
      </c>
      <c r="B170" t="s">
        <v>40</v>
      </c>
      <c r="H170" s="13">
        <f t="shared" ref="H170:P170" si="4">SUMIF($G10:$G169,$B170,H10:H169)</f>
        <v>0.45739999999999992</v>
      </c>
      <c r="I170" s="13">
        <f t="shared" si="4"/>
        <v>0.85119999999999985</v>
      </c>
      <c r="J170" s="13">
        <f t="shared" si="4"/>
        <v>0.75619999999999987</v>
      </c>
      <c r="K170" s="13">
        <f t="shared" si="4"/>
        <v>0.94200000000000006</v>
      </c>
      <c r="L170" s="13">
        <f t="shared" si="4"/>
        <v>0.98070000000000002</v>
      </c>
      <c r="M170" s="13">
        <f t="shared" si="4"/>
        <v>1.4291</v>
      </c>
      <c r="N170" s="13">
        <f t="shared" si="4"/>
        <v>0.91369999999999985</v>
      </c>
      <c r="O170" s="13">
        <f t="shared" si="4"/>
        <v>0.78389999999999993</v>
      </c>
      <c r="P170" s="13">
        <f t="shared" si="4"/>
        <v>0.38700000000000001</v>
      </c>
      <c r="T170" s="7">
        <f t="shared" ref="T170:AB170" si="5">SUMIF($G10:$G169,$B170,T10:T169)</f>
        <v>12876516</v>
      </c>
      <c r="U170" s="7">
        <f t="shared" si="5"/>
        <v>10545727</v>
      </c>
      <c r="V170" s="7">
        <f t="shared" si="5"/>
        <v>10136374</v>
      </c>
      <c r="W170" s="7">
        <f t="shared" si="5"/>
        <v>8699081</v>
      </c>
      <c r="X170" s="7">
        <f t="shared" si="5"/>
        <v>8760003</v>
      </c>
      <c r="Y170" s="7">
        <f t="shared" si="5"/>
        <v>8469326</v>
      </c>
      <c r="Z170" s="7">
        <f t="shared" si="5"/>
        <v>7453648</v>
      </c>
      <c r="AA170" s="7">
        <f t="shared" si="5"/>
        <v>7058266</v>
      </c>
      <c r="AB170" s="7">
        <f t="shared" si="5"/>
        <v>7256999</v>
      </c>
      <c r="AC170" s="5">
        <f t="shared" ref="AC170:AC172" si="6">ROUND(ABS(PEARSON($T170:$AB170,$H170:$P170)),3)</f>
        <v>0.251</v>
      </c>
      <c r="AD170" s="3">
        <f>ROUND(TDIST(AF170,AE170-2,2),3)</f>
        <v>0.51500000000000001</v>
      </c>
      <c r="AE170" s="4">
        <f>COUNTA(T170:AB170)</f>
        <v>9</v>
      </c>
      <c r="AF170" s="3">
        <f>ROUND((AC170*SQRT(AE170-2))/(SQRT(1-AC170^2)),3)</f>
        <v>0.68600000000000005</v>
      </c>
    </row>
    <row r="171" spans="1:32">
      <c r="B171" t="s">
        <v>14</v>
      </c>
      <c r="H171" s="13">
        <f t="shared" ref="H171:P171" si="7">SUMIF($G10:$G169,$B171,H10:H169)</f>
        <v>0.45679999999999993</v>
      </c>
      <c r="I171" s="13">
        <f t="shared" si="7"/>
        <v>0.78759999999999986</v>
      </c>
      <c r="J171" s="13">
        <f t="shared" si="7"/>
        <v>0.72689999999999999</v>
      </c>
      <c r="K171" s="13">
        <f t="shared" si="7"/>
        <v>0.93599999999999994</v>
      </c>
      <c r="L171" s="13">
        <f t="shared" si="7"/>
        <v>0.95480000000000009</v>
      </c>
      <c r="M171" s="13">
        <f t="shared" si="7"/>
        <v>1.1414</v>
      </c>
      <c r="N171" s="13">
        <f t="shared" si="7"/>
        <v>0.89980000000000004</v>
      </c>
      <c r="O171" s="13">
        <f t="shared" si="7"/>
        <v>0.54369999999999996</v>
      </c>
      <c r="P171" s="13">
        <f t="shared" si="7"/>
        <v>0.35439999999999999</v>
      </c>
      <c r="T171" s="7">
        <f t="shared" ref="T171:AB171" si="8">SUMIF($G10:$G169,$B171,T10:T169)</f>
        <v>12876516</v>
      </c>
      <c r="U171" s="7">
        <f t="shared" si="8"/>
        <v>10545727</v>
      </c>
      <c r="V171" s="7">
        <f t="shared" si="8"/>
        <v>10136374</v>
      </c>
      <c r="W171" s="7">
        <f t="shared" si="8"/>
        <v>8699081</v>
      </c>
      <c r="X171" s="7">
        <f t="shared" si="8"/>
        <v>8760003</v>
      </c>
      <c r="Y171" s="7">
        <f t="shared" si="8"/>
        <v>8469326</v>
      </c>
      <c r="Z171" s="7">
        <f t="shared" si="8"/>
        <v>7453648</v>
      </c>
      <c r="AA171" s="7">
        <f t="shared" si="8"/>
        <v>7058266</v>
      </c>
      <c r="AB171" s="7">
        <f t="shared" si="8"/>
        <v>7256999</v>
      </c>
      <c r="AC171" s="5">
        <f t="shared" si="6"/>
        <v>0.14299999999999999</v>
      </c>
      <c r="AD171" s="3">
        <f>ROUND(TDIST(AF171,AE171-2,2),3)</f>
        <v>0.71399999999999997</v>
      </c>
      <c r="AE171" s="4">
        <f>COUNTA(T171:AB171)</f>
        <v>9</v>
      </c>
      <c r="AF171" s="3">
        <f>ROUND((AC171*SQRT(AE171-2))/(SQRT(1-AC171^2)),3)</f>
        <v>0.38200000000000001</v>
      </c>
    </row>
    <row r="172" spans="1:32">
      <c r="B172" t="s">
        <v>15</v>
      </c>
      <c r="H172" s="13">
        <f t="shared" ref="H172:P172" si="9">SUMIF($G10:$G169,$B172,H10:H169)</f>
        <v>5.9999999999999995E-4</v>
      </c>
      <c r="I172" s="13">
        <f t="shared" si="9"/>
        <v>6.3700000000000007E-2</v>
      </c>
      <c r="J172" s="13">
        <f t="shared" si="9"/>
        <v>2.9500000000000002E-2</v>
      </c>
      <c r="K172" s="13">
        <f t="shared" si="9"/>
        <v>6.0000000000000001E-3</v>
      </c>
      <c r="L172" s="13">
        <f t="shared" si="9"/>
        <v>2.58E-2</v>
      </c>
      <c r="M172" s="13">
        <f t="shared" si="9"/>
        <v>0.28759999999999997</v>
      </c>
      <c r="N172" s="13">
        <f t="shared" si="9"/>
        <v>1.38E-2</v>
      </c>
      <c r="O172" s="13">
        <f t="shared" si="9"/>
        <v>0.2404</v>
      </c>
      <c r="P172" s="13">
        <f t="shared" si="9"/>
        <v>3.2500000000000001E-2</v>
      </c>
      <c r="T172" s="7">
        <f t="shared" ref="T172:AB172" si="10">SUMIF($G10:$G169,$B172,T10:T169)</f>
        <v>12876516</v>
      </c>
      <c r="U172" s="7">
        <f t="shared" si="10"/>
        <v>10545727</v>
      </c>
      <c r="V172" s="7">
        <f t="shared" si="10"/>
        <v>10136374</v>
      </c>
      <c r="W172" s="7">
        <f t="shared" si="10"/>
        <v>8699081</v>
      </c>
      <c r="X172" s="7">
        <f t="shared" si="10"/>
        <v>8760003</v>
      </c>
      <c r="Y172" s="7">
        <f t="shared" si="10"/>
        <v>8469326</v>
      </c>
      <c r="Z172" s="7">
        <f t="shared" si="10"/>
        <v>7453648</v>
      </c>
      <c r="AA172" s="7">
        <f t="shared" si="10"/>
        <v>7058266</v>
      </c>
      <c r="AB172" s="7">
        <f t="shared" si="10"/>
        <v>7256999</v>
      </c>
      <c r="AC172" s="5">
        <f t="shared" si="6"/>
        <v>0.36399999999999999</v>
      </c>
      <c r="AD172" s="3">
        <f>ROUND(TDIST(AF172,AE172-2,2),3)</f>
        <v>0.33600000000000002</v>
      </c>
      <c r="AE172" s="4">
        <f>COUNTA(T172:AB172)</f>
        <v>9</v>
      </c>
      <c r="AF172" s="3">
        <f>ROUND((AC172*SQRT(AE172-2))/(SQRT(1-AC172^2)),3)</f>
        <v>1.034</v>
      </c>
    </row>
    <row r="173" spans="1:32">
      <c r="B173" t="s">
        <v>102</v>
      </c>
      <c r="H173" s="13">
        <f>H10</f>
        <v>0.82860000000000011</v>
      </c>
      <c r="I173" s="13">
        <f t="shared" ref="I173:P173" si="11">I10</f>
        <v>0.41080000000000017</v>
      </c>
      <c r="J173" s="13">
        <f t="shared" si="11"/>
        <v>0.48480000000000023</v>
      </c>
      <c r="K173" s="13">
        <f t="shared" si="11"/>
        <v>0.32099999999999984</v>
      </c>
      <c r="L173" s="13">
        <f t="shared" si="11"/>
        <v>0.27929999999999999</v>
      </c>
      <c r="M173" s="13">
        <f t="shared" si="11"/>
        <v>-0.18209999999999993</v>
      </c>
      <c r="N173" s="13">
        <f t="shared" si="11"/>
        <v>0.31850000000000012</v>
      </c>
      <c r="O173" s="13">
        <f t="shared" si="11"/>
        <v>0.42570000000000008</v>
      </c>
      <c r="P173" s="13">
        <f t="shared" si="11"/>
        <v>0.79990000000000006</v>
      </c>
      <c r="AC173"/>
      <c r="AD173"/>
      <c r="AE173"/>
      <c r="AF173"/>
    </row>
    <row r="174" spans="1:32">
      <c r="B174" t="s">
        <v>103</v>
      </c>
      <c r="H174" s="13">
        <f>H173+H170</f>
        <v>1.286</v>
      </c>
      <c r="I174" s="13">
        <f t="shared" ref="I174:P174" si="12">I173+I170</f>
        <v>1.262</v>
      </c>
      <c r="J174" s="13">
        <f t="shared" si="12"/>
        <v>1.2410000000000001</v>
      </c>
      <c r="K174" s="13">
        <f t="shared" si="12"/>
        <v>1.2629999999999999</v>
      </c>
      <c r="L174" s="13">
        <f t="shared" si="12"/>
        <v>1.26</v>
      </c>
      <c r="M174" s="13">
        <f t="shared" si="12"/>
        <v>1.2470000000000001</v>
      </c>
      <c r="N174" s="13">
        <f t="shared" si="12"/>
        <v>1.2322</v>
      </c>
      <c r="O174" s="13">
        <f t="shared" si="12"/>
        <v>1.2096</v>
      </c>
      <c r="P174" s="13">
        <f t="shared" si="12"/>
        <v>1.1869000000000001</v>
      </c>
      <c r="T174">
        <v>12876516</v>
      </c>
      <c r="U174">
        <v>10545727</v>
      </c>
      <c r="V174">
        <v>10136374</v>
      </c>
      <c r="W174">
        <v>8699081</v>
      </c>
      <c r="X174">
        <v>8760003</v>
      </c>
      <c r="Y174">
        <v>8469326</v>
      </c>
      <c r="Z174">
        <v>7453648</v>
      </c>
      <c r="AA174">
        <v>7058266</v>
      </c>
      <c r="AB174">
        <v>7256999</v>
      </c>
      <c r="AC174" s="5">
        <f>ROUND(ABS(PEARSON($T174:$AB174,$H174:$P174)),3)</f>
        <v>0.79400000000000004</v>
      </c>
      <c r="AD174" s="3">
        <f>ROUND(TDIST(AF174,AE174-2,2),3)</f>
        <v>1.0999999999999999E-2</v>
      </c>
      <c r="AE174" s="4">
        <f>COUNTA(T174:AB174)</f>
        <v>9</v>
      </c>
      <c r="AF174" s="3">
        <f>ROUND((AC174*SQRT(AE174-2))/(SQRT(1-AC174^2)),3)</f>
        <v>3.456</v>
      </c>
    </row>
    <row r="176" spans="1:32">
      <c r="A176" t="s">
        <v>107</v>
      </c>
      <c r="H176">
        <f t="shared" ref="H176:P176" si="13">ROUND(H174/H5,4)</f>
        <v>1</v>
      </c>
      <c r="I176">
        <f t="shared" si="13"/>
        <v>1</v>
      </c>
      <c r="J176">
        <f t="shared" si="13"/>
        <v>1</v>
      </c>
      <c r="K176">
        <f t="shared" si="13"/>
        <v>1</v>
      </c>
      <c r="L176">
        <f t="shared" si="13"/>
        <v>1</v>
      </c>
      <c r="M176">
        <f t="shared" si="13"/>
        <v>1</v>
      </c>
      <c r="N176">
        <f t="shared" si="13"/>
        <v>1.0002</v>
      </c>
      <c r="O176">
        <f t="shared" si="13"/>
        <v>1.0004999999999999</v>
      </c>
      <c r="P176">
        <f t="shared" si="13"/>
        <v>0.99990000000000001</v>
      </c>
    </row>
    <row r="178" spans="8:16">
      <c r="H178" s="13"/>
      <c r="I178" s="13"/>
      <c r="J178" s="13"/>
      <c r="K178" s="13"/>
      <c r="L178" s="13"/>
      <c r="M178" s="13"/>
      <c r="N178" s="13"/>
      <c r="O178" s="13"/>
      <c r="P178" s="13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G44"/>
  <sheetViews>
    <sheetView tabSelected="1" zoomScale="70" zoomScaleNormal="70" workbookViewId="0"/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8554687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109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M3">
        <v>1.2470000000000001</v>
      </c>
      <c r="N3">
        <v>0.93500000000000005</v>
      </c>
      <c r="O3">
        <v>0.70099999999999996</v>
      </c>
      <c r="P3">
        <v>0.52600000000000002</v>
      </c>
      <c r="Q3">
        <v>0.39500000000000002</v>
      </c>
      <c r="S3" t="s">
        <v>2</v>
      </c>
      <c r="Y3">
        <v>141839816</v>
      </c>
      <c r="Z3">
        <v>116879249</v>
      </c>
      <c r="AA3">
        <v>110269253</v>
      </c>
      <c r="AB3">
        <v>99129418</v>
      </c>
      <c r="AC3" s="4">
        <v>88522742</v>
      </c>
    </row>
    <row r="4" spans="1:33">
      <c r="A4" t="s">
        <v>3</v>
      </c>
      <c r="N4" s="1">
        <f>ROUND((N3-M3)/M3,2)</f>
        <v>-0.25</v>
      </c>
      <c r="O4" s="1">
        <f t="shared" ref="O4:Q4" si="0">ROUND((O3-N3)/N3,2)</f>
        <v>-0.25</v>
      </c>
      <c r="P4" s="1">
        <f t="shared" si="0"/>
        <v>-0.25</v>
      </c>
      <c r="Q4" s="1">
        <f t="shared" si="0"/>
        <v>-0.25</v>
      </c>
      <c r="R4" s="1"/>
      <c r="S4" t="s">
        <v>6</v>
      </c>
      <c r="T4" s="2" t="s">
        <v>35</v>
      </c>
      <c r="Z4" s="1">
        <f>ROUND((Z3-Y3)/Y3,2)</f>
        <v>-0.18</v>
      </c>
      <c r="AA4" s="1">
        <f t="shared" ref="AA4:AC4" si="1">ROUND((AA3-Z3)/Z3,2)</f>
        <v>-0.06</v>
      </c>
      <c r="AB4" s="1">
        <f t="shared" si="1"/>
        <v>-0.1</v>
      </c>
      <c r="AC4" s="6">
        <f t="shared" si="1"/>
        <v>-0.11</v>
      </c>
    </row>
    <row r="5" spans="1:33">
      <c r="A5" t="s">
        <v>5</v>
      </c>
      <c r="H5">
        <v>1.286</v>
      </c>
      <c r="I5">
        <v>1.262</v>
      </c>
      <c r="J5">
        <v>1.2410000000000001</v>
      </c>
      <c r="K5">
        <v>1.2629999999999999</v>
      </c>
      <c r="L5">
        <v>1.26</v>
      </c>
      <c r="M5">
        <v>1.2470000000000001</v>
      </c>
      <c r="N5">
        <v>1.232</v>
      </c>
      <c r="O5">
        <v>1.2090000000000001</v>
      </c>
      <c r="P5" s="4">
        <v>1.1870000000000001</v>
      </c>
      <c r="S5" t="s">
        <v>1</v>
      </c>
      <c r="T5" s="7">
        <f>T43</f>
        <v>9957389</v>
      </c>
      <c r="U5" s="7">
        <f t="shared" ref="U5:AB5" si="2">U43</f>
        <v>7436534</v>
      </c>
      <c r="V5" s="7">
        <f t="shared" si="2"/>
        <v>7326930</v>
      </c>
      <c r="W5" s="7">
        <f t="shared" si="2"/>
        <v>6090806</v>
      </c>
      <c r="X5" s="7">
        <f t="shared" si="2"/>
        <v>5664482</v>
      </c>
      <c r="Y5" s="7">
        <f t="shared" si="2"/>
        <v>5298710</v>
      </c>
      <c r="Z5" s="7">
        <f t="shared" si="2"/>
        <v>4705123</v>
      </c>
      <c r="AA5" s="7">
        <f t="shared" si="2"/>
        <v>4485188</v>
      </c>
      <c r="AB5" s="7">
        <f t="shared" si="2"/>
        <v>5090122</v>
      </c>
    </row>
    <row r="6" spans="1:33">
      <c r="A6" t="s">
        <v>4</v>
      </c>
      <c r="N6" s="1">
        <f>ROUND((N5-M5)/M5,2)</f>
        <v>-0.01</v>
      </c>
      <c r="O6" s="1">
        <f t="shared" ref="O6:P6" si="3">ROUND((O5-N5)/N5,2)</f>
        <v>-0.02</v>
      </c>
      <c r="P6" s="1">
        <f t="shared" si="3"/>
        <v>-0.02</v>
      </c>
      <c r="Z6" s="1">
        <f>ROUND((Z5-Y5)/Y5,2)</f>
        <v>-0.11</v>
      </c>
      <c r="AA6" s="1">
        <f>ROUND((AA5-Z5)/Z5,2)</f>
        <v>-0.05</v>
      </c>
      <c r="AB6" s="1">
        <f>ROUND((AB5-AA5)/AA5,2)</f>
        <v>0.13</v>
      </c>
    </row>
    <row r="7" spans="1:33">
      <c r="N7" s="2" t="s">
        <v>49</v>
      </c>
    </row>
    <row r="8" spans="1:33">
      <c r="S8" s="2" t="s">
        <v>31</v>
      </c>
      <c r="AD8" s="4" t="s">
        <v>50</v>
      </c>
      <c r="AE8"/>
      <c r="AF8"/>
    </row>
    <row r="9" spans="1:33">
      <c r="A9" s="2" t="s">
        <v>33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8</v>
      </c>
      <c r="B10" t="s">
        <v>51</v>
      </c>
      <c r="C10" t="s">
        <v>13</v>
      </c>
      <c r="D10" t="s">
        <v>10</v>
      </c>
      <c r="E10" t="s">
        <v>16</v>
      </c>
      <c r="F10" t="s">
        <v>12</v>
      </c>
      <c r="G10" t="s">
        <v>14</v>
      </c>
      <c r="H10" s="5">
        <v>5.8400000000000001E-2</v>
      </c>
      <c r="I10" s="5">
        <v>6.83E-2</v>
      </c>
      <c r="J10" s="5">
        <v>8.5999999999999993E-2</v>
      </c>
      <c r="K10" s="5">
        <v>5.5500000000000001E-2</v>
      </c>
      <c r="L10" s="5">
        <v>4.3200000000000002E-2</v>
      </c>
      <c r="M10" s="5">
        <v>1.5900000000000001E-2</v>
      </c>
      <c r="N10" s="5">
        <v>1.61E-2</v>
      </c>
      <c r="O10" s="5">
        <v>1.2699999999999999E-2</v>
      </c>
      <c r="P10" s="5">
        <v>2.3400000000000001E-2</v>
      </c>
      <c r="Q10" s="4"/>
      <c r="R10" s="4"/>
      <c r="S10" s="4"/>
      <c r="T10" s="4">
        <v>1884843</v>
      </c>
      <c r="U10" s="4">
        <v>1482831</v>
      </c>
      <c r="V10" s="4">
        <v>1694567</v>
      </c>
      <c r="W10" s="4">
        <v>1153947</v>
      </c>
      <c r="X10" s="4">
        <v>956953</v>
      </c>
      <c r="Y10" s="4">
        <v>554841</v>
      </c>
      <c r="Z10" s="4">
        <v>624989</v>
      </c>
      <c r="AA10" s="4">
        <v>649225</v>
      </c>
      <c r="AB10" s="4">
        <v>660228</v>
      </c>
      <c r="AC10" s="5">
        <v>0.90800000000000003</v>
      </c>
      <c r="AD10" s="5">
        <v>1E-3</v>
      </c>
      <c r="AE10" s="4">
        <v>9</v>
      </c>
    </row>
    <row r="11" spans="1:33">
      <c r="A11" t="s">
        <v>8</v>
      </c>
      <c r="B11" t="s">
        <v>51</v>
      </c>
      <c r="C11" t="s">
        <v>13</v>
      </c>
      <c r="D11" t="s">
        <v>10</v>
      </c>
      <c r="E11" t="s">
        <v>21</v>
      </c>
      <c r="F11" t="s">
        <v>12</v>
      </c>
      <c r="G11" t="s">
        <v>14</v>
      </c>
      <c r="H11" s="5">
        <v>0</v>
      </c>
      <c r="I11" s="5">
        <v>6.9999999999999999E-4</v>
      </c>
      <c r="J11" s="5">
        <v>1.5E-3</v>
      </c>
      <c r="K11" s="5">
        <v>4.0000000000000001E-3</v>
      </c>
      <c r="L11" s="5">
        <v>8.6E-3</v>
      </c>
      <c r="M11" s="5">
        <v>9.2999999999999992E-3</v>
      </c>
      <c r="N11" s="5">
        <v>8.6999999999999994E-3</v>
      </c>
      <c r="O11" s="5">
        <v>6.3E-3</v>
      </c>
      <c r="P11" s="5">
        <v>2.0999999999999999E-3</v>
      </c>
      <c r="Q11" s="4"/>
      <c r="R11" s="4"/>
      <c r="S11" s="4"/>
      <c r="T11" s="4">
        <v>0</v>
      </c>
      <c r="U11" s="4">
        <v>13541</v>
      </c>
      <c r="V11" s="4">
        <v>43486</v>
      </c>
      <c r="W11" s="4">
        <v>34052</v>
      </c>
      <c r="X11" s="4">
        <v>76789</v>
      </c>
      <c r="Y11" s="4">
        <v>67534</v>
      </c>
      <c r="Z11" s="4">
        <v>29980</v>
      </c>
      <c r="AA11" s="4">
        <v>14283</v>
      </c>
      <c r="AB11" s="4">
        <v>28390</v>
      </c>
      <c r="AC11" s="5">
        <v>0.56999999999999995</v>
      </c>
      <c r="AD11" s="5">
        <v>0.14099999999999999</v>
      </c>
      <c r="AE11" s="4">
        <v>8</v>
      </c>
    </row>
    <row r="12" spans="1:33">
      <c r="A12" t="s">
        <v>8</v>
      </c>
      <c r="B12" t="s">
        <v>51</v>
      </c>
      <c r="C12" t="s">
        <v>13</v>
      </c>
      <c r="D12" t="s">
        <v>37</v>
      </c>
      <c r="E12" t="s">
        <v>16</v>
      </c>
      <c r="F12" t="s">
        <v>12</v>
      </c>
      <c r="G12" t="s">
        <v>14</v>
      </c>
      <c r="H12" s="5">
        <v>2.2000000000000001E-3</v>
      </c>
      <c r="I12" s="5">
        <v>6.9999999999999999E-4</v>
      </c>
      <c r="J12" s="5">
        <v>4.4999999999999997E-3</v>
      </c>
      <c r="K12" s="5">
        <v>1E-3</v>
      </c>
      <c r="L12" s="5">
        <v>8.0000000000000004E-4</v>
      </c>
      <c r="M12" s="5">
        <v>0</v>
      </c>
      <c r="N12" s="5">
        <v>0</v>
      </c>
      <c r="O12" s="5">
        <v>0</v>
      </c>
      <c r="P12" s="5">
        <v>0</v>
      </c>
      <c r="Q12" s="4"/>
      <c r="R12" s="4"/>
      <c r="S12" s="4"/>
      <c r="T12" s="4">
        <v>172354</v>
      </c>
      <c r="U12" s="4">
        <v>68579</v>
      </c>
      <c r="V12" s="4">
        <v>161500</v>
      </c>
      <c r="W12" s="4">
        <v>59199</v>
      </c>
      <c r="X12" s="4">
        <v>31112</v>
      </c>
      <c r="Y12" s="4">
        <v>17349</v>
      </c>
      <c r="Z12" s="4">
        <v>5808</v>
      </c>
      <c r="AA12" s="4">
        <v>1598</v>
      </c>
      <c r="AB12" s="4">
        <v>41222</v>
      </c>
      <c r="AC12" s="5">
        <v>0.88100000000000001</v>
      </c>
      <c r="AD12" s="5">
        <v>2E-3</v>
      </c>
      <c r="AE12" s="4">
        <v>9</v>
      </c>
    </row>
    <row r="13" spans="1:33">
      <c r="A13" t="s">
        <v>8</v>
      </c>
      <c r="B13" t="s">
        <v>51</v>
      </c>
      <c r="C13" t="s">
        <v>13</v>
      </c>
      <c r="D13" t="s">
        <v>37</v>
      </c>
      <c r="E13" t="s">
        <v>17</v>
      </c>
      <c r="F13" t="s">
        <v>12</v>
      </c>
      <c r="G13" t="s">
        <v>14</v>
      </c>
      <c r="H13" s="5">
        <v>1.9E-3</v>
      </c>
      <c r="I13" s="5">
        <v>4.7000000000000002E-3</v>
      </c>
      <c r="J13" s="5">
        <v>3.0000000000000001E-3</v>
      </c>
      <c r="K13" s="5">
        <v>4.0000000000000001E-3</v>
      </c>
      <c r="L13" s="5">
        <v>8.0000000000000004E-4</v>
      </c>
      <c r="M13" s="5">
        <v>0</v>
      </c>
      <c r="N13" s="5">
        <v>0</v>
      </c>
      <c r="O13" s="5">
        <v>8.9999999999999998E-4</v>
      </c>
      <c r="P13" s="5">
        <v>3.5000000000000001E-3</v>
      </c>
      <c r="Q13" s="4"/>
      <c r="R13" s="4"/>
      <c r="S13" s="4"/>
      <c r="T13" s="4">
        <v>14872</v>
      </c>
      <c r="U13" s="4">
        <v>12326</v>
      </c>
      <c r="V13" s="4">
        <v>10011</v>
      </c>
      <c r="W13" s="4">
        <v>8378</v>
      </c>
      <c r="X13" s="4">
        <v>3930</v>
      </c>
      <c r="Y13" s="4">
        <v>4297</v>
      </c>
      <c r="Z13" s="4">
        <v>684</v>
      </c>
      <c r="AA13" s="4">
        <v>2260</v>
      </c>
      <c r="AB13" s="4">
        <v>3602</v>
      </c>
      <c r="AC13" s="5">
        <v>0.59799999999999998</v>
      </c>
      <c r="AD13" s="5">
        <v>8.8999999999999996E-2</v>
      </c>
      <c r="AE13" s="4">
        <v>9</v>
      </c>
    </row>
    <row r="14" spans="1:33">
      <c r="A14" t="s">
        <v>8</v>
      </c>
      <c r="B14" t="s">
        <v>51</v>
      </c>
      <c r="C14" t="s">
        <v>13</v>
      </c>
      <c r="D14" t="s">
        <v>37</v>
      </c>
      <c r="E14" t="s">
        <v>18</v>
      </c>
      <c r="F14" t="s">
        <v>12</v>
      </c>
      <c r="G14" t="s">
        <v>14</v>
      </c>
      <c r="H14" s="5">
        <v>0</v>
      </c>
      <c r="I14" s="5">
        <v>0</v>
      </c>
      <c r="J14" s="5">
        <v>0</v>
      </c>
      <c r="K14" s="5">
        <v>0</v>
      </c>
      <c r="L14" s="5">
        <v>8.0000000000000004E-4</v>
      </c>
      <c r="M14" s="5">
        <v>8.9999999999999998E-4</v>
      </c>
      <c r="N14" s="5">
        <v>1.1999999999999999E-3</v>
      </c>
      <c r="O14" s="5">
        <v>1.8E-3</v>
      </c>
      <c r="P14" s="5">
        <v>6.9999999999999999E-4</v>
      </c>
      <c r="Q14" s="4"/>
      <c r="R14" s="4"/>
      <c r="S14" s="4"/>
      <c r="T14" s="4">
        <v>0</v>
      </c>
      <c r="U14" s="4">
        <v>0</v>
      </c>
      <c r="V14" s="4">
        <v>0</v>
      </c>
      <c r="W14" s="4">
        <v>475</v>
      </c>
      <c r="X14" s="4">
        <v>656</v>
      </c>
      <c r="Y14" s="4">
        <v>1066</v>
      </c>
      <c r="Z14" s="4">
        <v>2788</v>
      </c>
      <c r="AA14" s="4">
        <v>984</v>
      </c>
      <c r="AB14" s="4">
        <v>1476</v>
      </c>
      <c r="AC14" s="5">
        <v>0.39800000000000002</v>
      </c>
      <c r="AD14" s="5">
        <v>0.435</v>
      </c>
      <c r="AE14" s="4">
        <v>6</v>
      </c>
    </row>
    <row r="15" spans="1:33">
      <c r="A15" t="s">
        <v>8</v>
      </c>
      <c r="B15" t="s">
        <v>51</v>
      </c>
      <c r="C15" t="s">
        <v>13</v>
      </c>
      <c r="D15" t="s">
        <v>37</v>
      </c>
      <c r="E15" t="s">
        <v>19</v>
      </c>
      <c r="F15" t="s">
        <v>12</v>
      </c>
      <c r="G15" t="s">
        <v>14</v>
      </c>
      <c r="H15" s="5">
        <v>2.9999999999999997E-4</v>
      </c>
      <c r="I15" s="5">
        <v>6.9999999999999999E-4</v>
      </c>
      <c r="J15" s="5">
        <v>1.5E-3</v>
      </c>
      <c r="K15" s="5">
        <v>3.0000000000000001E-3</v>
      </c>
      <c r="L15" s="5">
        <v>8.0000000000000004E-4</v>
      </c>
      <c r="M15" s="5">
        <v>0</v>
      </c>
      <c r="N15" s="5">
        <v>0</v>
      </c>
      <c r="O15" s="5">
        <v>0</v>
      </c>
      <c r="P15" s="5">
        <v>0</v>
      </c>
      <c r="Q15" s="4"/>
      <c r="R15" s="4"/>
      <c r="S15" s="4"/>
      <c r="T15" s="4">
        <v>44138</v>
      </c>
      <c r="U15" s="4">
        <v>58414</v>
      </c>
      <c r="V15" s="4">
        <v>93773</v>
      </c>
      <c r="W15" s="4">
        <v>59656</v>
      </c>
      <c r="X15" s="4">
        <v>12238</v>
      </c>
      <c r="Y15" s="4">
        <v>840</v>
      </c>
      <c r="Z15" s="4">
        <v>924</v>
      </c>
      <c r="AA15" s="4">
        <v>0</v>
      </c>
      <c r="AB15" s="4">
        <v>1543</v>
      </c>
      <c r="AC15" s="5">
        <v>0.67</v>
      </c>
      <c r="AD15" s="5">
        <v>6.9000000000000006E-2</v>
      </c>
      <c r="AE15" s="4">
        <v>8</v>
      </c>
    </row>
    <row r="16" spans="1:33">
      <c r="A16" t="s">
        <v>8</v>
      </c>
      <c r="B16" t="s">
        <v>51</v>
      </c>
      <c r="C16" t="s">
        <v>13</v>
      </c>
      <c r="D16" t="s">
        <v>37</v>
      </c>
      <c r="E16" t="s">
        <v>20</v>
      </c>
      <c r="F16" t="s">
        <v>24</v>
      </c>
      <c r="G16" t="s">
        <v>14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5.0000000000000001E-3</v>
      </c>
      <c r="O16" s="5">
        <v>8.2000000000000007E-3</v>
      </c>
      <c r="P16" s="5">
        <v>3.5000000000000001E-3</v>
      </c>
      <c r="Q16" s="4"/>
      <c r="S16" s="4"/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21860</v>
      </c>
      <c r="AA16">
        <v>25111</v>
      </c>
      <c r="AB16">
        <v>14364</v>
      </c>
      <c r="AC16" s="5" t="s">
        <v>106</v>
      </c>
      <c r="AD16" s="5" t="s">
        <v>106</v>
      </c>
      <c r="AE16" s="4">
        <v>3</v>
      </c>
    </row>
    <row r="17" spans="1:31">
      <c r="A17" t="s">
        <v>8</v>
      </c>
      <c r="B17" t="s">
        <v>51</v>
      </c>
      <c r="C17" t="s">
        <v>13</v>
      </c>
      <c r="D17" t="s">
        <v>37</v>
      </c>
      <c r="E17" t="s">
        <v>20</v>
      </c>
      <c r="F17" t="s">
        <v>12</v>
      </c>
      <c r="G17" t="s">
        <v>14</v>
      </c>
      <c r="H17" s="5">
        <v>2.4E-2</v>
      </c>
      <c r="I17" s="5">
        <v>4.8899999999999999E-2</v>
      </c>
      <c r="J17" s="5">
        <v>1.8100000000000002E-2</v>
      </c>
      <c r="K17" s="5">
        <v>1.29E-2</v>
      </c>
      <c r="L17" s="5">
        <v>2.3999999999999998E-3</v>
      </c>
      <c r="M17" s="5">
        <v>8.9999999999999998E-4</v>
      </c>
      <c r="N17" s="5">
        <v>0</v>
      </c>
      <c r="O17" s="5">
        <v>0</v>
      </c>
      <c r="P17" s="5">
        <v>0</v>
      </c>
      <c r="Q17" s="4"/>
      <c r="S17" s="4"/>
      <c r="T17">
        <v>399886</v>
      </c>
      <c r="U17">
        <v>197351</v>
      </c>
      <c r="V17">
        <v>94201</v>
      </c>
      <c r="W17">
        <v>68905</v>
      </c>
      <c r="X17">
        <v>16846</v>
      </c>
      <c r="Y17">
        <v>5932</v>
      </c>
      <c r="Z17">
        <v>0</v>
      </c>
      <c r="AA17">
        <v>0</v>
      </c>
      <c r="AB17">
        <v>0</v>
      </c>
      <c r="AC17" s="5">
        <v>0.60199999999999998</v>
      </c>
      <c r="AD17" s="5">
        <v>0.20599999999999999</v>
      </c>
      <c r="AE17" s="4">
        <v>6</v>
      </c>
    </row>
    <row r="18" spans="1:31">
      <c r="A18" t="s">
        <v>8</v>
      </c>
      <c r="B18" t="s">
        <v>51</v>
      </c>
      <c r="C18" t="s">
        <v>13</v>
      </c>
      <c r="D18" t="s">
        <v>37</v>
      </c>
      <c r="E18" t="s">
        <v>21</v>
      </c>
      <c r="F18" t="s">
        <v>24</v>
      </c>
      <c r="G18" t="s">
        <v>14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1.1999999999999999E-3</v>
      </c>
      <c r="O18" s="5">
        <v>8.9999999999999998E-4</v>
      </c>
      <c r="P18" s="5">
        <v>6.9999999999999999E-4</v>
      </c>
      <c r="Q18" s="4"/>
      <c r="S18" s="4"/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171656</v>
      </c>
      <c r="AA18">
        <v>180844</v>
      </c>
      <c r="AB18">
        <v>161841</v>
      </c>
      <c r="AC18" s="5" t="s">
        <v>106</v>
      </c>
      <c r="AD18" s="5" t="s">
        <v>106</v>
      </c>
      <c r="AE18" s="4">
        <v>3</v>
      </c>
    </row>
    <row r="19" spans="1:31">
      <c r="A19" t="s">
        <v>8</v>
      </c>
      <c r="B19" t="s">
        <v>51</v>
      </c>
      <c r="C19" t="s">
        <v>13</v>
      </c>
      <c r="D19" t="s">
        <v>37</v>
      </c>
      <c r="E19" t="s">
        <v>21</v>
      </c>
      <c r="F19" t="s">
        <v>12</v>
      </c>
      <c r="G19" t="s">
        <v>14</v>
      </c>
      <c r="H19" s="5">
        <v>3.5000000000000001E-3</v>
      </c>
      <c r="I19" s="5">
        <v>1.21E-2</v>
      </c>
      <c r="J19" s="5">
        <v>1.2800000000000001E-2</v>
      </c>
      <c r="K19" s="5">
        <v>3.0000000000000001E-3</v>
      </c>
      <c r="L19" s="5">
        <v>3.0999999999999999E-3</v>
      </c>
      <c r="M19" s="5">
        <v>4.7000000000000002E-3</v>
      </c>
      <c r="N19" s="5">
        <v>0</v>
      </c>
      <c r="O19" s="5">
        <v>0</v>
      </c>
      <c r="P19" s="5">
        <v>0</v>
      </c>
      <c r="Q19" s="4"/>
      <c r="S19" s="4"/>
      <c r="T19">
        <v>211774</v>
      </c>
      <c r="U19">
        <v>347848</v>
      </c>
      <c r="V19">
        <v>287791</v>
      </c>
      <c r="W19">
        <v>247447</v>
      </c>
      <c r="X19">
        <v>244461</v>
      </c>
      <c r="Y19">
        <v>219456</v>
      </c>
      <c r="Z19">
        <v>0</v>
      </c>
      <c r="AA19">
        <v>0</v>
      </c>
      <c r="AB19">
        <v>0</v>
      </c>
      <c r="AC19" s="5">
        <v>0.83499999999999996</v>
      </c>
      <c r="AD19" s="5">
        <v>3.9E-2</v>
      </c>
      <c r="AE19" s="4">
        <v>6</v>
      </c>
    </row>
    <row r="20" spans="1:31">
      <c r="A20" t="s">
        <v>8</v>
      </c>
      <c r="B20" t="s">
        <v>51</v>
      </c>
      <c r="C20" t="s">
        <v>13</v>
      </c>
      <c r="D20" t="s">
        <v>26</v>
      </c>
      <c r="E20" t="s">
        <v>20</v>
      </c>
      <c r="F20" t="s">
        <v>113</v>
      </c>
      <c r="G20" t="s">
        <v>14</v>
      </c>
      <c r="H20" s="3">
        <v>4.6300000000000001E-2</v>
      </c>
      <c r="I20" s="3">
        <v>2.4799999999999999E-2</v>
      </c>
      <c r="J20" s="3">
        <v>2.2599999999999999E-2</v>
      </c>
      <c r="K20" s="3">
        <v>1.6899999999999998E-2</v>
      </c>
      <c r="L20" s="3">
        <v>1.41E-2</v>
      </c>
      <c r="M20" s="3">
        <v>2.8E-3</v>
      </c>
      <c r="N20" s="3">
        <v>3.7000000000000002E-3</v>
      </c>
      <c r="O20" s="3">
        <v>0</v>
      </c>
      <c r="P20" s="3">
        <v>2.8E-3</v>
      </c>
      <c r="T20" s="7">
        <v>264447</v>
      </c>
      <c r="U20" s="7">
        <v>167253</v>
      </c>
      <c r="V20" s="7">
        <v>180515</v>
      </c>
      <c r="W20" s="7">
        <v>109174</v>
      </c>
      <c r="X20" s="7">
        <v>67487</v>
      </c>
      <c r="Y20" s="7">
        <v>19701</v>
      </c>
      <c r="Z20" s="7">
        <v>19701</v>
      </c>
      <c r="AA20" s="7">
        <v>6668</v>
      </c>
      <c r="AB20" s="7">
        <v>6138</v>
      </c>
      <c r="AC20" s="5">
        <v>0.97899999999999998</v>
      </c>
      <c r="AD20" s="5">
        <v>0</v>
      </c>
      <c r="AE20" s="4">
        <v>9</v>
      </c>
    </row>
    <row r="21" spans="1:31">
      <c r="A21" t="s">
        <v>8</v>
      </c>
      <c r="B21" t="s">
        <v>51</v>
      </c>
      <c r="C21" t="s">
        <v>13</v>
      </c>
      <c r="D21" t="s">
        <v>26</v>
      </c>
      <c r="E21" t="s">
        <v>21</v>
      </c>
      <c r="F21" t="s">
        <v>113</v>
      </c>
      <c r="G21" t="s">
        <v>14</v>
      </c>
      <c r="H21">
        <v>0</v>
      </c>
      <c r="I21">
        <v>0</v>
      </c>
      <c r="J21">
        <v>8.0000000000000004E-4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T21">
        <v>588</v>
      </c>
      <c r="U21">
        <v>0</v>
      </c>
      <c r="V21">
        <v>2352</v>
      </c>
      <c r="W21">
        <v>0</v>
      </c>
      <c r="X21">
        <v>810</v>
      </c>
      <c r="Y21">
        <v>0</v>
      </c>
      <c r="Z21">
        <v>0</v>
      </c>
      <c r="AA21">
        <v>0</v>
      </c>
      <c r="AB21">
        <v>0</v>
      </c>
      <c r="AC21" s="4" t="s">
        <v>106</v>
      </c>
      <c r="AD21" s="4" t="s">
        <v>106</v>
      </c>
      <c r="AE21" s="4">
        <v>3</v>
      </c>
    </row>
    <row r="22" spans="1:31">
      <c r="A22" t="s">
        <v>8</v>
      </c>
      <c r="B22" t="s">
        <v>51</v>
      </c>
      <c r="C22" t="s">
        <v>13</v>
      </c>
      <c r="D22" t="s">
        <v>38</v>
      </c>
      <c r="E22" t="s">
        <v>16</v>
      </c>
      <c r="F22" t="s">
        <v>12</v>
      </c>
      <c r="G22" t="s">
        <v>14</v>
      </c>
      <c r="H22">
        <v>2.5999999999999999E-3</v>
      </c>
      <c r="I22">
        <v>4.0000000000000001E-3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T22">
        <v>40878</v>
      </c>
      <c r="U22">
        <v>42260</v>
      </c>
      <c r="V22">
        <v>3542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 s="4" t="s">
        <v>106</v>
      </c>
      <c r="AD22" s="4" t="s">
        <v>106</v>
      </c>
      <c r="AE22">
        <v>3</v>
      </c>
    </row>
    <row r="23" spans="1:31">
      <c r="A23" t="s">
        <v>8</v>
      </c>
      <c r="B23" t="s">
        <v>51</v>
      </c>
      <c r="C23" t="s">
        <v>13</v>
      </c>
      <c r="D23" t="s">
        <v>52</v>
      </c>
      <c r="E23" t="s">
        <v>20</v>
      </c>
      <c r="F23" t="s">
        <v>12</v>
      </c>
      <c r="G23" t="s">
        <v>14</v>
      </c>
      <c r="H23">
        <v>0</v>
      </c>
      <c r="I23">
        <v>0</v>
      </c>
      <c r="J23">
        <v>0</v>
      </c>
      <c r="K23">
        <v>0</v>
      </c>
      <c r="L23" s="4">
        <v>0</v>
      </c>
      <c r="M23" s="4">
        <v>0</v>
      </c>
      <c r="N23" s="4">
        <v>0</v>
      </c>
      <c r="O23" s="4">
        <v>0</v>
      </c>
      <c r="P23">
        <v>0</v>
      </c>
      <c r="T23">
        <v>9070</v>
      </c>
      <c r="U23">
        <v>362</v>
      </c>
      <c r="V23">
        <v>172</v>
      </c>
      <c r="W23">
        <v>0</v>
      </c>
      <c r="X23">
        <v>649</v>
      </c>
      <c r="Y23">
        <v>895</v>
      </c>
      <c r="Z23">
        <v>0</v>
      </c>
      <c r="AA23">
        <v>0</v>
      </c>
      <c r="AB23">
        <v>0</v>
      </c>
      <c r="AC23" t="s">
        <v>106</v>
      </c>
      <c r="AD23" t="s">
        <v>106</v>
      </c>
      <c r="AE23">
        <v>5</v>
      </c>
    </row>
    <row r="24" spans="1:31">
      <c r="A24" t="s">
        <v>8</v>
      </c>
      <c r="B24" t="s">
        <v>51</v>
      </c>
      <c r="C24" t="s">
        <v>13</v>
      </c>
      <c r="D24" t="s">
        <v>52</v>
      </c>
      <c r="E24" t="s">
        <v>21</v>
      </c>
      <c r="F24" t="s">
        <v>24</v>
      </c>
      <c r="G24" t="s">
        <v>14</v>
      </c>
      <c r="H24">
        <v>0</v>
      </c>
      <c r="I24">
        <v>0</v>
      </c>
      <c r="J24">
        <v>0</v>
      </c>
      <c r="K24">
        <v>0</v>
      </c>
      <c r="L24" s="4">
        <v>0</v>
      </c>
      <c r="M24" s="4">
        <v>0</v>
      </c>
      <c r="N24" s="4">
        <v>0</v>
      </c>
      <c r="O24" s="4">
        <v>0</v>
      </c>
      <c r="P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23022</v>
      </c>
      <c r="AA24">
        <v>23928</v>
      </c>
      <c r="AB24">
        <v>154907</v>
      </c>
      <c r="AC24" t="s">
        <v>106</v>
      </c>
      <c r="AD24" t="s">
        <v>106</v>
      </c>
      <c r="AE24">
        <v>3</v>
      </c>
    </row>
    <row r="25" spans="1:31">
      <c r="A25" t="s">
        <v>8</v>
      </c>
      <c r="B25" t="s">
        <v>51</v>
      </c>
      <c r="C25" t="s">
        <v>13</v>
      </c>
      <c r="D25" t="s">
        <v>52</v>
      </c>
      <c r="E25" t="s">
        <v>21</v>
      </c>
      <c r="F25" t="s">
        <v>12</v>
      </c>
      <c r="G25" t="s">
        <v>14</v>
      </c>
      <c r="H25">
        <v>0</v>
      </c>
      <c r="I25">
        <v>0</v>
      </c>
      <c r="J25">
        <v>0</v>
      </c>
      <c r="K25">
        <v>0</v>
      </c>
      <c r="L25" s="4">
        <v>0</v>
      </c>
      <c r="M25" s="4">
        <v>0</v>
      </c>
      <c r="N25" s="4">
        <v>0</v>
      </c>
      <c r="O25" s="4">
        <v>0</v>
      </c>
      <c r="P25">
        <v>0</v>
      </c>
      <c r="T25">
        <v>18628</v>
      </c>
      <c r="U25">
        <v>10826</v>
      </c>
      <c r="V25">
        <v>27205</v>
      </c>
      <c r="W25">
        <v>5427</v>
      </c>
      <c r="X25">
        <v>29763</v>
      </c>
      <c r="Y25">
        <v>14592</v>
      </c>
      <c r="Z25">
        <v>0</v>
      </c>
      <c r="AA25">
        <v>0</v>
      </c>
      <c r="AB25">
        <v>0</v>
      </c>
      <c r="AC25" t="s">
        <v>106</v>
      </c>
      <c r="AD25" t="s">
        <v>106</v>
      </c>
      <c r="AE25">
        <v>6</v>
      </c>
    </row>
    <row r="26" spans="1:31">
      <c r="A26" t="s">
        <v>8</v>
      </c>
      <c r="B26" t="s">
        <v>51</v>
      </c>
      <c r="C26" t="s">
        <v>13</v>
      </c>
      <c r="D26" t="s">
        <v>27</v>
      </c>
      <c r="E26" t="s">
        <v>16</v>
      </c>
      <c r="F26" t="s">
        <v>12</v>
      </c>
      <c r="G26" t="s">
        <v>14</v>
      </c>
      <c r="H26">
        <v>1.6E-2</v>
      </c>
      <c r="I26">
        <v>0.01</v>
      </c>
      <c r="J26">
        <v>2.7099999999999999E-2</v>
      </c>
      <c r="K26">
        <v>2.0799999999999999E-2</v>
      </c>
      <c r="L26" s="4">
        <v>4.0800000000000003E-2</v>
      </c>
      <c r="M26" s="4">
        <v>1.3100000000000001E-2</v>
      </c>
      <c r="N26" s="4">
        <v>7.4000000000000003E-3</v>
      </c>
      <c r="O26" s="4">
        <v>2.35E-2</v>
      </c>
      <c r="P26">
        <v>2.69E-2</v>
      </c>
      <c r="T26">
        <v>860849</v>
      </c>
      <c r="U26">
        <v>414446</v>
      </c>
      <c r="V26">
        <v>514653</v>
      </c>
      <c r="W26">
        <v>481404</v>
      </c>
      <c r="X26">
        <v>550975</v>
      </c>
      <c r="Y26">
        <v>374494</v>
      </c>
      <c r="Z26">
        <v>173927</v>
      </c>
      <c r="AA26">
        <v>218054</v>
      </c>
      <c r="AB26">
        <v>211367</v>
      </c>
      <c r="AC26">
        <v>0.16600000000000001</v>
      </c>
      <c r="AD26">
        <v>0.67</v>
      </c>
      <c r="AE26">
        <v>9</v>
      </c>
    </row>
    <row r="27" spans="1:31">
      <c r="A27" t="s">
        <v>8</v>
      </c>
      <c r="B27" t="s">
        <v>51</v>
      </c>
      <c r="C27" t="s">
        <v>13</v>
      </c>
      <c r="D27" t="s">
        <v>27</v>
      </c>
      <c r="E27" t="s">
        <v>17</v>
      </c>
      <c r="F27" t="s">
        <v>12</v>
      </c>
      <c r="G27" t="s">
        <v>14</v>
      </c>
      <c r="H27">
        <v>2.7799999999999998E-2</v>
      </c>
      <c r="I27">
        <v>7.2999999999999995E-2</v>
      </c>
      <c r="J27">
        <v>3.85E-2</v>
      </c>
      <c r="K27">
        <v>0.12590000000000001</v>
      </c>
      <c r="L27" s="4">
        <v>0.2581</v>
      </c>
      <c r="M27" s="4">
        <v>0.36620000000000003</v>
      </c>
      <c r="N27" s="4">
        <v>9.6699999999999994E-2</v>
      </c>
      <c r="O27" s="4">
        <v>6.9699999999999998E-2</v>
      </c>
      <c r="P27">
        <v>4.5999999999999999E-2</v>
      </c>
      <c r="T27">
        <v>92103</v>
      </c>
      <c r="U27">
        <v>63069</v>
      </c>
      <c r="V27">
        <v>26672</v>
      </c>
      <c r="W27">
        <v>29531</v>
      </c>
      <c r="X27">
        <v>47941</v>
      </c>
      <c r="Y27">
        <v>40957</v>
      </c>
      <c r="Z27">
        <v>22212</v>
      </c>
      <c r="AA27">
        <v>22162</v>
      </c>
      <c r="AB27">
        <v>20315</v>
      </c>
      <c r="AC27">
        <v>-3.5000000000000003E-2</v>
      </c>
      <c r="AD27">
        <v>0.92900000000000005</v>
      </c>
      <c r="AE27">
        <v>9</v>
      </c>
    </row>
    <row r="28" spans="1:31">
      <c r="A28" t="s">
        <v>8</v>
      </c>
      <c r="B28" t="s">
        <v>51</v>
      </c>
      <c r="C28" t="s">
        <v>13</v>
      </c>
      <c r="D28" t="s">
        <v>27</v>
      </c>
      <c r="E28" t="s">
        <v>18</v>
      </c>
      <c r="F28" t="s">
        <v>12</v>
      </c>
      <c r="G28" t="s">
        <v>14</v>
      </c>
      <c r="H28">
        <v>0</v>
      </c>
      <c r="I28">
        <v>0</v>
      </c>
      <c r="J28">
        <v>0</v>
      </c>
      <c r="K28">
        <v>0</v>
      </c>
      <c r="L28" s="4">
        <v>0</v>
      </c>
      <c r="M28" s="4">
        <v>0</v>
      </c>
      <c r="N28" s="4">
        <v>0</v>
      </c>
      <c r="O28" s="4">
        <v>0</v>
      </c>
      <c r="P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1327</v>
      </c>
      <c r="Z28">
        <v>1237</v>
      </c>
      <c r="AA28">
        <v>0</v>
      </c>
      <c r="AB28">
        <v>0</v>
      </c>
      <c r="AC28" t="s">
        <v>106</v>
      </c>
      <c r="AD28" t="s">
        <v>106</v>
      </c>
      <c r="AE28">
        <v>2</v>
      </c>
    </row>
    <row r="29" spans="1:31">
      <c r="A29" t="s">
        <v>8</v>
      </c>
      <c r="B29" t="s">
        <v>51</v>
      </c>
      <c r="C29" t="s">
        <v>13</v>
      </c>
      <c r="D29" t="s">
        <v>27</v>
      </c>
      <c r="E29" t="s">
        <v>19</v>
      </c>
      <c r="F29" t="s">
        <v>12</v>
      </c>
      <c r="G29" t="s">
        <v>14</v>
      </c>
      <c r="H29">
        <v>0</v>
      </c>
      <c r="I29">
        <v>0</v>
      </c>
      <c r="J29">
        <v>0</v>
      </c>
      <c r="K29">
        <v>0</v>
      </c>
      <c r="L29" s="4">
        <v>0</v>
      </c>
      <c r="M29" s="4">
        <v>1.12E-2</v>
      </c>
      <c r="N29" s="4">
        <v>0</v>
      </c>
      <c r="O29" s="4">
        <v>0</v>
      </c>
      <c r="P29">
        <v>0</v>
      </c>
      <c r="T29">
        <v>0</v>
      </c>
      <c r="U29">
        <v>800</v>
      </c>
      <c r="V29">
        <v>0</v>
      </c>
      <c r="W29">
        <v>0</v>
      </c>
      <c r="X29">
        <v>0</v>
      </c>
      <c r="Y29">
        <v>24199</v>
      </c>
      <c r="Z29">
        <v>0</v>
      </c>
      <c r="AA29">
        <v>611</v>
      </c>
      <c r="AB29">
        <v>146</v>
      </c>
      <c r="AC29" t="s">
        <v>106</v>
      </c>
      <c r="AD29" t="s">
        <v>106</v>
      </c>
      <c r="AE29">
        <v>4</v>
      </c>
    </row>
    <row r="30" spans="1:31">
      <c r="A30" t="s">
        <v>8</v>
      </c>
      <c r="B30" t="s">
        <v>51</v>
      </c>
      <c r="C30" t="s">
        <v>13</v>
      </c>
      <c r="D30" t="s">
        <v>27</v>
      </c>
      <c r="E30" t="s">
        <v>20</v>
      </c>
      <c r="F30" t="s">
        <v>12</v>
      </c>
      <c r="G30" t="s">
        <v>14</v>
      </c>
      <c r="H30" s="13">
        <v>4.2500000000000003E-2</v>
      </c>
      <c r="I30" s="13">
        <v>1.67E-2</v>
      </c>
      <c r="J30" s="13">
        <v>6.7999999999999996E-3</v>
      </c>
      <c r="K30" s="13">
        <v>4.0000000000000001E-3</v>
      </c>
      <c r="L30" s="13">
        <v>6.7500000000000004E-2</v>
      </c>
      <c r="M30" s="13">
        <v>0.1065</v>
      </c>
      <c r="N30" s="13">
        <v>8.7999999999999995E-2</v>
      </c>
      <c r="O30" s="13">
        <v>3.8899999999999997E-2</v>
      </c>
      <c r="P30" s="13">
        <v>4.4600000000000001E-2</v>
      </c>
      <c r="T30">
        <v>381119</v>
      </c>
      <c r="U30">
        <v>157955</v>
      </c>
      <c r="V30">
        <v>87263</v>
      </c>
      <c r="W30">
        <v>84550</v>
      </c>
      <c r="X30">
        <v>141442</v>
      </c>
      <c r="Y30">
        <v>73625</v>
      </c>
      <c r="Z30">
        <v>60348</v>
      </c>
      <c r="AA30">
        <v>77897</v>
      </c>
      <c r="AB30">
        <v>56161</v>
      </c>
      <c r="AC30" s="4">
        <v>-0.128</v>
      </c>
      <c r="AD30" s="4">
        <v>0.74299999999999999</v>
      </c>
      <c r="AE30" s="4">
        <v>9</v>
      </c>
    </row>
    <row r="31" spans="1:31">
      <c r="A31" t="s">
        <v>8</v>
      </c>
      <c r="B31" t="s">
        <v>51</v>
      </c>
      <c r="C31" t="s">
        <v>13</v>
      </c>
      <c r="D31" t="s">
        <v>27</v>
      </c>
      <c r="E31" t="s">
        <v>21</v>
      </c>
      <c r="F31" t="s">
        <v>110</v>
      </c>
      <c r="G31" t="s">
        <v>14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4.5999999999999999E-2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465118</v>
      </c>
      <c r="AC31" s="4" t="s">
        <v>106</v>
      </c>
      <c r="AD31" s="4" t="s">
        <v>106</v>
      </c>
      <c r="AE31" s="4">
        <v>1</v>
      </c>
    </row>
    <row r="32" spans="1:31">
      <c r="A32" t="s">
        <v>8</v>
      </c>
      <c r="B32" t="s">
        <v>51</v>
      </c>
      <c r="C32" t="s">
        <v>13</v>
      </c>
      <c r="D32" t="s">
        <v>27</v>
      </c>
      <c r="E32" t="s">
        <v>21</v>
      </c>
      <c r="F32" t="s">
        <v>111</v>
      </c>
      <c r="G32" t="s">
        <v>14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2.9999999999999997E-4</v>
      </c>
      <c r="P32">
        <v>2.9000000000000001E-2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30827</v>
      </c>
      <c r="AA32">
        <v>115391</v>
      </c>
      <c r="AB32">
        <v>373511</v>
      </c>
      <c r="AC32" s="4" t="s">
        <v>106</v>
      </c>
      <c r="AD32" s="4" t="s">
        <v>106</v>
      </c>
      <c r="AE32" s="4">
        <v>3</v>
      </c>
    </row>
    <row r="33" spans="1:32">
      <c r="A33" t="s">
        <v>8</v>
      </c>
      <c r="B33" t="s">
        <v>51</v>
      </c>
      <c r="C33" t="s">
        <v>13</v>
      </c>
      <c r="D33" t="s">
        <v>27</v>
      </c>
      <c r="E33" t="s">
        <v>22</v>
      </c>
      <c r="F33" t="s">
        <v>12</v>
      </c>
      <c r="G33" t="s">
        <v>14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T33">
        <v>900</v>
      </c>
      <c r="U33">
        <v>90</v>
      </c>
      <c r="V33">
        <v>3305</v>
      </c>
      <c r="W33">
        <v>960</v>
      </c>
      <c r="X33">
        <v>0</v>
      </c>
      <c r="Y33">
        <v>436</v>
      </c>
      <c r="Z33">
        <v>0</v>
      </c>
      <c r="AA33">
        <v>0</v>
      </c>
      <c r="AB33">
        <v>179</v>
      </c>
      <c r="AC33" s="4" t="s">
        <v>106</v>
      </c>
      <c r="AD33" s="4" t="s">
        <v>106</v>
      </c>
      <c r="AE33" s="4">
        <v>6</v>
      </c>
    </row>
    <row r="34" spans="1:32">
      <c r="A34" t="s">
        <v>8</v>
      </c>
      <c r="B34" t="s">
        <v>51</v>
      </c>
      <c r="C34" t="s">
        <v>13</v>
      </c>
      <c r="D34" t="s">
        <v>39</v>
      </c>
      <c r="E34" t="s">
        <v>17</v>
      </c>
      <c r="F34" t="s">
        <v>12</v>
      </c>
      <c r="G34" t="s">
        <v>14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T34">
        <v>0</v>
      </c>
      <c r="U34">
        <v>222</v>
      </c>
      <c r="V34">
        <v>0</v>
      </c>
      <c r="W34">
        <v>0</v>
      </c>
      <c r="X34">
        <v>0</v>
      </c>
      <c r="Y34">
        <v>0</v>
      </c>
      <c r="Z34">
        <v>2140</v>
      </c>
      <c r="AA34">
        <v>0</v>
      </c>
      <c r="AB34">
        <v>0</v>
      </c>
      <c r="AC34" s="4" t="s">
        <v>106</v>
      </c>
      <c r="AD34" s="4" t="s">
        <v>106</v>
      </c>
      <c r="AE34" s="4">
        <v>2</v>
      </c>
    </row>
    <row r="35" spans="1:32">
      <c r="A35" t="s">
        <v>8</v>
      </c>
      <c r="B35" t="s">
        <v>51</v>
      </c>
      <c r="C35" t="s">
        <v>13</v>
      </c>
      <c r="D35" t="s">
        <v>39</v>
      </c>
      <c r="E35" t="s">
        <v>20</v>
      </c>
      <c r="F35" t="s">
        <v>24</v>
      </c>
      <c r="G35" t="s">
        <v>14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0.35449999999999998</v>
      </c>
      <c r="O35">
        <v>0.1721</v>
      </c>
      <c r="P35">
        <v>6.3700000000000007E-2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384860</v>
      </c>
      <c r="AA35">
        <v>350609</v>
      </c>
      <c r="AB35">
        <v>171175</v>
      </c>
      <c r="AC35" s="4" t="s">
        <v>106</v>
      </c>
      <c r="AD35" s="4" t="s">
        <v>106</v>
      </c>
      <c r="AE35" s="4">
        <v>3</v>
      </c>
    </row>
    <row r="36" spans="1:32">
      <c r="A36" t="s">
        <v>8</v>
      </c>
      <c r="B36" t="s">
        <v>51</v>
      </c>
      <c r="C36" t="s">
        <v>13</v>
      </c>
      <c r="D36" t="s">
        <v>39</v>
      </c>
      <c r="E36" t="s">
        <v>20</v>
      </c>
      <c r="F36" t="s">
        <v>12</v>
      </c>
      <c r="G36" t="s">
        <v>14</v>
      </c>
      <c r="H36">
        <v>6.4500000000000002E-2</v>
      </c>
      <c r="I36">
        <v>0.20699999999999999</v>
      </c>
      <c r="J36">
        <v>0.23449999999999999</v>
      </c>
      <c r="K36">
        <v>0.37769999999999998</v>
      </c>
      <c r="L36">
        <v>0.18279999999999999</v>
      </c>
      <c r="M36">
        <v>0.32690000000000002</v>
      </c>
      <c r="N36">
        <v>0</v>
      </c>
      <c r="O36">
        <v>0</v>
      </c>
      <c r="P36">
        <v>0</v>
      </c>
      <c r="T36">
        <v>2053909</v>
      </c>
      <c r="U36">
        <v>1161889</v>
      </c>
      <c r="V36">
        <v>872476</v>
      </c>
      <c r="W36">
        <v>785380</v>
      </c>
      <c r="X36">
        <v>340235</v>
      </c>
      <c r="Y36">
        <v>510151</v>
      </c>
      <c r="Z36">
        <v>0</v>
      </c>
      <c r="AA36">
        <v>0</v>
      </c>
      <c r="AB36">
        <v>0</v>
      </c>
      <c r="AC36" s="4">
        <v>-0.66900000000000004</v>
      </c>
      <c r="AD36" s="4">
        <v>0.14599999999999999</v>
      </c>
      <c r="AE36" s="4">
        <v>6</v>
      </c>
    </row>
    <row r="37" spans="1:32">
      <c r="A37" t="s">
        <v>8</v>
      </c>
      <c r="B37" t="s">
        <v>51</v>
      </c>
      <c r="C37" t="s">
        <v>13</v>
      </c>
      <c r="D37" t="s">
        <v>39</v>
      </c>
      <c r="E37" t="s">
        <v>21</v>
      </c>
      <c r="F37" t="s">
        <v>24</v>
      </c>
      <c r="G37" t="s">
        <v>14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0.11650000000000001</v>
      </c>
      <c r="O37">
        <v>7.7899999999999997E-2</v>
      </c>
      <c r="P37">
        <v>4.0300000000000002E-2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3097345</v>
      </c>
      <c r="AA37">
        <v>2777582</v>
      </c>
      <c r="AB37">
        <v>2674691</v>
      </c>
      <c r="AC37" s="4" t="s">
        <v>106</v>
      </c>
      <c r="AD37" s="4" t="s">
        <v>106</v>
      </c>
      <c r="AE37" s="4">
        <v>3</v>
      </c>
    </row>
    <row r="38" spans="1:32">
      <c r="A38" t="s">
        <v>8</v>
      </c>
      <c r="B38" t="s">
        <v>51</v>
      </c>
      <c r="C38" t="s">
        <v>13</v>
      </c>
      <c r="D38" t="s">
        <v>39</v>
      </c>
      <c r="E38" t="s">
        <v>21</v>
      </c>
      <c r="F38" t="s">
        <v>12</v>
      </c>
      <c r="G38" t="s">
        <v>14</v>
      </c>
      <c r="H38">
        <v>5.7500000000000002E-2</v>
      </c>
      <c r="I38">
        <v>0.1547</v>
      </c>
      <c r="J38">
        <v>0.16889999999999999</v>
      </c>
      <c r="K38">
        <v>0.1784</v>
      </c>
      <c r="L38">
        <v>0.13489999999999999</v>
      </c>
      <c r="M38">
        <v>0.17280000000000001</v>
      </c>
      <c r="N38">
        <v>0</v>
      </c>
      <c r="O38">
        <v>0</v>
      </c>
      <c r="P38">
        <v>0</v>
      </c>
      <c r="T38">
        <v>3366613</v>
      </c>
      <c r="U38">
        <v>3110597</v>
      </c>
      <c r="V38">
        <v>3185141</v>
      </c>
      <c r="W38">
        <v>2951782</v>
      </c>
      <c r="X38">
        <v>3125387</v>
      </c>
      <c r="Y38">
        <v>3345023</v>
      </c>
      <c r="Z38">
        <v>0</v>
      </c>
      <c r="AA38">
        <v>0</v>
      </c>
      <c r="AB38">
        <v>0</v>
      </c>
      <c r="AC38" s="4">
        <v>-0.54600000000000004</v>
      </c>
      <c r="AD38" s="4">
        <v>0.26200000000000001</v>
      </c>
      <c r="AE38" s="4">
        <v>6</v>
      </c>
    </row>
    <row r="39" spans="1:32">
      <c r="A39" t="s">
        <v>8</v>
      </c>
      <c r="B39" t="s">
        <v>51</v>
      </c>
      <c r="C39" t="s">
        <v>13</v>
      </c>
      <c r="D39" t="s">
        <v>29</v>
      </c>
      <c r="E39" t="s">
        <v>19</v>
      </c>
      <c r="F39" t="s">
        <v>12</v>
      </c>
      <c r="G39" t="s">
        <v>14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T39">
        <v>3247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 s="4" t="s">
        <v>106</v>
      </c>
      <c r="AD39" s="4" t="s">
        <v>106</v>
      </c>
      <c r="AE39" s="4">
        <v>1</v>
      </c>
    </row>
    <row r="40" spans="1:32">
      <c r="A40" t="s">
        <v>8</v>
      </c>
      <c r="B40" t="s">
        <v>51</v>
      </c>
      <c r="C40" t="s">
        <v>13</v>
      </c>
      <c r="D40" t="s">
        <v>29</v>
      </c>
      <c r="E40" t="s">
        <v>20</v>
      </c>
      <c r="F40" t="s">
        <v>12</v>
      </c>
      <c r="G40" t="s">
        <v>14</v>
      </c>
      <c r="H40">
        <v>4.1999999999999997E-3</v>
      </c>
      <c r="I40">
        <v>1.2999999999999999E-3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T40">
        <v>92516</v>
      </c>
      <c r="U40">
        <v>32104</v>
      </c>
      <c r="V40">
        <v>3889</v>
      </c>
      <c r="W40">
        <v>3104</v>
      </c>
      <c r="X40">
        <v>0</v>
      </c>
      <c r="Y40">
        <v>0</v>
      </c>
      <c r="Z40">
        <v>0</v>
      </c>
      <c r="AA40">
        <v>0</v>
      </c>
      <c r="AB40">
        <v>0</v>
      </c>
      <c r="AC40" s="4" t="s">
        <v>106</v>
      </c>
      <c r="AD40" s="4" t="s">
        <v>106</v>
      </c>
      <c r="AE40" s="4">
        <v>4</v>
      </c>
    </row>
    <row r="41" spans="1:32">
      <c r="A41" t="s">
        <v>8</v>
      </c>
      <c r="B41" t="s">
        <v>51</v>
      </c>
      <c r="C41" t="s">
        <v>13</v>
      </c>
      <c r="D41" t="s">
        <v>29</v>
      </c>
      <c r="E41" t="s">
        <v>21</v>
      </c>
      <c r="F41" t="s">
        <v>84</v>
      </c>
      <c r="G41" t="s">
        <v>14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1.1999999999999999E-3</v>
      </c>
      <c r="O41">
        <v>0</v>
      </c>
      <c r="P41">
        <v>6.9999999999999999E-4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30815</v>
      </c>
      <c r="AA41">
        <v>17981</v>
      </c>
      <c r="AB41">
        <v>43748</v>
      </c>
      <c r="AC41" s="4" t="s">
        <v>106</v>
      </c>
      <c r="AD41" s="4" t="s">
        <v>106</v>
      </c>
      <c r="AE41" s="4">
        <v>3</v>
      </c>
    </row>
    <row r="42" spans="1:32">
      <c r="A42" t="s">
        <v>8</v>
      </c>
      <c r="B42" t="s">
        <v>51</v>
      </c>
      <c r="C42" t="s">
        <v>13</v>
      </c>
      <c r="D42" t="s">
        <v>29</v>
      </c>
      <c r="E42" t="s">
        <v>21</v>
      </c>
      <c r="F42" t="s">
        <v>12</v>
      </c>
      <c r="G42" t="s">
        <v>14</v>
      </c>
      <c r="H42">
        <v>1E-3</v>
      </c>
      <c r="I42">
        <v>3.3E-3</v>
      </c>
      <c r="J42">
        <v>2.3E-3</v>
      </c>
      <c r="K42">
        <v>0</v>
      </c>
      <c r="L42">
        <v>8.0000000000000004E-4</v>
      </c>
      <c r="M42">
        <v>0</v>
      </c>
      <c r="N42">
        <v>0</v>
      </c>
      <c r="O42">
        <v>0</v>
      </c>
      <c r="P42">
        <v>0</v>
      </c>
      <c r="T42">
        <v>44655</v>
      </c>
      <c r="U42">
        <v>93771</v>
      </c>
      <c r="V42">
        <v>34416</v>
      </c>
      <c r="W42">
        <v>7435</v>
      </c>
      <c r="X42">
        <v>16808</v>
      </c>
      <c r="Y42">
        <v>21995</v>
      </c>
      <c r="Z42">
        <v>0</v>
      </c>
      <c r="AA42">
        <v>0</v>
      </c>
      <c r="AB42">
        <v>0</v>
      </c>
      <c r="AC42" s="4">
        <v>0.871</v>
      </c>
      <c r="AD42" s="4">
        <v>2.4E-2</v>
      </c>
      <c r="AE42" s="4">
        <v>6</v>
      </c>
    </row>
    <row r="43" spans="1:32">
      <c r="A43" t="s">
        <v>100</v>
      </c>
      <c r="H43" s="13">
        <f>SUM(H10:H42)</f>
        <v>0.35270000000000001</v>
      </c>
      <c r="I43" s="13">
        <f t="shared" ref="I43:P43" si="4">SUM(I10:I42)</f>
        <v>0.63090000000000002</v>
      </c>
      <c r="J43" s="13">
        <f t="shared" si="4"/>
        <v>0.62890000000000001</v>
      </c>
      <c r="K43" s="13">
        <f t="shared" si="4"/>
        <v>0.80710000000000004</v>
      </c>
      <c r="L43" s="13">
        <f t="shared" si="4"/>
        <v>0.75950000000000006</v>
      </c>
      <c r="M43" s="13">
        <f t="shared" si="4"/>
        <v>1.0312000000000001</v>
      </c>
      <c r="N43" s="13">
        <f t="shared" si="4"/>
        <v>0.70020000000000004</v>
      </c>
      <c r="O43" s="13">
        <f t="shared" si="4"/>
        <v>0.41320000000000001</v>
      </c>
      <c r="P43" s="13">
        <f t="shared" si="4"/>
        <v>0.33389999999999997</v>
      </c>
      <c r="T43">
        <f>SUM(T10:T42)</f>
        <v>9957389</v>
      </c>
      <c r="U43">
        <f t="shared" ref="U43:AB43" si="5">SUM(U10:U42)</f>
        <v>7436534</v>
      </c>
      <c r="V43">
        <f t="shared" si="5"/>
        <v>7326930</v>
      </c>
      <c r="W43">
        <f t="shared" si="5"/>
        <v>6090806</v>
      </c>
      <c r="X43">
        <f t="shared" si="5"/>
        <v>5664482</v>
      </c>
      <c r="Y43">
        <f t="shared" si="5"/>
        <v>5298710</v>
      </c>
      <c r="Z43">
        <f t="shared" si="5"/>
        <v>4705123</v>
      </c>
      <c r="AA43">
        <f t="shared" si="5"/>
        <v>4485188</v>
      </c>
      <c r="AB43">
        <f t="shared" si="5"/>
        <v>5090122</v>
      </c>
      <c r="AC43" s="5">
        <f t="shared" ref="AC43" si="6">ROUND(ABS(PEARSON($T43:$AB43,$H43:$P43)),3)</f>
        <v>0.27800000000000002</v>
      </c>
      <c r="AD43" s="3">
        <f>ROUND(TDIST(AF43,AE43-2,2),3)</f>
        <v>0.46899999999999997</v>
      </c>
      <c r="AE43" s="4">
        <f>COUNTA(T43:AB43)</f>
        <v>9</v>
      </c>
      <c r="AF43" s="3">
        <f>ROUND((AC43*SQRT(AE43-2))/(SQRT(1-AC43^2)),3)</f>
        <v>0.76600000000000001</v>
      </c>
    </row>
    <row r="44" spans="1:32">
      <c r="A44" t="s">
        <v>107</v>
      </c>
      <c r="H44">
        <f t="shared" ref="H44:P44" si="7">ROUND(H43/H5,4)</f>
        <v>0.27429999999999999</v>
      </c>
      <c r="I44">
        <f t="shared" si="7"/>
        <v>0.49990000000000001</v>
      </c>
      <c r="J44">
        <f t="shared" si="7"/>
        <v>0.50680000000000003</v>
      </c>
      <c r="K44">
        <f t="shared" si="7"/>
        <v>0.63900000000000001</v>
      </c>
      <c r="L44">
        <f t="shared" si="7"/>
        <v>0.6028</v>
      </c>
      <c r="M44">
        <f t="shared" si="7"/>
        <v>0.82689999999999997</v>
      </c>
      <c r="N44">
        <f t="shared" si="7"/>
        <v>0.56830000000000003</v>
      </c>
      <c r="O44">
        <f t="shared" si="7"/>
        <v>0.34179999999999999</v>
      </c>
      <c r="P44">
        <f t="shared" si="7"/>
        <v>0.28129999999999999</v>
      </c>
      <c r="AC44"/>
      <c r="AD44"/>
      <c r="AE44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G148"/>
  <sheetViews>
    <sheetView topLeftCell="G118" zoomScale="70" zoomScaleNormal="70" workbookViewId="0">
      <selection activeCell="T140" sqref="T140:AF144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4.8554687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109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M3">
        <v>1.026</v>
      </c>
      <c r="N3">
        <f>ROUND(M3*0.75,3)</f>
        <v>0.77</v>
      </c>
      <c r="O3">
        <f t="shared" ref="O3:Q3" si="0">ROUND(N3*0.75,3)</f>
        <v>0.57799999999999996</v>
      </c>
      <c r="P3">
        <f t="shared" si="0"/>
        <v>0.434</v>
      </c>
      <c r="Q3">
        <f t="shared" si="0"/>
        <v>0.32600000000000001</v>
      </c>
      <c r="S3" t="s">
        <v>2</v>
      </c>
      <c r="Y3">
        <v>17062477.666666664</v>
      </c>
      <c r="Z3">
        <v>13613227</v>
      </c>
      <c r="AA3">
        <v>11874069</v>
      </c>
      <c r="AB3">
        <v>9727370</v>
      </c>
      <c r="AC3" s="4">
        <v>8795565</v>
      </c>
    </row>
    <row r="4" spans="1:33">
      <c r="A4" t="s">
        <v>3</v>
      </c>
      <c r="N4" s="1">
        <f>ROUND((N3-M3)/M3,2)</f>
        <v>-0.25</v>
      </c>
      <c r="O4" s="1">
        <f t="shared" ref="O4:Q4" si="1">ROUND((O3-N3)/N3,2)</f>
        <v>-0.25</v>
      </c>
      <c r="P4" s="1">
        <f t="shared" si="1"/>
        <v>-0.25</v>
      </c>
      <c r="Q4" s="1">
        <f t="shared" si="1"/>
        <v>-0.25</v>
      </c>
      <c r="R4" s="1"/>
      <c r="S4" t="s">
        <v>6</v>
      </c>
      <c r="T4" s="2" t="s">
        <v>35</v>
      </c>
      <c r="Z4" s="1">
        <f>ROUND((Z3-Y3)/Y3,2)</f>
        <v>-0.2</v>
      </c>
      <c r="AA4" s="1">
        <f t="shared" ref="AA4:AC4" si="2">ROUND((AA3-Z3)/Z3,2)</f>
        <v>-0.13</v>
      </c>
      <c r="AB4" s="1">
        <f t="shared" si="2"/>
        <v>-0.18</v>
      </c>
      <c r="AC4" s="6">
        <f t="shared" si="2"/>
        <v>-0.1</v>
      </c>
    </row>
    <row r="5" spans="1:33">
      <c r="A5" t="s">
        <v>5</v>
      </c>
      <c r="H5">
        <v>1.044</v>
      </c>
      <c r="I5">
        <v>0.98299999999999998</v>
      </c>
      <c r="J5">
        <v>1.0820000000000001</v>
      </c>
      <c r="K5">
        <v>0.9</v>
      </c>
      <c r="L5">
        <v>1.0629999999999999</v>
      </c>
      <c r="M5">
        <v>1.026</v>
      </c>
      <c r="N5">
        <v>0.88500000000000001</v>
      </c>
      <c r="O5">
        <v>0.79300000000000004</v>
      </c>
      <c r="P5" s="4">
        <v>0.95099999999999996</v>
      </c>
      <c r="S5" t="s">
        <v>1</v>
      </c>
      <c r="T5" s="7">
        <f>T140</f>
        <v>25838074</v>
      </c>
      <c r="U5" s="7">
        <f t="shared" ref="U5:AB5" si="3">U140</f>
        <v>23500512</v>
      </c>
      <c r="V5" s="7">
        <f t="shared" si="3"/>
        <v>20493623</v>
      </c>
      <c r="W5" s="7">
        <f t="shared" si="3"/>
        <v>18170386</v>
      </c>
      <c r="X5" s="7">
        <f t="shared" si="3"/>
        <v>18746120</v>
      </c>
      <c r="Y5" s="7">
        <f t="shared" si="3"/>
        <v>18011789</v>
      </c>
      <c r="Z5" s="7">
        <f t="shared" si="3"/>
        <v>18140585</v>
      </c>
      <c r="AA5" s="7">
        <f t="shared" si="3"/>
        <v>16446909</v>
      </c>
      <c r="AB5" s="7">
        <f t="shared" si="3"/>
        <v>14006201</v>
      </c>
      <c r="AC5" s="7"/>
    </row>
    <row r="6" spans="1:33">
      <c r="A6" t="s">
        <v>4</v>
      </c>
      <c r="N6">
        <f>ROUND((N5-M5)/M5,2)</f>
        <v>-0.14000000000000001</v>
      </c>
      <c r="O6">
        <f t="shared" ref="O6:P6" si="4">ROUND((O5-N5)/N5,2)</f>
        <v>-0.1</v>
      </c>
      <c r="P6">
        <f t="shared" si="4"/>
        <v>0.2</v>
      </c>
      <c r="Z6" s="1">
        <f>ROUND((Z5-Y5)/Y5,2)</f>
        <v>0.01</v>
      </c>
      <c r="AA6" s="1">
        <f>ROUND((AA5-Z5)/Z5,2)</f>
        <v>-0.09</v>
      </c>
      <c r="AB6" s="1">
        <f>ROUND((AB5-AA5)/AA5,2)</f>
        <v>-0.15</v>
      </c>
    </row>
    <row r="7" spans="1:33">
      <c r="N7" s="2" t="s">
        <v>49</v>
      </c>
    </row>
    <row r="8" spans="1:33">
      <c r="S8" s="2" t="s">
        <v>31</v>
      </c>
      <c r="AD8" s="4" t="s">
        <v>50</v>
      </c>
      <c r="AE8"/>
      <c r="AF8"/>
    </row>
    <row r="9" spans="1:33">
      <c r="A9" s="2" t="s">
        <v>33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101</v>
      </c>
      <c r="B10" t="s">
        <v>9</v>
      </c>
      <c r="C10" t="s">
        <v>13</v>
      </c>
      <c r="F10" s="4"/>
      <c r="G10" t="s">
        <v>102</v>
      </c>
      <c r="H10" s="5">
        <v>0.73280000000000012</v>
      </c>
      <c r="I10" s="5">
        <v>0.73649999999999993</v>
      </c>
      <c r="J10" s="5">
        <v>0.76829999999999998</v>
      </c>
      <c r="K10" s="5">
        <v>0.25929999999999997</v>
      </c>
      <c r="L10" s="5">
        <v>0.47839999999999994</v>
      </c>
      <c r="M10" s="5">
        <v>0.42049999999999998</v>
      </c>
      <c r="N10" s="5">
        <v>0.49360000000000004</v>
      </c>
      <c r="O10" s="5">
        <v>0.41320000000000007</v>
      </c>
      <c r="P10" s="5">
        <v>0.46839999999999998</v>
      </c>
      <c r="S10" s="2"/>
      <c r="AD10" s="8"/>
      <c r="AE10" s="9"/>
      <c r="AF10" s="9"/>
      <c r="AG10" s="9"/>
    </row>
    <row r="11" spans="1:33" s="4" customFormat="1">
      <c r="A11" t="s">
        <v>8</v>
      </c>
      <c r="B11" t="s">
        <v>53</v>
      </c>
      <c r="C11" t="s">
        <v>13</v>
      </c>
      <c r="D11" t="s">
        <v>23</v>
      </c>
      <c r="E11" t="s">
        <v>20</v>
      </c>
      <c r="F11" t="s">
        <v>110</v>
      </c>
      <c r="G11" t="s">
        <v>40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4530</v>
      </c>
      <c r="AB11" s="4">
        <v>0</v>
      </c>
      <c r="AC11" s="5" t="s">
        <v>106</v>
      </c>
      <c r="AD11" s="5" t="s">
        <v>106</v>
      </c>
      <c r="AE11" s="4">
        <v>1</v>
      </c>
      <c r="AF11" s="3"/>
      <c r="AG11" s="3"/>
    </row>
    <row r="12" spans="1:33" s="4" customFormat="1">
      <c r="A12" t="s">
        <v>8</v>
      </c>
      <c r="B12" t="s">
        <v>53</v>
      </c>
      <c r="C12" t="s">
        <v>13</v>
      </c>
      <c r="D12" t="s">
        <v>23</v>
      </c>
      <c r="E12" t="s">
        <v>20</v>
      </c>
      <c r="F12" t="s">
        <v>110</v>
      </c>
      <c r="G12" t="s">
        <v>15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4530</v>
      </c>
      <c r="AB12" s="4">
        <v>0</v>
      </c>
      <c r="AC12" s="5" t="s">
        <v>106</v>
      </c>
      <c r="AD12" s="5" t="s">
        <v>106</v>
      </c>
      <c r="AE12" s="4">
        <v>1</v>
      </c>
      <c r="AF12" s="3"/>
      <c r="AG12" s="3"/>
    </row>
    <row r="13" spans="1:33" s="4" customFormat="1">
      <c r="A13" t="s">
        <v>8</v>
      </c>
      <c r="B13" t="s">
        <v>53</v>
      </c>
      <c r="C13" t="s">
        <v>13</v>
      </c>
      <c r="D13" t="s">
        <v>23</v>
      </c>
      <c r="E13" t="s">
        <v>20</v>
      </c>
      <c r="F13" t="s">
        <v>110</v>
      </c>
      <c r="G13" t="s">
        <v>14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4530</v>
      </c>
      <c r="AB13" s="4">
        <v>0</v>
      </c>
      <c r="AC13" s="5" t="s">
        <v>106</v>
      </c>
      <c r="AD13" s="5" t="s">
        <v>106</v>
      </c>
      <c r="AE13" s="4">
        <v>1</v>
      </c>
      <c r="AF13" s="3"/>
      <c r="AG13" s="3"/>
    </row>
    <row r="14" spans="1:33" s="4" customFormat="1">
      <c r="A14" t="s">
        <v>8</v>
      </c>
      <c r="B14" t="s">
        <v>53</v>
      </c>
      <c r="C14" t="s">
        <v>13</v>
      </c>
      <c r="D14" t="s">
        <v>23</v>
      </c>
      <c r="E14" t="s">
        <v>20</v>
      </c>
      <c r="F14" t="s">
        <v>12</v>
      </c>
      <c r="G14" t="s">
        <v>40</v>
      </c>
      <c r="H14" s="5">
        <v>0</v>
      </c>
      <c r="I14" s="5">
        <v>0</v>
      </c>
      <c r="J14" s="5">
        <v>0</v>
      </c>
      <c r="K14" s="5">
        <v>2.3999999999999998E-3</v>
      </c>
      <c r="L14" s="5">
        <v>4.4000000000000003E-3</v>
      </c>
      <c r="M14" s="5">
        <v>1.4E-3</v>
      </c>
      <c r="N14" s="5">
        <v>0</v>
      </c>
      <c r="O14" s="5">
        <v>0</v>
      </c>
      <c r="P14" s="5">
        <v>0</v>
      </c>
      <c r="T14" s="4">
        <v>19191</v>
      </c>
      <c r="U14" s="4">
        <v>12530</v>
      </c>
      <c r="V14" s="4">
        <v>35586</v>
      </c>
      <c r="W14" s="4">
        <v>27897</v>
      </c>
      <c r="X14" s="4">
        <v>23652</v>
      </c>
      <c r="Y14" s="4">
        <v>3060</v>
      </c>
      <c r="Z14" s="4">
        <v>4854</v>
      </c>
      <c r="AA14" s="4">
        <v>2427</v>
      </c>
      <c r="AB14" s="4">
        <v>0</v>
      </c>
      <c r="AC14" s="5">
        <v>0.30299999999999999</v>
      </c>
      <c r="AD14" s="5">
        <v>0.46600000000000003</v>
      </c>
      <c r="AE14" s="4">
        <v>8</v>
      </c>
      <c r="AF14" s="3"/>
      <c r="AG14" s="3"/>
    </row>
    <row r="15" spans="1:33" s="4" customFormat="1">
      <c r="A15" t="s">
        <v>8</v>
      </c>
      <c r="B15" t="s">
        <v>53</v>
      </c>
      <c r="C15" t="s">
        <v>13</v>
      </c>
      <c r="D15" t="s">
        <v>23</v>
      </c>
      <c r="E15" t="s">
        <v>20</v>
      </c>
      <c r="F15" t="s">
        <v>12</v>
      </c>
      <c r="G15" t="s">
        <v>15</v>
      </c>
      <c r="H15" s="5">
        <v>0</v>
      </c>
      <c r="I15" s="5">
        <v>0</v>
      </c>
      <c r="J15" s="5">
        <v>0</v>
      </c>
      <c r="K15" s="5">
        <v>1.1999999999999999E-3</v>
      </c>
      <c r="L15" s="5">
        <v>3.5000000000000001E-3</v>
      </c>
      <c r="M15" s="5">
        <v>8.9999999999999998E-4</v>
      </c>
      <c r="N15" s="5">
        <v>0</v>
      </c>
      <c r="O15" s="5">
        <v>0</v>
      </c>
      <c r="P15" s="5">
        <v>0</v>
      </c>
      <c r="T15" s="4">
        <v>19191</v>
      </c>
      <c r="U15" s="4">
        <v>12530</v>
      </c>
      <c r="V15" s="4">
        <v>35586</v>
      </c>
      <c r="W15" s="4">
        <v>27897</v>
      </c>
      <c r="X15" s="4">
        <v>23652</v>
      </c>
      <c r="Y15" s="4">
        <v>3060</v>
      </c>
      <c r="Z15" s="4">
        <v>4854</v>
      </c>
      <c r="AA15" s="4">
        <v>2427</v>
      </c>
      <c r="AB15" s="4">
        <v>0</v>
      </c>
      <c r="AC15" s="5">
        <v>0.26400000000000001</v>
      </c>
      <c r="AD15" s="5">
        <v>0.52800000000000002</v>
      </c>
      <c r="AE15" s="4">
        <v>8</v>
      </c>
      <c r="AF15" s="3"/>
      <c r="AG15" s="3"/>
    </row>
    <row r="16" spans="1:33" s="4" customFormat="1">
      <c r="A16" t="s">
        <v>8</v>
      </c>
      <c r="B16" t="s">
        <v>53</v>
      </c>
      <c r="C16" t="s">
        <v>13</v>
      </c>
      <c r="D16" t="s">
        <v>23</v>
      </c>
      <c r="E16" t="s">
        <v>20</v>
      </c>
      <c r="F16" t="s">
        <v>12</v>
      </c>
      <c r="G16" t="s">
        <v>14</v>
      </c>
      <c r="H16" s="5">
        <v>0</v>
      </c>
      <c r="I16" s="5">
        <v>0</v>
      </c>
      <c r="J16" s="5">
        <v>0</v>
      </c>
      <c r="K16" s="5">
        <v>1.1999999999999999E-3</v>
      </c>
      <c r="L16" s="5">
        <v>8.9999999999999998E-4</v>
      </c>
      <c r="M16" s="5">
        <v>5.0000000000000001E-4</v>
      </c>
      <c r="N16" s="5">
        <v>0</v>
      </c>
      <c r="O16" s="5">
        <v>0</v>
      </c>
      <c r="P16" s="5">
        <v>0</v>
      </c>
      <c r="T16" s="4">
        <v>19191</v>
      </c>
      <c r="U16" s="4">
        <v>12530</v>
      </c>
      <c r="V16" s="4">
        <v>35586</v>
      </c>
      <c r="W16" s="4">
        <v>27897</v>
      </c>
      <c r="X16" s="4">
        <v>23652</v>
      </c>
      <c r="Y16" s="4">
        <v>3060</v>
      </c>
      <c r="Z16" s="4">
        <v>4854</v>
      </c>
      <c r="AA16" s="4">
        <v>2427</v>
      </c>
      <c r="AB16" s="4">
        <v>0</v>
      </c>
      <c r="AC16" s="5">
        <v>0.34899999999999998</v>
      </c>
      <c r="AD16" s="5">
        <v>0.39700000000000002</v>
      </c>
      <c r="AE16" s="4">
        <v>8</v>
      </c>
      <c r="AF16" s="3"/>
      <c r="AG16" s="3"/>
    </row>
    <row r="17" spans="1:33" s="4" customFormat="1">
      <c r="A17" t="s">
        <v>8</v>
      </c>
      <c r="B17" t="s">
        <v>53</v>
      </c>
      <c r="C17" t="s">
        <v>13</v>
      </c>
      <c r="D17" t="s">
        <v>37</v>
      </c>
      <c r="E17" t="s">
        <v>16</v>
      </c>
      <c r="F17" t="s">
        <v>12</v>
      </c>
      <c r="G17" t="s">
        <v>40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T17" s="4">
        <v>1274</v>
      </c>
      <c r="U17" s="4">
        <v>12067</v>
      </c>
      <c r="V17" s="4">
        <v>1810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5" t="s">
        <v>106</v>
      </c>
      <c r="AD17" s="5" t="s">
        <v>106</v>
      </c>
      <c r="AE17" s="4">
        <v>3</v>
      </c>
      <c r="AF17" s="3"/>
      <c r="AG17" s="3"/>
    </row>
    <row r="18" spans="1:33" s="4" customFormat="1">
      <c r="A18" t="s">
        <v>8</v>
      </c>
      <c r="B18" t="s">
        <v>53</v>
      </c>
      <c r="C18" t="s">
        <v>13</v>
      </c>
      <c r="D18" t="s">
        <v>37</v>
      </c>
      <c r="E18" t="s">
        <v>16</v>
      </c>
      <c r="F18" t="s">
        <v>12</v>
      </c>
      <c r="G18" t="s">
        <v>15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T18" s="4">
        <v>1274</v>
      </c>
      <c r="U18" s="4">
        <v>12067</v>
      </c>
      <c r="V18" s="4">
        <v>1810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5" t="s">
        <v>106</v>
      </c>
      <c r="AD18" s="5" t="s">
        <v>106</v>
      </c>
      <c r="AE18" s="4">
        <v>3</v>
      </c>
      <c r="AF18" s="3"/>
      <c r="AG18" s="3"/>
    </row>
    <row r="19" spans="1:33" s="4" customFormat="1">
      <c r="A19" t="s">
        <v>8</v>
      </c>
      <c r="B19" t="s">
        <v>53</v>
      </c>
      <c r="C19" t="s">
        <v>13</v>
      </c>
      <c r="D19" t="s">
        <v>37</v>
      </c>
      <c r="E19" t="s">
        <v>16</v>
      </c>
      <c r="F19" t="s">
        <v>12</v>
      </c>
      <c r="G19" t="s">
        <v>14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T19" s="4">
        <v>1274</v>
      </c>
      <c r="U19" s="4">
        <v>12067</v>
      </c>
      <c r="V19" s="4">
        <v>1810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5" t="s">
        <v>106</v>
      </c>
      <c r="AD19" s="5" t="s">
        <v>106</v>
      </c>
      <c r="AE19" s="4">
        <v>3</v>
      </c>
      <c r="AF19" s="3"/>
      <c r="AG19" s="3"/>
    </row>
    <row r="20" spans="1:33" s="4" customFormat="1">
      <c r="A20" t="s">
        <v>8</v>
      </c>
      <c r="B20" t="s">
        <v>53</v>
      </c>
      <c r="C20" t="s">
        <v>13</v>
      </c>
      <c r="D20" t="s">
        <v>37</v>
      </c>
      <c r="E20" t="s">
        <v>17</v>
      </c>
      <c r="F20" t="s">
        <v>12</v>
      </c>
      <c r="G20" t="s">
        <v>40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T20" s="4">
        <v>471808</v>
      </c>
      <c r="U20" s="4">
        <v>309423</v>
      </c>
      <c r="V20" s="4">
        <v>201100</v>
      </c>
      <c r="W20" s="4">
        <v>23028</v>
      </c>
      <c r="X20" s="4">
        <v>36174</v>
      </c>
      <c r="Y20" s="4">
        <v>0</v>
      </c>
      <c r="Z20" s="4">
        <v>13832</v>
      </c>
      <c r="AA20" s="4">
        <v>2540</v>
      </c>
      <c r="AB20" s="4">
        <v>0</v>
      </c>
      <c r="AC20" s="5" t="s">
        <v>106</v>
      </c>
      <c r="AD20" s="5" t="s">
        <v>106</v>
      </c>
      <c r="AE20" s="4">
        <v>7</v>
      </c>
      <c r="AF20" s="3"/>
      <c r="AG20" s="3"/>
    </row>
    <row r="21" spans="1:33" s="4" customFormat="1">
      <c r="A21" t="s">
        <v>8</v>
      </c>
      <c r="B21" t="s">
        <v>53</v>
      </c>
      <c r="C21" t="s">
        <v>13</v>
      </c>
      <c r="D21" t="s">
        <v>37</v>
      </c>
      <c r="E21" t="s">
        <v>17</v>
      </c>
      <c r="F21" t="s">
        <v>12</v>
      </c>
      <c r="G21" t="s">
        <v>15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T21" s="4">
        <v>471808</v>
      </c>
      <c r="U21" s="4">
        <v>309423</v>
      </c>
      <c r="V21" s="4">
        <v>201100</v>
      </c>
      <c r="W21" s="4">
        <v>23028</v>
      </c>
      <c r="X21" s="4">
        <v>36174</v>
      </c>
      <c r="Y21" s="4">
        <v>0</v>
      </c>
      <c r="Z21" s="4">
        <v>13832</v>
      </c>
      <c r="AA21" s="4">
        <v>2540</v>
      </c>
      <c r="AB21" s="4">
        <v>0</v>
      </c>
      <c r="AC21" s="5" t="s">
        <v>106</v>
      </c>
      <c r="AD21" s="5" t="s">
        <v>106</v>
      </c>
      <c r="AE21" s="4">
        <v>7</v>
      </c>
      <c r="AF21" s="3"/>
      <c r="AG21" s="3"/>
    </row>
    <row r="22" spans="1:33" s="4" customFormat="1">
      <c r="A22" t="s">
        <v>8</v>
      </c>
      <c r="B22" t="s">
        <v>53</v>
      </c>
      <c r="C22" t="s">
        <v>13</v>
      </c>
      <c r="D22" t="s">
        <v>37</v>
      </c>
      <c r="E22" t="s">
        <v>17</v>
      </c>
      <c r="F22" t="s">
        <v>12</v>
      </c>
      <c r="G22" t="s">
        <v>14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T22" s="4">
        <v>471808</v>
      </c>
      <c r="U22" s="4">
        <v>309423</v>
      </c>
      <c r="V22" s="4">
        <v>201100</v>
      </c>
      <c r="W22" s="4">
        <v>23028</v>
      </c>
      <c r="X22" s="4">
        <v>36174</v>
      </c>
      <c r="Y22" s="4">
        <v>0</v>
      </c>
      <c r="Z22" s="4">
        <v>13832</v>
      </c>
      <c r="AA22" s="4">
        <v>2540</v>
      </c>
      <c r="AB22" s="4">
        <v>0</v>
      </c>
      <c r="AC22" s="5" t="s">
        <v>106</v>
      </c>
      <c r="AD22" s="5" t="s">
        <v>106</v>
      </c>
      <c r="AE22" s="4">
        <v>7</v>
      </c>
      <c r="AF22" s="3"/>
      <c r="AG22" s="3"/>
    </row>
    <row r="23" spans="1:33" s="4" customFormat="1">
      <c r="A23" t="s">
        <v>8</v>
      </c>
      <c r="B23" t="s">
        <v>53</v>
      </c>
      <c r="C23" t="s">
        <v>13</v>
      </c>
      <c r="D23" t="s">
        <v>37</v>
      </c>
      <c r="E23" t="s">
        <v>19</v>
      </c>
      <c r="F23" t="s">
        <v>12</v>
      </c>
      <c r="G23" t="s">
        <v>40</v>
      </c>
      <c r="H23" s="5">
        <v>1.4E-3</v>
      </c>
      <c r="I23" s="5">
        <v>8.0000000000000004E-4</v>
      </c>
      <c r="J23" s="5">
        <v>1.8E-3</v>
      </c>
      <c r="K23" s="5">
        <v>3.5999999999999999E-3</v>
      </c>
      <c r="L23" s="5">
        <v>2.5999999999999999E-3</v>
      </c>
      <c r="M23" s="5">
        <v>0</v>
      </c>
      <c r="N23" s="5">
        <v>0</v>
      </c>
      <c r="O23" s="5">
        <v>0</v>
      </c>
      <c r="P23" s="5">
        <v>0</v>
      </c>
      <c r="T23" s="4">
        <v>370933</v>
      </c>
      <c r="U23" s="4">
        <v>459841</v>
      </c>
      <c r="V23" s="4">
        <v>317428</v>
      </c>
      <c r="W23" s="4">
        <v>284497</v>
      </c>
      <c r="X23" s="4">
        <v>325325</v>
      </c>
      <c r="Y23" s="4">
        <v>28103</v>
      </c>
      <c r="Z23" s="4">
        <v>0</v>
      </c>
      <c r="AA23" s="4">
        <v>0</v>
      </c>
      <c r="AB23" s="4">
        <v>0</v>
      </c>
      <c r="AC23" s="5">
        <v>0.309</v>
      </c>
      <c r="AD23" s="5">
        <v>0.55100000000000005</v>
      </c>
      <c r="AE23" s="4">
        <v>6</v>
      </c>
      <c r="AF23" s="3"/>
      <c r="AG23" s="3"/>
    </row>
    <row r="24" spans="1:33" s="4" customFormat="1">
      <c r="A24" t="s">
        <v>8</v>
      </c>
      <c r="B24" t="s">
        <v>53</v>
      </c>
      <c r="C24" t="s">
        <v>13</v>
      </c>
      <c r="D24" t="s">
        <v>37</v>
      </c>
      <c r="E24" t="s">
        <v>19</v>
      </c>
      <c r="F24" t="s">
        <v>12</v>
      </c>
      <c r="G24" t="s">
        <v>15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T24" s="4">
        <v>370933</v>
      </c>
      <c r="U24" s="4">
        <v>459841</v>
      </c>
      <c r="V24" s="4">
        <v>317428</v>
      </c>
      <c r="W24" s="4">
        <v>284497</v>
      </c>
      <c r="X24" s="4">
        <v>325325</v>
      </c>
      <c r="Y24" s="4">
        <v>28103</v>
      </c>
      <c r="Z24" s="4">
        <v>0</v>
      </c>
      <c r="AA24" s="4">
        <v>0</v>
      </c>
      <c r="AB24" s="4">
        <v>0</v>
      </c>
      <c r="AC24" s="5" t="s">
        <v>106</v>
      </c>
      <c r="AD24" s="5" t="s">
        <v>106</v>
      </c>
      <c r="AE24" s="4">
        <v>6</v>
      </c>
      <c r="AF24" s="3"/>
      <c r="AG24" s="3"/>
    </row>
    <row r="25" spans="1:33" s="4" customFormat="1">
      <c r="A25" t="s">
        <v>8</v>
      </c>
      <c r="B25" t="s">
        <v>53</v>
      </c>
      <c r="C25" t="s">
        <v>13</v>
      </c>
      <c r="D25" t="s">
        <v>37</v>
      </c>
      <c r="E25" t="s">
        <v>19</v>
      </c>
      <c r="F25" t="s">
        <v>12</v>
      </c>
      <c r="G25" t="s">
        <v>14</v>
      </c>
      <c r="H25" s="5">
        <v>1.4E-3</v>
      </c>
      <c r="I25" s="5">
        <v>8.0000000000000004E-4</v>
      </c>
      <c r="J25" s="5">
        <v>1.8E-3</v>
      </c>
      <c r="K25" s="5">
        <v>3.5999999999999999E-3</v>
      </c>
      <c r="L25" s="5">
        <v>2.5999999999999999E-3</v>
      </c>
      <c r="M25" s="5">
        <v>0</v>
      </c>
      <c r="N25" s="5">
        <v>0</v>
      </c>
      <c r="O25" s="5">
        <v>0</v>
      </c>
      <c r="P25" s="5">
        <v>0</v>
      </c>
      <c r="T25" s="4">
        <v>370933</v>
      </c>
      <c r="U25" s="4">
        <v>459841</v>
      </c>
      <c r="V25" s="4">
        <v>317428</v>
      </c>
      <c r="W25" s="4">
        <v>284497</v>
      </c>
      <c r="X25" s="4">
        <v>325325</v>
      </c>
      <c r="Y25" s="4">
        <v>28103</v>
      </c>
      <c r="Z25" s="4">
        <v>0</v>
      </c>
      <c r="AA25" s="4">
        <v>0</v>
      </c>
      <c r="AB25" s="4">
        <v>0</v>
      </c>
      <c r="AC25" s="5">
        <v>0.309</v>
      </c>
      <c r="AD25" s="5">
        <v>0.55100000000000005</v>
      </c>
      <c r="AE25" s="4">
        <v>6</v>
      </c>
      <c r="AF25" s="3"/>
      <c r="AG25" s="3"/>
    </row>
    <row r="26" spans="1:33" s="4" customFormat="1">
      <c r="A26" t="s">
        <v>8</v>
      </c>
      <c r="B26" t="s">
        <v>53</v>
      </c>
      <c r="C26" t="s">
        <v>13</v>
      </c>
      <c r="D26" t="s">
        <v>37</v>
      </c>
      <c r="E26" t="s">
        <v>20</v>
      </c>
      <c r="F26" t="s">
        <v>12</v>
      </c>
      <c r="G26" t="s">
        <v>40</v>
      </c>
      <c r="H26" s="5">
        <v>8.0999999999999996E-3</v>
      </c>
      <c r="I26" s="5">
        <v>7.4000000000000003E-3</v>
      </c>
      <c r="J26" s="5">
        <v>4.1000000000000003E-3</v>
      </c>
      <c r="K26" s="5">
        <v>1.2E-2</v>
      </c>
      <c r="L26" s="5">
        <v>8.9999999999999998E-4</v>
      </c>
      <c r="M26" s="5">
        <v>7.4000000000000003E-3</v>
      </c>
      <c r="N26" s="5">
        <v>1.6999999999999999E-3</v>
      </c>
      <c r="O26" s="5">
        <v>6.9999999999999999E-4</v>
      </c>
      <c r="P26" s="5">
        <v>6.9999999999999999E-4</v>
      </c>
      <c r="T26" s="4">
        <v>319445</v>
      </c>
      <c r="U26" s="4">
        <v>145914</v>
      </c>
      <c r="V26" s="4">
        <v>85851</v>
      </c>
      <c r="W26" s="4">
        <v>48469</v>
      </c>
      <c r="X26" s="4">
        <v>8711</v>
      </c>
      <c r="Y26" s="4">
        <v>17020</v>
      </c>
      <c r="Z26" s="4">
        <v>24446</v>
      </c>
      <c r="AA26" s="4">
        <v>14062</v>
      </c>
      <c r="AB26" s="4">
        <v>12979</v>
      </c>
      <c r="AC26" s="5">
        <v>0.46100000000000002</v>
      </c>
      <c r="AD26" s="5">
        <v>0.21199999999999999</v>
      </c>
      <c r="AE26" s="4">
        <v>9</v>
      </c>
      <c r="AF26" s="3"/>
      <c r="AG26" s="3"/>
    </row>
    <row r="27" spans="1:33">
      <c r="A27" t="s">
        <v>8</v>
      </c>
      <c r="B27" t="s">
        <v>53</v>
      </c>
      <c r="C27" t="s">
        <v>13</v>
      </c>
      <c r="D27" t="s">
        <v>37</v>
      </c>
      <c r="E27" t="s">
        <v>20</v>
      </c>
      <c r="F27" t="s">
        <v>12</v>
      </c>
      <c r="G27" t="s">
        <v>15</v>
      </c>
      <c r="H27" s="5">
        <v>0</v>
      </c>
      <c r="I27" s="5">
        <v>0</v>
      </c>
      <c r="J27" s="5">
        <v>0</v>
      </c>
      <c r="K27" s="5">
        <v>6.6E-3</v>
      </c>
      <c r="L27" s="5">
        <v>4.0000000000000002E-4</v>
      </c>
      <c r="M27" s="5">
        <v>5.5999999999999999E-3</v>
      </c>
      <c r="N27" s="5">
        <v>0</v>
      </c>
      <c r="O27" s="5">
        <v>2.9999999999999997E-4</v>
      </c>
      <c r="P27" s="5">
        <v>0</v>
      </c>
      <c r="Q27" s="4"/>
      <c r="S27" s="4"/>
      <c r="T27">
        <v>319445</v>
      </c>
      <c r="U27">
        <v>145914</v>
      </c>
      <c r="V27">
        <v>85851</v>
      </c>
      <c r="W27">
        <v>48469</v>
      </c>
      <c r="X27">
        <v>8711</v>
      </c>
      <c r="Y27">
        <v>17020</v>
      </c>
      <c r="Z27">
        <v>24446</v>
      </c>
      <c r="AA27">
        <v>14062</v>
      </c>
      <c r="AB27">
        <v>12979</v>
      </c>
      <c r="AC27" s="5">
        <v>-0.254</v>
      </c>
      <c r="AD27" s="5">
        <v>0.51</v>
      </c>
      <c r="AE27" s="4">
        <v>9</v>
      </c>
      <c r="AF27" s="3"/>
      <c r="AG27" s="3"/>
    </row>
    <row r="28" spans="1:33">
      <c r="A28" t="s">
        <v>8</v>
      </c>
      <c r="B28" t="s">
        <v>53</v>
      </c>
      <c r="C28" t="s">
        <v>13</v>
      </c>
      <c r="D28" t="s">
        <v>37</v>
      </c>
      <c r="E28" t="s">
        <v>20</v>
      </c>
      <c r="F28" t="s">
        <v>12</v>
      </c>
      <c r="G28" t="s">
        <v>14</v>
      </c>
      <c r="H28" s="5">
        <v>8.0999999999999996E-3</v>
      </c>
      <c r="I28" s="5">
        <v>7.4000000000000003E-3</v>
      </c>
      <c r="J28" s="5">
        <v>4.1000000000000003E-3</v>
      </c>
      <c r="K28" s="5">
        <v>5.4000000000000003E-3</v>
      </c>
      <c r="L28" s="5">
        <v>4.0000000000000002E-4</v>
      </c>
      <c r="M28" s="5">
        <v>1.9E-3</v>
      </c>
      <c r="N28" s="5">
        <v>1.6999999999999999E-3</v>
      </c>
      <c r="O28" s="5">
        <v>2.9999999999999997E-4</v>
      </c>
      <c r="P28" s="5">
        <v>6.9999999999999999E-4</v>
      </c>
      <c r="Q28" s="4"/>
      <c r="S28" s="4"/>
      <c r="T28">
        <v>319445</v>
      </c>
      <c r="U28">
        <v>145914</v>
      </c>
      <c r="V28">
        <v>85851</v>
      </c>
      <c r="W28">
        <v>48469</v>
      </c>
      <c r="X28">
        <v>8711</v>
      </c>
      <c r="Y28">
        <v>17020</v>
      </c>
      <c r="Z28">
        <v>24446</v>
      </c>
      <c r="AA28">
        <v>14062</v>
      </c>
      <c r="AB28">
        <v>12979</v>
      </c>
      <c r="AC28" s="5">
        <v>0.85299999999999998</v>
      </c>
      <c r="AD28" s="5">
        <v>3.0000000000000001E-3</v>
      </c>
      <c r="AE28" s="4">
        <v>9</v>
      </c>
      <c r="AF28" s="3"/>
      <c r="AG28" s="3"/>
    </row>
    <row r="29" spans="1:33">
      <c r="A29" t="s">
        <v>8</v>
      </c>
      <c r="B29" t="s">
        <v>53</v>
      </c>
      <c r="C29" t="s">
        <v>13</v>
      </c>
      <c r="D29" t="s">
        <v>37</v>
      </c>
      <c r="E29" t="s">
        <v>21</v>
      </c>
      <c r="F29" t="s">
        <v>12</v>
      </c>
      <c r="G29" t="s">
        <v>40</v>
      </c>
      <c r="H29" s="5">
        <v>5.0000000000000001E-4</v>
      </c>
      <c r="I29" s="5">
        <v>8.0000000000000004E-4</v>
      </c>
      <c r="J29" s="5">
        <v>5.9999999999999995E-4</v>
      </c>
      <c r="K29" s="5">
        <v>5.9999999999999995E-4</v>
      </c>
      <c r="L29" s="5">
        <v>8.9999999999999998E-4</v>
      </c>
      <c r="M29" s="5">
        <v>8.9999999999999998E-4</v>
      </c>
      <c r="N29" s="5">
        <v>0</v>
      </c>
      <c r="O29" s="5">
        <v>0</v>
      </c>
      <c r="P29" s="5">
        <v>0</v>
      </c>
      <c r="Q29" s="4"/>
      <c r="S29" s="4"/>
      <c r="T29">
        <v>106861</v>
      </c>
      <c r="U29">
        <v>66311</v>
      </c>
      <c r="V29">
        <v>57345</v>
      </c>
      <c r="W29">
        <v>63616</v>
      </c>
      <c r="X29">
        <v>58724</v>
      </c>
      <c r="Y29">
        <v>87267</v>
      </c>
      <c r="Z29">
        <v>15721</v>
      </c>
      <c r="AA29">
        <v>14802</v>
      </c>
      <c r="AB29">
        <v>21642</v>
      </c>
      <c r="AC29" s="5">
        <v>0.76300000000000001</v>
      </c>
      <c r="AD29" s="5">
        <v>1.7000000000000001E-2</v>
      </c>
      <c r="AE29" s="4">
        <v>9</v>
      </c>
      <c r="AF29" s="3"/>
      <c r="AG29" s="3"/>
    </row>
    <row r="30" spans="1:33">
      <c r="A30" t="s">
        <v>8</v>
      </c>
      <c r="B30" t="s">
        <v>53</v>
      </c>
      <c r="C30" t="s">
        <v>13</v>
      </c>
      <c r="D30" t="s">
        <v>37</v>
      </c>
      <c r="E30" t="s">
        <v>21</v>
      </c>
      <c r="F30" t="s">
        <v>12</v>
      </c>
      <c r="G30" t="s">
        <v>15</v>
      </c>
      <c r="H30" s="5">
        <v>0</v>
      </c>
      <c r="I30" s="5">
        <v>0</v>
      </c>
      <c r="J30" s="5">
        <v>0</v>
      </c>
      <c r="K30" s="5">
        <v>0</v>
      </c>
      <c r="L30" s="5">
        <v>4.0000000000000002E-4</v>
      </c>
      <c r="M30" s="5">
        <v>0</v>
      </c>
      <c r="N30" s="5">
        <v>0</v>
      </c>
      <c r="O30" s="5">
        <v>0</v>
      </c>
      <c r="P30" s="5">
        <v>0</v>
      </c>
      <c r="Q30" s="4"/>
      <c r="S30" s="4"/>
      <c r="T30">
        <v>106861</v>
      </c>
      <c r="U30">
        <v>66311</v>
      </c>
      <c r="V30">
        <v>57345</v>
      </c>
      <c r="W30">
        <v>63616</v>
      </c>
      <c r="X30">
        <v>58724</v>
      </c>
      <c r="Y30">
        <v>87267</v>
      </c>
      <c r="Z30">
        <v>15721</v>
      </c>
      <c r="AA30">
        <v>14802</v>
      </c>
      <c r="AB30">
        <v>21642</v>
      </c>
      <c r="AC30" s="5">
        <v>4.7E-2</v>
      </c>
      <c r="AD30" s="5">
        <v>0.90400000000000003</v>
      </c>
      <c r="AE30" s="4">
        <v>9</v>
      </c>
      <c r="AF30" s="3"/>
      <c r="AG30" s="3"/>
    </row>
    <row r="31" spans="1:33">
      <c r="A31" t="s">
        <v>8</v>
      </c>
      <c r="B31" t="s">
        <v>53</v>
      </c>
      <c r="C31" t="s">
        <v>13</v>
      </c>
      <c r="D31" t="s">
        <v>37</v>
      </c>
      <c r="E31" t="s">
        <v>21</v>
      </c>
      <c r="F31" t="s">
        <v>12</v>
      </c>
      <c r="G31" t="s">
        <v>14</v>
      </c>
      <c r="H31" s="5">
        <v>5.0000000000000001E-4</v>
      </c>
      <c r="I31" s="5">
        <v>8.0000000000000004E-4</v>
      </c>
      <c r="J31" s="5">
        <v>5.9999999999999995E-4</v>
      </c>
      <c r="K31" s="5">
        <v>5.9999999999999995E-4</v>
      </c>
      <c r="L31" s="5">
        <v>4.0000000000000002E-4</v>
      </c>
      <c r="M31" s="5">
        <v>8.9999999999999998E-4</v>
      </c>
      <c r="N31" s="5">
        <v>0</v>
      </c>
      <c r="O31" s="5">
        <v>0</v>
      </c>
      <c r="P31" s="5">
        <v>0</v>
      </c>
      <c r="Q31" s="4"/>
      <c r="S31" s="4"/>
      <c r="T31">
        <v>106861</v>
      </c>
      <c r="U31">
        <v>66311</v>
      </c>
      <c r="V31">
        <v>57345</v>
      </c>
      <c r="W31">
        <v>63616</v>
      </c>
      <c r="X31">
        <v>58724</v>
      </c>
      <c r="Y31">
        <v>87267</v>
      </c>
      <c r="Z31">
        <v>15721</v>
      </c>
      <c r="AA31">
        <v>14802</v>
      </c>
      <c r="AB31">
        <v>21642</v>
      </c>
      <c r="AC31" s="5">
        <v>0.81</v>
      </c>
      <c r="AD31" s="5">
        <v>8.0000000000000002E-3</v>
      </c>
      <c r="AE31" s="4">
        <v>9</v>
      </c>
      <c r="AF31" s="3"/>
      <c r="AG31" s="3"/>
    </row>
    <row r="32" spans="1:33">
      <c r="A32" t="s">
        <v>8</v>
      </c>
      <c r="B32" t="s">
        <v>53</v>
      </c>
      <c r="C32" t="s">
        <v>13</v>
      </c>
      <c r="D32" t="s">
        <v>37</v>
      </c>
      <c r="E32" t="s">
        <v>44</v>
      </c>
      <c r="F32" t="s">
        <v>12</v>
      </c>
      <c r="G32" t="s">
        <v>40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4"/>
      <c r="S32" s="4"/>
      <c r="T32" t="s">
        <v>106</v>
      </c>
      <c r="U32" t="s">
        <v>106</v>
      </c>
      <c r="V32" t="s">
        <v>106</v>
      </c>
      <c r="W32" t="s">
        <v>106</v>
      </c>
      <c r="X32" t="s">
        <v>106</v>
      </c>
      <c r="Y32" t="s">
        <v>106</v>
      </c>
      <c r="Z32" t="s">
        <v>106</v>
      </c>
      <c r="AA32" t="s">
        <v>106</v>
      </c>
      <c r="AB32" t="s">
        <v>106</v>
      </c>
      <c r="AC32" s="5" t="s">
        <v>106</v>
      </c>
      <c r="AD32" s="5" t="s">
        <v>106</v>
      </c>
      <c r="AE32" s="4">
        <v>0</v>
      </c>
      <c r="AF32" s="3"/>
      <c r="AG32" s="3"/>
    </row>
    <row r="33" spans="1:33">
      <c r="A33" t="s">
        <v>8</v>
      </c>
      <c r="B33" t="s">
        <v>53</v>
      </c>
      <c r="C33" t="s">
        <v>13</v>
      </c>
      <c r="D33" t="s">
        <v>37</v>
      </c>
      <c r="E33" t="s">
        <v>44</v>
      </c>
      <c r="F33" t="s">
        <v>12</v>
      </c>
      <c r="G33" t="s">
        <v>15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4"/>
      <c r="S33" s="4"/>
      <c r="T33" t="s">
        <v>106</v>
      </c>
      <c r="U33" t="s">
        <v>106</v>
      </c>
      <c r="V33" t="s">
        <v>106</v>
      </c>
      <c r="W33" t="s">
        <v>106</v>
      </c>
      <c r="X33" t="s">
        <v>106</v>
      </c>
      <c r="Y33" t="s">
        <v>106</v>
      </c>
      <c r="Z33" t="s">
        <v>106</v>
      </c>
      <c r="AA33" t="s">
        <v>106</v>
      </c>
      <c r="AB33" t="s">
        <v>106</v>
      </c>
      <c r="AC33" s="5" t="s">
        <v>106</v>
      </c>
      <c r="AD33" s="5" t="s">
        <v>106</v>
      </c>
      <c r="AE33" s="4">
        <v>0</v>
      </c>
      <c r="AF33" s="3"/>
      <c r="AG33" s="3"/>
    </row>
    <row r="34" spans="1:33">
      <c r="A34" t="s">
        <v>8</v>
      </c>
      <c r="B34" t="s">
        <v>53</v>
      </c>
      <c r="C34" t="s">
        <v>13</v>
      </c>
      <c r="D34" t="s">
        <v>37</v>
      </c>
      <c r="E34" t="s">
        <v>44</v>
      </c>
      <c r="F34" t="s">
        <v>12</v>
      </c>
      <c r="G34" t="s">
        <v>14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4"/>
      <c r="S34" s="4"/>
      <c r="T34" t="s">
        <v>106</v>
      </c>
      <c r="U34" t="s">
        <v>106</v>
      </c>
      <c r="V34" t="s">
        <v>106</v>
      </c>
      <c r="W34" t="s">
        <v>106</v>
      </c>
      <c r="X34" t="s">
        <v>106</v>
      </c>
      <c r="Y34" t="s">
        <v>106</v>
      </c>
      <c r="Z34" t="s">
        <v>106</v>
      </c>
      <c r="AA34" t="s">
        <v>106</v>
      </c>
      <c r="AB34" t="s">
        <v>106</v>
      </c>
      <c r="AC34" s="5" t="s">
        <v>106</v>
      </c>
      <c r="AD34" s="5" t="s">
        <v>106</v>
      </c>
      <c r="AE34" s="4">
        <v>0</v>
      </c>
      <c r="AF34" s="3"/>
      <c r="AG34" s="3"/>
    </row>
    <row r="35" spans="1:33">
      <c r="A35" t="s">
        <v>8</v>
      </c>
      <c r="B35" t="s">
        <v>53</v>
      </c>
      <c r="C35" t="s">
        <v>13</v>
      </c>
      <c r="D35" t="s">
        <v>26</v>
      </c>
      <c r="E35" t="s">
        <v>17</v>
      </c>
      <c r="F35" t="s">
        <v>12</v>
      </c>
      <c r="G35" t="s">
        <v>40</v>
      </c>
      <c r="H35" s="5">
        <v>1.4E-3</v>
      </c>
      <c r="I35" s="5">
        <v>0</v>
      </c>
      <c r="J35" s="5">
        <v>3.5000000000000001E-3</v>
      </c>
      <c r="K35" s="5">
        <v>5.4000000000000003E-3</v>
      </c>
      <c r="L35" s="5">
        <v>4.4000000000000003E-3</v>
      </c>
      <c r="M35" s="5">
        <v>2.3E-3</v>
      </c>
      <c r="N35" s="5">
        <v>2.2000000000000001E-3</v>
      </c>
      <c r="O35" s="5">
        <v>1E-3</v>
      </c>
      <c r="P35" s="5">
        <v>1E-3</v>
      </c>
      <c r="Q35" s="4"/>
      <c r="S35" s="4"/>
      <c r="T35">
        <v>130216</v>
      </c>
      <c r="U35">
        <v>169758</v>
      </c>
      <c r="V35">
        <v>145478</v>
      </c>
      <c r="W35">
        <v>129344</v>
      </c>
      <c r="X35">
        <v>230271</v>
      </c>
      <c r="Y35">
        <v>572425</v>
      </c>
      <c r="Z35">
        <v>572425</v>
      </c>
      <c r="AA35">
        <v>294925</v>
      </c>
      <c r="AB35">
        <v>241877</v>
      </c>
      <c r="AC35" s="5">
        <v>-0.14199999999999999</v>
      </c>
      <c r="AD35" s="5">
        <v>0.71599999999999997</v>
      </c>
      <c r="AE35" s="4">
        <v>9</v>
      </c>
      <c r="AF35" s="3"/>
      <c r="AG35" s="3"/>
    </row>
    <row r="36" spans="1:33">
      <c r="A36" t="s">
        <v>8</v>
      </c>
      <c r="B36" t="s">
        <v>53</v>
      </c>
      <c r="C36" t="s">
        <v>13</v>
      </c>
      <c r="D36" t="s">
        <v>26</v>
      </c>
      <c r="E36" t="s">
        <v>17</v>
      </c>
      <c r="F36" t="s">
        <v>12</v>
      </c>
      <c r="G36" t="s">
        <v>15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4"/>
      <c r="S36" s="4"/>
      <c r="T36">
        <v>130216</v>
      </c>
      <c r="U36">
        <v>169758</v>
      </c>
      <c r="V36">
        <v>145478</v>
      </c>
      <c r="W36">
        <v>129344</v>
      </c>
      <c r="X36">
        <v>230271</v>
      </c>
      <c r="Y36">
        <v>572425</v>
      </c>
      <c r="Z36">
        <v>572425</v>
      </c>
      <c r="AA36">
        <v>294925</v>
      </c>
      <c r="AB36">
        <v>241877</v>
      </c>
      <c r="AC36" s="5" t="s">
        <v>106</v>
      </c>
      <c r="AD36" s="5" t="s">
        <v>106</v>
      </c>
      <c r="AE36" s="4">
        <v>9</v>
      </c>
      <c r="AF36" s="3"/>
      <c r="AG36" s="3"/>
    </row>
    <row r="37" spans="1:33">
      <c r="A37" t="s">
        <v>8</v>
      </c>
      <c r="B37" t="s">
        <v>53</v>
      </c>
      <c r="C37" t="s">
        <v>13</v>
      </c>
      <c r="D37" t="s">
        <v>26</v>
      </c>
      <c r="E37" t="s">
        <v>17</v>
      </c>
      <c r="F37" t="s">
        <v>12</v>
      </c>
      <c r="G37" t="s">
        <v>14</v>
      </c>
      <c r="H37" s="5">
        <v>1.4E-3</v>
      </c>
      <c r="I37" s="5">
        <v>0</v>
      </c>
      <c r="J37" s="5">
        <v>3.5000000000000001E-3</v>
      </c>
      <c r="K37" s="5">
        <v>5.4000000000000003E-3</v>
      </c>
      <c r="L37" s="5">
        <v>4.4000000000000003E-3</v>
      </c>
      <c r="M37" s="5">
        <v>2.3E-3</v>
      </c>
      <c r="N37" s="5">
        <v>2.2000000000000001E-3</v>
      </c>
      <c r="O37" s="5">
        <v>1E-3</v>
      </c>
      <c r="P37" s="5">
        <v>1E-3</v>
      </c>
      <c r="Q37" s="4"/>
      <c r="S37" s="4"/>
      <c r="T37">
        <v>130216</v>
      </c>
      <c r="U37">
        <v>169758</v>
      </c>
      <c r="V37">
        <v>145478</v>
      </c>
      <c r="W37">
        <v>129344</v>
      </c>
      <c r="X37">
        <v>230271</v>
      </c>
      <c r="Y37">
        <v>572425</v>
      </c>
      <c r="Z37">
        <v>572425</v>
      </c>
      <c r="AA37">
        <v>294925</v>
      </c>
      <c r="AB37">
        <v>241877</v>
      </c>
      <c r="AC37" s="5">
        <v>-0.14199999999999999</v>
      </c>
      <c r="AD37" s="5">
        <v>0.71599999999999997</v>
      </c>
      <c r="AE37" s="4">
        <v>9</v>
      </c>
      <c r="AF37" s="3"/>
      <c r="AG37" s="3"/>
    </row>
    <row r="38" spans="1:33">
      <c r="A38" t="s">
        <v>8</v>
      </c>
      <c r="B38" t="s">
        <v>53</v>
      </c>
      <c r="C38" t="s">
        <v>13</v>
      </c>
      <c r="D38" t="s">
        <v>26</v>
      </c>
      <c r="E38" t="s">
        <v>19</v>
      </c>
      <c r="F38" t="s">
        <v>12</v>
      </c>
      <c r="G38" t="s">
        <v>40</v>
      </c>
      <c r="H38" s="5">
        <v>0</v>
      </c>
      <c r="I38" s="5">
        <v>0</v>
      </c>
      <c r="J38" s="5">
        <v>0</v>
      </c>
      <c r="K38" s="5">
        <v>3.5999999999999999E-3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4"/>
      <c r="S38" s="4"/>
      <c r="T38">
        <v>0</v>
      </c>
      <c r="U38">
        <v>0</v>
      </c>
      <c r="V38">
        <v>0</v>
      </c>
      <c r="W38">
        <v>163130</v>
      </c>
      <c r="X38">
        <v>445344</v>
      </c>
      <c r="Y38">
        <v>277750</v>
      </c>
      <c r="Z38">
        <v>277750</v>
      </c>
      <c r="AA38">
        <v>189072</v>
      </c>
      <c r="AB38">
        <v>172250</v>
      </c>
      <c r="AC38" s="5">
        <v>-0.41799999999999998</v>
      </c>
      <c r="AD38" s="5">
        <v>0.40899999999999997</v>
      </c>
      <c r="AE38" s="4">
        <v>6</v>
      </c>
      <c r="AF38" s="3"/>
      <c r="AG38" s="3"/>
    </row>
    <row r="39" spans="1:33">
      <c r="A39" t="s">
        <v>8</v>
      </c>
      <c r="B39" t="s">
        <v>53</v>
      </c>
      <c r="C39" t="s">
        <v>13</v>
      </c>
      <c r="D39" t="s">
        <v>26</v>
      </c>
      <c r="E39" t="s">
        <v>19</v>
      </c>
      <c r="F39" t="s">
        <v>12</v>
      </c>
      <c r="G39" t="s">
        <v>15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4"/>
      <c r="S39" s="4"/>
      <c r="T39">
        <v>0</v>
      </c>
      <c r="U39">
        <v>0</v>
      </c>
      <c r="V39">
        <v>0</v>
      </c>
      <c r="W39">
        <v>163130</v>
      </c>
      <c r="X39">
        <v>445344</v>
      </c>
      <c r="Y39">
        <v>277750</v>
      </c>
      <c r="Z39">
        <v>277750</v>
      </c>
      <c r="AA39">
        <v>189072</v>
      </c>
      <c r="AB39">
        <v>172250</v>
      </c>
      <c r="AC39" s="5" t="s">
        <v>106</v>
      </c>
      <c r="AD39" s="5" t="s">
        <v>106</v>
      </c>
      <c r="AE39" s="4">
        <v>6</v>
      </c>
      <c r="AF39" s="3"/>
      <c r="AG39" s="3"/>
    </row>
    <row r="40" spans="1:33">
      <c r="A40" t="s">
        <v>8</v>
      </c>
      <c r="B40" t="s">
        <v>53</v>
      </c>
      <c r="C40" t="s">
        <v>13</v>
      </c>
      <c r="D40" t="s">
        <v>26</v>
      </c>
      <c r="E40" t="s">
        <v>19</v>
      </c>
      <c r="F40" t="s">
        <v>12</v>
      </c>
      <c r="G40" t="s">
        <v>14</v>
      </c>
      <c r="H40" s="5">
        <v>0</v>
      </c>
      <c r="I40" s="5">
        <v>0</v>
      </c>
      <c r="J40" s="5">
        <v>0</v>
      </c>
      <c r="K40" s="5">
        <v>3.5999999999999999E-3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4"/>
      <c r="S40" s="4"/>
      <c r="T40">
        <v>0</v>
      </c>
      <c r="U40">
        <v>0</v>
      </c>
      <c r="V40">
        <v>0</v>
      </c>
      <c r="W40">
        <v>163130</v>
      </c>
      <c r="X40">
        <v>445344</v>
      </c>
      <c r="Y40">
        <v>277750</v>
      </c>
      <c r="Z40">
        <v>277750</v>
      </c>
      <c r="AA40">
        <v>189072</v>
      </c>
      <c r="AB40">
        <v>172250</v>
      </c>
      <c r="AC40" s="5">
        <v>-0.41799999999999998</v>
      </c>
      <c r="AD40" s="5">
        <v>0.40899999999999997</v>
      </c>
      <c r="AE40" s="4">
        <v>6</v>
      </c>
      <c r="AF40" s="3"/>
      <c r="AG40" s="3"/>
    </row>
    <row r="41" spans="1:33">
      <c r="A41" t="s">
        <v>8</v>
      </c>
      <c r="B41" t="s">
        <v>53</v>
      </c>
      <c r="C41" t="s">
        <v>13</v>
      </c>
      <c r="D41" t="s">
        <v>26</v>
      </c>
      <c r="E41" t="s">
        <v>112</v>
      </c>
      <c r="F41" t="s">
        <v>12</v>
      </c>
      <c r="G41" t="s">
        <v>40</v>
      </c>
      <c r="H41" s="5">
        <v>1.1999999999999999E-3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4"/>
      <c r="S41" s="4"/>
      <c r="T41">
        <v>12580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 s="5" t="s">
        <v>106</v>
      </c>
      <c r="AD41" s="5" t="s">
        <v>106</v>
      </c>
      <c r="AE41" s="4">
        <v>1</v>
      </c>
      <c r="AF41" s="3"/>
      <c r="AG41" s="3"/>
    </row>
    <row r="42" spans="1:33">
      <c r="A42" t="s">
        <v>8</v>
      </c>
      <c r="B42" t="s">
        <v>53</v>
      </c>
      <c r="C42" t="s">
        <v>13</v>
      </c>
      <c r="D42" t="s">
        <v>26</v>
      </c>
      <c r="E42" t="s">
        <v>112</v>
      </c>
      <c r="F42" t="s">
        <v>12</v>
      </c>
      <c r="G42" t="s">
        <v>15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4"/>
      <c r="S42" s="4"/>
      <c r="T42">
        <v>12580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 s="5" t="s">
        <v>106</v>
      </c>
      <c r="AD42" s="5" t="s">
        <v>106</v>
      </c>
      <c r="AE42" s="4">
        <v>1</v>
      </c>
      <c r="AF42" s="3"/>
      <c r="AG42" s="3"/>
    </row>
    <row r="43" spans="1:33">
      <c r="A43" t="s">
        <v>8</v>
      </c>
      <c r="B43" t="s">
        <v>53</v>
      </c>
      <c r="C43" t="s">
        <v>13</v>
      </c>
      <c r="D43" t="s">
        <v>26</v>
      </c>
      <c r="E43" t="s">
        <v>112</v>
      </c>
      <c r="F43" t="s">
        <v>12</v>
      </c>
      <c r="G43" t="s">
        <v>14</v>
      </c>
      <c r="H43" s="5">
        <v>1.1999999999999999E-3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4"/>
      <c r="S43" s="4"/>
      <c r="T43">
        <v>12580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 s="5" t="s">
        <v>106</v>
      </c>
      <c r="AD43" s="5" t="s">
        <v>106</v>
      </c>
      <c r="AE43" s="4">
        <v>1</v>
      </c>
      <c r="AF43" s="3"/>
      <c r="AG43" s="3"/>
    </row>
    <row r="44" spans="1:33">
      <c r="A44" t="s">
        <v>8</v>
      </c>
      <c r="B44" t="s">
        <v>53</v>
      </c>
      <c r="C44" t="s">
        <v>13</v>
      </c>
      <c r="D44" t="s">
        <v>26</v>
      </c>
      <c r="E44" t="s">
        <v>20</v>
      </c>
      <c r="F44" t="s">
        <v>113</v>
      </c>
      <c r="G44" t="s">
        <v>40</v>
      </c>
      <c r="H44" s="5">
        <v>3.9199999999999999E-2</v>
      </c>
      <c r="I44" s="5">
        <v>3.6499999999999998E-2</v>
      </c>
      <c r="J44" s="5">
        <v>5.9700000000000003E-2</v>
      </c>
      <c r="K44" s="5">
        <v>0.1036</v>
      </c>
      <c r="L44" s="5">
        <v>0.1023</v>
      </c>
      <c r="M44" s="5">
        <v>0.1724</v>
      </c>
      <c r="N44" s="5">
        <v>3.56E-2</v>
      </c>
      <c r="O44" s="5">
        <v>6.0100000000000001E-2</v>
      </c>
      <c r="P44" s="5">
        <v>1.3299999999999999E-2</v>
      </c>
      <c r="Q44" s="4"/>
      <c r="S44" s="4"/>
      <c r="T44">
        <v>6010785</v>
      </c>
      <c r="U44">
        <v>5807538</v>
      </c>
      <c r="V44">
        <v>6038254</v>
      </c>
      <c r="W44">
        <v>5193815</v>
      </c>
      <c r="X44">
        <v>5058616</v>
      </c>
      <c r="Y44">
        <v>4486887</v>
      </c>
      <c r="Z44">
        <v>4482329</v>
      </c>
      <c r="AA44">
        <v>3469228</v>
      </c>
      <c r="AB44">
        <v>2149300</v>
      </c>
      <c r="AC44" s="5">
        <v>0.158</v>
      </c>
      <c r="AD44" s="5">
        <v>0.68500000000000005</v>
      </c>
      <c r="AE44" s="4">
        <v>9</v>
      </c>
      <c r="AF44" s="3"/>
      <c r="AG44" s="3"/>
    </row>
    <row r="45" spans="1:33">
      <c r="A45" t="s">
        <v>8</v>
      </c>
      <c r="B45" t="s">
        <v>53</v>
      </c>
      <c r="C45" t="s">
        <v>13</v>
      </c>
      <c r="D45" t="s">
        <v>26</v>
      </c>
      <c r="E45" t="s">
        <v>20</v>
      </c>
      <c r="F45" t="s">
        <v>113</v>
      </c>
      <c r="G45" t="s">
        <v>15</v>
      </c>
      <c r="H45" s="3">
        <v>6.9999999999999999E-4</v>
      </c>
      <c r="I45" s="3">
        <v>2.7000000000000001E-3</v>
      </c>
      <c r="J45" s="3">
        <v>0</v>
      </c>
      <c r="K45" s="3">
        <v>5.0599999999999999E-2</v>
      </c>
      <c r="L45" s="3">
        <v>6.6199999999999995E-2</v>
      </c>
      <c r="M45" s="3">
        <v>0.1343</v>
      </c>
      <c r="N45" s="3">
        <v>0</v>
      </c>
      <c r="O45" s="3">
        <v>4.4400000000000002E-2</v>
      </c>
      <c r="P45" s="3">
        <v>2.9999999999999997E-4</v>
      </c>
      <c r="T45" s="7">
        <v>6010785</v>
      </c>
      <c r="U45" s="7">
        <v>5807538</v>
      </c>
      <c r="V45" s="7">
        <v>6038254</v>
      </c>
      <c r="W45" s="7">
        <v>5193815</v>
      </c>
      <c r="X45" s="7">
        <v>5058616</v>
      </c>
      <c r="Y45" s="7">
        <v>4486887</v>
      </c>
      <c r="Z45" s="7">
        <v>4482329</v>
      </c>
      <c r="AA45" s="7">
        <v>3469228</v>
      </c>
      <c r="AB45" s="7">
        <v>2149300</v>
      </c>
      <c r="AC45" s="5">
        <v>-9.4E-2</v>
      </c>
      <c r="AD45" s="5">
        <v>0.80900000000000005</v>
      </c>
      <c r="AE45" s="4">
        <v>9</v>
      </c>
      <c r="AF45" s="3"/>
      <c r="AG45" s="3"/>
    </row>
    <row r="46" spans="1:33">
      <c r="A46" t="s">
        <v>8</v>
      </c>
      <c r="B46" t="s">
        <v>53</v>
      </c>
      <c r="C46" t="s">
        <v>13</v>
      </c>
      <c r="D46" t="s">
        <v>26</v>
      </c>
      <c r="E46" t="s">
        <v>20</v>
      </c>
      <c r="F46" t="s">
        <v>113</v>
      </c>
      <c r="G46" t="s">
        <v>14</v>
      </c>
      <c r="H46" s="3">
        <v>3.85E-2</v>
      </c>
      <c r="I46" s="3">
        <v>3.3700000000000001E-2</v>
      </c>
      <c r="J46" s="3">
        <v>5.9700000000000003E-2</v>
      </c>
      <c r="K46" s="3">
        <v>5.2999999999999999E-2</v>
      </c>
      <c r="L46" s="3">
        <v>3.61E-2</v>
      </c>
      <c r="M46" s="3">
        <v>3.8100000000000002E-2</v>
      </c>
      <c r="N46" s="3">
        <v>3.56E-2</v>
      </c>
      <c r="O46" s="3">
        <v>1.5699999999999999E-2</v>
      </c>
      <c r="P46" s="3">
        <v>1.29E-2</v>
      </c>
      <c r="T46" s="7">
        <v>6010785</v>
      </c>
      <c r="U46" s="7">
        <v>5807538</v>
      </c>
      <c r="V46" s="7">
        <v>6038254</v>
      </c>
      <c r="W46" s="7">
        <v>5193815</v>
      </c>
      <c r="X46" s="7">
        <v>5058616</v>
      </c>
      <c r="Y46" s="7">
        <v>4486887</v>
      </c>
      <c r="Z46" s="7">
        <v>4482329</v>
      </c>
      <c r="AA46" s="7">
        <v>3469228</v>
      </c>
      <c r="AB46" s="7">
        <v>2149300</v>
      </c>
      <c r="AC46" s="5">
        <v>0.80500000000000005</v>
      </c>
      <c r="AD46" s="5">
        <v>8.9999999999999993E-3</v>
      </c>
      <c r="AE46" s="4">
        <v>9</v>
      </c>
      <c r="AF46" s="3"/>
      <c r="AG46" s="3"/>
    </row>
    <row r="47" spans="1:33">
      <c r="A47" t="s">
        <v>8</v>
      </c>
      <c r="B47" t="s">
        <v>53</v>
      </c>
      <c r="C47" t="s">
        <v>13</v>
      </c>
      <c r="D47" t="s">
        <v>26</v>
      </c>
      <c r="E47" t="s">
        <v>21</v>
      </c>
      <c r="F47" t="s">
        <v>113</v>
      </c>
      <c r="G47" t="s">
        <v>40</v>
      </c>
      <c r="H47" s="3">
        <v>2.0000000000000001E-4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T47" s="7">
        <v>43098</v>
      </c>
      <c r="U47" s="7">
        <v>12350</v>
      </c>
      <c r="V47" s="7">
        <v>0</v>
      </c>
      <c r="W47" s="7">
        <v>0</v>
      </c>
      <c r="X47" s="7">
        <v>883</v>
      </c>
      <c r="Y47" s="7">
        <v>269645</v>
      </c>
      <c r="Z47" s="7">
        <v>274203</v>
      </c>
      <c r="AA47" s="7">
        <v>0</v>
      </c>
      <c r="AB47" s="7">
        <v>0</v>
      </c>
      <c r="AC47" s="5">
        <v>-0.308</v>
      </c>
      <c r="AD47" s="5">
        <v>0.61399999999999999</v>
      </c>
      <c r="AE47" s="4">
        <v>5</v>
      </c>
      <c r="AF47" s="3"/>
      <c r="AG47" s="3"/>
    </row>
    <row r="48" spans="1:33">
      <c r="A48" t="s">
        <v>8</v>
      </c>
      <c r="B48" t="s">
        <v>53</v>
      </c>
      <c r="C48" t="s">
        <v>13</v>
      </c>
      <c r="D48" t="s">
        <v>26</v>
      </c>
      <c r="E48" t="s">
        <v>21</v>
      </c>
      <c r="F48" t="s">
        <v>113</v>
      </c>
      <c r="G48" t="s">
        <v>15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T48" s="7">
        <v>43098</v>
      </c>
      <c r="U48" s="7">
        <v>12350</v>
      </c>
      <c r="V48" s="7">
        <v>0</v>
      </c>
      <c r="W48" s="7">
        <v>0</v>
      </c>
      <c r="X48" s="7">
        <v>883</v>
      </c>
      <c r="Y48" s="7">
        <v>269645</v>
      </c>
      <c r="Z48" s="7">
        <v>274203</v>
      </c>
      <c r="AA48" s="7">
        <v>0</v>
      </c>
      <c r="AB48" s="7">
        <v>0</v>
      </c>
      <c r="AC48" s="4" t="s">
        <v>106</v>
      </c>
      <c r="AD48" s="5" t="s">
        <v>106</v>
      </c>
      <c r="AE48" s="4">
        <v>5</v>
      </c>
      <c r="AF48" s="3"/>
      <c r="AG48" s="3"/>
    </row>
    <row r="49" spans="1:32">
      <c r="A49" t="s">
        <v>8</v>
      </c>
      <c r="B49" t="s">
        <v>53</v>
      </c>
      <c r="C49" t="s">
        <v>13</v>
      </c>
      <c r="D49" t="s">
        <v>26</v>
      </c>
      <c r="E49" t="s">
        <v>21</v>
      </c>
      <c r="F49" t="s">
        <v>113</v>
      </c>
      <c r="G49" t="s">
        <v>14</v>
      </c>
      <c r="H49">
        <v>2.0000000000000001E-4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T49">
        <v>43098</v>
      </c>
      <c r="U49">
        <v>12350</v>
      </c>
      <c r="V49">
        <v>0</v>
      </c>
      <c r="W49">
        <v>0</v>
      </c>
      <c r="X49">
        <v>883</v>
      </c>
      <c r="Y49">
        <v>269645</v>
      </c>
      <c r="Z49">
        <v>274203</v>
      </c>
      <c r="AA49">
        <v>0</v>
      </c>
      <c r="AB49">
        <v>0</v>
      </c>
      <c r="AC49" s="4">
        <v>-0.308</v>
      </c>
      <c r="AD49" s="4">
        <v>0.61399999999999999</v>
      </c>
      <c r="AE49" s="4">
        <v>5</v>
      </c>
    </row>
    <row r="50" spans="1:32">
      <c r="A50" t="s">
        <v>8</v>
      </c>
      <c r="B50" t="s">
        <v>53</v>
      </c>
      <c r="C50" t="s">
        <v>13</v>
      </c>
      <c r="D50" t="s">
        <v>52</v>
      </c>
      <c r="E50" t="s">
        <v>21</v>
      </c>
      <c r="F50" t="s">
        <v>12</v>
      </c>
      <c r="G50" t="s">
        <v>40</v>
      </c>
      <c r="H50">
        <v>0</v>
      </c>
      <c r="I50">
        <v>0</v>
      </c>
      <c r="J50">
        <v>0</v>
      </c>
      <c r="K50">
        <v>5.9999999999999995E-4</v>
      </c>
      <c r="L50">
        <v>0</v>
      </c>
      <c r="M50">
        <v>0</v>
      </c>
      <c r="N50">
        <v>0</v>
      </c>
      <c r="O50">
        <v>0</v>
      </c>
      <c r="P50">
        <v>0</v>
      </c>
      <c r="T50">
        <v>181</v>
      </c>
      <c r="U50">
        <v>1172</v>
      </c>
      <c r="V50">
        <v>181</v>
      </c>
      <c r="W50">
        <v>894</v>
      </c>
      <c r="X50">
        <v>0</v>
      </c>
      <c r="Y50">
        <v>649</v>
      </c>
      <c r="Z50">
        <v>0</v>
      </c>
      <c r="AA50">
        <v>0</v>
      </c>
      <c r="AB50">
        <v>0</v>
      </c>
      <c r="AC50" s="4">
        <v>0.35599999999999998</v>
      </c>
      <c r="AD50" s="4">
        <v>0.55700000000000005</v>
      </c>
      <c r="AE50">
        <v>5</v>
      </c>
      <c r="AF50"/>
    </row>
    <row r="51" spans="1:32">
      <c r="A51" t="s">
        <v>8</v>
      </c>
      <c r="B51" t="s">
        <v>53</v>
      </c>
      <c r="C51" t="s">
        <v>13</v>
      </c>
      <c r="D51" t="s">
        <v>52</v>
      </c>
      <c r="E51" t="s">
        <v>21</v>
      </c>
      <c r="F51" t="s">
        <v>12</v>
      </c>
      <c r="G51" t="s">
        <v>15</v>
      </c>
      <c r="H51">
        <v>0</v>
      </c>
      <c r="I51">
        <v>0</v>
      </c>
      <c r="J51">
        <v>0</v>
      </c>
      <c r="K51">
        <v>5.9999999999999995E-4</v>
      </c>
      <c r="L51">
        <v>0</v>
      </c>
      <c r="M51">
        <v>0</v>
      </c>
      <c r="N51">
        <v>0</v>
      </c>
      <c r="O51">
        <v>0</v>
      </c>
      <c r="P51">
        <v>0</v>
      </c>
      <c r="T51">
        <v>181</v>
      </c>
      <c r="U51">
        <v>1172</v>
      </c>
      <c r="V51">
        <v>181</v>
      </c>
      <c r="W51">
        <v>894</v>
      </c>
      <c r="X51">
        <v>0</v>
      </c>
      <c r="Y51">
        <v>649</v>
      </c>
      <c r="Z51">
        <v>0</v>
      </c>
      <c r="AA51">
        <v>0</v>
      </c>
      <c r="AB51">
        <v>0</v>
      </c>
      <c r="AC51" s="4">
        <v>0.35599999999999998</v>
      </c>
      <c r="AD51" s="4">
        <v>0.55700000000000005</v>
      </c>
      <c r="AE51">
        <v>5</v>
      </c>
      <c r="AF51"/>
    </row>
    <row r="52" spans="1:32">
      <c r="A52" t="s">
        <v>8</v>
      </c>
      <c r="B52" t="s">
        <v>53</v>
      </c>
      <c r="C52" t="s">
        <v>13</v>
      </c>
      <c r="D52" t="s">
        <v>52</v>
      </c>
      <c r="E52" t="s">
        <v>21</v>
      </c>
      <c r="F52" t="s">
        <v>12</v>
      </c>
      <c r="G52" t="s">
        <v>14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T52">
        <v>181</v>
      </c>
      <c r="U52">
        <v>1172</v>
      </c>
      <c r="V52">
        <v>181</v>
      </c>
      <c r="W52">
        <v>894</v>
      </c>
      <c r="X52">
        <v>0</v>
      </c>
      <c r="Y52">
        <v>649</v>
      </c>
      <c r="Z52">
        <v>0</v>
      </c>
      <c r="AA52">
        <v>0</v>
      </c>
      <c r="AB52">
        <v>0</v>
      </c>
      <c r="AC52" s="4" t="s">
        <v>106</v>
      </c>
      <c r="AD52" s="4" t="s">
        <v>106</v>
      </c>
      <c r="AE52">
        <v>5</v>
      </c>
      <c r="AF52"/>
    </row>
    <row r="53" spans="1:32">
      <c r="A53" t="s">
        <v>8</v>
      </c>
      <c r="B53" t="s">
        <v>53</v>
      </c>
      <c r="C53" t="s">
        <v>13</v>
      </c>
      <c r="D53" t="s">
        <v>27</v>
      </c>
      <c r="E53" t="s">
        <v>17</v>
      </c>
      <c r="F53" t="s">
        <v>12</v>
      </c>
      <c r="G53" t="s">
        <v>40</v>
      </c>
      <c r="H53">
        <v>0</v>
      </c>
      <c r="I53">
        <v>4.0000000000000002E-4</v>
      </c>
      <c r="J53">
        <v>0</v>
      </c>
      <c r="K53">
        <v>0</v>
      </c>
      <c r="L53">
        <v>1.6999999999999999E-3</v>
      </c>
      <c r="M53">
        <v>2.3E-3</v>
      </c>
      <c r="N53">
        <v>4.0000000000000002E-4</v>
      </c>
      <c r="O53">
        <v>0</v>
      </c>
      <c r="P53">
        <v>2.9999999999999997E-4</v>
      </c>
      <c r="T53">
        <v>19967</v>
      </c>
      <c r="U53">
        <v>20763</v>
      </c>
      <c r="V53">
        <v>192</v>
      </c>
      <c r="W53">
        <v>3554</v>
      </c>
      <c r="X53">
        <v>13346</v>
      </c>
      <c r="Y53">
        <v>9949</v>
      </c>
      <c r="Z53">
        <v>3275</v>
      </c>
      <c r="AA53">
        <v>551</v>
      </c>
      <c r="AB53">
        <v>2075</v>
      </c>
      <c r="AC53" s="4">
        <v>0.247</v>
      </c>
      <c r="AD53" s="4">
        <v>0.52200000000000002</v>
      </c>
      <c r="AE53">
        <v>9</v>
      </c>
      <c r="AF53"/>
    </row>
    <row r="54" spans="1:32">
      <c r="A54" t="s">
        <v>8</v>
      </c>
      <c r="B54" t="s">
        <v>53</v>
      </c>
      <c r="C54" t="s">
        <v>13</v>
      </c>
      <c r="D54" t="s">
        <v>27</v>
      </c>
      <c r="E54" t="s">
        <v>17</v>
      </c>
      <c r="F54" t="s">
        <v>12</v>
      </c>
      <c r="G54" t="s">
        <v>15</v>
      </c>
      <c r="H54">
        <v>0</v>
      </c>
      <c r="I54">
        <v>0</v>
      </c>
      <c r="J54">
        <v>0</v>
      </c>
      <c r="K54">
        <v>0</v>
      </c>
      <c r="L54" s="4">
        <v>0</v>
      </c>
      <c r="M54" s="4">
        <v>0</v>
      </c>
      <c r="N54" s="4">
        <v>0</v>
      </c>
      <c r="O54" s="4">
        <v>0</v>
      </c>
      <c r="P54">
        <v>0</v>
      </c>
      <c r="T54">
        <v>19967</v>
      </c>
      <c r="U54">
        <v>20763</v>
      </c>
      <c r="V54">
        <v>192</v>
      </c>
      <c r="W54">
        <v>3554</v>
      </c>
      <c r="X54">
        <v>13346</v>
      </c>
      <c r="Y54">
        <v>9949</v>
      </c>
      <c r="Z54">
        <v>3275</v>
      </c>
      <c r="AA54">
        <v>551</v>
      </c>
      <c r="AB54">
        <v>2075</v>
      </c>
      <c r="AC54" s="4" t="s">
        <v>106</v>
      </c>
      <c r="AD54" s="4" t="s">
        <v>106</v>
      </c>
      <c r="AE54">
        <v>9</v>
      </c>
      <c r="AF54"/>
    </row>
    <row r="55" spans="1:32">
      <c r="A55" t="s">
        <v>8</v>
      </c>
      <c r="B55" t="s">
        <v>53</v>
      </c>
      <c r="C55" t="s">
        <v>13</v>
      </c>
      <c r="D55" t="s">
        <v>27</v>
      </c>
      <c r="E55" t="s">
        <v>17</v>
      </c>
      <c r="F55" t="s">
        <v>12</v>
      </c>
      <c r="G55" t="s">
        <v>14</v>
      </c>
      <c r="H55">
        <v>0</v>
      </c>
      <c r="I55">
        <v>4.0000000000000002E-4</v>
      </c>
      <c r="J55">
        <v>0</v>
      </c>
      <c r="K55">
        <v>0</v>
      </c>
      <c r="L55" s="4">
        <v>1.6999999999999999E-3</v>
      </c>
      <c r="M55" s="4">
        <v>2.3E-3</v>
      </c>
      <c r="N55" s="4">
        <v>4.0000000000000002E-4</v>
      </c>
      <c r="O55" s="4">
        <v>0</v>
      </c>
      <c r="P55">
        <v>2.9999999999999997E-4</v>
      </c>
      <c r="T55">
        <v>19967</v>
      </c>
      <c r="U55">
        <v>20763</v>
      </c>
      <c r="V55">
        <v>192</v>
      </c>
      <c r="W55">
        <v>3554</v>
      </c>
      <c r="X55">
        <v>13346</v>
      </c>
      <c r="Y55">
        <v>9949</v>
      </c>
      <c r="Z55">
        <v>3275</v>
      </c>
      <c r="AA55">
        <v>551</v>
      </c>
      <c r="AB55">
        <v>2075</v>
      </c>
      <c r="AC55">
        <v>0.247</v>
      </c>
      <c r="AD55">
        <v>0.52200000000000002</v>
      </c>
      <c r="AE55">
        <v>9</v>
      </c>
      <c r="AF55"/>
    </row>
    <row r="56" spans="1:32">
      <c r="A56" t="s">
        <v>8</v>
      </c>
      <c r="B56" t="s">
        <v>53</v>
      </c>
      <c r="C56" t="s">
        <v>13</v>
      </c>
      <c r="D56" t="s">
        <v>27</v>
      </c>
      <c r="E56" t="s">
        <v>19</v>
      </c>
      <c r="F56" t="s">
        <v>12</v>
      </c>
      <c r="G56" t="s">
        <v>40</v>
      </c>
      <c r="H56">
        <v>0</v>
      </c>
      <c r="I56">
        <v>0</v>
      </c>
      <c r="J56">
        <v>0</v>
      </c>
      <c r="K56">
        <v>0</v>
      </c>
      <c r="L56" s="4">
        <v>0</v>
      </c>
      <c r="M56" s="4">
        <v>0</v>
      </c>
      <c r="N56" s="4">
        <v>0</v>
      </c>
      <c r="O56" s="4">
        <v>0</v>
      </c>
      <c r="P56">
        <v>0</v>
      </c>
      <c r="T56">
        <v>7200</v>
      </c>
      <c r="U56">
        <v>18400</v>
      </c>
      <c r="V56">
        <v>3000</v>
      </c>
      <c r="W56">
        <v>0</v>
      </c>
      <c r="X56">
        <v>9750</v>
      </c>
      <c r="Y56">
        <v>0</v>
      </c>
      <c r="Z56">
        <v>0</v>
      </c>
      <c r="AA56">
        <v>1397</v>
      </c>
      <c r="AB56">
        <v>7263</v>
      </c>
      <c r="AC56" t="s">
        <v>106</v>
      </c>
      <c r="AD56" t="s">
        <v>106</v>
      </c>
      <c r="AE56">
        <v>6</v>
      </c>
      <c r="AF56"/>
    </row>
    <row r="57" spans="1:32">
      <c r="A57" t="s">
        <v>8</v>
      </c>
      <c r="B57" t="s">
        <v>53</v>
      </c>
      <c r="C57" t="s">
        <v>13</v>
      </c>
      <c r="D57" t="s">
        <v>27</v>
      </c>
      <c r="E57" t="s">
        <v>19</v>
      </c>
      <c r="F57" t="s">
        <v>12</v>
      </c>
      <c r="G57" t="s">
        <v>15</v>
      </c>
      <c r="H57">
        <v>0</v>
      </c>
      <c r="I57">
        <v>0</v>
      </c>
      <c r="J57">
        <v>0</v>
      </c>
      <c r="K57">
        <v>0</v>
      </c>
      <c r="L57" s="4">
        <v>0</v>
      </c>
      <c r="M57" s="4">
        <v>0</v>
      </c>
      <c r="N57" s="4">
        <v>0</v>
      </c>
      <c r="O57" s="4">
        <v>0</v>
      </c>
      <c r="P57">
        <v>0</v>
      </c>
      <c r="T57">
        <v>7200</v>
      </c>
      <c r="U57">
        <v>18400</v>
      </c>
      <c r="V57">
        <v>3000</v>
      </c>
      <c r="W57">
        <v>0</v>
      </c>
      <c r="X57">
        <v>9750</v>
      </c>
      <c r="Y57">
        <v>0</v>
      </c>
      <c r="Z57">
        <v>0</v>
      </c>
      <c r="AA57">
        <v>1397</v>
      </c>
      <c r="AB57">
        <v>7263</v>
      </c>
      <c r="AC57" t="s">
        <v>106</v>
      </c>
      <c r="AD57" t="s">
        <v>106</v>
      </c>
      <c r="AE57">
        <v>6</v>
      </c>
      <c r="AF57"/>
    </row>
    <row r="58" spans="1:32">
      <c r="A58" t="s">
        <v>8</v>
      </c>
      <c r="B58" t="s">
        <v>53</v>
      </c>
      <c r="C58" t="s">
        <v>13</v>
      </c>
      <c r="D58" t="s">
        <v>27</v>
      </c>
      <c r="E58" t="s">
        <v>19</v>
      </c>
      <c r="F58" t="s">
        <v>12</v>
      </c>
      <c r="G58" t="s">
        <v>14</v>
      </c>
      <c r="H58">
        <v>0</v>
      </c>
      <c r="I58">
        <v>0</v>
      </c>
      <c r="J58">
        <v>0</v>
      </c>
      <c r="K58">
        <v>0</v>
      </c>
      <c r="L58" s="4">
        <v>0</v>
      </c>
      <c r="M58" s="4">
        <v>0</v>
      </c>
      <c r="N58" s="4">
        <v>0</v>
      </c>
      <c r="O58" s="4">
        <v>0</v>
      </c>
      <c r="P58">
        <v>0</v>
      </c>
      <c r="T58">
        <v>7200</v>
      </c>
      <c r="U58">
        <v>18400</v>
      </c>
      <c r="V58">
        <v>3000</v>
      </c>
      <c r="W58">
        <v>0</v>
      </c>
      <c r="X58">
        <v>9750</v>
      </c>
      <c r="Y58">
        <v>0</v>
      </c>
      <c r="Z58">
        <v>0</v>
      </c>
      <c r="AA58">
        <v>1397</v>
      </c>
      <c r="AB58">
        <v>7263</v>
      </c>
      <c r="AC58" t="s">
        <v>106</v>
      </c>
      <c r="AD58" t="s">
        <v>106</v>
      </c>
      <c r="AE58">
        <v>6</v>
      </c>
      <c r="AF58"/>
    </row>
    <row r="59" spans="1:32">
      <c r="A59" t="s">
        <v>8</v>
      </c>
      <c r="B59" t="s">
        <v>53</v>
      </c>
      <c r="C59" t="s">
        <v>13</v>
      </c>
      <c r="D59" t="s">
        <v>27</v>
      </c>
      <c r="E59" t="s">
        <v>12</v>
      </c>
      <c r="F59" t="s">
        <v>12</v>
      </c>
      <c r="G59" t="s">
        <v>40</v>
      </c>
      <c r="H59">
        <v>0</v>
      </c>
      <c r="I59">
        <v>0</v>
      </c>
      <c r="J59">
        <v>0</v>
      </c>
      <c r="K59">
        <v>0</v>
      </c>
      <c r="L59" s="4">
        <v>0</v>
      </c>
      <c r="M59" s="4">
        <v>0</v>
      </c>
      <c r="N59" s="4">
        <v>0</v>
      </c>
      <c r="O59" s="4">
        <v>0</v>
      </c>
      <c r="P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218</v>
      </c>
      <c r="Z59">
        <v>0</v>
      </c>
      <c r="AA59">
        <v>835</v>
      </c>
      <c r="AB59">
        <v>0</v>
      </c>
      <c r="AC59" t="s">
        <v>106</v>
      </c>
      <c r="AD59" t="s">
        <v>106</v>
      </c>
      <c r="AE59">
        <v>2</v>
      </c>
      <c r="AF59"/>
    </row>
    <row r="60" spans="1:32">
      <c r="A60" t="s">
        <v>8</v>
      </c>
      <c r="B60" t="s">
        <v>53</v>
      </c>
      <c r="C60" t="s">
        <v>13</v>
      </c>
      <c r="D60" t="s">
        <v>27</v>
      </c>
      <c r="E60" t="s">
        <v>12</v>
      </c>
      <c r="F60" t="s">
        <v>12</v>
      </c>
      <c r="G60" t="s">
        <v>15</v>
      </c>
      <c r="H60">
        <v>0</v>
      </c>
      <c r="I60">
        <v>0</v>
      </c>
      <c r="J60">
        <v>0</v>
      </c>
      <c r="K60">
        <v>0</v>
      </c>
      <c r="L60" s="4">
        <v>0</v>
      </c>
      <c r="M60" s="4">
        <v>0</v>
      </c>
      <c r="N60" s="4">
        <v>0</v>
      </c>
      <c r="O60" s="4">
        <v>0</v>
      </c>
      <c r="P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218</v>
      </c>
      <c r="Z60">
        <v>0</v>
      </c>
      <c r="AA60">
        <v>835</v>
      </c>
      <c r="AB60">
        <v>0</v>
      </c>
      <c r="AC60" t="s">
        <v>106</v>
      </c>
      <c r="AD60" t="s">
        <v>106</v>
      </c>
      <c r="AE60">
        <v>2</v>
      </c>
      <c r="AF60"/>
    </row>
    <row r="61" spans="1:32">
      <c r="A61" t="s">
        <v>8</v>
      </c>
      <c r="B61" t="s">
        <v>53</v>
      </c>
      <c r="C61" t="s">
        <v>13</v>
      </c>
      <c r="D61" t="s">
        <v>27</v>
      </c>
      <c r="E61" t="s">
        <v>12</v>
      </c>
      <c r="F61" t="s">
        <v>12</v>
      </c>
      <c r="G61" t="s">
        <v>14</v>
      </c>
      <c r="H61">
        <v>0</v>
      </c>
      <c r="I61">
        <v>0</v>
      </c>
      <c r="J61">
        <v>0</v>
      </c>
      <c r="K61">
        <v>0</v>
      </c>
      <c r="L61" s="4">
        <v>0</v>
      </c>
      <c r="M61" s="4">
        <v>0</v>
      </c>
      <c r="N61" s="4">
        <v>0</v>
      </c>
      <c r="O61" s="4">
        <v>0</v>
      </c>
      <c r="P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218</v>
      </c>
      <c r="Z61">
        <v>0</v>
      </c>
      <c r="AA61">
        <v>835</v>
      </c>
      <c r="AB61">
        <v>0</v>
      </c>
      <c r="AC61" t="s">
        <v>106</v>
      </c>
      <c r="AD61" t="s">
        <v>106</v>
      </c>
      <c r="AE61">
        <v>2</v>
      </c>
      <c r="AF61"/>
    </row>
    <row r="62" spans="1:32">
      <c r="A62" t="s">
        <v>8</v>
      </c>
      <c r="B62" t="s">
        <v>53</v>
      </c>
      <c r="C62" t="s">
        <v>13</v>
      </c>
      <c r="D62" t="s">
        <v>27</v>
      </c>
      <c r="E62" t="s">
        <v>94</v>
      </c>
      <c r="F62" t="s">
        <v>12</v>
      </c>
      <c r="G62" t="s">
        <v>40</v>
      </c>
      <c r="H62">
        <v>0</v>
      </c>
      <c r="I62">
        <v>4.0000000000000002E-4</v>
      </c>
      <c r="J62">
        <v>0</v>
      </c>
      <c r="K62">
        <v>0</v>
      </c>
      <c r="L62" s="4">
        <v>0</v>
      </c>
      <c r="M62" s="4">
        <v>0</v>
      </c>
      <c r="N62" s="4">
        <v>0</v>
      </c>
      <c r="O62" s="4">
        <v>0</v>
      </c>
      <c r="P62">
        <v>0</v>
      </c>
      <c r="T62">
        <v>54461</v>
      </c>
      <c r="U62">
        <v>119502</v>
      </c>
      <c r="V62">
        <v>10038</v>
      </c>
      <c r="W62">
        <v>1131</v>
      </c>
      <c r="X62">
        <v>6361</v>
      </c>
      <c r="Y62">
        <v>9571</v>
      </c>
      <c r="Z62">
        <v>9174</v>
      </c>
      <c r="AA62">
        <v>19471</v>
      </c>
      <c r="AB62">
        <v>97208</v>
      </c>
      <c r="AC62">
        <v>0.70799999999999996</v>
      </c>
      <c r="AD62">
        <v>3.3000000000000002E-2</v>
      </c>
      <c r="AE62">
        <v>9</v>
      </c>
      <c r="AF62"/>
    </row>
    <row r="63" spans="1:32">
      <c r="A63" t="s">
        <v>8</v>
      </c>
      <c r="B63" t="s">
        <v>53</v>
      </c>
      <c r="C63" t="s">
        <v>13</v>
      </c>
      <c r="D63" t="s">
        <v>27</v>
      </c>
      <c r="E63" t="s">
        <v>94</v>
      </c>
      <c r="F63" t="s">
        <v>12</v>
      </c>
      <c r="G63" t="s">
        <v>15</v>
      </c>
      <c r="H63">
        <v>0</v>
      </c>
      <c r="I63">
        <v>0</v>
      </c>
      <c r="J63">
        <v>0</v>
      </c>
      <c r="K63">
        <v>0</v>
      </c>
      <c r="L63" s="4">
        <v>0</v>
      </c>
      <c r="M63" s="4">
        <v>0</v>
      </c>
      <c r="N63" s="4">
        <v>0</v>
      </c>
      <c r="O63" s="4">
        <v>0</v>
      </c>
      <c r="P63">
        <v>0</v>
      </c>
      <c r="T63">
        <v>54461</v>
      </c>
      <c r="U63">
        <v>119502</v>
      </c>
      <c r="V63">
        <v>10038</v>
      </c>
      <c r="W63">
        <v>1131</v>
      </c>
      <c r="X63">
        <v>6361</v>
      </c>
      <c r="Y63">
        <v>9571</v>
      </c>
      <c r="Z63">
        <v>9174</v>
      </c>
      <c r="AA63">
        <v>19471</v>
      </c>
      <c r="AB63">
        <v>97208</v>
      </c>
      <c r="AC63" t="s">
        <v>106</v>
      </c>
      <c r="AD63" t="s">
        <v>106</v>
      </c>
      <c r="AE63">
        <v>9</v>
      </c>
      <c r="AF63"/>
    </row>
    <row r="64" spans="1:32">
      <c r="A64" t="s">
        <v>8</v>
      </c>
      <c r="B64" t="s">
        <v>53</v>
      </c>
      <c r="C64" t="s">
        <v>13</v>
      </c>
      <c r="D64" t="s">
        <v>27</v>
      </c>
      <c r="E64" t="s">
        <v>94</v>
      </c>
      <c r="F64" t="s">
        <v>12</v>
      </c>
      <c r="G64" t="s">
        <v>14</v>
      </c>
      <c r="H64">
        <v>0</v>
      </c>
      <c r="I64">
        <v>4.0000000000000002E-4</v>
      </c>
      <c r="J64">
        <v>0</v>
      </c>
      <c r="K64">
        <v>0</v>
      </c>
      <c r="L64" s="4">
        <v>0</v>
      </c>
      <c r="M64" s="4">
        <v>0</v>
      </c>
      <c r="N64" s="4">
        <v>0</v>
      </c>
      <c r="O64" s="4">
        <v>0</v>
      </c>
      <c r="P64">
        <v>0</v>
      </c>
      <c r="T64">
        <v>54461</v>
      </c>
      <c r="U64">
        <v>119502</v>
      </c>
      <c r="V64">
        <v>10038</v>
      </c>
      <c r="W64">
        <v>1131</v>
      </c>
      <c r="X64">
        <v>6361</v>
      </c>
      <c r="Y64">
        <v>9571</v>
      </c>
      <c r="Z64">
        <v>9174</v>
      </c>
      <c r="AA64">
        <v>19471</v>
      </c>
      <c r="AB64">
        <v>97208</v>
      </c>
      <c r="AC64">
        <v>0.70799999999999996</v>
      </c>
      <c r="AD64">
        <v>3.3000000000000002E-2</v>
      </c>
      <c r="AE64">
        <v>9</v>
      </c>
      <c r="AF64"/>
    </row>
    <row r="65" spans="1:32">
      <c r="A65" t="s">
        <v>8</v>
      </c>
      <c r="B65" t="s">
        <v>53</v>
      </c>
      <c r="C65" t="s">
        <v>13</v>
      </c>
      <c r="D65" t="s">
        <v>27</v>
      </c>
      <c r="E65" t="s">
        <v>96</v>
      </c>
      <c r="F65" t="s">
        <v>12</v>
      </c>
      <c r="G65" t="s">
        <v>40</v>
      </c>
      <c r="H65">
        <v>0</v>
      </c>
      <c r="I65">
        <v>0</v>
      </c>
      <c r="J65">
        <v>0</v>
      </c>
      <c r="K65">
        <v>0</v>
      </c>
      <c r="L65" s="4">
        <v>0</v>
      </c>
      <c r="M65" s="4">
        <v>0</v>
      </c>
      <c r="N65" s="4">
        <v>0</v>
      </c>
      <c r="O65" s="4">
        <v>0</v>
      </c>
      <c r="P65">
        <v>0</v>
      </c>
      <c r="T65">
        <v>648922</v>
      </c>
      <c r="U65">
        <v>668566</v>
      </c>
      <c r="V65">
        <v>603538</v>
      </c>
      <c r="W65">
        <v>559159</v>
      </c>
      <c r="X65">
        <v>664339</v>
      </c>
      <c r="Y65">
        <v>559304</v>
      </c>
      <c r="Z65">
        <v>503081</v>
      </c>
      <c r="AA65">
        <v>504252</v>
      </c>
      <c r="AB65">
        <v>338544</v>
      </c>
      <c r="AC65" t="s">
        <v>106</v>
      </c>
      <c r="AD65" t="s">
        <v>106</v>
      </c>
      <c r="AE65">
        <v>9</v>
      </c>
      <c r="AF65"/>
    </row>
    <row r="66" spans="1:32">
      <c r="A66" t="s">
        <v>8</v>
      </c>
      <c r="B66" t="s">
        <v>53</v>
      </c>
      <c r="C66" t="s">
        <v>13</v>
      </c>
      <c r="D66" t="s">
        <v>27</v>
      </c>
      <c r="E66" t="s">
        <v>96</v>
      </c>
      <c r="F66" t="s">
        <v>12</v>
      </c>
      <c r="G66" t="s">
        <v>15</v>
      </c>
      <c r="H66">
        <v>0</v>
      </c>
      <c r="I66">
        <v>0</v>
      </c>
      <c r="J66">
        <v>0</v>
      </c>
      <c r="K66">
        <v>0</v>
      </c>
      <c r="L66" s="4">
        <v>0</v>
      </c>
      <c r="M66" s="4">
        <v>0</v>
      </c>
      <c r="N66" s="4">
        <v>0</v>
      </c>
      <c r="O66" s="4">
        <v>0</v>
      </c>
      <c r="P66">
        <v>0</v>
      </c>
      <c r="T66">
        <v>648922</v>
      </c>
      <c r="U66">
        <v>668566</v>
      </c>
      <c r="V66">
        <v>603538</v>
      </c>
      <c r="W66">
        <v>559159</v>
      </c>
      <c r="X66">
        <v>664339</v>
      </c>
      <c r="Y66">
        <v>559304</v>
      </c>
      <c r="Z66">
        <v>503081</v>
      </c>
      <c r="AA66">
        <v>504252</v>
      </c>
      <c r="AB66">
        <v>338544</v>
      </c>
      <c r="AC66" t="s">
        <v>106</v>
      </c>
      <c r="AD66" t="s">
        <v>106</v>
      </c>
      <c r="AE66">
        <v>9</v>
      </c>
      <c r="AF66"/>
    </row>
    <row r="67" spans="1:32">
      <c r="A67" t="s">
        <v>8</v>
      </c>
      <c r="B67" t="s">
        <v>53</v>
      </c>
      <c r="C67" t="s">
        <v>13</v>
      </c>
      <c r="D67" t="s">
        <v>27</v>
      </c>
      <c r="E67" t="s">
        <v>96</v>
      </c>
      <c r="F67" t="s">
        <v>12</v>
      </c>
      <c r="G67" t="s">
        <v>14</v>
      </c>
      <c r="H67">
        <v>0</v>
      </c>
      <c r="I67">
        <v>0</v>
      </c>
      <c r="J67">
        <v>0</v>
      </c>
      <c r="K67">
        <v>0</v>
      </c>
      <c r="L67" s="4">
        <v>0</v>
      </c>
      <c r="M67" s="4">
        <v>0</v>
      </c>
      <c r="N67" s="4">
        <v>0</v>
      </c>
      <c r="O67" s="4">
        <v>0</v>
      </c>
      <c r="P67">
        <v>0</v>
      </c>
      <c r="T67">
        <v>648922</v>
      </c>
      <c r="U67">
        <v>668566</v>
      </c>
      <c r="V67">
        <v>603538</v>
      </c>
      <c r="W67">
        <v>559159</v>
      </c>
      <c r="X67">
        <v>664339</v>
      </c>
      <c r="Y67">
        <v>559304</v>
      </c>
      <c r="Z67">
        <v>503081</v>
      </c>
      <c r="AA67">
        <v>504252</v>
      </c>
      <c r="AB67">
        <v>338544</v>
      </c>
      <c r="AC67" t="s">
        <v>106</v>
      </c>
      <c r="AD67" t="s">
        <v>106</v>
      </c>
      <c r="AE67">
        <v>9</v>
      </c>
      <c r="AF67"/>
    </row>
    <row r="68" spans="1:32">
      <c r="A68" t="s">
        <v>8</v>
      </c>
      <c r="B68" t="s">
        <v>53</v>
      </c>
      <c r="C68" t="s">
        <v>13</v>
      </c>
      <c r="D68" t="s">
        <v>27</v>
      </c>
      <c r="E68" t="s">
        <v>20</v>
      </c>
      <c r="F68" t="s">
        <v>108</v>
      </c>
      <c r="G68" t="s">
        <v>40</v>
      </c>
      <c r="H68">
        <v>0</v>
      </c>
      <c r="I68">
        <v>0</v>
      </c>
      <c r="J68">
        <v>0</v>
      </c>
      <c r="K68">
        <v>0</v>
      </c>
      <c r="L68" s="4">
        <v>0</v>
      </c>
      <c r="M68" s="4">
        <v>0</v>
      </c>
      <c r="N68" s="4">
        <v>0</v>
      </c>
      <c r="O68" s="4">
        <v>0</v>
      </c>
      <c r="P68">
        <v>2E-3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213774</v>
      </c>
      <c r="AC68" t="s">
        <v>106</v>
      </c>
      <c r="AD68" t="s">
        <v>106</v>
      </c>
      <c r="AE68">
        <v>1</v>
      </c>
      <c r="AF68"/>
    </row>
    <row r="69" spans="1:32">
      <c r="A69" t="s">
        <v>8</v>
      </c>
      <c r="B69" t="s">
        <v>53</v>
      </c>
      <c r="C69" t="s">
        <v>13</v>
      </c>
      <c r="D69" t="s">
        <v>27</v>
      </c>
      <c r="E69" t="s">
        <v>20</v>
      </c>
      <c r="F69" t="s">
        <v>108</v>
      </c>
      <c r="G69" t="s">
        <v>15</v>
      </c>
      <c r="H69">
        <v>0</v>
      </c>
      <c r="I69">
        <v>0</v>
      </c>
      <c r="J69">
        <v>0</v>
      </c>
      <c r="K69">
        <v>0</v>
      </c>
      <c r="L69" s="4">
        <v>0</v>
      </c>
      <c r="M69" s="4">
        <v>0</v>
      </c>
      <c r="N69" s="4">
        <v>0</v>
      </c>
      <c r="O69" s="4">
        <v>0</v>
      </c>
      <c r="P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213774</v>
      </c>
      <c r="AC69" t="s">
        <v>106</v>
      </c>
      <c r="AD69" t="s">
        <v>106</v>
      </c>
      <c r="AE69">
        <v>1</v>
      </c>
      <c r="AF69"/>
    </row>
    <row r="70" spans="1:32">
      <c r="A70" t="s">
        <v>8</v>
      </c>
      <c r="B70" t="s">
        <v>53</v>
      </c>
      <c r="C70" t="s">
        <v>13</v>
      </c>
      <c r="D70" t="s">
        <v>27</v>
      </c>
      <c r="E70" t="s">
        <v>20</v>
      </c>
      <c r="F70" t="s">
        <v>108</v>
      </c>
      <c r="G70" t="s">
        <v>14</v>
      </c>
      <c r="H70">
        <v>0</v>
      </c>
      <c r="I70">
        <v>0</v>
      </c>
      <c r="J70">
        <v>0</v>
      </c>
      <c r="K70">
        <v>0</v>
      </c>
      <c r="L70" s="4">
        <v>0</v>
      </c>
      <c r="M70" s="4">
        <v>0</v>
      </c>
      <c r="N70" s="4">
        <v>0</v>
      </c>
      <c r="O70" s="4">
        <v>0</v>
      </c>
      <c r="P70">
        <v>2E-3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213774</v>
      </c>
      <c r="AC70" t="s">
        <v>106</v>
      </c>
      <c r="AD70" t="s">
        <v>106</v>
      </c>
      <c r="AE70">
        <v>1</v>
      </c>
      <c r="AF70"/>
    </row>
    <row r="71" spans="1:32">
      <c r="A71" t="s">
        <v>8</v>
      </c>
      <c r="B71" t="s">
        <v>53</v>
      </c>
      <c r="C71" t="s">
        <v>13</v>
      </c>
      <c r="D71" t="s">
        <v>27</v>
      </c>
      <c r="E71" t="s">
        <v>20</v>
      </c>
      <c r="F71" t="s">
        <v>114</v>
      </c>
      <c r="G71" t="s">
        <v>40</v>
      </c>
      <c r="H71">
        <v>0</v>
      </c>
      <c r="I71">
        <v>0</v>
      </c>
      <c r="J71">
        <v>0</v>
      </c>
      <c r="K71">
        <v>0</v>
      </c>
      <c r="L71" s="4">
        <v>0</v>
      </c>
      <c r="M71" s="4">
        <v>0</v>
      </c>
      <c r="N71" s="4">
        <v>9.5999999999999992E-3</v>
      </c>
      <c r="O71" s="4">
        <v>1.6400000000000001E-2</v>
      </c>
      <c r="P71">
        <v>1.12E-2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551302</v>
      </c>
      <c r="AA71">
        <v>754458</v>
      </c>
      <c r="AB71">
        <v>353477</v>
      </c>
      <c r="AC71" t="s">
        <v>106</v>
      </c>
      <c r="AD71" t="s">
        <v>106</v>
      </c>
      <c r="AE71">
        <v>3</v>
      </c>
      <c r="AF71"/>
    </row>
    <row r="72" spans="1:32">
      <c r="A72" t="s">
        <v>8</v>
      </c>
      <c r="B72" t="s">
        <v>53</v>
      </c>
      <c r="C72" t="s">
        <v>13</v>
      </c>
      <c r="D72" t="s">
        <v>27</v>
      </c>
      <c r="E72" t="s">
        <v>20</v>
      </c>
      <c r="F72" t="s">
        <v>114</v>
      </c>
      <c r="G72" t="s">
        <v>15</v>
      </c>
      <c r="H72">
        <v>0</v>
      </c>
      <c r="I72">
        <v>0</v>
      </c>
      <c r="J72">
        <v>0</v>
      </c>
      <c r="K72">
        <v>0</v>
      </c>
      <c r="L72" s="4">
        <v>0</v>
      </c>
      <c r="M72" s="4">
        <v>0</v>
      </c>
      <c r="N72" s="4">
        <v>4.0000000000000002E-4</v>
      </c>
      <c r="O72" s="4">
        <v>0</v>
      </c>
      <c r="P72">
        <v>2.9999999999999997E-4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551302</v>
      </c>
      <c r="AA72">
        <v>754458</v>
      </c>
      <c r="AB72">
        <v>353477</v>
      </c>
      <c r="AC72" t="s">
        <v>106</v>
      </c>
      <c r="AD72" t="s">
        <v>106</v>
      </c>
      <c r="AE72">
        <v>3</v>
      </c>
      <c r="AF72"/>
    </row>
    <row r="73" spans="1:32">
      <c r="A73" t="s">
        <v>8</v>
      </c>
      <c r="B73" t="s">
        <v>53</v>
      </c>
      <c r="C73" t="s">
        <v>13</v>
      </c>
      <c r="D73" t="s">
        <v>27</v>
      </c>
      <c r="E73" t="s">
        <v>20</v>
      </c>
      <c r="F73" t="s">
        <v>114</v>
      </c>
      <c r="G73" t="s">
        <v>14</v>
      </c>
      <c r="H73">
        <v>0</v>
      </c>
      <c r="I73">
        <v>0</v>
      </c>
      <c r="J73">
        <v>0</v>
      </c>
      <c r="K73">
        <v>0</v>
      </c>
      <c r="L73" s="4">
        <v>0</v>
      </c>
      <c r="M73" s="4">
        <v>0</v>
      </c>
      <c r="N73" s="4">
        <v>9.1000000000000004E-3</v>
      </c>
      <c r="O73" s="4">
        <v>1.6400000000000001E-2</v>
      </c>
      <c r="P73">
        <v>1.09E-2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551302</v>
      </c>
      <c r="AA73">
        <v>754458</v>
      </c>
      <c r="AB73">
        <v>353477</v>
      </c>
      <c r="AC73" t="s">
        <v>106</v>
      </c>
      <c r="AD73" t="s">
        <v>106</v>
      </c>
      <c r="AE73">
        <v>3</v>
      </c>
      <c r="AF73"/>
    </row>
    <row r="74" spans="1:32">
      <c r="A74" t="s">
        <v>8</v>
      </c>
      <c r="B74" t="s">
        <v>53</v>
      </c>
      <c r="C74" t="s">
        <v>13</v>
      </c>
      <c r="D74" t="s">
        <v>27</v>
      </c>
      <c r="E74" t="s">
        <v>20</v>
      </c>
      <c r="F74" t="s">
        <v>12</v>
      </c>
      <c r="G74" t="s">
        <v>40</v>
      </c>
      <c r="H74">
        <v>8.0999999999999996E-3</v>
      </c>
      <c r="I74">
        <v>1.6000000000000001E-3</v>
      </c>
      <c r="J74">
        <v>6.4999999999999997E-3</v>
      </c>
      <c r="K74">
        <v>1.0800000000000001E-2</v>
      </c>
      <c r="L74" s="4">
        <v>1.7899999999999999E-2</v>
      </c>
      <c r="M74" s="4">
        <v>2.0400000000000001E-2</v>
      </c>
      <c r="N74" s="4">
        <v>0</v>
      </c>
      <c r="O74" s="4">
        <v>0</v>
      </c>
      <c r="P74">
        <v>0</v>
      </c>
      <c r="T74">
        <v>496439</v>
      </c>
      <c r="U74">
        <v>316477</v>
      </c>
      <c r="V74">
        <v>308681</v>
      </c>
      <c r="W74">
        <v>325597</v>
      </c>
      <c r="X74">
        <v>530740</v>
      </c>
      <c r="Y74">
        <v>435661</v>
      </c>
      <c r="Z74">
        <v>0</v>
      </c>
      <c r="AA74">
        <v>0</v>
      </c>
      <c r="AB74">
        <v>0</v>
      </c>
      <c r="AC74">
        <v>0.61599999999999999</v>
      </c>
      <c r="AD74">
        <v>0.193</v>
      </c>
      <c r="AE74">
        <v>6</v>
      </c>
      <c r="AF74"/>
    </row>
    <row r="75" spans="1:32">
      <c r="A75" t="s">
        <v>8</v>
      </c>
      <c r="B75" t="s">
        <v>53</v>
      </c>
      <c r="C75" t="s">
        <v>13</v>
      </c>
      <c r="D75" t="s">
        <v>27</v>
      </c>
      <c r="E75" t="s">
        <v>20</v>
      </c>
      <c r="F75" t="s">
        <v>12</v>
      </c>
      <c r="G75" t="s">
        <v>15</v>
      </c>
      <c r="H75">
        <v>1.1999999999999999E-3</v>
      </c>
      <c r="I75">
        <v>4.0000000000000002E-4</v>
      </c>
      <c r="J75">
        <v>5.9999999999999995E-4</v>
      </c>
      <c r="K75">
        <v>6.6E-3</v>
      </c>
      <c r="L75" s="4">
        <v>8.9999999999999998E-4</v>
      </c>
      <c r="M75" s="4">
        <v>3.3E-3</v>
      </c>
      <c r="N75" s="4">
        <v>0</v>
      </c>
      <c r="O75" s="4">
        <v>0</v>
      </c>
      <c r="P75">
        <v>0</v>
      </c>
      <c r="T75">
        <v>496439</v>
      </c>
      <c r="U75">
        <v>316477</v>
      </c>
      <c r="V75">
        <v>308681</v>
      </c>
      <c r="W75">
        <v>325597</v>
      </c>
      <c r="X75">
        <v>530740</v>
      </c>
      <c r="Y75">
        <v>435661</v>
      </c>
      <c r="Z75">
        <v>0</v>
      </c>
      <c r="AA75">
        <v>0</v>
      </c>
      <c r="AB75">
        <v>0</v>
      </c>
      <c r="AC75">
        <v>-0.222</v>
      </c>
      <c r="AD75">
        <v>0.67300000000000004</v>
      </c>
      <c r="AE75">
        <v>6</v>
      </c>
      <c r="AF75"/>
    </row>
    <row r="76" spans="1:32">
      <c r="A76" t="s">
        <v>8</v>
      </c>
      <c r="B76" t="s">
        <v>53</v>
      </c>
      <c r="C76" t="s">
        <v>13</v>
      </c>
      <c r="D76" t="s">
        <v>27</v>
      </c>
      <c r="E76" t="s">
        <v>20</v>
      </c>
      <c r="F76" t="s">
        <v>12</v>
      </c>
      <c r="G76" t="s">
        <v>14</v>
      </c>
      <c r="H76">
        <v>6.8999999999999999E-3</v>
      </c>
      <c r="I76">
        <v>1.1999999999999999E-3</v>
      </c>
      <c r="J76">
        <v>5.8999999999999999E-3</v>
      </c>
      <c r="K76">
        <v>4.1999999999999997E-3</v>
      </c>
      <c r="L76" s="4">
        <v>1.7000000000000001E-2</v>
      </c>
      <c r="M76" s="4">
        <v>1.72E-2</v>
      </c>
      <c r="N76" s="4">
        <v>0</v>
      </c>
      <c r="O76" s="4">
        <v>0</v>
      </c>
      <c r="P76">
        <v>0</v>
      </c>
      <c r="T76">
        <v>496439</v>
      </c>
      <c r="U76">
        <v>316477</v>
      </c>
      <c r="V76">
        <v>308681</v>
      </c>
      <c r="W76">
        <v>325597</v>
      </c>
      <c r="X76">
        <v>530740</v>
      </c>
      <c r="Y76">
        <v>435661</v>
      </c>
      <c r="Z76">
        <v>0</v>
      </c>
      <c r="AA76">
        <v>0</v>
      </c>
      <c r="AB76">
        <v>0</v>
      </c>
      <c r="AC76">
        <v>0.72899999999999998</v>
      </c>
      <c r="AD76">
        <v>0.1</v>
      </c>
      <c r="AE76">
        <v>6</v>
      </c>
      <c r="AF76"/>
    </row>
    <row r="77" spans="1:32">
      <c r="A77" t="s">
        <v>8</v>
      </c>
      <c r="B77" t="s">
        <v>53</v>
      </c>
      <c r="C77" t="s">
        <v>13</v>
      </c>
      <c r="D77" t="s">
        <v>27</v>
      </c>
      <c r="E77" t="s">
        <v>21</v>
      </c>
      <c r="F77" t="s">
        <v>12</v>
      </c>
      <c r="G77" t="s">
        <v>40</v>
      </c>
      <c r="H77">
        <v>2.6800000000000001E-2</v>
      </c>
      <c r="I77">
        <v>1.2800000000000001E-2</v>
      </c>
      <c r="J77">
        <v>1.3599999999999999E-2</v>
      </c>
      <c r="K77">
        <v>0.10059999999999999</v>
      </c>
      <c r="L77" s="4">
        <v>1.3100000000000001E-2</v>
      </c>
      <c r="M77" s="4">
        <v>1.21E-2</v>
      </c>
      <c r="N77" s="4">
        <v>8.9999999999999998E-4</v>
      </c>
      <c r="O77" s="4">
        <v>0</v>
      </c>
      <c r="P77">
        <v>2.9999999999999997E-4</v>
      </c>
      <c r="T77">
        <v>1130195</v>
      </c>
      <c r="U77">
        <v>977557</v>
      </c>
      <c r="V77">
        <v>767211</v>
      </c>
      <c r="W77">
        <v>712325</v>
      </c>
      <c r="X77">
        <v>388727</v>
      </c>
      <c r="Y77">
        <v>205082</v>
      </c>
      <c r="Z77">
        <v>17989</v>
      </c>
      <c r="AA77">
        <v>9150</v>
      </c>
      <c r="AB77">
        <v>17532</v>
      </c>
      <c r="AC77">
        <v>0.434</v>
      </c>
      <c r="AD77">
        <v>0.24299999999999999</v>
      </c>
      <c r="AE77">
        <v>9</v>
      </c>
      <c r="AF77"/>
    </row>
    <row r="78" spans="1:32">
      <c r="A78" t="s">
        <v>8</v>
      </c>
      <c r="B78" t="s">
        <v>53</v>
      </c>
      <c r="C78" t="s">
        <v>13</v>
      </c>
      <c r="D78" t="s">
        <v>27</v>
      </c>
      <c r="E78" t="s">
        <v>21</v>
      </c>
      <c r="F78" t="s">
        <v>12</v>
      </c>
      <c r="G78" t="s">
        <v>15</v>
      </c>
      <c r="H78">
        <v>5.1999999999999998E-3</v>
      </c>
      <c r="I78">
        <v>1.6000000000000001E-3</v>
      </c>
      <c r="J78">
        <v>3.0000000000000001E-3</v>
      </c>
      <c r="K78">
        <v>9.4E-2</v>
      </c>
      <c r="L78" s="4">
        <v>1.2999999999999999E-3</v>
      </c>
      <c r="M78" s="4">
        <v>4.1999999999999997E-3</v>
      </c>
      <c r="N78" s="4">
        <v>0</v>
      </c>
      <c r="O78" s="4">
        <v>0</v>
      </c>
      <c r="P78">
        <v>0</v>
      </c>
      <c r="T78">
        <v>1130195</v>
      </c>
      <c r="U78">
        <v>977557</v>
      </c>
      <c r="V78">
        <v>767211</v>
      </c>
      <c r="W78">
        <v>712325</v>
      </c>
      <c r="X78">
        <v>388727</v>
      </c>
      <c r="Y78">
        <v>205082</v>
      </c>
      <c r="Z78">
        <v>17989</v>
      </c>
      <c r="AA78">
        <v>9150</v>
      </c>
      <c r="AB78">
        <v>17532</v>
      </c>
      <c r="AC78">
        <v>0.248</v>
      </c>
      <c r="AD78">
        <v>0.52</v>
      </c>
      <c r="AE78">
        <v>9</v>
      </c>
      <c r="AF78"/>
    </row>
    <row r="79" spans="1:32">
      <c r="A79" t="s">
        <v>8</v>
      </c>
      <c r="B79" t="s">
        <v>53</v>
      </c>
      <c r="C79" t="s">
        <v>13</v>
      </c>
      <c r="D79" t="s">
        <v>27</v>
      </c>
      <c r="E79" t="s">
        <v>21</v>
      </c>
      <c r="F79" t="s">
        <v>12</v>
      </c>
      <c r="G79" t="s">
        <v>14</v>
      </c>
      <c r="H79">
        <v>2.1600000000000001E-2</v>
      </c>
      <c r="I79">
        <v>1.12E-2</v>
      </c>
      <c r="J79">
        <v>1.06E-2</v>
      </c>
      <c r="K79">
        <v>6.6E-3</v>
      </c>
      <c r="L79" s="4">
        <v>1.18E-2</v>
      </c>
      <c r="M79" s="4">
        <v>7.9000000000000008E-3</v>
      </c>
      <c r="N79" s="4">
        <v>8.9999999999999998E-4</v>
      </c>
      <c r="O79" s="4">
        <v>0</v>
      </c>
      <c r="P79">
        <v>2.9999999999999997E-4</v>
      </c>
      <c r="T79">
        <v>1130195</v>
      </c>
      <c r="U79">
        <v>977557</v>
      </c>
      <c r="V79">
        <v>767211</v>
      </c>
      <c r="W79">
        <v>712325</v>
      </c>
      <c r="X79">
        <v>388727</v>
      </c>
      <c r="Y79">
        <v>205082</v>
      </c>
      <c r="Z79">
        <v>17989</v>
      </c>
      <c r="AA79">
        <v>9150</v>
      </c>
      <c r="AB79">
        <v>17532</v>
      </c>
      <c r="AC79">
        <v>0.86199999999999999</v>
      </c>
      <c r="AD79">
        <v>3.0000000000000001E-3</v>
      </c>
      <c r="AE79">
        <v>9</v>
      </c>
      <c r="AF79"/>
    </row>
    <row r="80" spans="1:32">
      <c r="A80" t="s">
        <v>8</v>
      </c>
      <c r="B80" t="s">
        <v>53</v>
      </c>
      <c r="C80" t="s">
        <v>13</v>
      </c>
      <c r="D80" t="s">
        <v>27</v>
      </c>
      <c r="E80" t="s">
        <v>22</v>
      </c>
      <c r="F80" t="s">
        <v>12</v>
      </c>
      <c r="G80" t="s">
        <v>40</v>
      </c>
      <c r="H80">
        <v>0</v>
      </c>
      <c r="I80">
        <v>0</v>
      </c>
      <c r="J80">
        <v>0</v>
      </c>
      <c r="K80">
        <v>0</v>
      </c>
      <c r="L80" s="4">
        <v>0</v>
      </c>
      <c r="M80" s="4">
        <v>0</v>
      </c>
      <c r="N80" s="4">
        <v>0</v>
      </c>
      <c r="O80" s="4">
        <v>0</v>
      </c>
      <c r="P80">
        <v>0</v>
      </c>
      <c r="T80">
        <v>2198</v>
      </c>
      <c r="U80">
        <v>0</v>
      </c>
      <c r="V80">
        <v>342</v>
      </c>
      <c r="W80">
        <v>160</v>
      </c>
      <c r="X80">
        <v>317</v>
      </c>
      <c r="Y80">
        <v>11321</v>
      </c>
      <c r="Z80">
        <v>1323</v>
      </c>
      <c r="AA80">
        <v>0</v>
      </c>
      <c r="AB80">
        <v>5915</v>
      </c>
      <c r="AC80" t="s">
        <v>106</v>
      </c>
      <c r="AD80" t="s">
        <v>106</v>
      </c>
      <c r="AE80">
        <v>7</v>
      </c>
      <c r="AF80"/>
    </row>
    <row r="81" spans="1:33">
      <c r="A81" t="s">
        <v>8</v>
      </c>
      <c r="B81" t="s">
        <v>53</v>
      </c>
      <c r="C81" t="s">
        <v>13</v>
      </c>
      <c r="D81" t="s">
        <v>27</v>
      </c>
      <c r="E81" t="s">
        <v>22</v>
      </c>
      <c r="F81" t="s">
        <v>12</v>
      </c>
      <c r="G81" t="s">
        <v>15</v>
      </c>
      <c r="H81">
        <v>0</v>
      </c>
      <c r="I81">
        <v>0</v>
      </c>
      <c r="J81">
        <v>0</v>
      </c>
      <c r="K81">
        <v>0</v>
      </c>
      <c r="L81" s="4">
        <v>0</v>
      </c>
      <c r="M81" s="4">
        <v>0</v>
      </c>
      <c r="N81" s="4">
        <v>0</v>
      </c>
      <c r="O81" s="4">
        <v>0</v>
      </c>
      <c r="P81">
        <v>0</v>
      </c>
      <c r="T81">
        <v>2198</v>
      </c>
      <c r="U81">
        <v>0</v>
      </c>
      <c r="V81">
        <v>342</v>
      </c>
      <c r="W81">
        <v>160</v>
      </c>
      <c r="X81">
        <v>317</v>
      </c>
      <c r="Y81">
        <v>11321</v>
      </c>
      <c r="Z81">
        <v>1323</v>
      </c>
      <c r="AA81">
        <v>0</v>
      </c>
      <c r="AB81">
        <v>5915</v>
      </c>
      <c r="AC81" t="s">
        <v>106</v>
      </c>
      <c r="AD81" t="s">
        <v>106</v>
      </c>
      <c r="AE81">
        <v>7</v>
      </c>
      <c r="AF81"/>
    </row>
    <row r="82" spans="1:33">
      <c r="A82" t="s">
        <v>8</v>
      </c>
      <c r="B82" t="s">
        <v>53</v>
      </c>
      <c r="C82" t="s">
        <v>13</v>
      </c>
      <c r="D82" t="s">
        <v>27</v>
      </c>
      <c r="E82" t="s">
        <v>22</v>
      </c>
      <c r="F82" t="s">
        <v>12</v>
      </c>
      <c r="G82" t="s">
        <v>14</v>
      </c>
      <c r="H82">
        <v>0</v>
      </c>
      <c r="I82">
        <v>0</v>
      </c>
      <c r="J82">
        <v>0</v>
      </c>
      <c r="K82">
        <v>0</v>
      </c>
      <c r="L82" s="4">
        <v>0</v>
      </c>
      <c r="M82" s="4">
        <v>0</v>
      </c>
      <c r="N82" s="4">
        <v>0</v>
      </c>
      <c r="O82" s="4">
        <v>0</v>
      </c>
      <c r="P82">
        <v>0</v>
      </c>
      <c r="T82">
        <v>2198</v>
      </c>
      <c r="U82">
        <v>0</v>
      </c>
      <c r="V82">
        <v>342</v>
      </c>
      <c r="W82">
        <v>160</v>
      </c>
      <c r="X82">
        <v>317</v>
      </c>
      <c r="Y82">
        <v>11321</v>
      </c>
      <c r="Z82">
        <v>1323</v>
      </c>
      <c r="AA82">
        <v>0</v>
      </c>
      <c r="AB82">
        <v>5915</v>
      </c>
      <c r="AC82" t="s">
        <v>106</v>
      </c>
      <c r="AD82" t="s">
        <v>106</v>
      </c>
      <c r="AE82">
        <v>7</v>
      </c>
      <c r="AF82"/>
    </row>
    <row r="83" spans="1:33">
      <c r="A83" t="s">
        <v>8</v>
      </c>
      <c r="B83" t="s">
        <v>53</v>
      </c>
      <c r="C83" t="s">
        <v>13</v>
      </c>
      <c r="D83" t="s">
        <v>27</v>
      </c>
      <c r="E83" t="s">
        <v>44</v>
      </c>
      <c r="F83" t="s">
        <v>12</v>
      </c>
      <c r="G83" t="s">
        <v>40</v>
      </c>
      <c r="H83">
        <v>0</v>
      </c>
      <c r="I83">
        <v>0</v>
      </c>
      <c r="J83">
        <v>0</v>
      </c>
      <c r="K83">
        <v>0</v>
      </c>
      <c r="L83" s="4">
        <v>0</v>
      </c>
      <c r="M83" s="4">
        <v>0</v>
      </c>
      <c r="N83" s="4">
        <v>0</v>
      </c>
      <c r="O83" s="4">
        <v>0</v>
      </c>
      <c r="P83">
        <v>0</v>
      </c>
      <c r="T83" t="s">
        <v>106</v>
      </c>
      <c r="U83" t="s">
        <v>106</v>
      </c>
      <c r="V83" t="s">
        <v>106</v>
      </c>
      <c r="W83" t="s">
        <v>106</v>
      </c>
      <c r="X83" t="s">
        <v>106</v>
      </c>
      <c r="Y83" t="s">
        <v>106</v>
      </c>
      <c r="Z83" t="s">
        <v>106</v>
      </c>
      <c r="AA83" t="s">
        <v>106</v>
      </c>
      <c r="AB83" t="s">
        <v>106</v>
      </c>
      <c r="AC83" t="s">
        <v>106</v>
      </c>
      <c r="AD83" t="s">
        <v>106</v>
      </c>
      <c r="AE83">
        <v>0</v>
      </c>
      <c r="AF83"/>
    </row>
    <row r="84" spans="1:33">
      <c r="A84" t="s">
        <v>8</v>
      </c>
      <c r="B84" t="s">
        <v>53</v>
      </c>
      <c r="C84" t="s">
        <v>13</v>
      </c>
      <c r="D84" t="s">
        <v>27</v>
      </c>
      <c r="E84" t="s">
        <v>44</v>
      </c>
      <c r="F84" t="s">
        <v>12</v>
      </c>
      <c r="G84" t="s">
        <v>15</v>
      </c>
      <c r="H84">
        <v>0</v>
      </c>
      <c r="I84">
        <v>0</v>
      </c>
      <c r="J84">
        <v>0</v>
      </c>
      <c r="K84">
        <v>0</v>
      </c>
      <c r="L84" s="4">
        <v>0</v>
      </c>
      <c r="M84" s="4">
        <v>0</v>
      </c>
      <c r="N84" s="4">
        <v>0</v>
      </c>
      <c r="O84" s="4">
        <v>0</v>
      </c>
      <c r="P84">
        <v>0</v>
      </c>
      <c r="T84" t="s">
        <v>106</v>
      </c>
      <c r="U84" t="s">
        <v>106</v>
      </c>
      <c r="V84" t="s">
        <v>106</v>
      </c>
      <c r="W84" t="s">
        <v>106</v>
      </c>
      <c r="X84" t="s">
        <v>106</v>
      </c>
      <c r="Y84" t="s">
        <v>106</v>
      </c>
      <c r="Z84" t="s">
        <v>106</v>
      </c>
      <c r="AA84" t="s">
        <v>106</v>
      </c>
      <c r="AB84" t="s">
        <v>106</v>
      </c>
      <c r="AC84" t="s">
        <v>106</v>
      </c>
      <c r="AD84" t="s">
        <v>106</v>
      </c>
      <c r="AE84">
        <v>0</v>
      </c>
      <c r="AF84"/>
    </row>
    <row r="85" spans="1:33">
      <c r="A85" t="s">
        <v>8</v>
      </c>
      <c r="B85" t="s">
        <v>53</v>
      </c>
      <c r="C85" t="s">
        <v>13</v>
      </c>
      <c r="D85" t="s">
        <v>27</v>
      </c>
      <c r="E85" t="s">
        <v>44</v>
      </c>
      <c r="F85" t="s">
        <v>12</v>
      </c>
      <c r="G85" t="s">
        <v>14</v>
      </c>
      <c r="H85">
        <v>0</v>
      </c>
      <c r="I85">
        <v>0</v>
      </c>
      <c r="J85">
        <v>0</v>
      </c>
      <c r="K85">
        <v>0</v>
      </c>
      <c r="L85" s="4">
        <v>0</v>
      </c>
      <c r="M85" s="4">
        <v>0</v>
      </c>
      <c r="N85" s="4">
        <v>0</v>
      </c>
      <c r="O85" s="4">
        <v>0</v>
      </c>
      <c r="P85">
        <v>0</v>
      </c>
      <c r="T85" t="s">
        <v>106</v>
      </c>
      <c r="U85" t="s">
        <v>106</v>
      </c>
      <c r="V85" t="s">
        <v>106</v>
      </c>
      <c r="W85" t="s">
        <v>106</v>
      </c>
      <c r="X85" t="s">
        <v>106</v>
      </c>
      <c r="Y85" t="s">
        <v>106</v>
      </c>
      <c r="Z85" t="s">
        <v>106</v>
      </c>
      <c r="AA85" t="s">
        <v>106</v>
      </c>
      <c r="AB85" t="s">
        <v>106</v>
      </c>
      <c r="AC85" t="s">
        <v>106</v>
      </c>
      <c r="AD85" t="s">
        <v>106</v>
      </c>
      <c r="AE85">
        <v>0</v>
      </c>
      <c r="AF85"/>
    </row>
    <row r="86" spans="1:33">
      <c r="A86" t="s">
        <v>8</v>
      </c>
      <c r="B86" t="s">
        <v>53</v>
      </c>
      <c r="C86" t="s">
        <v>13</v>
      </c>
      <c r="D86" t="s">
        <v>39</v>
      </c>
      <c r="E86" t="s">
        <v>99</v>
      </c>
      <c r="F86" t="s">
        <v>12</v>
      </c>
      <c r="G86" t="s">
        <v>40</v>
      </c>
      <c r="H86">
        <v>0</v>
      </c>
      <c r="I86">
        <v>0</v>
      </c>
      <c r="J86">
        <v>0</v>
      </c>
      <c r="K86">
        <v>0</v>
      </c>
      <c r="L86" s="4">
        <v>0</v>
      </c>
      <c r="M86" s="4">
        <v>0</v>
      </c>
      <c r="N86" s="4">
        <v>0</v>
      </c>
      <c r="O86" s="4">
        <v>0</v>
      </c>
      <c r="P86">
        <v>0</v>
      </c>
      <c r="T86">
        <v>39111</v>
      </c>
      <c r="U86">
        <v>45722</v>
      </c>
      <c r="V86">
        <v>36294</v>
      </c>
      <c r="W86">
        <v>16253</v>
      </c>
      <c r="X86">
        <v>22966</v>
      </c>
      <c r="Y86">
        <v>24878</v>
      </c>
      <c r="Z86">
        <v>63996</v>
      </c>
      <c r="AA86">
        <v>25820</v>
      </c>
      <c r="AB86">
        <v>5003</v>
      </c>
      <c r="AC86" t="s">
        <v>106</v>
      </c>
      <c r="AD86" t="s">
        <v>106</v>
      </c>
      <c r="AE86">
        <v>9</v>
      </c>
      <c r="AF86"/>
    </row>
    <row r="87" spans="1:33">
      <c r="A87" t="s">
        <v>8</v>
      </c>
      <c r="B87" t="s">
        <v>53</v>
      </c>
      <c r="C87" t="s">
        <v>13</v>
      </c>
      <c r="D87" t="s">
        <v>39</v>
      </c>
      <c r="E87" t="s">
        <v>99</v>
      </c>
      <c r="F87" t="s">
        <v>12</v>
      </c>
      <c r="G87" t="s">
        <v>15</v>
      </c>
      <c r="H87">
        <v>0</v>
      </c>
      <c r="I87">
        <v>0</v>
      </c>
      <c r="J87">
        <v>0</v>
      </c>
      <c r="K87">
        <v>0</v>
      </c>
      <c r="L87" s="4">
        <v>0</v>
      </c>
      <c r="M87" s="4">
        <v>0</v>
      </c>
      <c r="N87" s="4">
        <v>0</v>
      </c>
      <c r="O87" s="4">
        <v>0</v>
      </c>
      <c r="P87">
        <v>0</v>
      </c>
      <c r="T87">
        <v>39111</v>
      </c>
      <c r="U87">
        <v>45722</v>
      </c>
      <c r="V87">
        <v>36294</v>
      </c>
      <c r="W87">
        <v>16253</v>
      </c>
      <c r="X87">
        <v>22966</v>
      </c>
      <c r="Y87">
        <v>24878</v>
      </c>
      <c r="Z87">
        <v>63996</v>
      </c>
      <c r="AA87">
        <v>25820</v>
      </c>
      <c r="AB87">
        <v>5003</v>
      </c>
      <c r="AC87" t="s">
        <v>106</v>
      </c>
      <c r="AD87" t="s">
        <v>106</v>
      </c>
      <c r="AE87">
        <v>9</v>
      </c>
      <c r="AF87"/>
    </row>
    <row r="88" spans="1:33">
      <c r="A88" t="s">
        <v>8</v>
      </c>
      <c r="B88" t="s">
        <v>53</v>
      </c>
      <c r="C88" t="s">
        <v>13</v>
      </c>
      <c r="D88" t="s">
        <v>39</v>
      </c>
      <c r="E88" t="s">
        <v>99</v>
      </c>
      <c r="F88" t="s">
        <v>12</v>
      </c>
      <c r="G88" t="s">
        <v>14</v>
      </c>
      <c r="H88">
        <v>0</v>
      </c>
      <c r="I88">
        <v>0</v>
      </c>
      <c r="J88">
        <v>0</v>
      </c>
      <c r="K88">
        <v>0</v>
      </c>
      <c r="L88" s="4">
        <v>0</v>
      </c>
      <c r="M88" s="4">
        <v>0</v>
      </c>
      <c r="N88" s="4">
        <v>0</v>
      </c>
      <c r="O88" s="4">
        <v>0</v>
      </c>
      <c r="P88">
        <v>0</v>
      </c>
      <c r="T88">
        <v>39111</v>
      </c>
      <c r="U88">
        <v>45722</v>
      </c>
      <c r="V88">
        <v>36294</v>
      </c>
      <c r="W88">
        <v>16253</v>
      </c>
      <c r="X88">
        <v>22966</v>
      </c>
      <c r="Y88">
        <v>24878</v>
      </c>
      <c r="Z88">
        <v>63996</v>
      </c>
      <c r="AA88">
        <v>25820</v>
      </c>
      <c r="AB88">
        <v>5003</v>
      </c>
      <c r="AC88" t="s">
        <v>106</v>
      </c>
      <c r="AD88" t="s">
        <v>106</v>
      </c>
      <c r="AE88">
        <v>9</v>
      </c>
      <c r="AF88"/>
    </row>
    <row r="89" spans="1:33">
      <c r="A89" t="s">
        <v>8</v>
      </c>
      <c r="B89" t="s">
        <v>53</v>
      </c>
      <c r="C89" t="s">
        <v>13</v>
      </c>
      <c r="D89" t="s">
        <v>39</v>
      </c>
      <c r="E89" t="s">
        <v>94</v>
      </c>
      <c r="F89" t="s">
        <v>12</v>
      </c>
      <c r="G89" t="s">
        <v>40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T89" s="7">
        <v>654</v>
      </c>
      <c r="U89" s="7">
        <v>7346</v>
      </c>
      <c r="V89" s="7">
        <v>0</v>
      </c>
      <c r="W89" s="7">
        <v>748</v>
      </c>
      <c r="X89" s="7">
        <v>435</v>
      </c>
      <c r="Y89" s="7">
        <v>0</v>
      </c>
      <c r="Z89" s="7">
        <v>1560</v>
      </c>
      <c r="AA89" s="7">
        <v>388</v>
      </c>
      <c r="AB89" s="7">
        <v>0</v>
      </c>
      <c r="AC89" s="5" t="s">
        <v>106</v>
      </c>
      <c r="AD89" s="3" t="s">
        <v>106</v>
      </c>
      <c r="AE89" s="4">
        <v>6</v>
      </c>
      <c r="AF89" s="3"/>
    </row>
    <row r="90" spans="1:33">
      <c r="A90" t="s">
        <v>8</v>
      </c>
      <c r="B90" t="s">
        <v>53</v>
      </c>
      <c r="C90" t="s">
        <v>13</v>
      </c>
      <c r="D90" t="s">
        <v>39</v>
      </c>
      <c r="E90" t="s">
        <v>94</v>
      </c>
      <c r="F90" t="s">
        <v>12</v>
      </c>
      <c r="G90" t="s">
        <v>15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T90" s="7">
        <v>654</v>
      </c>
      <c r="U90" s="7">
        <v>7346</v>
      </c>
      <c r="V90" s="7">
        <v>0</v>
      </c>
      <c r="W90" s="7">
        <v>748</v>
      </c>
      <c r="X90" s="7">
        <v>435</v>
      </c>
      <c r="Y90" s="7">
        <v>0</v>
      </c>
      <c r="Z90" s="7">
        <v>1560</v>
      </c>
      <c r="AA90" s="7">
        <v>388</v>
      </c>
      <c r="AB90" s="7">
        <v>0</v>
      </c>
      <c r="AC90" s="5" t="s">
        <v>106</v>
      </c>
      <c r="AD90" s="3" t="s">
        <v>106</v>
      </c>
      <c r="AE90" s="4">
        <v>6</v>
      </c>
      <c r="AF90" s="3"/>
    </row>
    <row r="91" spans="1:33">
      <c r="A91" t="s">
        <v>8</v>
      </c>
      <c r="B91" t="s">
        <v>53</v>
      </c>
      <c r="C91" t="s">
        <v>13</v>
      </c>
      <c r="D91" t="s">
        <v>39</v>
      </c>
      <c r="E91" t="s">
        <v>94</v>
      </c>
      <c r="F91" t="s">
        <v>12</v>
      </c>
      <c r="G91" t="s">
        <v>14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T91" s="7">
        <v>654</v>
      </c>
      <c r="U91" s="7">
        <v>7346</v>
      </c>
      <c r="V91" s="7">
        <v>0</v>
      </c>
      <c r="W91" s="7">
        <v>748</v>
      </c>
      <c r="X91" s="7">
        <v>435</v>
      </c>
      <c r="Y91" s="7">
        <v>0</v>
      </c>
      <c r="Z91" s="7">
        <v>1560</v>
      </c>
      <c r="AA91" s="7">
        <v>388</v>
      </c>
      <c r="AB91" s="7">
        <v>0</v>
      </c>
      <c r="AC91" s="5" t="s">
        <v>106</v>
      </c>
      <c r="AD91" s="3" t="s">
        <v>106</v>
      </c>
      <c r="AE91" s="4">
        <v>6</v>
      </c>
      <c r="AF91" s="3"/>
    </row>
    <row r="92" spans="1:33">
      <c r="A92" t="s">
        <v>8</v>
      </c>
      <c r="B92" t="s">
        <v>53</v>
      </c>
      <c r="C92" t="s">
        <v>13</v>
      </c>
      <c r="D92" t="s">
        <v>39</v>
      </c>
      <c r="E92" t="s">
        <v>20</v>
      </c>
      <c r="F92" t="s">
        <v>12</v>
      </c>
      <c r="G92" t="s">
        <v>40</v>
      </c>
      <c r="H92" s="13">
        <v>1.0200000000000001E-2</v>
      </c>
      <c r="I92" s="13">
        <v>1.2800000000000001E-2</v>
      </c>
      <c r="J92" s="13">
        <v>1.24E-2</v>
      </c>
      <c r="K92" s="13">
        <v>7.7999999999999996E-3</v>
      </c>
      <c r="L92" s="13">
        <v>1.2200000000000001E-2</v>
      </c>
      <c r="M92" s="13">
        <v>7.0000000000000001E-3</v>
      </c>
      <c r="N92" s="13">
        <v>3.5000000000000001E-3</v>
      </c>
      <c r="O92" s="13">
        <v>9.0200000000000002E-2</v>
      </c>
      <c r="P92" s="13">
        <v>0</v>
      </c>
      <c r="T92">
        <v>338394</v>
      </c>
      <c r="U92">
        <v>162967</v>
      </c>
      <c r="V92">
        <v>87191</v>
      </c>
      <c r="W92">
        <v>29352</v>
      </c>
      <c r="X92">
        <v>33609</v>
      </c>
      <c r="Y92">
        <v>38338</v>
      </c>
      <c r="Z92">
        <v>45378</v>
      </c>
      <c r="AA92">
        <v>23859</v>
      </c>
      <c r="AB92">
        <v>3160</v>
      </c>
      <c r="AC92">
        <v>-0.14399999999999999</v>
      </c>
      <c r="AD92">
        <v>0.71199999999999997</v>
      </c>
      <c r="AE92">
        <v>9</v>
      </c>
      <c r="AF92"/>
    </row>
    <row r="93" spans="1:33">
      <c r="A93" t="s">
        <v>8</v>
      </c>
      <c r="B93" t="s">
        <v>53</v>
      </c>
      <c r="C93" t="s">
        <v>13</v>
      </c>
      <c r="D93" t="s">
        <v>39</v>
      </c>
      <c r="E93" t="s">
        <v>20</v>
      </c>
      <c r="F93" t="s">
        <v>12</v>
      </c>
      <c r="G93" t="s">
        <v>15</v>
      </c>
      <c r="H93" s="13">
        <v>0</v>
      </c>
      <c r="I93" s="13">
        <v>0</v>
      </c>
      <c r="J93" s="13">
        <v>0</v>
      </c>
      <c r="K93" s="13">
        <v>3.5999999999999999E-3</v>
      </c>
      <c r="L93" s="13">
        <v>9.5999999999999992E-3</v>
      </c>
      <c r="M93" s="13">
        <v>4.5999999999999999E-3</v>
      </c>
      <c r="N93" s="13">
        <v>0</v>
      </c>
      <c r="O93" s="13">
        <v>8.9800000000000005E-2</v>
      </c>
      <c r="P93" s="13">
        <v>0</v>
      </c>
      <c r="T93">
        <v>338394</v>
      </c>
      <c r="U93">
        <v>162967</v>
      </c>
      <c r="V93">
        <v>87191</v>
      </c>
      <c r="W93">
        <v>29352</v>
      </c>
      <c r="X93">
        <v>33609</v>
      </c>
      <c r="Y93">
        <v>38338</v>
      </c>
      <c r="Z93">
        <v>45378</v>
      </c>
      <c r="AA93">
        <v>23859</v>
      </c>
      <c r="AB93">
        <v>3160</v>
      </c>
      <c r="AC93" s="5">
        <v>-0.255</v>
      </c>
      <c r="AD93" s="3">
        <v>0.50800000000000001</v>
      </c>
      <c r="AE93" s="4">
        <v>9</v>
      </c>
      <c r="AF93" s="3"/>
    </row>
    <row r="94" spans="1:33" s="4" customFormat="1">
      <c r="A94" t="s">
        <v>8</v>
      </c>
      <c r="B94" t="s">
        <v>53</v>
      </c>
      <c r="C94" t="s">
        <v>13</v>
      </c>
      <c r="D94" t="s">
        <v>39</v>
      </c>
      <c r="E94" t="s">
        <v>20</v>
      </c>
      <c r="F94" t="s">
        <v>12</v>
      </c>
      <c r="G94" t="s">
        <v>14</v>
      </c>
      <c r="H94">
        <v>1.0200000000000001E-2</v>
      </c>
      <c r="I94">
        <v>1.2800000000000001E-2</v>
      </c>
      <c r="J94">
        <v>1.24E-2</v>
      </c>
      <c r="K94">
        <v>4.1999999999999997E-3</v>
      </c>
      <c r="L94">
        <v>2.5999999999999999E-3</v>
      </c>
      <c r="M94">
        <v>2.3E-3</v>
      </c>
      <c r="N94">
        <v>3.5000000000000001E-3</v>
      </c>
      <c r="O94">
        <v>2.9999999999999997E-4</v>
      </c>
      <c r="P94">
        <v>0</v>
      </c>
      <c r="Q94"/>
      <c r="R94"/>
      <c r="S94"/>
      <c r="T94">
        <v>338394</v>
      </c>
      <c r="U94">
        <v>162967</v>
      </c>
      <c r="V94">
        <v>87191</v>
      </c>
      <c r="W94">
        <v>29352</v>
      </c>
      <c r="X94">
        <v>33609</v>
      </c>
      <c r="Y94">
        <v>38338</v>
      </c>
      <c r="Z94">
        <v>45378</v>
      </c>
      <c r="AA94">
        <v>23859</v>
      </c>
      <c r="AB94">
        <v>3160</v>
      </c>
      <c r="AC94" s="4">
        <v>0.69699999999999995</v>
      </c>
      <c r="AD94" s="4">
        <v>3.6999999999999998E-2</v>
      </c>
      <c r="AE94" s="4">
        <v>9</v>
      </c>
      <c r="AG94"/>
    </row>
    <row r="95" spans="1:33" s="4" customFormat="1">
      <c r="A95" t="s">
        <v>8</v>
      </c>
      <c r="B95" t="s">
        <v>53</v>
      </c>
      <c r="C95" t="s">
        <v>13</v>
      </c>
      <c r="D95" t="s">
        <v>39</v>
      </c>
      <c r="E95" t="s">
        <v>21</v>
      </c>
      <c r="F95" t="s">
        <v>12</v>
      </c>
      <c r="G95" t="s">
        <v>40</v>
      </c>
      <c r="H95">
        <v>1.4E-3</v>
      </c>
      <c r="I95">
        <v>3.0999999999999999E-3</v>
      </c>
      <c r="J95">
        <v>1.1999999999999999E-3</v>
      </c>
      <c r="K95">
        <v>1.14E-2</v>
      </c>
      <c r="L95">
        <v>9.5999999999999992E-3</v>
      </c>
      <c r="M95">
        <v>4.1999999999999997E-3</v>
      </c>
      <c r="N95">
        <v>4.0000000000000002E-4</v>
      </c>
      <c r="O95">
        <v>2.9999999999999997E-4</v>
      </c>
      <c r="P95">
        <v>2.9999999999999997E-4</v>
      </c>
      <c r="Q95"/>
      <c r="R95"/>
      <c r="S95"/>
      <c r="T95">
        <v>280147</v>
      </c>
      <c r="U95">
        <v>353158</v>
      </c>
      <c r="V95">
        <v>350269</v>
      </c>
      <c r="W95">
        <v>453556</v>
      </c>
      <c r="X95">
        <v>758258</v>
      </c>
      <c r="Y95">
        <v>652352</v>
      </c>
      <c r="Z95">
        <v>523976</v>
      </c>
      <c r="AA95">
        <v>874397</v>
      </c>
      <c r="AB95">
        <v>944199</v>
      </c>
      <c r="AC95" s="4">
        <v>-6.6000000000000003E-2</v>
      </c>
      <c r="AD95" s="4">
        <v>0.86599999999999999</v>
      </c>
      <c r="AE95" s="4">
        <v>9</v>
      </c>
      <c r="AG95"/>
    </row>
    <row r="96" spans="1:33" s="4" customFormat="1">
      <c r="A96" t="s">
        <v>8</v>
      </c>
      <c r="B96" t="s">
        <v>53</v>
      </c>
      <c r="C96" t="s">
        <v>13</v>
      </c>
      <c r="D96" t="s">
        <v>39</v>
      </c>
      <c r="E96" t="s">
        <v>21</v>
      </c>
      <c r="F96" t="s">
        <v>12</v>
      </c>
      <c r="G96" t="s">
        <v>15</v>
      </c>
      <c r="H96">
        <v>0</v>
      </c>
      <c r="I96">
        <v>8.0000000000000004E-4</v>
      </c>
      <c r="J96">
        <v>0</v>
      </c>
      <c r="K96">
        <v>8.9999999999999993E-3</v>
      </c>
      <c r="L96">
        <v>6.4999999999999997E-3</v>
      </c>
      <c r="M96">
        <v>2.8E-3</v>
      </c>
      <c r="N96">
        <v>0</v>
      </c>
      <c r="O96">
        <v>0</v>
      </c>
      <c r="P96">
        <v>0</v>
      </c>
      <c r="Q96"/>
      <c r="R96"/>
      <c r="S96"/>
      <c r="T96">
        <v>280147</v>
      </c>
      <c r="U96">
        <v>353158</v>
      </c>
      <c r="V96">
        <v>350269</v>
      </c>
      <c r="W96">
        <v>453556</v>
      </c>
      <c r="X96">
        <v>758258</v>
      </c>
      <c r="Y96">
        <v>652352</v>
      </c>
      <c r="Z96">
        <v>523976</v>
      </c>
      <c r="AA96">
        <v>874397</v>
      </c>
      <c r="AB96">
        <v>944199</v>
      </c>
      <c r="AC96" s="4">
        <v>1.7000000000000001E-2</v>
      </c>
      <c r="AD96" s="4">
        <v>0.96599999999999997</v>
      </c>
      <c r="AE96" s="4">
        <v>9</v>
      </c>
      <c r="AG96"/>
    </row>
    <row r="97" spans="1:33" s="4" customFormat="1">
      <c r="A97" t="s">
        <v>8</v>
      </c>
      <c r="B97" t="s">
        <v>53</v>
      </c>
      <c r="C97" t="s">
        <v>13</v>
      </c>
      <c r="D97" t="s">
        <v>39</v>
      </c>
      <c r="E97" t="s">
        <v>21</v>
      </c>
      <c r="F97" t="s">
        <v>12</v>
      </c>
      <c r="G97" t="s">
        <v>14</v>
      </c>
      <c r="H97" s="13">
        <v>1.4E-3</v>
      </c>
      <c r="I97" s="13">
        <v>2.3E-3</v>
      </c>
      <c r="J97" s="13">
        <v>1.1999999999999999E-3</v>
      </c>
      <c r="K97" s="13">
        <v>2.3999999999999998E-3</v>
      </c>
      <c r="L97" s="13">
        <v>3.0000000000000001E-3</v>
      </c>
      <c r="M97" s="13">
        <v>1.4E-3</v>
      </c>
      <c r="N97" s="13">
        <v>4.0000000000000002E-4</v>
      </c>
      <c r="O97" s="13">
        <v>2.9999999999999997E-4</v>
      </c>
      <c r="P97" s="13">
        <v>2.9999999999999997E-4</v>
      </c>
      <c r="Q97"/>
      <c r="R97"/>
      <c r="S97"/>
      <c r="T97">
        <v>280147</v>
      </c>
      <c r="U97">
        <v>353158</v>
      </c>
      <c r="V97">
        <v>350269</v>
      </c>
      <c r="W97">
        <v>453556</v>
      </c>
      <c r="X97">
        <v>758258</v>
      </c>
      <c r="Y97">
        <v>652352</v>
      </c>
      <c r="Z97">
        <v>523976</v>
      </c>
      <c r="AA97">
        <v>874397</v>
      </c>
      <c r="AB97">
        <v>944199</v>
      </c>
      <c r="AC97" s="4">
        <v>-0.33700000000000002</v>
      </c>
      <c r="AD97" s="4">
        <v>0.375</v>
      </c>
      <c r="AE97" s="4">
        <v>9</v>
      </c>
      <c r="AG97"/>
    </row>
    <row r="98" spans="1:33" s="4" customFormat="1">
      <c r="A98" t="s">
        <v>8</v>
      </c>
      <c r="B98" t="s">
        <v>53</v>
      </c>
      <c r="C98" t="s">
        <v>13</v>
      </c>
      <c r="D98" t="s">
        <v>39</v>
      </c>
      <c r="E98" t="s">
        <v>44</v>
      </c>
      <c r="F98" t="s">
        <v>12</v>
      </c>
      <c r="G98" t="s">
        <v>40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/>
      <c r="R98"/>
      <c r="S98"/>
      <c r="T98" t="s">
        <v>106</v>
      </c>
      <c r="U98" t="s">
        <v>106</v>
      </c>
      <c r="V98" t="s">
        <v>106</v>
      </c>
      <c r="W98" t="s">
        <v>106</v>
      </c>
      <c r="X98" t="s">
        <v>106</v>
      </c>
      <c r="Y98" t="s">
        <v>106</v>
      </c>
      <c r="Z98" t="s">
        <v>106</v>
      </c>
      <c r="AA98" t="s">
        <v>106</v>
      </c>
      <c r="AB98" t="s">
        <v>106</v>
      </c>
      <c r="AC98" s="4" t="s">
        <v>106</v>
      </c>
      <c r="AD98" s="4" t="s">
        <v>106</v>
      </c>
      <c r="AE98" s="4">
        <v>0</v>
      </c>
      <c r="AG98"/>
    </row>
    <row r="99" spans="1:33" s="4" customFormat="1">
      <c r="A99" t="s">
        <v>8</v>
      </c>
      <c r="B99" t="s">
        <v>53</v>
      </c>
      <c r="C99" t="s">
        <v>13</v>
      </c>
      <c r="D99" t="s">
        <v>39</v>
      </c>
      <c r="E99" t="s">
        <v>44</v>
      </c>
      <c r="F99" t="s">
        <v>12</v>
      </c>
      <c r="G99" t="s">
        <v>15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/>
      <c r="R99"/>
      <c r="S99"/>
      <c r="T99" t="s">
        <v>106</v>
      </c>
      <c r="U99" t="s">
        <v>106</v>
      </c>
      <c r="V99" t="s">
        <v>106</v>
      </c>
      <c r="W99" t="s">
        <v>106</v>
      </c>
      <c r="X99" t="s">
        <v>106</v>
      </c>
      <c r="Y99" t="s">
        <v>106</v>
      </c>
      <c r="Z99" t="s">
        <v>106</v>
      </c>
      <c r="AA99" t="s">
        <v>106</v>
      </c>
      <c r="AB99" t="s">
        <v>106</v>
      </c>
      <c r="AC99" s="4" t="s">
        <v>106</v>
      </c>
      <c r="AD99" s="4" t="s">
        <v>106</v>
      </c>
      <c r="AE99" s="4">
        <v>0</v>
      </c>
      <c r="AG99"/>
    </row>
    <row r="100" spans="1:33" s="4" customFormat="1">
      <c r="A100" t="s">
        <v>8</v>
      </c>
      <c r="B100" t="s">
        <v>53</v>
      </c>
      <c r="C100" t="s">
        <v>13</v>
      </c>
      <c r="D100" t="s">
        <v>39</v>
      </c>
      <c r="E100" t="s">
        <v>44</v>
      </c>
      <c r="F100" t="s">
        <v>12</v>
      </c>
      <c r="G100" t="s">
        <v>14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/>
      <c r="R100"/>
      <c r="S100"/>
      <c r="T100" t="s">
        <v>106</v>
      </c>
      <c r="U100" t="s">
        <v>106</v>
      </c>
      <c r="V100" t="s">
        <v>106</v>
      </c>
      <c r="W100" t="s">
        <v>106</v>
      </c>
      <c r="X100" t="s">
        <v>106</v>
      </c>
      <c r="Y100" t="s">
        <v>106</v>
      </c>
      <c r="Z100" t="s">
        <v>106</v>
      </c>
      <c r="AA100" t="s">
        <v>106</v>
      </c>
      <c r="AB100" t="s">
        <v>106</v>
      </c>
      <c r="AC100" s="4" t="s">
        <v>106</v>
      </c>
      <c r="AD100" s="4" t="s">
        <v>106</v>
      </c>
      <c r="AE100" s="4">
        <v>0</v>
      </c>
      <c r="AG100"/>
    </row>
    <row r="101" spans="1:33" s="4" customFormat="1">
      <c r="A101" t="s">
        <v>8</v>
      </c>
      <c r="B101" t="s">
        <v>53</v>
      </c>
      <c r="C101" t="s">
        <v>13</v>
      </c>
      <c r="D101" t="s">
        <v>28</v>
      </c>
      <c r="E101" t="s">
        <v>21</v>
      </c>
      <c r="F101" t="s">
        <v>12</v>
      </c>
      <c r="G101" t="s">
        <v>40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/>
      <c r="R101"/>
      <c r="S101"/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5464</v>
      </c>
      <c r="AC101" s="4" t="s">
        <v>106</v>
      </c>
      <c r="AD101" s="4" t="s">
        <v>106</v>
      </c>
      <c r="AE101" s="4">
        <v>1</v>
      </c>
      <c r="AG101"/>
    </row>
    <row r="102" spans="1:33" s="4" customFormat="1">
      <c r="A102" t="s">
        <v>8</v>
      </c>
      <c r="B102" t="s">
        <v>53</v>
      </c>
      <c r="C102" t="s">
        <v>13</v>
      </c>
      <c r="D102" t="s">
        <v>28</v>
      </c>
      <c r="E102" t="s">
        <v>21</v>
      </c>
      <c r="F102" t="s">
        <v>12</v>
      </c>
      <c r="G102" t="s">
        <v>15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/>
      <c r="R102"/>
      <c r="S102"/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5464</v>
      </c>
      <c r="AC102" s="4" t="s">
        <v>106</v>
      </c>
      <c r="AD102" s="4" t="s">
        <v>106</v>
      </c>
      <c r="AE102" s="4">
        <v>1</v>
      </c>
      <c r="AG102"/>
    </row>
    <row r="103" spans="1:33" s="4" customFormat="1">
      <c r="A103" t="s">
        <v>8</v>
      </c>
      <c r="B103" t="s">
        <v>53</v>
      </c>
      <c r="C103" t="s">
        <v>13</v>
      </c>
      <c r="D103" t="s">
        <v>28</v>
      </c>
      <c r="E103" t="s">
        <v>21</v>
      </c>
      <c r="F103" t="s">
        <v>12</v>
      </c>
      <c r="G103" t="s">
        <v>14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/>
      <c r="R103"/>
      <c r="S103"/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5464</v>
      </c>
      <c r="AC103" s="4" t="s">
        <v>106</v>
      </c>
      <c r="AD103" s="4" t="s">
        <v>106</v>
      </c>
      <c r="AE103" s="4">
        <v>1</v>
      </c>
      <c r="AG103"/>
    </row>
    <row r="104" spans="1:33" s="4" customFormat="1">
      <c r="A104" t="s">
        <v>8</v>
      </c>
      <c r="B104" t="s">
        <v>53</v>
      </c>
      <c r="C104" t="s">
        <v>13</v>
      </c>
      <c r="D104" t="s">
        <v>29</v>
      </c>
      <c r="E104" t="s">
        <v>11</v>
      </c>
      <c r="F104" t="s">
        <v>12</v>
      </c>
      <c r="G104" t="s">
        <v>40</v>
      </c>
      <c r="H104">
        <v>5.0000000000000001E-4</v>
      </c>
      <c r="I104">
        <v>2.3E-3</v>
      </c>
      <c r="J104">
        <v>5.9999999999999995E-4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/>
      <c r="R104"/>
      <c r="S104"/>
      <c r="T104">
        <v>60296</v>
      </c>
      <c r="U104">
        <v>151480</v>
      </c>
      <c r="V104">
        <v>119958</v>
      </c>
      <c r="W104">
        <v>81195</v>
      </c>
      <c r="X104">
        <v>1803</v>
      </c>
      <c r="Y104">
        <v>0</v>
      </c>
      <c r="Z104">
        <v>0</v>
      </c>
      <c r="AA104">
        <v>0</v>
      </c>
      <c r="AB104">
        <v>0</v>
      </c>
      <c r="AC104" s="4">
        <v>0.77400000000000002</v>
      </c>
      <c r="AD104" s="4">
        <v>0.124</v>
      </c>
      <c r="AE104" s="4">
        <v>5</v>
      </c>
      <c r="AG104"/>
    </row>
    <row r="105" spans="1:33" s="4" customFormat="1">
      <c r="A105" t="s">
        <v>8</v>
      </c>
      <c r="B105" t="s">
        <v>53</v>
      </c>
      <c r="C105" t="s">
        <v>13</v>
      </c>
      <c r="D105" t="s">
        <v>29</v>
      </c>
      <c r="E105" t="s">
        <v>11</v>
      </c>
      <c r="F105" t="s">
        <v>12</v>
      </c>
      <c r="G105" t="s">
        <v>15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/>
      <c r="R105"/>
      <c r="S105"/>
      <c r="T105">
        <v>60296</v>
      </c>
      <c r="U105">
        <v>151480</v>
      </c>
      <c r="V105">
        <v>119958</v>
      </c>
      <c r="W105">
        <v>81195</v>
      </c>
      <c r="X105">
        <v>1803</v>
      </c>
      <c r="Y105">
        <v>0</v>
      </c>
      <c r="Z105">
        <v>0</v>
      </c>
      <c r="AA105">
        <v>0</v>
      </c>
      <c r="AB105">
        <v>0</v>
      </c>
      <c r="AC105" s="4" t="s">
        <v>106</v>
      </c>
      <c r="AD105" s="4" t="s">
        <v>106</v>
      </c>
      <c r="AE105" s="4">
        <v>5</v>
      </c>
      <c r="AG105"/>
    </row>
    <row r="106" spans="1:33" s="4" customFormat="1">
      <c r="A106" t="s">
        <v>8</v>
      </c>
      <c r="B106" t="s">
        <v>53</v>
      </c>
      <c r="C106" t="s">
        <v>13</v>
      </c>
      <c r="D106" t="s">
        <v>29</v>
      </c>
      <c r="E106" t="s">
        <v>11</v>
      </c>
      <c r="F106" t="s">
        <v>12</v>
      </c>
      <c r="G106" t="s">
        <v>14</v>
      </c>
      <c r="H106">
        <v>5.0000000000000001E-4</v>
      </c>
      <c r="I106">
        <v>2.3E-3</v>
      </c>
      <c r="J106">
        <v>5.9999999999999995E-4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/>
      <c r="R106"/>
      <c r="S106"/>
      <c r="T106">
        <v>60296</v>
      </c>
      <c r="U106">
        <v>151480</v>
      </c>
      <c r="V106">
        <v>119958</v>
      </c>
      <c r="W106">
        <v>81195</v>
      </c>
      <c r="X106">
        <v>1803</v>
      </c>
      <c r="Y106">
        <v>0</v>
      </c>
      <c r="Z106">
        <v>0</v>
      </c>
      <c r="AA106">
        <v>0</v>
      </c>
      <c r="AB106">
        <v>0</v>
      </c>
      <c r="AC106" s="4">
        <v>0.77400000000000002</v>
      </c>
      <c r="AD106" s="4">
        <v>0.124</v>
      </c>
      <c r="AE106" s="4">
        <v>5</v>
      </c>
      <c r="AG106"/>
    </row>
    <row r="107" spans="1:33" s="4" customFormat="1">
      <c r="A107" t="s">
        <v>8</v>
      </c>
      <c r="B107" t="s">
        <v>53</v>
      </c>
      <c r="C107" t="s">
        <v>13</v>
      </c>
      <c r="D107" t="s">
        <v>29</v>
      </c>
      <c r="E107" t="s">
        <v>98</v>
      </c>
      <c r="F107" t="s">
        <v>12</v>
      </c>
      <c r="G107" t="s">
        <v>40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/>
      <c r="R107"/>
      <c r="S107"/>
      <c r="T107">
        <v>644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 s="4" t="s">
        <v>106</v>
      </c>
      <c r="AD107" s="4" t="s">
        <v>106</v>
      </c>
      <c r="AE107" s="4">
        <v>1</v>
      </c>
      <c r="AG107"/>
    </row>
    <row r="108" spans="1:33" s="4" customFormat="1">
      <c r="A108" t="s">
        <v>8</v>
      </c>
      <c r="B108" t="s">
        <v>53</v>
      </c>
      <c r="C108" t="s">
        <v>13</v>
      </c>
      <c r="D108" t="s">
        <v>29</v>
      </c>
      <c r="E108" t="s">
        <v>98</v>
      </c>
      <c r="F108" t="s">
        <v>12</v>
      </c>
      <c r="G108" t="s">
        <v>15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/>
      <c r="R108"/>
      <c r="S108"/>
      <c r="T108">
        <v>644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 s="4" t="s">
        <v>106</v>
      </c>
      <c r="AD108" s="4" t="s">
        <v>106</v>
      </c>
      <c r="AE108" s="4">
        <v>1</v>
      </c>
      <c r="AG108"/>
    </row>
    <row r="109" spans="1:33" s="4" customFormat="1">
      <c r="A109" t="s">
        <v>8</v>
      </c>
      <c r="B109" t="s">
        <v>53</v>
      </c>
      <c r="C109" t="s">
        <v>13</v>
      </c>
      <c r="D109" t="s">
        <v>29</v>
      </c>
      <c r="E109" t="s">
        <v>98</v>
      </c>
      <c r="F109" t="s">
        <v>12</v>
      </c>
      <c r="G109" t="s">
        <v>14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/>
      <c r="R109"/>
      <c r="S109"/>
      <c r="T109">
        <v>644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 s="4" t="s">
        <v>106</v>
      </c>
      <c r="AD109" s="4" t="s">
        <v>106</v>
      </c>
      <c r="AE109" s="4">
        <v>1</v>
      </c>
      <c r="AG109"/>
    </row>
    <row r="110" spans="1:33" s="4" customFormat="1">
      <c r="A110" t="s">
        <v>8</v>
      </c>
      <c r="B110" t="s">
        <v>53</v>
      </c>
      <c r="C110" t="s">
        <v>13</v>
      </c>
      <c r="D110" t="s">
        <v>29</v>
      </c>
      <c r="E110" t="s">
        <v>99</v>
      </c>
      <c r="F110" t="s">
        <v>12</v>
      </c>
      <c r="G110" t="s">
        <v>40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/>
      <c r="R110"/>
      <c r="S110"/>
      <c r="T110">
        <v>1867638</v>
      </c>
      <c r="U110">
        <v>1589281</v>
      </c>
      <c r="V110">
        <v>1430070</v>
      </c>
      <c r="W110">
        <v>1078844</v>
      </c>
      <c r="X110">
        <v>821006</v>
      </c>
      <c r="Y110">
        <v>979082</v>
      </c>
      <c r="Z110">
        <v>966662</v>
      </c>
      <c r="AA110">
        <v>961636</v>
      </c>
      <c r="AB110">
        <v>857975</v>
      </c>
      <c r="AC110" s="4" t="s">
        <v>106</v>
      </c>
      <c r="AD110" s="4" t="s">
        <v>106</v>
      </c>
      <c r="AE110" s="4">
        <v>9</v>
      </c>
      <c r="AG110"/>
    </row>
    <row r="111" spans="1:33" s="4" customFormat="1">
      <c r="A111" t="s">
        <v>8</v>
      </c>
      <c r="B111" t="s">
        <v>53</v>
      </c>
      <c r="C111" t="s">
        <v>13</v>
      </c>
      <c r="D111" t="s">
        <v>29</v>
      </c>
      <c r="E111" t="s">
        <v>99</v>
      </c>
      <c r="F111" t="s">
        <v>12</v>
      </c>
      <c r="G111" t="s">
        <v>15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/>
      <c r="R111"/>
      <c r="S111"/>
      <c r="T111">
        <v>1867638</v>
      </c>
      <c r="U111">
        <v>1589281</v>
      </c>
      <c r="V111">
        <v>1430070</v>
      </c>
      <c r="W111">
        <v>1078844</v>
      </c>
      <c r="X111">
        <v>821006</v>
      </c>
      <c r="Y111">
        <v>979082</v>
      </c>
      <c r="Z111">
        <v>966662</v>
      </c>
      <c r="AA111">
        <v>961636</v>
      </c>
      <c r="AB111">
        <v>857975</v>
      </c>
      <c r="AC111" s="4" t="s">
        <v>106</v>
      </c>
      <c r="AD111" s="4" t="s">
        <v>106</v>
      </c>
      <c r="AE111" s="4">
        <v>9</v>
      </c>
      <c r="AG111"/>
    </row>
    <row r="112" spans="1:33" s="4" customFormat="1">
      <c r="A112" t="s">
        <v>8</v>
      </c>
      <c r="B112" t="s">
        <v>53</v>
      </c>
      <c r="C112" t="s">
        <v>13</v>
      </c>
      <c r="D112" t="s">
        <v>29</v>
      </c>
      <c r="E112" t="s">
        <v>99</v>
      </c>
      <c r="F112" t="s">
        <v>12</v>
      </c>
      <c r="G112" t="s">
        <v>14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/>
      <c r="R112"/>
      <c r="S112"/>
      <c r="T112">
        <v>1867638</v>
      </c>
      <c r="U112">
        <v>1589281</v>
      </c>
      <c r="V112">
        <v>1430070</v>
      </c>
      <c r="W112">
        <v>1078844</v>
      </c>
      <c r="X112">
        <v>821006</v>
      </c>
      <c r="Y112">
        <v>979082</v>
      </c>
      <c r="Z112">
        <v>966662</v>
      </c>
      <c r="AA112">
        <v>961636</v>
      </c>
      <c r="AB112">
        <v>857975</v>
      </c>
      <c r="AC112" s="4" t="s">
        <v>106</v>
      </c>
      <c r="AD112" s="4" t="s">
        <v>106</v>
      </c>
      <c r="AE112" s="4">
        <v>9</v>
      </c>
      <c r="AG112"/>
    </row>
    <row r="113" spans="1:33" s="4" customFormat="1">
      <c r="A113" t="s">
        <v>8</v>
      </c>
      <c r="B113" t="s">
        <v>53</v>
      </c>
      <c r="C113" t="s">
        <v>13</v>
      </c>
      <c r="D113" t="s">
        <v>29</v>
      </c>
      <c r="E113" t="s">
        <v>19</v>
      </c>
      <c r="F113" t="s">
        <v>12</v>
      </c>
      <c r="G113" t="s">
        <v>40</v>
      </c>
      <c r="H113">
        <v>6.9999999999999999E-4</v>
      </c>
      <c r="I113">
        <v>1.1999999999999999E-3</v>
      </c>
      <c r="J113">
        <v>1.1999999999999999E-3</v>
      </c>
      <c r="K113">
        <v>1.1999999999999999E-3</v>
      </c>
      <c r="L113">
        <v>8.9999999999999998E-4</v>
      </c>
      <c r="M113">
        <v>0</v>
      </c>
      <c r="N113">
        <v>0</v>
      </c>
      <c r="O113">
        <v>0</v>
      </c>
      <c r="P113">
        <v>0</v>
      </c>
      <c r="Q113"/>
      <c r="R113"/>
      <c r="S113"/>
      <c r="T113">
        <v>124695</v>
      </c>
      <c r="U113">
        <v>148430</v>
      </c>
      <c r="V113">
        <v>306947</v>
      </c>
      <c r="W113">
        <v>371404</v>
      </c>
      <c r="X113">
        <v>518887</v>
      </c>
      <c r="Y113">
        <v>378736</v>
      </c>
      <c r="Z113">
        <v>703396</v>
      </c>
      <c r="AA113">
        <v>723065</v>
      </c>
      <c r="AB113">
        <v>694992</v>
      </c>
      <c r="AC113" s="4">
        <v>-0.70799999999999996</v>
      </c>
      <c r="AD113" s="4">
        <v>3.3000000000000002E-2</v>
      </c>
      <c r="AE113" s="4">
        <v>9</v>
      </c>
      <c r="AG113"/>
    </row>
    <row r="114" spans="1:33" s="4" customFormat="1">
      <c r="A114" t="s">
        <v>8</v>
      </c>
      <c r="B114" t="s">
        <v>53</v>
      </c>
      <c r="C114" t="s">
        <v>13</v>
      </c>
      <c r="D114" t="s">
        <v>29</v>
      </c>
      <c r="E114" t="s">
        <v>19</v>
      </c>
      <c r="F114" t="s">
        <v>12</v>
      </c>
      <c r="G114" t="s">
        <v>15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/>
      <c r="R114"/>
      <c r="S114"/>
      <c r="T114">
        <v>124695</v>
      </c>
      <c r="U114">
        <v>148430</v>
      </c>
      <c r="V114">
        <v>306947</v>
      </c>
      <c r="W114">
        <v>371404</v>
      </c>
      <c r="X114">
        <v>518887</v>
      </c>
      <c r="Y114">
        <v>378736</v>
      </c>
      <c r="Z114">
        <v>703396</v>
      </c>
      <c r="AA114">
        <v>723065</v>
      </c>
      <c r="AB114">
        <v>694992</v>
      </c>
      <c r="AC114" s="4" t="s">
        <v>106</v>
      </c>
      <c r="AD114" s="4" t="s">
        <v>106</v>
      </c>
      <c r="AE114" s="4">
        <v>9</v>
      </c>
      <c r="AG114"/>
    </row>
    <row r="115" spans="1:33" s="4" customFormat="1">
      <c r="A115" t="s">
        <v>8</v>
      </c>
      <c r="B115" t="s">
        <v>53</v>
      </c>
      <c r="C115" t="s">
        <v>13</v>
      </c>
      <c r="D115" t="s">
        <v>29</v>
      </c>
      <c r="E115" t="s">
        <v>19</v>
      </c>
      <c r="F115" t="s">
        <v>12</v>
      </c>
      <c r="G115" t="s">
        <v>14</v>
      </c>
      <c r="H115">
        <v>6.9999999999999999E-4</v>
      </c>
      <c r="I115">
        <v>1.1999999999999999E-3</v>
      </c>
      <c r="J115">
        <v>1.1999999999999999E-3</v>
      </c>
      <c r="K115">
        <v>1.1999999999999999E-3</v>
      </c>
      <c r="L115">
        <v>8.9999999999999998E-4</v>
      </c>
      <c r="M115">
        <v>0</v>
      </c>
      <c r="N115">
        <v>0</v>
      </c>
      <c r="O115">
        <v>0</v>
      </c>
      <c r="P115">
        <v>0</v>
      </c>
      <c r="Q115"/>
      <c r="R115"/>
      <c r="S115"/>
      <c r="T115">
        <v>124695</v>
      </c>
      <c r="U115">
        <v>148430</v>
      </c>
      <c r="V115">
        <v>306947</v>
      </c>
      <c r="W115">
        <v>371404</v>
      </c>
      <c r="X115">
        <v>518887</v>
      </c>
      <c r="Y115">
        <v>378736</v>
      </c>
      <c r="Z115">
        <v>703396</v>
      </c>
      <c r="AA115">
        <v>723065</v>
      </c>
      <c r="AB115">
        <v>694992</v>
      </c>
      <c r="AC115" s="4">
        <v>-0.70799999999999996</v>
      </c>
      <c r="AD115" s="4">
        <v>3.3000000000000002E-2</v>
      </c>
      <c r="AE115" s="4">
        <v>9</v>
      </c>
      <c r="AG115"/>
    </row>
    <row r="116" spans="1:33" s="4" customFormat="1">
      <c r="A116" t="s">
        <v>8</v>
      </c>
      <c r="B116" t="s">
        <v>53</v>
      </c>
      <c r="C116" t="s">
        <v>13</v>
      </c>
      <c r="D116" t="s">
        <v>29</v>
      </c>
      <c r="E116" t="s">
        <v>94</v>
      </c>
      <c r="F116" t="s">
        <v>12</v>
      </c>
      <c r="G116" t="s">
        <v>40</v>
      </c>
      <c r="H116">
        <v>2.0000000000000001E-4</v>
      </c>
      <c r="I116">
        <v>0</v>
      </c>
      <c r="J116">
        <v>0</v>
      </c>
      <c r="K116">
        <v>6.0000000000000001E-3</v>
      </c>
      <c r="L116">
        <v>0</v>
      </c>
      <c r="M116">
        <v>0</v>
      </c>
      <c r="N116">
        <v>0</v>
      </c>
      <c r="O116">
        <v>0</v>
      </c>
      <c r="P116">
        <v>0</v>
      </c>
      <c r="Q116"/>
      <c r="R116"/>
      <c r="S116"/>
      <c r="T116">
        <v>115985</v>
      </c>
      <c r="U116">
        <v>377042</v>
      </c>
      <c r="V116">
        <v>637669</v>
      </c>
      <c r="W116">
        <v>272301</v>
      </c>
      <c r="X116">
        <v>24475</v>
      </c>
      <c r="Y116">
        <v>135611</v>
      </c>
      <c r="Z116">
        <v>146618</v>
      </c>
      <c r="AA116">
        <v>75630</v>
      </c>
      <c r="AB116">
        <v>150642</v>
      </c>
      <c r="AC116" s="4">
        <v>0.106</v>
      </c>
      <c r="AD116" s="4">
        <v>0.78700000000000003</v>
      </c>
      <c r="AE116" s="4">
        <v>9</v>
      </c>
      <c r="AG116"/>
    </row>
    <row r="117" spans="1:33" s="4" customFormat="1">
      <c r="A117" t="s">
        <v>8</v>
      </c>
      <c r="B117" t="s">
        <v>53</v>
      </c>
      <c r="C117" t="s">
        <v>13</v>
      </c>
      <c r="D117" t="s">
        <v>29</v>
      </c>
      <c r="E117" t="s">
        <v>94</v>
      </c>
      <c r="F117" t="s">
        <v>12</v>
      </c>
      <c r="G117" t="s">
        <v>15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/>
      <c r="R117"/>
      <c r="S117"/>
      <c r="T117">
        <v>115985</v>
      </c>
      <c r="U117">
        <v>377042</v>
      </c>
      <c r="V117">
        <v>637669</v>
      </c>
      <c r="W117">
        <v>272301</v>
      </c>
      <c r="X117">
        <v>24475</v>
      </c>
      <c r="Y117">
        <v>135611</v>
      </c>
      <c r="Z117">
        <v>146618</v>
      </c>
      <c r="AA117">
        <v>75630</v>
      </c>
      <c r="AB117">
        <v>150642</v>
      </c>
      <c r="AC117" s="4" t="s">
        <v>106</v>
      </c>
      <c r="AD117" s="4" t="s">
        <v>106</v>
      </c>
      <c r="AE117" s="4">
        <v>9</v>
      </c>
      <c r="AG117"/>
    </row>
    <row r="118" spans="1:33" s="4" customFormat="1">
      <c r="A118" t="s">
        <v>8</v>
      </c>
      <c r="B118" t="s">
        <v>53</v>
      </c>
      <c r="C118" t="s">
        <v>13</v>
      </c>
      <c r="D118" t="s">
        <v>29</v>
      </c>
      <c r="E118" t="s">
        <v>94</v>
      </c>
      <c r="F118" t="s">
        <v>12</v>
      </c>
      <c r="G118" t="s">
        <v>14</v>
      </c>
      <c r="H118">
        <v>2.0000000000000001E-4</v>
      </c>
      <c r="I118">
        <v>0</v>
      </c>
      <c r="J118">
        <v>0</v>
      </c>
      <c r="K118">
        <v>6.0000000000000001E-3</v>
      </c>
      <c r="L118">
        <v>0</v>
      </c>
      <c r="M118">
        <v>0</v>
      </c>
      <c r="N118">
        <v>0</v>
      </c>
      <c r="O118">
        <v>0</v>
      </c>
      <c r="P118">
        <v>0</v>
      </c>
      <c r="Q118"/>
      <c r="R118"/>
      <c r="S118"/>
      <c r="T118">
        <v>115985</v>
      </c>
      <c r="U118">
        <v>377042</v>
      </c>
      <c r="V118">
        <v>637669</v>
      </c>
      <c r="W118">
        <v>272301</v>
      </c>
      <c r="X118">
        <v>24475</v>
      </c>
      <c r="Y118">
        <v>135611</v>
      </c>
      <c r="Z118">
        <v>146618</v>
      </c>
      <c r="AA118">
        <v>75630</v>
      </c>
      <c r="AB118">
        <v>150642</v>
      </c>
      <c r="AC118" s="4">
        <v>0.106</v>
      </c>
      <c r="AD118" s="4">
        <v>0.78700000000000003</v>
      </c>
      <c r="AE118" s="4">
        <v>9</v>
      </c>
      <c r="AG118"/>
    </row>
    <row r="119" spans="1:33" s="4" customFormat="1">
      <c r="A119" t="s">
        <v>8</v>
      </c>
      <c r="B119" t="s">
        <v>53</v>
      </c>
      <c r="C119" t="s">
        <v>13</v>
      </c>
      <c r="D119" t="s">
        <v>29</v>
      </c>
      <c r="E119" t="s">
        <v>96</v>
      </c>
      <c r="F119" t="s">
        <v>12</v>
      </c>
      <c r="G119" t="s">
        <v>40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/>
      <c r="R119"/>
      <c r="S119"/>
      <c r="T119">
        <v>1681271</v>
      </c>
      <c r="U119">
        <v>1709531</v>
      </c>
      <c r="V119">
        <v>1727683</v>
      </c>
      <c r="W119">
        <v>1849562</v>
      </c>
      <c r="X119">
        <v>2084760</v>
      </c>
      <c r="Y119">
        <v>2034241</v>
      </c>
      <c r="Z119">
        <v>2183684</v>
      </c>
      <c r="AA119">
        <v>2378183</v>
      </c>
      <c r="AB119">
        <v>2061392</v>
      </c>
      <c r="AC119" s="4" t="s">
        <v>106</v>
      </c>
      <c r="AD119" s="4" t="s">
        <v>106</v>
      </c>
      <c r="AE119" s="4">
        <v>9</v>
      </c>
      <c r="AG119"/>
    </row>
    <row r="120" spans="1:33" s="4" customFormat="1">
      <c r="A120" t="s">
        <v>8</v>
      </c>
      <c r="B120" t="s">
        <v>53</v>
      </c>
      <c r="C120" t="s">
        <v>13</v>
      </c>
      <c r="D120" t="s">
        <v>29</v>
      </c>
      <c r="E120" t="s">
        <v>96</v>
      </c>
      <c r="F120" t="s">
        <v>12</v>
      </c>
      <c r="G120" t="s">
        <v>15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/>
      <c r="R120"/>
      <c r="S120"/>
      <c r="T120">
        <v>1681271</v>
      </c>
      <c r="U120">
        <v>1709531</v>
      </c>
      <c r="V120">
        <v>1727683</v>
      </c>
      <c r="W120">
        <v>1849562</v>
      </c>
      <c r="X120">
        <v>2084760</v>
      </c>
      <c r="Y120">
        <v>2034241</v>
      </c>
      <c r="Z120">
        <v>2183684</v>
      </c>
      <c r="AA120">
        <v>2378183</v>
      </c>
      <c r="AB120">
        <v>2061392</v>
      </c>
      <c r="AC120" s="4" t="s">
        <v>106</v>
      </c>
      <c r="AD120" s="4" t="s">
        <v>106</v>
      </c>
      <c r="AE120" s="4">
        <v>9</v>
      </c>
      <c r="AG120"/>
    </row>
    <row r="121" spans="1:33" s="4" customFormat="1">
      <c r="A121" t="s">
        <v>8</v>
      </c>
      <c r="B121" t="s">
        <v>53</v>
      </c>
      <c r="C121" t="s">
        <v>13</v>
      </c>
      <c r="D121" t="s">
        <v>29</v>
      </c>
      <c r="E121" t="s">
        <v>96</v>
      </c>
      <c r="F121" t="s">
        <v>12</v>
      </c>
      <c r="G121" t="s">
        <v>14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/>
      <c r="R121"/>
      <c r="S121"/>
      <c r="T121">
        <v>1681271</v>
      </c>
      <c r="U121">
        <v>1709531</v>
      </c>
      <c r="V121">
        <v>1727683</v>
      </c>
      <c r="W121">
        <v>1849562</v>
      </c>
      <c r="X121">
        <v>2084760</v>
      </c>
      <c r="Y121">
        <v>2034241</v>
      </c>
      <c r="Z121">
        <v>2183684</v>
      </c>
      <c r="AA121">
        <v>2378183</v>
      </c>
      <c r="AB121">
        <v>2061392</v>
      </c>
      <c r="AC121" s="4" t="s">
        <v>106</v>
      </c>
      <c r="AD121" s="4" t="s">
        <v>106</v>
      </c>
      <c r="AE121" s="4">
        <v>9</v>
      </c>
      <c r="AG121"/>
    </row>
    <row r="122" spans="1:33" s="4" customFormat="1">
      <c r="A122" t="s">
        <v>8</v>
      </c>
      <c r="B122" t="s">
        <v>53</v>
      </c>
      <c r="C122" t="s">
        <v>13</v>
      </c>
      <c r="D122" t="s">
        <v>29</v>
      </c>
      <c r="E122" t="s">
        <v>20</v>
      </c>
      <c r="F122" t="s">
        <v>115</v>
      </c>
      <c r="G122" t="s">
        <v>40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0.30669999999999997</v>
      </c>
      <c r="O122">
        <v>0.1913</v>
      </c>
      <c r="P122">
        <v>0.40889999999999999</v>
      </c>
      <c r="Q122"/>
      <c r="R122"/>
      <c r="S122"/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2228713</v>
      </c>
      <c r="AA122">
        <v>2315824</v>
      </c>
      <c r="AB122">
        <v>2079554</v>
      </c>
      <c r="AC122" s="4" t="s">
        <v>106</v>
      </c>
      <c r="AD122" s="4" t="s">
        <v>106</v>
      </c>
      <c r="AE122" s="4">
        <v>3</v>
      </c>
      <c r="AG122"/>
    </row>
    <row r="123" spans="1:33" s="4" customFormat="1">
      <c r="A123" t="s">
        <v>8</v>
      </c>
      <c r="B123" t="s">
        <v>53</v>
      </c>
      <c r="C123" t="s">
        <v>13</v>
      </c>
      <c r="D123" t="s">
        <v>29</v>
      </c>
      <c r="E123" t="s">
        <v>20</v>
      </c>
      <c r="F123" t="s">
        <v>115</v>
      </c>
      <c r="G123" t="s">
        <v>15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0.2646</v>
      </c>
      <c r="O123">
        <v>0.15459999999999999</v>
      </c>
      <c r="P123">
        <v>0.37490000000000001</v>
      </c>
      <c r="Q123"/>
      <c r="R123"/>
      <c r="S123"/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2228713</v>
      </c>
      <c r="AA123">
        <v>2315824</v>
      </c>
      <c r="AB123">
        <v>2079554</v>
      </c>
      <c r="AC123" s="4" t="s">
        <v>106</v>
      </c>
      <c r="AD123" s="4" t="s">
        <v>106</v>
      </c>
      <c r="AE123" s="4">
        <v>3</v>
      </c>
      <c r="AG123"/>
    </row>
    <row r="124" spans="1:33" s="4" customFormat="1">
      <c r="A124" t="s">
        <v>8</v>
      </c>
      <c r="B124" t="s">
        <v>53</v>
      </c>
      <c r="C124" t="s">
        <v>13</v>
      </c>
      <c r="D124" t="s">
        <v>29</v>
      </c>
      <c r="E124" t="s">
        <v>20</v>
      </c>
      <c r="F124" t="s">
        <v>115</v>
      </c>
      <c r="G124" t="s">
        <v>14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4.2099999999999999E-2</v>
      </c>
      <c r="O124">
        <v>3.6700000000000003E-2</v>
      </c>
      <c r="P124">
        <v>3.4000000000000002E-2</v>
      </c>
      <c r="Q124"/>
      <c r="R124"/>
      <c r="S124"/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2228713</v>
      </c>
      <c r="AA124">
        <v>2315824</v>
      </c>
      <c r="AB124">
        <v>2079554</v>
      </c>
      <c r="AC124" s="4" t="s">
        <v>106</v>
      </c>
      <c r="AD124" s="4" t="s">
        <v>106</v>
      </c>
      <c r="AE124" s="4">
        <v>3</v>
      </c>
      <c r="AG124"/>
    </row>
    <row r="125" spans="1:33" s="4" customFormat="1">
      <c r="A125" t="s">
        <v>8</v>
      </c>
      <c r="B125" t="s">
        <v>53</v>
      </c>
      <c r="C125" t="s">
        <v>13</v>
      </c>
      <c r="D125" t="s">
        <v>29</v>
      </c>
      <c r="E125" t="s">
        <v>20</v>
      </c>
      <c r="F125" t="s">
        <v>12</v>
      </c>
      <c r="G125" t="s">
        <v>40</v>
      </c>
      <c r="H125">
        <v>0.1721</v>
      </c>
      <c r="I125">
        <v>0.13339999999999999</v>
      </c>
      <c r="J125">
        <v>0.17780000000000001</v>
      </c>
      <c r="K125">
        <v>0.32350000000000001</v>
      </c>
      <c r="L125">
        <v>0.34489999999999998</v>
      </c>
      <c r="M125">
        <v>0.35970000000000002</v>
      </c>
      <c r="N125">
        <v>0</v>
      </c>
      <c r="O125">
        <v>0</v>
      </c>
      <c r="P125">
        <v>0</v>
      </c>
      <c r="Q125"/>
      <c r="R125"/>
      <c r="S125"/>
      <c r="T125">
        <v>5722626</v>
      </c>
      <c r="U125">
        <v>4502155</v>
      </c>
      <c r="V125">
        <v>2635381</v>
      </c>
      <c r="W125">
        <v>2099672</v>
      </c>
      <c r="X125">
        <v>1986484</v>
      </c>
      <c r="Y125">
        <v>1990142</v>
      </c>
      <c r="Z125">
        <v>0</v>
      </c>
      <c r="AA125">
        <v>0</v>
      </c>
      <c r="AB125">
        <v>0</v>
      </c>
      <c r="AC125" s="4">
        <v>-0.79400000000000004</v>
      </c>
      <c r="AD125" s="4">
        <v>0.06</v>
      </c>
      <c r="AE125" s="4">
        <v>6</v>
      </c>
      <c r="AG125"/>
    </row>
    <row r="126" spans="1:33" s="4" customFormat="1">
      <c r="A126" t="s">
        <v>8</v>
      </c>
      <c r="B126" t="s">
        <v>53</v>
      </c>
      <c r="C126" t="s">
        <v>13</v>
      </c>
      <c r="D126" t="s">
        <v>29</v>
      </c>
      <c r="E126" t="s">
        <v>20</v>
      </c>
      <c r="F126" t="s">
        <v>12</v>
      </c>
      <c r="G126" t="s">
        <v>15</v>
      </c>
      <c r="H126">
        <v>1.1999999999999999E-3</v>
      </c>
      <c r="I126">
        <v>2.7000000000000001E-3</v>
      </c>
      <c r="J126">
        <v>1.8E-3</v>
      </c>
      <c r="K126">
        <v>0.15840000000000001</v>
      </c>
      <c r="L126">
        <v>0.2465</v>
      </c>
      <c r="M126">
        <v>0.26529999999999998</v>
      </c>
      <c r="N126">
        <v>0</v>
      </c>
      <c r="O126">
        <v>0</v>
      </c>
      <c r="P126">
        <v>0</v>
      </c>
      <c r="Q126"/>
      <c r="R126"/>
      <c r="S126"/>
      <c r="T126">
        <v>5722626</v>
      </c>
      <c r="U126">
        <v>4502155</v>
      </c>
      <c r="V126">
        <v>2635381</v>
      </c>
      <c r="W126">
        <v>2099672</v>
      </c>
      <c r="X126">
        <v>1986484</v>
      </c>
      <c r="Y126">
        <v>1990142</v>
      </c>
      <c r="Z126">
        <v>0</v>
      </c>
      <c r="AA126">
        <v>0</v>
      </c>
      <c r="AB126">
        <v>0</v>
      </c>
      <c r="AC126" s="4">
        <v>-0.75800000000000001</v>
      </c>
      <c r="AD126" s="4">
        <v>8.1000000000000003E-2</v>
      </c>
      <c r="AE126" s="4">
        <v>6</v>
      </c>
      <c r="AG126"/>
    </row>
    <row r="127" spans="1:33" s="4" customFormat="1">
      <c r="A127" t="s">
        <v>8</v>
      </c>
      <c r="B127" t="s">
        <v>53</v>
      </c>
      <c r="C127" t="s">
        <v>13</v>
      </c>
      <c r="D127" t="s">
        <v>29</v>
      </c>
      <c r="E127" t="s">
        <v>20</v>
      </c>
      <c r="F127" t="s">
        <v>12</v>
      </c>
      <c r="G127" t="s">
        <v>14</v>
      </c>
      <c r="H127">
        <v>0.1709</v>
      </c>
      <c r="I127">
        <v>0.13070000000000001</v>
      </c>
      <c r="J127">
        <v>0.17599999999999999</v>
      </c>
      <c r="K127">
        <v>0.1651</v>
      </c>
      <c r="L127">
        <v>9.8400000000000001E-2</v>
      </c>
      <c r="M127">
        <v>9.4299999999999995E-2</v>
      </c>
      <c r="N127">
        <v>0</v>
      </c>
      <c r="O127">
        <v>0</v>
      </c>
      <c r="P127">
        <v>0</v>
      </c>
      <c r="Q127"/>
      <c r="R127"/>
      <c r="S127"/>
      <c r="T127">
        <v>5722626</v>
      </c>
      <c r="U127">
        <v>4502155</v>
      </c>
      <c r="V127">
        <v>2635381</v>
      </c>
      <c r="W127">
        <v>2099672</v>
      </c>
      <c r="X127">
        <v>1986484</v>
      </c>
      <c r="Y127">
        <v>1990142</v>
      </c>
      <c r="Z127">
        <v>0</v>
      </c>
      <c r="AA127">
        <v>0</v>
      </c>
      <c r="AB127">
        <v>0</v>
      </c>
      <c r="AC127" s="4">
        <v>0.42399999999999999</v>
      </c>
      <c r="AD127" s="4">
        <v>0.40200000000000002</v>
      </c>
      <c r="AE127" s="4">
        <v>6</v>
      </c>
      <c r="AG127"/>
    </row>
    <row r="128" spans="1:33" s="4" customFormat="1">
      <c r="A128" t="s">
        <v>8</v>
      </c>
      <c r="B128" t="s">
        <v>53</v>
      </c>
      <c r="C128" t="s">
        <v>13</v>
      </c>
      <c r="D128" t="s">
        <v>29</v>
      </c>
      <c r="E128" t="s">
        <v>21</v>
      </c>
      <c r="F128" t="s">
        <v>108</v>
      </c>
      <c r="G128" t="s">
        <v>40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5.7000000000000002E-3</v>
      </c>
      <c r="P128">
        <v>4.1000000000000003E-3</v>
      </c>
      <c r="Q128"/>
      <c r="R128"/>
      <c r="S128"/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1054957</v>
      </c>
      <c r="AB128">
        <v>932746</v>
      </c>
      <c r="AC128" s="4" t="s">
        <v>106</v>
      </c>
      <c r="AD128" s="4" t="s">
        <v>106</v>
      </c>
      <c r="AE128" s="4">
        <v>2</v>
      </c>
      <c r="AG128"/>
    </row>
    <row r="129" spans="1:33" s="4" customFormat="1">
      <c r="A129" t="s">
        <v>8</v>
      </c>
      <c r="B129" t="s">
        <v>53</v>
      </c>
      <c r="C129" t="s">
        <v>13</v>
      </c>
      <c r="D129" t="s">
        <v>29</v>
      </c>
      <c r="E129" t="s">
        <v>21</v>
      </c>
      <c r="F129" t="s">
        <v>108</v>
      </c>
      <c r="G129" t="s">
        <v>15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5.7000000000000002E-3</v>
      </c>
      <c r="P129">
        <v>4.1000000000000003E-3</v>
      </c>
      <c r="Q129"/>
      <c r="R129"/>
      <c r="S129"/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1054957</v>
      </c>
      <c r="AB129">
        <v>932746</v>
      </c>
      <c r="AC129" s="4" t="s">
        <v>106</v>
      </c>
      <c r="AD129" s="4" t="s">
        <v>106</v>
      </c>
      <c r="AE129" s="4">
        <v>2</v>
      </c>
      <c r="AG129"/>
    </row>
    <row r="130" spans="1:33" s="4" customFormat="1">
      <c r="A130" t="s">
        <v>8</v>
      </c>
      <c r="B130" t="s">
        <v>53</v>
      </c>
      <c r="C130" t="s">
        <v>13</v>
      </c>
      <c r="D130" t="s">
        <v>29</v>
      </c>
      <c r="E130" t="s">
        <v>21</v>
      </c>
      <c r="F130" t="s">
        <v>108</v>
      </c>
      <c r="G130" t="s">
        <v>14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/>
      <c r="R130"/>
      <c r="S130"/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1054957</v>
      </c>
      <c r="AB130">
        <v>932746</v>
      </c>
      <c r="AC130" s="4" t="s">
        <v>106</v>
      </c>
      <c r="AD130" s="4" t="s">
        <v>106</v>
      </c>
      <c r="AE130" s="4">
        <v>2</v>
      </c>
      <c r="AG130"/>
    </row>
    <row r="131" spans="1:33" s="4" customFormat="1">
      <c r="A131" t="s">
        <v>8</v>
      </c>
      <c r="B131" t="s">
        <v>53</v>
      </c>
      <c r="C131" t="s">
        <v>13</v>
      </c>
      <c r="D131" t="s">
        <v>29</v>
      </c>
      <c r="E131" t="s">
        <v>21</v>
      </c>
      <c r="F131" t="s">
        <v>115</v>
      </c>
      <c r="G131" t="s">
        <v>40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2.35E-2</v>
      </c>
      <c r="O131">
        <v>1.6999999999999999E-3</v>
      </c>
      <c r="P131">
        <v>3.1600000000000003E-2</v>
      </c>
      <c r="Q131"/>
      <c r="R131"/>
      <c r="S131"/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4524898</v>
      </c>
      <c r="AA131">
        <v>2731450</v>
      </c>
      <c r="AB131">
        <v>2637238</v>
      </c>
      <c r="AC131" s="4" t="s">
        <v>106</v>
      </c>
      <c r="AD131" s="4" t="s">
        <v>106</v>
      </c>
      <c r="AE131" s="4">
        <v>3</v>
      </c>
      <c r="AG131"/>
    </row>
    <row r="132" spans="1:33" s="4" customFormat="1">
      <c r="A132" t="s">
        <v>8</v>
      </c>
      <c r="B132" t="s">
        <v>53</v>
      </c>
      <c r="C132" t="s">
        <v>13</v>
      </c>
      <c r="D132" t="s">
        <v>29</v>
      </c>
      <c r="E132" t="s">
        <v>21</v>
      </c>
      <c r="F132" t="s">
        <v>115</v>
      </c>
      <c r="G132" t="s">
        <v>15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2.0400000000000001E-2</v>
      </c>
      <c r="O132">
        <v>0</v>
      </c>
      <c r="P132">
        <v>2.92E-2</v>
      </c>
      <c r="Q132"/>
      <c r="R132"/>
      <c r="S132"/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4524898</v>
      </c>
      <c r="AA132">
        <v>2731450</v>
      </c>
      <c r="AB132">
        <v>2637238</v>
      </c>
      <c r="AC132" s="4" t="s">
        <v>106</v>
      </c>
      <c r="AD132" s="4" t="s">
        <v>106</v>
      </c>
      <c r="AE132" s="4">
        <v>3</v>
      </c>
      <c r="AG132"/>
    </row>
    <row r="133" spans="1:33" s="4" customFormat="1">
      <c r="A133" t="s">
        <v>8</v>
      </c>
      <c r="B133" t="s">
        <v>53</v>
      </c>
      <c r="C133" t="s">
        <v>13</v>
      </c>
      <c r="D133" t="s">
        <v>29</v>
      </c>
      <c r="E133" t="s">
        <v>21</v>
      </c>
      <c r="F133" t="s">
        <v>115</v>
      </c>
      <c r="G133" t="s">
        <v>14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3.0000000000000001E-3</v>
      </c>
      <c r="O133">
        <v>1.6999999999999999E-3</v>
      </c>
      <c r="P133">
        <v>2.3999999999999998E-3</v>
      </c>
      <c r="Q133"/>
      <c r="R133"/>
      <c r="S133"/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4524898</v>
      </c>
      <c r="AA133">
        <v>2731450</v>
      </c>
      <c r="AB133">
        <v>2637238</v>
      </c>
      <c r="AC133" s="4" t="s">
        <v>106</v>
      </c>
      <c r="AD133" s="4" t="s">
        <v>106</v>
      </c>
      <c r="AE133" s="4">
        <v>3</v>
      </c>
      <c r="AG133"/>
    </row>
    <row r="134" spans="1:33" s="4" customFormat="1">
      <c r="A134" t="s">
        <v>8</v>
      </c>
      <c r="B134" t="s">
        <v>53</v>
      </c>
      <c r="C134" t="s">
        <v>13</v>
      </c>
      <c r="D134" t="s">
        <v>29</v>
      </c>
      <c r="E134" t="s">
        <v>21</v>
      </c>
      <c r="F134" t="s">
        <v>12</v>
      </c>
      <c r="G134" t="s">
        <v>40</v>
      </c>
      <c r="H134">
        <v>3.85E-2</v>
      </c>
      <c r="I134">
        <v>3.2599999999999997E-2</v>
      </c>
      <c r="J134">
        <v>3.0700000000000002E-2</v>
      </c>
      <c r="K134">
        <v>4.7E-2</v>
      </c>
      <c r="L134">
        <v>6.7500000000000004E-2</v>
      </c>
      <c r="M134">
        <v>1.49E-2</v>
      </c>
      <c r="N134">
        <v>0</v>
      </c>
      <c r="O134">
        <v>0</v>
      </c>
      <c r="P134">
        <v>0</v>
      </c>
      <c r="Q134"/>
      <c r="R134"/>
      <c r="S134"/>
      <c r="T134">
        <v>5760859</v>
      </c>
      <c r="U134">
        <v>5335231</v>
      </c>
      <c r="V134">
        <v>4586126</v>
      </c>
      <c r="W134">
        <v>4380883</v>
      </c>
      <c r="X134">
        <v>4692157</v>
      </c>
      <c r="Y134">
        <v>4804497</v>
      </c>
      <c r="Z134">
        <v>0</v>
      </c>
      <c r="AA134">
        <v>0</v>
      </c>
      <c r="AB134">
        <v>0</v>
      </c>
      <c r="AC134" s="4">
        <v>-0.182</v>
      </c>
      <c r="AD134" s="4">
        <v>0.73</v>
      </c>
      <c r="AE134" s="4">
        <v>6</v>
      </c>
      <c r="AG134"/>
    </row>
    <row r="135" spans="1:33" s="4" customFormat="1">
      <c r="A135" t="s">
        <v>8</v>
      </c>
      <c r="B135" t="s">
        <v>53</v>
      </c>
      <c r="C135" t="s">
        <v>13</v>
      </c>
      <c r="D135" t="s">
        <v>29</v>
      </c>
      <c r="E135" t="s">
        <v>21</v>
      </c>
      <c r="F135" t="s">
        <v>12</v>
      </c>
      <c r="G135" t="s">
        <v>15</v>
      </c>
      <c r="H135">
        <v>3.8E-3</v>
      </c>
      <c r="I135">
        <v>1.24E-2</v>
      </c>
      <c r="J135">
        <v>1.5900000000000001E-2</v>
      </c>
      <c r="K135">
        <v>3.5499999999999997E-2</v>
      </c>
      <c r="L135">
        <v>5.4399999999999997E-2</v>
      </c>
      <c r="M135">
        <v>3.3E-3</v>
      </c>
      <c r="N135">
        <v>0</v>
      </c>
      <c r="O135">
        <v>0</v>
      </c>
      <c r="P135">
        <v>0</v>
      </c>
      <c r="Q135"/>
      <c r="R135"/>
      <c r="S135"/>
      <c r="T135">
        <v>5760859</v>
      </c>
      <c r="U135">
        <v>5335231</v>
      </c>
      <c r="V135">
        <v>4586126</v>
      </c>
      <c r="W135">
        <v>4380883</v>
      </c>
      <c r="X135">
        <v>4692157</v>
      </c>
      <c r="Y135">
        <v>4804497</v>
      </c>
      <c r="Z135">
        <v>0</v>
      </c>
      <c r="AA135">
        <v>0</v>
      </c>
      <c r="AB135">
        <v>0</v>
      </c>
      <c r="AC135" s="4">
        <v>-0.56799999999999995</v>
      </c>
      <c r="AD135" s="4">
        <v>0.24</v>
      </c>
      <c r="AE135" s="4">
        <v>6</v>
      </c>
      <c r="AG135"/>
    </row>
    <row r="136" spans="1:33" s="4" customFormat="1">
      <c r="A136" t="s">
        <v>8</v>
      </c>
      <c r="B136" t="s">
        <v>53</v>
      </c>
      <c r="C136" t="s">
        <v>13</v>
      </c>
      <c r="D136" t="s">
        <v>29</v>
      </c>
      <c r="E136" t="s">
        <v>21</v>
      </c>
      <c r="F136" t="s">
        <v>12</v>
      </c>
      <c r="G136" t="s">
        <v>14</v>
      </c>
      <c r="H136">
        <v>3.4700000000000002E-2</v>
      </c>
      <c r="I136">
        <v>2.0199999999999999E-2</v>
      </c>
      <c r="J136">
        <v>1.4800000000000001E-2</v>
      </c>
      <c r="K136">
        <v>1.14E-2</v>
      </c>
      <c r="L136">
        <v>1.3100000000000001E-2</v>
      </c>
      <c r="M136">
        <v>1.1599999999999999E-2</v>
      </c>
      <c r="N136">
        <v>0</v>
      </c>
      <c r="O136">
        <v>0</v>
      </c>
      <c r="P136">
        <v>0</v>
      </c>
      <c r="Q136"/>
      <c r="R136"/>
      <c r="S136"/>
      <c r="T136">
        <v>5760859</v>
      </c>
      <c r="U136">
        <v>5335231</v>
      </c>
      <c r="V136">
        <v>4586126</v>
      </c>
      <c r="W136">
        <v>4380883</v>
      </c>
      <c r="X136">
        <v>4692157</v>
      </c>
      <c r="Y136">
        <v>4804497</v>
      </c>
      <c r="Z136">
        <v>0</v>
      </c>
      <c r="AA136">
        <v>0</v>
      </c>
      <c r="AB136">
        <v>0</v>
      </c>
      <c r="AC136" s="4">
        <v>0.92200000000000004</v>
      </c>
      <c r="AD136" s="4">
        <v>8.9999999999999993E-3</v>
      </c>
      <c r="AE136" s="4">
        <v>6</v>
      </c>
      <c r="AG136"/>
    </row>
    <row r="137" spans="1:33" s="4" customFormat="1">
      <c r="A137" t="s">
        <v>8</v>
      </c>
      <c r="B137" t="s">
        <v>53</v>
      </c>
      <c r="C137" t="s">
        <v>13</v>
      </c>
      <c r="D137" t="s">
        <v>29</v>
      </c>
      <c r="E137" t="s">
        <v>44</v>
      </c>
      <c r="F137" t="s">
        <v>12</v>
      </c>
      <c r="G137" t="s">
        <v>40</v>
      </c>
      <c r="H137">
        <v>6.9999999999999999E-4</v>
      </c>
      <c r="I137">
        <v>4.0000000000000002E-4</v>
      </c>
      <c r="J137">
        <v>0</v>
      </c>
      <c r="K137">
        <v>5.9999999999999995E-4</v>
      </c>
      <c r="L137">
        <v>1.2999999999999999E-3</v>
      </c>
      <c r="M137">
        <v>5.0000000000000001E-4</v>
      </c>
      <c r="N137">
        <v>4.0000000000000002E-4</v>
      </c>
      <c r="O137">
        <v>0</v>
      </c>
      <c r="P137">
        <v>0</v>
      </c>
      <c r="Q137"/>
      <c r="R137"/>
      <c r="S137"/>
      <c r="T137" t="s">
        <v>106</v>
      </c>
      <c r="U137" t="s">
        <v>106</v>
      </c>
      <c r="V137" t="s">
        <v>106</v>
      </c>
      <c r="W137" t="s">
        <v>106</v>
      </c>
      <c r="X137" t="s">
        <v>106</v>
      </c>
      <c r="Y137" t="s">
        <v>106</v>
      </c>
      <c r="Z137" t="s">
        <v>106</v>
      </c>
      <c r="AA137" t="s">
        <v>106</v>
      </c>
      <c r="AB137" t="s">
        <v>106</v>
      </c>
      <c r="AC137" s="4" t="s">
        <v>106</v>
      </c>
      <c r="AD137" s="4" t="s">
        <v>106</v>
      </c>
      <c r="AE137" s="4">
        <v>0</v>
      </c>
      <c r="AG137"/>
    </row>
    <row r="138" spans="1:33" s="4" customFormat="1">
      <c r="A138" t="s">
        <v>8</v>
      </c>
      <c r="B138" t="s">
        <v>53</v>
      </c>
      <c r="C138" t="s">
        <v>13</v>
      </c>
      <c r="D138" t="s">
        <v>29</v>
      </c>
      <c r="E138" t="s">
        <v>44</v>
      </c>
      <c r="F138" t="s">
        <v>12</v>
      </c>
      <c r="G138" t="s">
        <v>15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/>
      <c r="R138"/>
      <c r="S138"/>
      <c r="T138" t="s">
        <v>106</v>
      </c>
      <c r="U138" t="s">
        <v>106</v>
      </c>
      <c r="V138" t="s">
        <v>106</v>
      </c>
      <c r="W138" t="s">
        <v>106</v>
      </c>
      <c r="X138" t="s">
        <v>106</v>
      </c>
      <c r="Y138" t="s">
        <v>106</v>
      </c>
      <c r="Z138" t="s">
        <v>106</v>
      </c>
      <c r="AA138" t="s">
        <v>106</v>
      </c>
      <c r="AB138" t="s">
        <v>106</v>
      </c>
      <c r="AC138" s="4" t="s">
        <v>106</v>
      </c>
      <c r="AD138" s="4" t="s">
        <v>106</v>
      </c>
      <c r="AE138" s="4">
        <v>0</v>
      </c>
      <c r="AG138"/>
    </row>
    <row r="139" spans="1:33" s="4" customFormat="1">
      <c r="A139" t="s">
        <v>8</v>
      </c>
      <c r="B139" t="s">
        <v>53</v>
      </c>
      <c r="C139" t="s">
        <v>13</v>
      </c>
      <c r="D139" t="s">
        <v>29</v>
      </c>
      <c r="E139" t="s">
        <v>44</v>
      </c>
      <c r="F139" t="s">
        <v>12</v>
      </c>
      <c r="G139" t="s">
        <v>14</v>
      </c>
      <c r="H139">
        <v>6.9999999999999999E-4</v>
      </c>
      <c r="I139">
        <v>4.0000000000000002E-4</v>
      </c>
      <c r="J139">
        <v>0</v>
      </c>
      <c r="K139">
        <v>5.9999999999999995E-4</v>
      </c>
      <c r="L139">
        <v>1.2999999999999999E-3</v>
      </c>
      <c r="M139">
        <v>5.0000000000000001E-4</v>
      </c>
      <c r="N139">
        <v>4.0000000000000002E-4</v>
      </c>
      <c r="O139">
        <v>0</v>
      </c>
      <c r="P139">
        <v>0</v>
      </c>
      <c r="Q139"/>
      <c r="R139"/>
      <c r="S139"/>
      <c r="T139" t="s">
        <v>106</v>
      </c>
      <c r="U139" t="s">
        <v>106</v>
      </c>
      <c r="V139" t="s">
        <v>106</v>
      </c>
      <c r="W139" t="s">
        <v>106</v>
      </c>
      <c r="X139" t="s">
        <v>106</v>
      </c>
      <c r="Y139" t="s">
        <v>106</v>
      </c>
      <c r="Z139" t="s">
        <v>106</v>
      </c>
      <c r="AA139" t="s">
        <v>106</v>
      </c>
      <c r="AB139" t="s">
        <v>106</v>
      </c>
      <c r="AC139" s="4" t="s">
        <v>106</v>
      </c>
      <c r="AD139" s="4" t="s">
        <v>106</v>
      </c>
      <c r="AE139" s="4">
        <v>0</v>
      </c>
      <c r="AG139"/>
    </row>
    <row r="140" spans="1:33">
      <c r="A140" t="s">
        <v>100</v>
      </c>
      <c r="B140" t="s">
        <v>40</v>
      </c>
      <c r="H140" s="13">
        <f t="shared" ref="H140:P140" si="5">SUMIF($G10:$G139,$B140,H10:H139)</f>
        <v>0.31119999999999998</v>
      </c>
      <c r="I140" s="13">
        <f t="shared" si="5"/>
        <v>0.2465</v>
      </c>
      <c r="J140" s="13">
        <f t="shared" si="5"/>
        <v>0.31370000000000003</v>
      </c>
      <c r="K140" s="13">
        <f t="shared" si="5"/>
        <v>0.64070000000000005</v>
      </c>
      <c r="L140" s="13">
        <f t="shared" si="5"/>
        <v>0.58460000000000001</v>
      </c>
      <c r="M140" s="13">
        <f t="shared" si="5"/>
        <v>0.60550000000000004</v>
      </c>
      <c r="N140" s="13">
        <f t="shared" si="5"/>
        <v>0.38490000000000002</v>
      </c>
      <c r="O140" s="13">
        <f t="shared" si="5"/>
        <v>0.36739999999999995</v>
      </c>
      <c r="P140" s="13">
        <f t="shared" si="5"/>
        <v>0.47370000000000001</v>
      </c>
      <c r="T140" s="7">
        <f t="shared" ref="T140:AB140" si="6">SUMIF($G10:$G139,$B140,T10:T139)</f>
        <v>25838074</v>
      </c>
      <c r="U140" s="7">
        <f t="shared" si="6"/>
        <v>23500512</v>
      </c>
      <c r="V140" s="7">
        <f t="shared" si="6"/>
        <v>20493623</v>
      </c>
      <c r="W140" s="7">
        <f t="shared" si="6"/>
        <v>18170386</v>
      </c>
      <c r="X140" s="7">
        <f t="shared" si="6"/>
        <v>18746120</v>
      </c>
      <c r="Y140" s="7">
        <f t="shared" si="6"/>
        <v>18011789</v>
      </c>
      <c r="Z140" s="7">
        <f t="shared" si="6"/>
        <v>18140585</v>
      </c>
      <c r="AA140" s="7">
        <f t="shared" si="6"/>
        <v>16446909</v>
      </c>
      <c r="AB140" s="7">
        <f t="shared" si="6"/>
        <v>14006201</v>
      </c>
      <c r="AC140" s="5">
        <f t="shared" ref="AC140:AC142" si="7">ROUND(ABS(PEARSON($T140:$AB140,$H140:$P140)),3)</f>
        <v>0.53800000000000003</v>
      </c>
      <c r="AD140" s="3">
        <f>ROUND(TDIST(AF140,AE140-2,2),3)</f>
        <v>0.13500000000000001</v>
      </c>
      <c r="AE140" s="4">
        <f>COUNTA(T140:AB140)</f>
        <v>9</v>
      </c>
      <c r="AF140" s="3">
        <f>ROUND((AC140*SQRT(AE140-2))/(SQRT(1-AC140^2)),3)</f>
        <v>1.6890000000000001</v>
      </c>
    </row>
    <row r="141" spans="1:33">
      <c r="B141" t="s">
        <v>14</v>
      </c>
      <c r="H141" s="13">
        <f t="shared" ref="H141:P141" si="8">SUMIF($G10:$G139,$B141,H10:H139)</f>
        <v>0.29910000000000003</v>
      </c>
      <c r="I141" s="13">
        <f t="shared" si="8"/>
        <v>0.2258</v>
      </c>
      <c r="J141" s="13">
        <f t="shared" si="8"/>
        <v>0.29239999999999999</v>
      </c>
      <c r="K141" s="13">
        <f t="shared" si="8"/>
        <v>0.27450000000000002</v>
      </c>
      <c r="L141" s="13">
        <f t="shared" si="8"/>
        <v>0.19460000000000002</v>
      </c>
      <c r="M141" s="13">
        <f t="shared" si="8"/>
        <v>0.1812</v>
      </c>
      <c r="N141" s="13">
        <f t="shared" si="8"/>
        <v>9.9299999999999999E-2</v>
      </c>
      <c r="O141" s="13">
        <f t="shared" si="8"/>
        <v>7.2400000000000006E-2</v>
      </c>
      <c r="P141" s="13">
        <f t="shared" si="8"/>
        <v>6.480000000000001E-2</v>
      </c>
      <c r="T141" s="7">
        <f t="shared" ref="T141:AB141" si="9">SUMIF($G10:$G139,$B141,T10:T139)</f>
        <v>25838074</v>
      </c>
      <c r="U141" s="7">
        <f t="shared" si="9"/>
        <v>23500512</v>
      </c>
      <c r="V141" s="7">
        <f t="shared" si="9"/>
        <v>20493623</v>
      </c>
      <c r="W141" s="7">
        <f t="shared" si="9"/>
        <v>18170386</v>
      </c>
      <c r="X141" s="7">
        <f t="shared" si="9"/>
        <v>18746120</v>
      </c>
      <c r="Y141" s="7">
        <f t="shared" si="9"/>
        <v>18011789</v>
      </c>
      <c r="Z141" s="7">
        <f t="shared" si="9"/>
        <v>18140585</v>
      </c>
      <c r="AA141" s="7">
        <f t="shared" si="9"/>
        <v>16446909</v>
      </c>
      <c r="AB141" s="7">
        <f t="shared" si="9"/>
        <v>14006201</v>
      </c>
      <c r="AC141" s="5">
        <f t="shared" si="7"/>
        <v>0.755</v>
      </c>
      <c r="AD141" s="3">
        <f>ROUND(TDIST(AF141,AE141-2,2),3)</f>
        <v>1.9E-2</v>
      </c>
      <c r="AE141" s="4">
        <f>COUNTA(T141:AB141)</f>
        <v>9</v>
      </c>
      <c r="AF141" s="3">
        <f>ROUND((AC141*SQRT(AE141-2))/(SQRT(1-AC141^2)),3)</f>
        <v>3.0459999999999998</v>
      </c>
    </row>
    <row r="142" spans="1:33">
      <c r="B142" t="s">
        <v>15</v>
      </c>
      <c r="H142" s="13">
        <f t="shared" ref="H142:P142" si="10">SUMIF($G10:$G139,$B142,H10:H139)</f>
        <v>1.21E-2</v>
      </c>
      <c r="I142" s="13">
        <f t="shared" si="10"/>
        <v>2.06E-2</v>
      </c>
      <c r="J142" s="13">
        <f t="shared" si="10"/>
        <v>2.1299999999999999E-2</v>
      </c>
      <c r="K142" s="13">
        <f t="shared" si="10"/>
        <v>0.36609999999999998</v>
      </c>
      <c r="L142" s="13">
        <f t="shared" si="10"/>
        <v>0.38969999999999999</v>
      </c>
      <c r="M142" s="13">
        <f t="shared" si="10"/>
        <v>0.42430000000000001</v>
      </c>
      <c r="N142" s="13">
        <f t="shared" si="10"/>
        <v>0.28539999999999999</v>
      </c>
      <c r="O142" s="13">
        <f t="shared" si="10"/>
        <v>0.29480000000000001</v>
      </c>
      <c r="P142" s="13">
        <f t="shared" si="10"/>
        <v>0.4088</v>
      </c>
      <c r="T142" s="7">
        <f t="shared" ref="T142:AB142" si="11">SUMIF($G10:$G139,$B142,T10:T139)</f>
        <v>25838074</v>
      </c>
      <c r="U142" s="7">
        <f t="shared" si="11"/>
        <v>23500512</v>
      </c>
      <c r="V142" s="7">
        <f t="shared" si="11"/>
        <v>20493623</v>
      </c>
      <c r="W142" s="7">
        <f t="shared" si="11"/>
        <v>18170386</v>
      </c>
      <c r="X142" s="7">
        <f t="shared" si="11"/>
        <v>18746120</v>
      </c>
      <c r="Y142" s="7">
        <f t="shared" si="11"/>
        <v>18011789</v>
      </c>
      <c r="Z142" s="7">
        <f t="shared" si="11"/>
        <v>18140585</v>
      </c>
      <c r="AA142" s="7">
        <f t="shared" si="11"/>
        <v>16446909</v>
      </c>
      <c r="AB142" s="7">
        <f t="shared" si="11"/>
        <v>14006201</v>
      </c>
      <c r="AC142" s="5">
        <f t="shared" si="7"/>
        <v>0.83099999999999996</v>
      </c>
      <c r="AD142" s="3">
        <f>ROUND(TDIST(AF142,AE142-2,2),3)</f>
        <v>6.0000000000000001E-3</v>
      </c>
      <c r="AE142" s="4">
        <f>COUNTA(T142:AB142)</f>
        <v>9</v>
      </c>
      <c r="AF142" s="3">
        <f>ROUND((AC142*SQRT(AE142-2))/(SQRT(1-AC142^2)),3)</f>
        <v>3.952</v>
      </c>
    </row>
    <row r="143" spans="1:33">
      <c r="B143" t="s">
        <v>102</v>
      </c>
      <c r="H143" s="13">
        <f>H10</f>
        <v>0.73280000000000012</v>
      </c>
      <c r="I143" s="13">
        <f t="shared" ref="I143:P143" si="12">I10</f>
        <v>0.73649999999999993</v>
      </c>
      <c r="J143" s="13">
        <f t="shared" si="12"/>
        <v>0.76829999999999998</v>
      </c>
      <c r="K143" s="13">
        <f t="shared" si="12"/>
        <v>0.25929999999999997</v>
      </c>
      <c r="L143" s="13">
        <f t="shared" si="12"/>
        <v>0.47839999999999994</v>
      </c>
      <c r="M143" s="13">
        <f t="shared" si="12"/>
        <v>0.42049999999999998</v>
      </c>
      <c r="N143" s="13">
        <f t="shared" si="12"/>
        <v>0.49360000000000004</v>
      </c>
      <c r="O143" s="13">
        <f t="shared" si="12"/>
        <v>0.41320000000000007</v>
      </c>
      <c r="P143" s="13">
        <f t="shared" si="12"/>
        <v>0.46839999999999998</v>
      </c>
      <c r="AC143"/>
      <c r="AD143"/>
      <c r="AE143"/>
      <c r="AF143"/>
    </row>
    <row r="144" spans="1:33">
      <c r="B144" t="s">
        <v>103</v>
      </c>
      <c r="H144" s="13">
        <f>H143+H140</f>
        <v>1.044</v>
      </c>
      <c r="I144" s="13">
        <f t="shared" ref="I144:P144" si="13">I143+I140</f>
        <v>0.98299999999999987</v>
      </c>
      <c r="J144" s="13">
        <f t="shared" si="13"/>
        <v>1.0820000000000001</v>
      </c>
      <c r="K144" s="13">
        <f t="shared" si="13"/>
        <v>0.9</v>
      </c>
      <c r="L144" s="13">
        <f t="shared" si="13"/>
        <v>1.0629999999999999</v>
      </c>
      <c r="M144" s="13">
        <f t="shared" si="13"/>
        <v>1.026</v>
      </c>
      <c r="N144" s="13">
        <f t="shared" si="13"/>
        <v>0.87850000000000006</v>
      </c>
      <c r="O144" s="13">
        <f t="shared" si="13"/>
        <v>0.78059999999999996</v>
      </c>
      <c r="P144" s="13">
        <f t="shared" si="13"/>
        <v>0.94209999999999994</v>
      </c>
      <c r="T144">
        <v>65412582</v>
      </c>
      <c r="U144">
        <v>63454631</v>
      </c>
      <c r="V144">
        <v>55501457</v>
      </c>
      <c r="W144">
        <v>52520868</v>
      </c>
      <c r="X144">
        <v>42820390</v>
      </c>
      <c r="Y144">
        <v>41973947</v>
      </c>
      <c r="Z144">
        <v>41997935</v>
      </c>
      <c r="AA144">
        <v>40321793</v>
      </c>
      <c r="AB144">
        <v>35096118</v>
      </c>
      <c r="AC144" s="5">
        <f>ROUND(ABS(PEARSON($T144:$AB144,$H144:$P144)),3)</f>
        <v>0.41399999999999998</v>
      </c>
      <c r="AD144" s="3">
        <f>ROUND(TDIST(AF144,AE144-2,2),3)</f>
        <v>0.26800000000000002</v>
      </c>
      <c r="AE144" s="4">
        <f>COUNTA(T144:AB144)</f>
        <v>9</v>
      </c>
      <c r="AF144" s="3">
        <f>ROUND((AC144*SQRT(AE144-2))/(SQRT(1-AC144^2)),3)</f>
        <v>1.2030000000000001</v>
      </c>
    </row>
    <row r="146" spans="1:16">
      <c r="A146" t="s">
        <v>107</v>
      </c>
      <c r="H146">
        <f t="shared" ref="H146:P146" si="14">ROUND(H144/H5,4)</f>
        <v>1</v>
      </c>
      <c r="I146">
        <f t="shared" si="14"/>
        <v>1</v>
      </c>
      <c r="J146">
        <f t="shared" si="14"/>
        <v>1</v>
      </c>
      <c r="K146">
        <f t="shared" si="14"/>
        <v>1</v>
      </c>
      <c r="L146">
        <f t="shared" si="14"/>
        <v>1</v>
      </c>
      <c r="M146">
        <f t="shared" si="14"/>
        <v>1</v>
      </c>
      <c r="N146">
        <f t="shared" si="14"/>
        <v>0.99270000000000003</v>
      </c>
      <c r="O146">
        <f t="shared" si="14"/>
        <v>0.98440000000000005</v>
      </c>
      <c r="P146">
        <f t="shared" si="14"/>
        <v>0.99060000000000004</v>
      </c>
    </row>
    <row r="148" spans="1:16">
      <c r="H148" s="13"/>
      <c r="I148" s="13"/>
      <c r="J148" s="13"/>
      <c r="K148" s="13"/>
      <c r="L148" s="13"/>
      <c r="M148" s="13"/>
      <c r="N148" s="13"/>
      <c r="O148" s="13"/>
      <c r="P148" s="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G38"/>
  <sheetViews>
    <sheetView topLeftCell="G10" zoomScale="70" zoomScaleNormal="70" workbookViewId="0">
      <selection activeCell="AF37" sqref="AF37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4.8554687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109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M3">
        <v>1.026</v>
      </c>
      <c r="N3">
        <f>ROUND(M3*0.75,3)</f>
        <v>0.77</v>
      </c>
      <c r="O3">
        <f t="shared" ref="O3:Q3" si="0">ROUND(N3*0.75,3)</f>
        <v>0.57799999999999996</v>
      </c>
      <c r="P3">
        <f t="shared" si="0"/>
        <v>0.434</v>
      </c>
      <c r="Q3">
        <f t="shared" si="0"/>
        <v>0.32600000000000001</v>
      </c>
      <c r="S3" t="s">
        <v>2</v>
      </c>
      <c r="Y3">
        <v>17062477.666666664</v>
      </c>
      <c r="Z3">
        <v>13613227</v>
      </c>
      <c r="AA3">
        <v>11874069</v>
      </c>
      <c r="AB3">
        <v>9727370</v>
      </c>
      <c r="AC3" s="4">
        <v>8795565</v>
      </c>
    </row>
    <row r="4" spans="1:33">
      <c r="A4" t="s">
        <v>3</v>
      </c>
      <c r="N4" s="1">
        <f>ROUND((N3-M3)/M3,2)</f>
        <v>-0.25</v>
      </c>
      <c r="O4" s="1">
        <f t="shared" ref="O4:Q4" si="1">ROUND((O3-N3)/N3,2)</f>
        <v>-0.25</v>
      </c>
      <c r="P4" s="1">
        <f t="shared" si="1"/>
        <v>-0.25</v>
      </c>
      <c r="Q4" s="1">
        <f t="shared" si="1"/>
        <v>-0.25</v>
      </c>
      <c r="R4" s="1"/>
      <c r="S4" t="s">
        <v>6</v>
      </c>
      <c r="T4" s="2" t="s">
        <v>35</v>
      </c>
      <c r="Z4" s="1">
        <f>ROUND((Z3-Y3)/Y3,2)</f>
        <v>-0.2</v>
      </c>
      <c r="AA4" s="1">
        <f t="shared" ref="AA4:AC4" si="2">ROUND((AA3-Z3)/Z3,2)</f>
        <v>-0.13</v>
      </c>
      <c r="AB4" s="1">
        <f t="shared" si="2"/>
        <v>-0.18</v>
      </c>
      <c r="AC4" s="6">
        <f t="shared" si="2"/>
        <v>-0.1</v>
      </c>
    </row>
    <row r="5" spans="1:33">
      <c r="A5" t="s">
        <v>5</v>
      </c>
      <c r="H5">
        <v>1.044</v>
      </c>
      <c r="I5">
        <v>0.98299999999999998</v>
      </c>
      <c r="J5">
        <v>1.0820000000000001</v>
      </c>
      <c r="K5">
        <v>0.9</v>
      </c>
      <c r="L5">
        <v>1.0629999999999999</v>
      </c>
      <c r="M5">
        <v>1.026</v>
      </c>
      <c r="N5">
        <v>0.88500000000000001</v>
      </c>
      <c r="O5">
        <v>0.79300000000000004</v>
      </c>
      <c r="P5" s="4">
        <v>0.95099999999999996</v>
      </c>
      <c r="S5" t="s">
        <v>1</v>
      </c>
      <c r="T5" s="7">
        <f>T37</f>
        <v>21416808</v>
      </c>
      <c r="U5" s="7">
        <f t="shared" ref="U5:AB5" si="3">U37</f>
        <v>18983522</v>
      </c>
      <c r="V5" s="7">
        <f t="shared" si="3"/>
        <v>16048331</v>
      </c>
      <c r="W5" s="7">
        <f t="shared" si="3"/>
        <v>14392388</v>
      </c>
      <c r="X5" s="7">
        <f t="shared" si="3"/>
        <v>15121778</v>
      </c>
      <c r="Y5" s="7">
        <f t="shared" si="3"/>
        <v>14268884</v>
      </c>
      <c r="Z5" s="7">
        <f t="shared" si="3"/>
        <v>14265810</v>
      </c>
      <c r="AA5" s="7">
        <f t="shared" si="3"/>
        <v>11425737</v>
      </c>
      <c r="AB5" s="7">
        <f t="shared" si="3"/>
        <v>9348917</v>
      </c>
      <c r="AC5" s="7"/>
    </row>
    <row r="6" spans="1:33">
      <c r="A6" t="s">
        <v>4</v>
      </c>
      <c r="N6">
        <f>ROUND((N5-M5)/M5,2)</f>
        <v>-0.14000000000000001</v>
      </c>
      <c r="O6">
        <f t="shared" ref="O6:P6" si="4">ROUND((O5-N5)/N5,2)</f>
        <v>-0.1</v>
      </c>
      <c r="P6">
        <f t="shared" si="4"/>
        <v>0.2</v>
      </c>
      <c r="Z6" s="1">
        <f>ROUND((Z5-Y5)/Y5,2)</f>
        <v>0</v>
      </c>
      <c r="AA6" s="1">
        <f>ROUND((AA5-Z5)/Z5,2)</f>
        <v>-0.2</v>
      </c>
      <c r="AB6" s="1">
        <f>ROUND((AB5-AA5)/AA5,2)</f>
        <v>-0.18</v>
      </c>
    </row>
    <row r="7" spans="1:33">
      <c r="N7" s="2" t="s">
        <v>49</v>
      </c>
    </row>
    <row r="8" spans="1:33">
      <c r="S8" s="2" t="s">
        <v>31</v>
      </c>
      <c r="AD8" s="4" t="s">
        <v>50</v>
      </c>
      <c r="AE8"/>
      <c r="AF8"/>
    </row>
    <row r="9" spans="1:33">
      <c r="A9" s="2" t="s">
        <v>33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 s="4" customFormat="1">
      <c r="A10" t="s">
        <v>8</v>
      </c>
      <c r="B10" t="s">
        <v>53</v>
      </c>
      <c r="C10" t="s">
        <v>13</v>
      </c>
      <c r="D10" t="s">
        <v>23</v>
      </c>
      <c r="E10" t="s">
        <v>20</v>
      </c>
      <c r="F10" t="s">
        <v>110</v>
      </c>
      <c r="G10" t="s">
        <v>40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4530</v>
      </c>
      <c r="AB10" s="4">
        <v>0</v>
      </c>
      <c r="AC10" s="5" t="s">
        <v>106</v>
      </c>
      <c r="AD10" s="5" t="s">
        <v>106</v>
      </c>
      <c r="AE10" s="4">
        <v>1</v>
      </c>
      <c r="AF10" s="3"/>
      <c r="AG10" s="3"/>
    </row>
    <row r="11" spans="1:33" s="4" customFormat="1">
      <c r="A11" t="s">
        <v>8</v>
      </c>
      <c r="B11" t="s">
        <v>53</v>
      </c>
      <c r="C11" t="s">
        <v>13</v>
      </c>
      <c r="D11" t="s">
        <v>23</v>
      </c>
      <c r="E11" t="s">
        <v>20</v>
      </c>
      <c r="F11" t="s">
        <v>12</v>
      </c>
      <c r="G11" t="s">
        <v>40</v>
      </c>
      <c r="H11" s="5">
        <v>0</v>
      </c>
      <c r="I11" s="5">
        <v>0</v>
      </c>
      <c r="J11" s="5">
        <v>0</v>
      </c>
      <c r="K11" s="5">
        <v>2.3999999999999998E-3</v>
      </c>
      <c r="L11" s="5">
        <v>4.4000000000000003E-3</v>
      </c>
      <c r="M11" s="5">
        <v>1.4E-3</v>
      </c>
      <c r="N11" s="5">
        <v>0</v>
      </c>
      <c r="O11" s="5">
        <v>0</v>
      </c>
      <c r="P11" s="5">
        <v>0</v>
      </c>
      <c r="T11" s="4">
        <v>19191</v>
      </c>
      <c r="U11" s="4">
        <v>12530</v>
      </c>
      <c r="V11" s="4">
        <v>35586</v>
      </c>
      <c r="W11" s="4">
        <v>27897</v>
      </c>
      <c r="X11" s="4">
        <v>23652</v>
      </c>
      <c r="Y11" s="4">
        <v>3060</v>
      </c>
      <c r="Z11" s="4">
        <v>4854</v>
      </c>
      <c r="AA11" s="4">
        <v>2427</v>
      </c>
      <c r="AB11" s="4">
        <v>0</v>
      </c>
      <c r="AC11" s="5">
        <v>0.30299999999999999</v>
      </c>
      <c r="AD11" s="5">
        <v>0.46600000000000003</v>
      </c>
      <c r="AE11" s="4">
        <v>8</v>
      </c>
      <c r="AF11" s="3"/>
      <c r="AG11" s="3"/>
    </row>
    <row r="12" spans="1:33" s="4" customFormat="1">
      <c r="A12" t="s">
        <v>8</v>
      </c>
      <c r="B12" t="s">
        <v>53</v>
      </c>
      <c r="C12" t="s">
        <v>13</v>
      </c>
      <c r="D12" t="s">
        <v>37</v>
      </c>
      <c r="E12" t="s">
        <v>16</v>
      </c>
      <c r="F12" t="s">
        <v>12</v>
      </c>
      <c r="G12" t="s">
        <v>40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T12" s="4">
        <v>1274</v>
      </c>
      <c r="U12" s="4">
        <v>12067</v>
      </c>
      <c r="V12" s="4">
        <v>1810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5" t="s">
        <v>106</v>
      </c>
      <c r="AD12" s="5" t="s">
        <v>106</v>
      </c>
      <c r="AE12" s="4">
        <v>3</v>
      </c>
      <c r="AF12" s="3"/>
      <c r="AG12" s="3"/>
    </row>
    <row r="13" spans="1:33" s="4" customFormat="1">
      <c r="A13" t="s">
        <v>8</v>
      </c>
      <c r="B13" t="s">
        <v>53</v>
      </c>
      <c r="C13" t="s">
        <v>13</v>
      </c>
      <c r="D13" t="s">
        <v>37</v>
      </c>
      <c r="E13" t="s">
        <v>17</v>
      </c>
      <c r="F13" t="s">
        <v>12</v>
      </c>
      <c r="G13" t="s">
        <v>40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T13" s="4">
        <v>471808</v>
      </c>
      <c r="U13" s="4">
        <v>309423</v>
      </c>
      <c r="V13" s="4">
        <v>201100</v>
      </c>
      <c r="W13" s="4">
        <v>23028</v>
      </c>
      <c r="X13" s="4">
        <v>36174</v>
      </c>
      <c r="Y13" s="4">
        <v>0</v>
      </c>
      <c r="Z13" s="4">
        <v>13832</v>
      </c>
      <c r="AA13" s="4">
        <v>2540</v>
      </c>
      <c r="AB13" s="4">
        <v>0</v>
      </c>
      <c r="AC13" s="5" t="s">
        <v>106</v>
      </c>
      <c r="AD13" s="5" t="s">
        <v>106</v>
      </c>
      <c r="AE13" s="4">
        <v>7</v>
      </c>
      <c r="AF13" s="3"/>
      <c r="AG13" s="3"/>
    </row>
    <row r="14" spans="1:33" s="4" customFormat="1">
      <c r="A14" t="s">
        <v>8</v>
      </c>
      <c r="B14" t="s">
        <v>53</v>
      </c>
      <c r="C14" t="s">
        <v>13</v>
      </c>
      <c r="D14" t="s">
        <v>37</v>
      </c>
      <c r="E14" t="s">
        <v>19</v>
      </c>
      <c r="F14" t="s">
        <v>12</v>
      </c>
      <c r="G14" t="s">
        <v>40</v>
      </c>
      <c r="H14" s="5">
        <v>1.4E-3</v>
      </c>
      <c r="I14" s="5">
        <v>8.0000000000000004E-4</v>
      </c>
      <c r="J14" s="5">
        <v>1.8E-3</v>
      </c>
      <c r="K14" s="5">
        <v>3.5999999999999999E-3</v>
      </c>
      <c r="L14" s="5">
        <v>2.5999999999999999E-3</v>
      </c>
      <c r="M14" s="5">
        <v>0</v>
      </c>
      <c r="N14" s="5">
        <v>0</v>
      </c>
      <c r="O14" s="5">
        <v>0</v>
      </c>
      <c r="P14" s="5">
        <v>0</v>
      </c>
      <c r="T14" s="4">
        <v>370933</v>
      </c>
      <c r="U14" s="4">
        <v>459841</v>
      </c>
      <c r="V14" s="4">
        <v>317428</v>
      </c>
      <c r="W14" s="4">
        <v>284497</v>
      </c>
      <c r="X14" s="4">
        <v>325325</v>
      </c>
      <c r="Y14" s="4">
        <v>28103</v>
      </c>
      <c r="Z14" s="4">
        <v>0</v>
      </c>
      <c r="AA14" s="4">
        <v>0</v>
      </c>
      <c r="AB14" s="4">
        <v>0</v>
      </c>
      <c r="AC14" s="5">
        <v>0.309</v>
      </c>
      <c r="AD14" s="5">
        <v>0.55100000000000005</v>
      </c>
      <c r="AE14" s="4">
        <v>6</v>
      </c>
      <c r="AF14" s="3"/>
      <c r="AG14" s="3"/>
    </row>
    <row r="15" spans="1:33" s="4" customFormat="1">
      <c r="A15" t="s">
        <v>8</v>
      </c>
      <c r="B15" t="s">
        <v>53</v>
      </c>
      <c r="C15" t="s">
        <v>13</v>
      </c>
      <c r="D15" t="s">
        <v>37</v>
      </c>
      <c r="E15" t="s">
        <v>20</v>
      </c>
      <c r="F15" t="s">
        <v>12</v>
      </c>
      <c r="G15" t="s">
        <v>40</v>
      </c>
      <c r="H15" s="5">
        <v>8.0999999999999996E-3</v>
      </c>
      <c r="I15" s="5">
        <v>7.4000000000000003E-3</v>
      </c>
      <c r="J15" s="5">
        <v>4.1000000000000003E-3</v>
      </c>
      <c r="K15" s="5">
        <v>1.2E-2</v>
      </c>
      <c r="L15" s="5">
        <v>8.9999999999999998E-4</v>
      </c>
      <c r="M15" s="5">
        <v>7.4000000000000003E-3</v>
      </c>
      <c r="N15" s="5">
        <v>1.6999999999999999E-3</v>
      </c>
      <c r="O15" s="5">
        <v>6.9999999999999999E-4</v>
      </c>
      <c r="P15" s="5">
        <v>6.9999999999999999E-4</v>
      </c>
      <c r="T15" s="4">
        <v>319445</v>
      </c>
      <c r="U15" s="4">
        <v>145914</v>
      </c>
      <c r="V15" s="4">
        <v>85851</v>
      </c>
      <c r="W15" s="4">
        <v>48469</v>
      </c>
      <c r="X15" s="4">
        <v>8711</v>
      </c>
      <c r="Y15" s="4">
        <v>17020</v>
      </c>
      <c r="Z15" s="4">
        <v>24446</v>
      </c>
      <c r="AA15" s="4">
        <v>14062</v>
      </c>
      <c r="AB15" s="4">
        <v>12979</v>
      </c>
      <c r="AC15" s="5">
        <v>0.46100000000000002</v>
      </c>
      <c r="AD15" s="5">
        <v>0.21199999999999999</v>
      </c>
      <c r="AE15" s="4">
        <v>9</v>
      </c>
      <c r="AF15" s="3"/>
      <c r="AG15" s="3"/>
    </row>
    <row r="16" spans="1:33">
      <c r="A16" t="s">
        <v>8</v>
      </c>
      <c r="B16" t="s">
        <v>53</v>
      </c>
      <c r="C16" t="s">
        <v>13</v>
      </c>
      <c r="D16" t="s">
        <v>37</v>
      </c>
      <c r="E16" t="s">
        <v>21</v>
      </c>
      <c r="F16" t="s">
        <v>12</v>
      </c>
      <c r="G16" t="s">
        <v>40</v>
      </c>
      <c r="H16" s="5">
        <v>5.0000000000000001E-4</v>
      </c>
      <c r="I16" s="5">
        <v>8.0000000000000004E-4</v>
      </c>
      <c r="J16" s="5">
        <v>5.9999999999999995E-4</v>
      </c>
      <c r="K16" s="5">
        <v>5.9999999999999995E-4</v>
      </c>
      <c r="L16" s="5">
        <v>8.9999999999999998E-4</v>
      </c>
      <c r="M16" s="5">
        <v>8.9999999999999998E-4</v>
      </c>
      <c r="N16" s="5">
        <v>0</v>
      </c>
      <c r="O16" s="5">
        <v>0</v>
      </c>
      <c r="P16" s="5">
        <v>0</v>
      </c>
      <c r="Q16" s="4"/>
      <c r="S16" s="4"/>
      <c r="T16">
        <v>106861</v>
      </c>
      <c r="U16">
        <v>66311</v>
      </c>
      <c r="V16">
        <v>57345</v>
      </c>
      <c r="W16">
        <v>63616</v>
      </c>
      <c r="X16">
        <v>58724</v>
      </c>
      <c r="Y16">
        <v>87267</v>
      </c>
      <c r="Z16">
        <v>15721</v>
      </c>
      <c r="AA16">
        <v>14802</v>
      </c>
      <c r="AB16">
        <v>21642</v>
      </c>
      <c r="AC16" s="5">
        <v>0.76300000000000001</v>
      </c>
      <c r="AD16" s="5">
        <v>1.7000000000000001E-2</v>
      </c>
      <c r="AE16" s="4">
        <v>9</v>
      </c>
      <c r="AF16" s="3"/>
      <c r="AG16" s="3"/>
    </row>
    <row r="17" spans="1:33">
      <c r="A17" t="s">
        <v>8</v>
      </c>
      <c r="B17" t="s">
        <v>53</v>
      </c>
      <c r="C17" t="s">
        <v>13</v>
      </c>
      <c r="D17" t="s">
        <v>26</v>
      </c>
      <c r="E17" t="s">
        <v>17</v>
      </c>
      <c r="F17" t="s">
        <v>12</v>
      </c>
      <c r="G17" t="s">
        <v>40</v>
      </c>
      <c r="H17" s="5">
        <v>1.4E-3</v>
      </c>
      <c r="I17" s="5">
        <v>0</v>
      </c>
      <c r="J17" s="5">
        <v>3.5000000000000001E-3</v>
      </c>
      <c r="K17" s="5">
        <v>5.4000000000000003E-3</v>
      </c>
      <c r="L17" s="5">
        <v>4.4000000000000003E-3</v>
      </c>
      <c r="M17" s="5">
        <v>2.3E-3</v>
      </c>
      <c r="N17" s="5">
        <v>2.2000000000000001E-3</v>
      </c>
      <c r="O17" s="5">
        <v>1E-3</v>
      </c>
      <c r="P17" s="5">
        <v>1E-3</v>
      </c>
      <c r="Q17" s="4"/>
      <c r="S17" s="4"/>
      <c r="T17">
        <v>130216</v>
      </c>
      <c r="U17">
        <v>169758</v>
      </c>
      <c r="V17">
        <v>145478</v>
      </c>
      <c r="W17">
        <v>129344</v>
      </c>
      <c r="X17">
        <v>230271</v>
      </c>
      <c r="Y17">
        <v>572425</v>
      </c>
      <c r="Z17">
        <v>572425</v>
      </c>
      <c r="AA17">
        <v>294925</v>
      </c>
      <c r="AB17">
        <v>241877</v>
      </c>
      <c r="AC17" s="5">
        <v>-0.14199999999999999</v>
      </c>
      <c r="AD17" s="5">
        <v>0.71599999999999997</v>
      </c>
      <c r="AE17" s="4">
        <v>9</v>
      </c>
      <c r="AF17" s="3"/>
      <c r="AG17" s="3"/>
    </row>
    <row r="18" spans="1:33">
      <c r="A18" t="s">
        <v>8</v>
      </c>
      <c r="B18" t="s">
        <v>53</v>
      </c>
      <c r="C18" t="s">
        <v>13</v>
      </c>
      <c r="D18" t="s">
        <v>26</v>
      </c>
      <c r="E18" t="s">
        <v>19</v>
      </c>
      <c r="F18" t="s">
        <v>12</v>
      </c>
      <c r="G18" t="s">
        <v>40</v>
      </c>
      <c r="H18" s="5">
        <v>0</v>
      </c>
      <c r="I18" s="5">
        <v>0</v>
      </c>
      <c r="J18" s="5">
        <v>0</v>
      </c>
      <c r="K18" s="5">
        <v>3.5999999999999999E-3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4"/>
      <c r="S18" s="4"/>
      <c r="T18">
        <v>0</v>
      </c>
      <c r="U18">
        <v>0</v>
      </c>
      <c r="V18">
        <v>0</v>
      </c>
      <c r="W18">
        <v>163130</v>
      </c>
      <c r="X18">
        <v>445344</v>
      </c>
      <c r="Y18">
        <v>277750</v>
      </c>
      <c r="Z18">
        <v>277750</v>
      </c>
      <c r="AA18">
        <v>189072</v>
      </c>
      <c r="AB18">
        <v>172250</v>
      </c>
      <c r="AC18" s="5">
        <v>-0.41799999999999998</v>
      </c>
      <c r="AD18" s="5">
        <v>0.40899999999999997</v>
      </c>
      <c r="AE18" s="4">
        <v>6</v>
      </c>
      <c r="AF18" s="3"/>
      <c r="AG18" s="3"/>
    </row>
    <row r="19" spans="1:33">
      <c r="A19" t="s">
        <v>8</v>
      </c>
      <c r="B19" t="s">
        <v>53</v>
      </c>
      <c r="C19" t="s">
        <v>13</v>
      </c>
      <c r="D19" t="s">
        <v>26</v>
      </c>
      <c r="E19" t="s">
        <v>20</v>
      </c>
      <c r="F19" t="s">
        <v>113</v>
      </c>
      <c r="G19" t="s">
        <v>40</v>
      </c>
      <c r="H19" s="5">
        <v>3.9199999999999999E-2</v>
      </c>
      <c r="I19" s="5">
        <v>3.6499999999999998E-2</v>
      </c>
      <c r="J19" s="5">
        <v>5.9700000000000003E-2</v>
      </c>
      <c r="K19" s="5">
        <v>0.1036</v>
      </c>
      <c r="L19" s="5">
        <v>0.1023</v>
      </c>
      <c r="M19" s="5">
        <v>0.1724</v>
      </c>
      <c r="N19" s="5">
        <v>3.56E-2</v>
      </c>
      <c r="O19" s="5">
        <v>6.0100000000000001E-2</v>
      </c>
      <c r="P19" s="5">
        <v>1.3299999999999999E-2</v>
      </c>
      <c r="Q19" s="4"/>
      <c r="S19" s="4"/>
      <c r="T19">
        <v>6010785</v>
      </c>
      <c r="U19">
        <v>5807538</v>
      </c>
      <c r="V19">
        <v>6038254</v>
      </c>
      <c r="W19">
        <v>5193815</v>
      </c>
      <c r="X19">
        <v>5058616</v>
      </c>
      <c r="Y19">
        <v>4486887</v>
      </c>
      <c r="Z19">
        <v>4482329</v>
      </c>
      <c r="AA19">
        <v>3469228</v>
      </c>
      <c r="AB19">
        <v>2149300</v>
      </c>
      <c r="AC19" s="5">
        <v>0.158</v>
      </c>
      <c r="AD19" s="5">
        <v>0.68500000000000005</v>
      </c>
      <c r="AE19" s="4">
        <v>9</v>
      </c>
      <c r="AF19" s="3"/>
      <c r="AG19" s="3"/>
    </row>
    <row r="20" spans="1:33">
      <c r="A20" t="s">
        <v>8</v>
      </c>
      <c r="B20" t="s">
        <v>53</v>
      </c>
      <c r="C20" t="s">
        <v>13</v>
      </c>
      <c r="D20" t="s">
        <v>26</v>
      </c>
      <c r="E20" t="s">
        <v>21</v>
      </c>
      <c r="F20" t="s">
        <v>113</v>
      </c>
      <c r="G20" t="s">
        <v>40</v>
      </c>
      <c r="H20" s="3">
        <v>2.0000000000000001E-4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T20" s="7">
        <v>43098</v>
      </c>
      <c r="U20" s="7">
        <v>12350</v>
      </c>
      <c r="V20" s="7">
        <v>0</v>
      </c>
      <c r="W20" s="7">
        <v>0</v>
      </c>
      <c r="X20" s="7">
        <v>883</v>
      </c>
      <c r="Y20" s="7">
        <v>269645</v>
      </c>
      <c r="Z20" s="7">
        <v>274203</v>
      </c>
      <c r="AA20" s="7">
        <v>0</v>
      </c>
      <c r="AB20" s="7">
        <v>0</v>
      </c>
      <c r="AC20" s="5">
        <v>-0.308</v>
      </c>
      <c r="AD20" s="5">
        <v>0.61399999999999999</v>
      </c>
      <c r="AE20" s="4">
        <v>5</v>
      </c>
      <c r="AF20" s="3"/>
      <c r="AG20" s="3"/>
    </row>
    <row r="21" spans="1:33">
      <c r="A21" t="s">
        <v>8</v>
      </c>
      <c r="B21" t="s">
        <v>53</v>
      </c>
      <c r="C21" t="s">
        <v>13</v>
      </c>
      <c r="D21" t="s">
        <v>52</v>
      </c>
      <c r="E21" t="s">
        <v>21</v>
      </c>
      <c r="F21" t="s">
        <v>12</v>
      </c>
      <c r="G21" t="s">
        <v>40</v>
      </c>
      <c r="H21">
        <v>0</v>
      </c>
      <c r="I21">
        <v>0</v>
      </c>
      <c r="J21">
        <v>0</v>
      </c>
      <c r="K21">
        <v>5.9999999999999995E-4</v>
      </c>
      <c r="L21">
        <v>0</v>
      </c>
      <c r="M21">
        <v>0</v>
      </c>
      <c r="N21">
        <v>0</v>
      </c>
      <c r="O21">
        <v>0</v>
      </c>
      <c r="P21">
        <v>0</v>
      </c>
      <c r="T21">
        <v>181</v>
      </c>
      <c r="U21">
        <v>1172</v>
      </c>
      <c r="V21">
        <v>181</v>
      </c>
      <c r="W21">
        <v>894</v>
      </c>
      <c r="X21">
        <v>0</v>
      </c>
      <c r="Y21">
        <v>649</v>
      </c>
      <c r="Z21">
        <v>0</v>
      </c>
      <c r="AA21">
        <v>0</v>
      </c>
      <c r="AB21">
        <v>0</v>
      </c>
      <c r="AC21" s="4">
        <v>0.35599999999999998</v>
      </c>
      <c r="AD21" s="4">
        <v>0.55700000000000005</v>
      </c>
      <c r="AE21">
        <v>5</v>
      </c>
      <c r="AF21"/>
    </row>
    <row r="22" spans="1:33">
      <c r="A22" t="s">
        <v>8</v>
      </c>
      <c r="B22" t="s">
        <v>53</v>
      </c>
      <c r="C22" t="s">
        <v>13</v>
      </c>
      <c r="D22" t="s">
        <v>27</v>
      </c>
      <c r="E22" t="s">
        <v>17</v>
      </c>
      <c r="F22" t="s">
        <v>12</v>
      </c>
      <c r="G22" t="s">
        <v>40</v>
      </c>
      <c r="H22">
        <v>0</v>
      </c>
      <c r="I22">
        <v>4.0000000000000002E-4</v>
      </c>
      <c r="J22">
        <v>0</v>
      </c>
      <c r="K22">
        <v>0</v>
      </c>
      <c r="L22">
        <v>1.6999999999999999E-3</v>
      </c>
      <c r="M22">
        <v>2.3E-3</v>
      </c>
      <c r="N22">
        <v>4.0000000000000002E-4</v>
      </c>
      <c r="O22">
        <v>0</v>
      </c>
      <c r="P22">
        <v>2.9999999999999997E-4</v>
      </c>
      <c r="T22">
        <v>19967</v>
      </c>
      <c r="U22">
        <v>20763</v>
      </c>
      <c r="V22">
        <v>192</v>
      </c>
      <c r="W22">
        <v>3554</v>
      </c>
      <c r="X22">
        <v>13346</v>
      </c>
      <c r="Y22">
        <v>9949</v>
      </c>
      <c r="Z22">
        <v>3275</v>
      </c>
      <c r="AA22">
        <v>551</v>
      </c>
      <c r="AB22">
        <v>2075</v>
      </c>
      <c r="AC22" s="4">
        <v>0.247</v>
      </c>
      <c r="AD22" s="4">
        <v>0.52200000000000002</v>
      </c>
      <c r="AE22">
        <v>9</v>
      </c>
      <c r="AF22"/>
    </row>
    <row r="23" spans="1:33">
      <c r="A23" t="s">
        <v>8</v>
      </c>
      <c r="B23" t="s">
        <v>53</v>
      </c>
      <c r="C23" t="s">
        <v>13</v>
      </c>
      <c r="D23" t="s">
        <v>27</v>
      </c>
      <c r="E23" t="s">
        <v>19</v>
      </c>
      <c r="F23" t="s">
        <v>12</v>
      </c>
      <c r="G23" t="s">
        <v>40</v>
      </c>
      <c r="H23">
        <v>0</v>
      </c>
      <c r="I23">
        <v>0</v>
      </c>
      <c r="J23">
        <v>0</v>
      </c>
      <c r="K23">
        <v>0</v>
      </c>
      <c r="L23" s="4">
        <v>0</v>
      </c>
      <c r="M23" s="4">
        <v>0</v>
      </c>
      <c r="N23" s="4">
        <v>0</v>
      </c>
      <c r="O23" s="4">
        <v>0</v>
      </c>
      <c r="P23">
        <v>0</v>
      </c>
      <c r="T23">
        <v>7200</v>
      </c>
      <c r="U23">
        <v>18400</v>
      </c>
      <c r="V23">
        <v>3000</v>
      </c>
      <c r="W23">
        <v>0</v>
      </c>
      <c r="X23">
        <v>9750</v>
      </c>
      <c r="Y23">
        <v>0</v>
      </c>
      <c r="Z23">
        <v>0</v>
      </c>
      <c r="AA23">
        <v>1397</v>
      </c>
      <c r="AB23">
        <v>7263</v>
      </c>
      <c r="AC23" t="s">
        <v>106</v>
      </c>
      <c r="AD23" t="s">
        <v>106</v>
      </c>
      <c r="AE23">
        <v>6</v>
      </c>
      <c r="AF23"/>
    </row>
    <row r="24" spans="1:33">
      <c r="A24" t="s">
        <v>8</v>
      </c>
      <c r="B24" t="s">
        <v>53</v>
      </c>
      <c r="C24" t="s">
        <v>13</v>
      </c>
      <c r="D24" t="s">
        <v>27</v>
      </c>
      <c r="E24" t="s">
        <v>20</v>
      </c>
      <c r="F24" t="s">
        <v>114</v>
      </c>
      <c r="G24" t="s">
        <v>40</v>
      </c>
      <c r="H24">
        <v>0</v>
      </c>
      <c r="I24">
        <v>0</v>
      </c>
      <c r="J24">
        <v>0</v>
      </c>
      <c r="K24">
        <v>0</v>
      </c>
      <c r="L24" s="4">
        <v>0</v>
      </c>
      <c r="M24" s="4">
        <v>0</v>
      </c>
      <c r="N24" s="4">
        <v>9.5999999999999992E-3</v>
      </c>
      <c r="O24" s="4">
        <v>1.6400000000000001E-2</v>
      </c>
      <c r="P24">
        <v>1.12E-2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551302</v>
      </c>
      <c r="AA24">
        <v>754458</v>
      </c>
      <c r="AB24">
        <v>353477</v>
      </c>
      <c r="AC24" t="s">
        <v>106</v>
      </c>
      <c r="AD24" t="s">
        <v>106</v>
      </c>
      <c r="AE24">
        <v>3</v>
      </c>
      <c r="AF24"/>
    </row>
    <row r="25" spans="1:33">
      <c r="A25" t="s">
        <v>8</v>
      </c>
      <c r="B25" t="s">
        <v>53</v>
      </c>
      <c r="C25" t="s">
        <v>13</v>
      </c>
      <c r="D25" t="s">
        <v>27</v>
      </c>
      <c r="E25" t="s">
        <v>20</v>
      </c>
      <c r="F25" t="s">
        <v>12</v>
      </c>
      <c r="G25" t="s">
        <v>40</v>
      </c>
      <c r="H25">
        <v>8.0999999999999996E-3</v>
      </c>
      <c r="I25">
        <v>1.6000000000000001E-3</v>
      </c>
      <c r="J25">
        <v>6.4999999999999997E-3</v>
      </c>
      <c r="K25">
        <v>1.0800000000000001E-2</v>
      </c>
      <c r="L25" s="4">
        <v>1.7899999999999999E-2</v>
      </c>
      <c r="M25" s="4">
        <v>2.0400000000000001E-2</v>
      </c>
      <c r="N25" s="4">
        <v>0</v>
      </c>
      <c r="O25" s="4">
        <v>0</v>
      </c>
      <c r="P25">
        <v>0</v>
      </c>
      <c r="T25">
        <v>496439</v>
      </c>
      <c r="U25">
        <v>316477</v>
      </c>
      <c r="V25">
        <v>308681</v>
      </c>
      <c r="W25">
        <v>325597</v>
      </c>
      <c r="X25">
        <v>530740</v>
      </c>
      <c r="Y25">
        <v>435661</v>
      </c>
      <c r="Z25">
        <v>0</v>
      </c>
      <c r="AA25">
        <v>0</v>
      </c>
      <c r="AB25">
        <v>0</v>
      </c>
      <c r="AC25">
        <v>0.61599999999999999</v>
      </c>
      <c r="AD25">
        <v>0.193</v>
      </c>
      <c r="AE25">
        <v>6</v>
      </c>
      <c r="AF25"/>
    </row>
    <row r="26" spans="1:33">
      <c r="A26" t="s">
        <v>8</v>
      </c>
      <c r="B26" t="s">
        <v>53</v>
      </c>
      <c r="C26" t="s">
        <v>13</v>
      </c>
      <c r="D26" t="s">
        <v>27</v>
      </c>
      <c r="E26" t="s">
        <v>21</v>
      </c>
      <c r="F26" t="s">
        <v>12</v>
      </c>
      <c r="G26" t="s">
        <v>40</v>
      </c>
      <c r="H26">
        <v>2.6800000000000001E-2</v>
      </c>
      <c r="I26">
        <v>1.2800000000000001E-2</v>
      </c>
      <c r="J26">
        <v>1.3599999999999999E-2</v>
      </c>
      <c r="K26">
        <v>0.10059999999999999</v>
      </c>
      <c r="L26" s="4">
        <v>1.3100000000000001E-2</v>
      </c>
      <c r="M26" s="4">
        <v>1.21E-2</v>
      </c>
      <c r="N26" s="4">
        <v>8.9999999999999998E-4</v>
      </c>
      <c r="O26" s="4">
        <v>0</v>
      </c>
      <c r="P26">
        <v>2.9999999999999997E-4</v>
      </c>
      <c r="T26">
        <v>1130195</v>
      </c>
      <c r="U26">
        <v>977557</v>
      </c>
      <c r="V26">
        <v>767211</v>
      </c>
      <c r="W26">
        <v>712325</v>
      </c>
      <c r="X26">
        <v>388727</v>
      </c>
      <c r="Y26">
        <v>205082</v>
      </c>
      <c r="Z26">
        <v>17989</v>
      </c>
      <c r="AA26">
        <v>9150</v>
      </c>
      <c r="AB26">
        <v>17532</v>
      </c>
      <c r="AC26">
        <v>0.434</v>
      </c>
      <c r="AD26">
        <v>0.24299999999999999</v>
      </c>
      <c r="AE26">
        <v>9</v>
      </c>
      <c r="AF26"/>
    </row>
    <row r="27" spans="1:33">
      <c r="A27" t="s">
        <v>8</v>
      </c>
      <c r="B27" t="s">
        <v>53</v>
      </c>
      <c r="C27" t="s">
        <v>13</v>
      </c>
      <c r="D27" t="s">
        <v>27</v>
      </c>
      <c r="E27" t="s">
        <v>22</v>
      </c>
      <c r="F27" t="s">
        <v>12</v>
      </c>
      <c r="G27" t="s">
        <v>40</v>
      </c>
      <c r="H27">
        <v>0</v>
      </c>
      <c r="I27">
        <v>0</v>
      </c>
      <c r="J27">
        <v>0</v>
      </c>
      <c r="K27">
        <v>0</v>
      </c>
      <c r="L27" s="4">
        <v>0</v>
      </c>
      <c r="M27" s="4">
        <v>0</v>
      </c>
      <c r="N27" s="4">
        <v>0</v>
      </c>
      <c r="O27" s="4">
        <v>0</v>
      </c>
      <c r="P27">
        <v>0</v>
      </c>
      <c r="T27">
        <v>2198</v>
      </c>
      <c r="U27">
        <v>0</v>
      </c>
      <c r="V27">
        <v>342</v>
      </c>
      <c r="W27">
        <v>160</v>
      </c>
      <c r="X27">
        <v>317</v>
      </c>
      <c r="Y27">
        <v>11321</v>
      </c>
      <c r="Z27">
        <v>1323</v>
      </c>
      <c r="AA27">
        <v>0</v>
      </c>
      <c r="AB27">
        <v>5915</v>
      </c>
      <c r="AC27" t="s">
        <v>106</v>
      </c>
      <c r="AD27" t="s">
        <v>106</v>
      </c>
      <c r="AE27">
        <v>7</v>
      </c>
      <c r="AF27"/>
    </row>
    <row r="28" spans="1:33">
      <c r="A28" t="s">
        <v>8</v>
      </c>
      <c r="B28" t="s">
        <v>53</v>
      </c>
      <c r="C28" t="s">
        <v>13</v>
      </c>
      <c r="D28" t="s">
        <v>39</v>
      </c>
      <c r="E28" t="s">
        <v>20</v>
      </c>
      <c r="F28" t="s">
        <v>12</v>
      </c>
      <c r="G28" t="s">
        <v>40</v>
      </c>
      <c r="H28" s="13">
        <v>1.0200000000000001E-2</v>
      </c>
      <c r="I28" s="13">
        <v>1.2800000000000001E-2</v>
      </c>
      <c r="J28" s="13">
        <v>1.24E-2</v>
      </c>
      <c r="K28" s="13">
        <v>7.7999999999999996E-3</v>
      </c>
      <c r="L28" s="13">
        <v>1.2200000000000001E-2</v>
      </c>
      <c r="M28" s="13">
        <v>7.0000000000000001E-3</v>
      </c>
      <c r="N28" s="13">
        <v>3.5000000000000001E-3</v>
      </c>
      <c r="O28" s="13">
        <v>9.0200000000000002E-2</v>
      </c>
      <c r="P28" s="13">
        <v>0</v>
      </c>
      <c r="T28">
        <v>338394</v>
      </c>
      <c r="U28">
        <v>162967</v>
      </c>
      <c r="V28">
        <v>87191</v>
      </c>
      <c r="W28">
        <v>29352</v>
      </c>
      <c r="X28">
        <v>33609</v>
      </c>
      <c r="Y28">
        <v>38338</v>
      </c>
      <c r="Z28">
        <v>45378</v>
      </c>
      <c r="AA28">
        <v>23859</v>
      </c>
      <c r="AB28">
        <v>3160</v>
      </c>
      <c r="AC28">
        <v>-0.14399999999999999</v>
      </c>
      <c r="AD28">
        <v>0.71199999999999997</v>
      </c>
      <c r="AE28">
        <v>9</v>
      </c>
      <c r="AF28"/>
    </row>
    <row r="29" spans="1:33" s="4" customFormat="1">
      <c r="A29" t="s">
        <v>8</v>
      </c>
      <c r="B29" t="s">
        <v>53</v>
      </c>
      <c r="C29" t="s">
        <v>13</v>
      </c>
      <c r="D29" t="s">
        <v>39</v>
      </c>
      <c r="E29" t="s">
        <v>21</v>
      </c>
      <c r="F29" t="s">
        <v>12</v>
      </c>
      <c r="G29" t="s">
        <v>40</v>
      </c>
      <c r="H29">
        <v>1.4E-3</v>
      </c>
      <c r="I29">
        <v>3.0999999999999999E-3</v>
      </c>
      <c r="J29">
        <v>1.1999999999999999E-3</v>
      </c>
      <c r="K29">
        <v>1.14E-2</v>
      </c>
      <c r="L29">
        <v>9.5999999999999992E-3</v>
      </c>
      <c r="M29">
        <v>4.1999999999999997E-3</v>
      </c>
      <c r="N29">
        <v>4.0000000000000002E-4</v>
      </c>
      <c r="O29">
        <v>2.9999999999999997E-4</v>
      </c>
      <c r="P29">
        <v>2.9999999999999997E-4</v>
      </c>
      <c r="Q29"/>
      <c r="R29"/>
      <c r="S29"/>
      <c r="T29">
        <v>280147</v>
      </c>
      <c r="U29">
        <v>353158</v>
      </c>
      <c r="V29">
        <v>350269</v>
      </c>
      <c r="W29">
        <v>453556</v>
      </c>
      <c r="X29">
        <v>758258</v>
      </c>
      <c r="Y29">
        <v>652352</v>
      </c>
      <c r="Z29">
        <v>523976</v>
      </c>
      <c r="AA29">
        <v>874397</v>
      </c>
      <c r="AB29">
        <v>944199</v>
      </c>
      <c r="AC29" s="4">
        <v>-6.6000000000000003E-2</v>
      </c>
      <c r="AD29" s="4">
        <v>0.86599999999999999</v>
      </c>
      <c r="AE29" s="4">
        <v>9</v>
      </c>
      <c r="AG29"/>
    </row>
    <row r="30" spans="1:33" s="4" customFormat="1">
      <c r="A30" t="s">
        <v>8</v>
      </c>
      <c r="B30" t="s">
        <v>53</v>
      </c>
      <c r="C30" t="s">
        <v>13</v>
      </c>
      <c r="D30" t="s">
        <v>28</v>
      </c>
      <c r="E30" t="s">
        <v>21</v>
      </c>
      <c r="F30" t="s">
        <v>12</v>
      </c>
      <c r="G30" t="s">
        <v>40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/>
      <c r="R30"/>
      <c r="S30"/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5464</v>
      </c>
      <c r="AC30" s="4" t="s">
        <v>106</v>
      </c>
      <c r="AD30" s="4" t="s">
        <v>106</v>
      </c>
      <c r="AE30" s="4">
        <v>1</v>
      </c>
      <c r="AG30"/>
    </row>
    <row r="31" spans="1:33" s="4" customFormat="1">
      <c r="A31" t="s">
        <v>8</v>
      </c>
      <c r="B31" t="s">
        <v>53</v>
      </c>
      <c r="C31" t="s">
        <v>13</v>
      </c>
      <c r="D31" t="s">
        <v>29</v>
      </c>
      <c r="E31" t="s">
        <v>11</v>
      </c>
      <c r="F31" t="s">
        <v>12</v>
      </c>
      <c r="G31" t="s">
        <v>40</v>
      </c>
      <c r="H31">
        <v>5.0000000000000001E-4</v>
      </c>
      <c r="I31">
        <v>2.3E-3</v>
      </c>
      <c r="J31">
        <v>5.9999999999999995E-4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/>
      <c r="R31"/>
      <c r="S31"/>
      <c r="T31">
        <v>60296</v>
      </c>
      <c r="U31">
        <v>151480</v>
      </c>
      <c r="V31">
        <v>119958</v>
      </c>
      <c r="W31">
        <v>81195</v>
      </c>
      <c r="X31">
        <v>1803</v>
      </c>
      <c r="Y31">
        <v>0</v>
      </c>
      <c r="Z31">
        <v>0</v>
      </c>
      <c r="AA31">
        <v>0</v>
      </c>
      <c r="AB31">
        <v>0</v>
      </c>
      <c r="AC31" s="4">
        <v>0.77400000000000002</v>
      </c>
      <c r="AD31" s="4">
        <v>0.124</v>
      </c>
      <c r="AE31" s="4">
        <v>5</v>
      </c>
      <c r="AG31"/>
    </row>
    <row r="32" spans="1:33" s="4" customFormat="1">
      <c r="A32" t="s">
        <v>8</v>
      </c>
      <c r="B32" t="s">
        <v>53</v>
      </c>
      <c r="C32" t="s">
        <v>13</v>
      </c>
      <c r="D32" t="s">
        <v>29</v>
      </c>
      <c r="E32" t="s">
        <v>19</v>
      </c>
      <c r="F32" t="s">
        <v>12</v>
      </c>
      <c r="G32" t="s">
        <v>40</v>
      </c>
      <c r="H32">
        <v>6.9999999999999999E-4</v>
      </c>
      <c r="I32">
        <v>1.1999999999999999E-3</v>
      </c>
      <c r="J32">
        <v>1.1999999999999999E-3</v>
      </c>
      <c r="K32">
        <v>1.1999999999999999E-3</v>
      </c>
      <c r="L32">
        <v>8.9999999999999998E-4</v>
      </c>
      <c r="M32">
        <v>0</v>
      </c>
      <c r="N32">
        <v>0</v>
      </c>
      <c r="O32">
        <v>0</v>
      </c>
      <c r="P32">
        <v>0</v>
      </c>
      <c r="Q32"/>
      <c r="R32"/>
      <c r="S32"/>
      <c r="T32">
        <v>124695</v>
      </c>
      <c r="U32">
        <v>148430</v>
      </c>
      <c r="V32">
        <v>306947</v>
      </c>
      <c r="W32">
        <v>371404</v>
      </c>
      <c r="X32">
        <v>518887</v>
      </c>
      <c r="Y32">
        <v>378736</v>
      </c>
      <c r="Z32">
        <v>703396</v>
      </c>
      <c r="AA32">
        <v>723065</v>
      </c>
      <c r="AB32">
        <v>694992</v>
      </c>
      <c r="AC32" s="4">
        <v>-0.70799999999999996</v>
      </c>
      <c r="AD32" s="4">
        <v>3.3000000000000002E-2</v>
      </c>
      <c r="AE32" s="4">
        <v>9</v>
      </c>
      <c r="AG32"/>
    </row>
    <row r="33" spans="1:33" s="4" customFormat="1">
      <c r="A33" t="s">
        <v>8</v>
      </c>
      <c r="B33" t="s">
        <v>53</v>
      </c>
      <c r="C33" t="s">
        <v>13</v>
      </c>
      <c r="D33" t="s">
        <v>29</v>
      </c>
      <c r="E33" t="s">
        <v>20</v>
      </c>
      <c r="F33" t="s">
        <v>115</v>
      </c>
      <c r="G33" t="s">
        <v>40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0.30669999999999997</v>
      </c>
      <c r="O33">
        <v>0.1913</v>
      </c>
      <c r="P33">
        <v>0.40889999999999999</v>
      </c>
      <c r="Q33"/>
      <c r="R33"/>
      <c r="S33"/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2228713</v>
      </c>
      <c r="AA33">
        <v>2315824</v>
      </c>
      <c r="AB33">
        <v>2079554</v>
      </c>
      <c r="AC33" s="4" t="s">
        <v>106</v>
      </c>
      <c r="AD33" s="4" t="s">
        <v>106</v>
      </c>
      <c r="AE33" s="4">
        <v>3</v>
      </c>
      <c r="AG33"/>
    </row>
    <row r="34" spans="1:33" s="4" customFormat="1">
      <c r="A34" t="s">
        <v>8</v>
      </c>
      <c r="B34" t="s">
        <v>53</v>
      </c>
      <c r="C34" t="s">
        <v>13</v>
      </c>
      <c r="D34" t="s">
        <v>29</v>
      </c>
      <c r="E34" t="s">
        <v>20</v>
      </c>
      <c r="F34" t="s">
        <v>12</v>
      </c>
      <c r="G34" t="s">
        <v>40</v>
      </c>
      <c r="H34">
        <v>0.1721</v>
      </c>
      <c r="I34">
        <v>0.13339999999999999</v>
      </c>
      <c r="J34">
        <v>0.17780000000000001</v>
      </c>
      <c r="K34">
        <v>0.32350000000000001</v>
      </c>
      <c r="L34">
        <v>0.34489999999999998</v>
      </c>
      <c r="M34">
        <v>0.35970000000000002</v>
      </c>
      <c r="N34">
        <v>0</v>
      </c>
      <c r="O34">
        <v>0</v>
      </c>
      <c r="P34">
        <v>0</v>
      </c>
      <c r="Q34"/>
      <c r="R34"/>
      <c r="S34"/>
      <c r="T34">
        <v>5722626</v>
      </c>
      <c r="U34">
        <v>4502155</v>
      </c>
      <c r="V34">
        <v>2635381</v>
      </c>
      <c r="W34">
        <v>2099672</v>
      </c>
      <c r="X34">
        <v>1986484</v>
      </c>
      <c r="Y34">
        <v>1990142</v>
      </c>
      <c r="Z34">
        <v>0</v>
      </c>
      <c r="AA34">
        <v>0</v>
      </c>
      <c r="AB34">
        <v>0</v>
      </c>
      <c r="AC34" s="4">
        <v>-0.79400000000000004</v>
      </c>
      <c r="AD34" s="4">
        <v>0.06</v>
      </c>
      <c r="AE34" s="4">
        <v>6</v>
      </c>
      <c r="AG34"/>
    </row>
    <row r="35" spans="1:33" s="4" customFormat="1">
      <c r="A35" t="s">
        <v>8</v>
      </c>
      <c r="B35" t="s">
        <v>53</v>
      </c>
      <c r="C35" t="s">
        <v>13</v>
      </c>
      <c r="D35" t="s">
        <v>29</v>
      </c>
      <c r="E35" t="s">
        <v>21</v>
      </c>
      <c r="F35" t="s">
        <v>115</v>
      </c>
      <c r="G35" t="s">
        <v>40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2.35E-2</v>
      </c>
      <c r="O35">
        <v>1.6999999999999999E-3</v>
      </c>
      <c r="P35">
        <v>3.1600000000000003E-2</v>
      </c>
      <c r="Q35"/>
      <c r="R35"/>
      <c r="S35"/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4524898</v>
      </c>
      <c r="AA35">
        <v>2731450</v>
      </c>
      <c r="AB35">
        <v>2637238</v>
      </c>
      <c r="AC35" s="4" t="s">
        <v>106</v>
      </c>
      <c r="AD35" s="4" t="s">
        <v>106</v>
      </c>
      <c r="AE35" s="4">
        <v>3</v>
      </c>
      <c r="AG35"/>
    </row>
    <row r="36" spans="1:33" s="4" customFormat="1">
      <c r="A36" t="s">
        <v>8</v>
      </c>
      <c r="B36" t="s">
        <v>53</v>
      </c>
      <c r="C36" t="s">
        <v>13</v>
      </c>
      <c r="D36" t="s">
        <v>29</v>
      </c>
      <c r="E36" t="s">
        <v>21</v>
      </c>
      <c r="F36" t="s">
        <v>12</v>
      </c>
      <c r="G36" t="s">
        <v>40</v>
      </c>
      <c r="H36">
        <v>3.85E-2</v>
      </c>
      <c r="I36">
        <v>3.2599999999999997E-2</v>
      </c>
      <c r="J36">
        <v>3.0700000000000002E-2</v>
      </c>
      <c r="K36">
        <v>4.7E-2</v>
      </c>
      <c r="L36">
        <v>6.7500000000000004E-2</v>
      </c>
      <c r="M36">
        <v>1.49E-2</v>
      </c>
      <c r="N36">
        <v>0</v>
      </c>
      <c r="O36">
        <v>0</v>
      </c>
      <c r="P36">
        <v>0</v>
      </c>
      <c r="Q36"/>
      <c r="R36"/>
      <c r="S36"/>
      <c r="T36">
        <v>5760859</v>
      </c>
      <c r="U36">
        <v>5335231</v>
      </c>
      <c r="V36">
        <v>4586126</v>
      </c>
      <c r="W36">
        <v>4380883</v>
      </c>
      <c r="X36">
        <v>4692157</v>
      </c>
      <c r="Y36">
        <v>4804497</v>
      </c>
      <c r="Z36">
        <v>0</v>
      </c>
      <c r="AA36">
        <v>0</v>
      </c>
      <c r="AB36">
        <v>0</v>
      </c>
      <c r="AC36" s="4">
        <v>-0.182</v>
      </c>
      <c r="AD36" s="4">
        <v>0.73</v>
      </c>
      <c r="AE36" s="4">
        <v>6</v>
      </c>
      <c r="AG36"/>
    </row>
    <row r="37" spans="1:33">
      <c r="A37" t="s">
        <v>100</v>
      </c>
      <c r="H37" s="13">
        <f>SUM(H10:H36)</f>
        <v>0.30909999999999999</v>
      </c>
      <c r="I37" s="13">
        <f t="shared" ref="I37:P37" si="5">SUM(I10:I36)</f>
        <v>0.2457</v>
      </c>
      <c r="J37" s="13">
        <f t="shared" si="5"/>
        <v>0.31370000000000003</v>
      </c>
      <c r="K37" s="13">
        <f t="shared" si="5"/>
        <v>0.6341</v>
      </c>
      <c r="L37" s="13">
        <f t="shared" si="5"/>
        <v>0.58330000000000004</v>
      </c>
      <c r="M37" s="13">
        <f t="shared" si="5"/>
        <v>0.60500000000000009</v>
      </c>
      <c r="N37" s="13">
        <f t="shared" si="5"/>
        <v>0.38450000000000001</v>
      </c>
      <c r="O37" s="13">
        <f t="shared" si="5"/>
        <v>0.36169999999999997</v>
      </c>
      <c r="P37" s="13">
        <f t="shared" si="5"/>
        <v>0.46760000000000002</v>
      </c>
      <c r="T37">
        <f>SUM(T10:T36)</f>
        <v>21416808</v>
      </c>
      <c r="U37">
        <f t="shared" ref="U37:AB37" si="6">SUM(U10:U36)</f>
        <v>18983522</v>
      </c>
      <c r="V37">
        <f t="shared" si="6"/>
        <v>16048331</v>
      </c>
      <c r="W37">
        <f t="shared" si="6"/>
        <v>14392388</v>
      </c>
      <c r="X37">
        <f t="shared" si="6"/>
        <v>15121778</v>
      </c>
      <c r="Y37">
        <f t="shared" si="6"/>
        <v>14268884</v>
      </c>
      <c r="Z37">
        <f t="shared" si="6"/>
        <v>14265810</v>
      </c>
      <c r="AA37">
        <f t="shared" si="6"/>
        <v>11425737</v>
      </c>
      <c r="AB37">
        <f t="shared" si="6"/>
        <v>9348917</v>
      </c>
      <c r="AC37" s="5">
        <f t="shared" ref="AC37" si="7">ROUND(ABS(PEARSON($T37:$AB37,$H37:$P37)),3)</f>
        <v>0.433</v>
      </c>
      <c r="AD37" s="3">
        <f>ROUND(TDIST(AF37,AE37-2,2),3)</f>
        <v>0.24399999999999999</v>
      </c>
      <c r="AE37" s="4">
        <f>COUNTA(T37:AB37)</f>
        <v>9</v>
      </c>
      <c r="AF37" s="3">
        <f>ROUND((AC37*SQRT(AE37-2))/(SQRT(1-AC37^2)),3)</f>
        <v>1.2709999999999999</v>
      </c>
    </row>
    <row r="38" spans="1:33">
      <c r="A38" t="s">
        <v>107</v>
      </c>
      <c r="H38">
        <f>ROUND(H37/H5,4)</f>
        <v>0.29609999999999997</v>
      </c>
      <c r="I38">
        <f t="shared" ref="I38:P38" si="8">ROUND(I37/I5,4)</f>
        <v>0.24990000000000001</v>
      </c>
      <c r="J38">
        <f t="shared" si="8"/>
        <v>0.28989999999999999</v>
      </c>
      <c r="K38">
        <f t="shared" si="8"/>
        <v>0.7046</v>
      </c>
      <c r="L38">
        <f t="shared" si="8"/>
        <v>0.54869999999999997</v>
      </c>
      <c r="M38">
        <f t="shared" si="8"/>
        <v>0.5897</v>
      </c>
      <c r="N38">
        <f t="shared" si="8"/>
        <v>0.4345</v>
      </c>
      <c r="O38">
        <f t="shared" si="8"/>
        <v>0.45610000000000001</v>
      </c>
      <c r="P38">
        <f t="shared" si="8"/>
        <v>0.49170000000000003</v>
      </c>
      <c r="AC38"/>
      <c r="AD38"/>
      <c r="AE38"/>
      <c r="AF38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F41"/>
  <sheetViews>
    <sheetView zoomScale="60" zoomScaleNormal="60" workbookViewId="0">
      <selection activeCell="J5" sqref="J5"/>
    </sheetView>
  </sheetViews>
  <sheetFormatPr defaultRowHeight="15"/>
  <cols>
    <col min="1" max="1" width="19.140625" customWidth="1"/>
    <col min="2" max="2" width="6.7109375" customWidth="1"/>
    <col min="3" max="4" width="7.28515625" customWidth="1"/>
    <col min="7" max="7" width="9.140625" customWidth="1"/>
    <col min="19" max="19" width="17.42578125" customWidth="1"/>
    <col min="20" max="28" width="11" customWidth="1"/>
    <col min="29" max="31" width="7.140625" customWidth="1"/>
  </cols>
  <sheetData>
    <row r="1" spans="1:31">
      <c r="A1" s="2" t="s">
        <v>79</v>
      </c>
      <c r="M1" t="s">
        <v>34</v>
      </c>
      <c r="S1" s="2" t="s">
        <v>7</v>
      </c>
      <c r="Y1" t="s">
        <v>34</v>
      </c>
    </row>
    <row r="2" spans="1:31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</row>
    <row r="3" spans="1:31">
      <c r="A3" t="s">
        <v>0</v>
      </c>
      <c r="H3" s="3">
        <v>1.0149999999999999</v>
      </c>
      <c r="I3" s="3">
        <v>1.093</v>
      </c>
      <c r="J3" s="3">
        <v>1.0629999999999999</v>
      </c>
      <c r="K3" s="3">
        <v>0.73799999999999999</v>
      </c>
      <c r="L3" s="3">
        <v>0.70699999999999996</v>
      </c>
      <c r="M3" s="10">
        <f>ROUND(L3*0.9,3)</f>
        <v>0.63600000000000001</v>
      </c>
      <c r="N3" s="10">
        <f t="shared" ref="N3:P3" si="0">ROUND(M3*0.9,3)</f>
        <v>0.57199999999999995</v>
      </c>
      <c r="O3" s="10">
        <f t="shared" si="0"/>
        <v>0.51500000000000001</v>
      </c>
      <c r="P3" s="10">
        <f t="shared" si="0"/>
        <v>0.46400000000000002</v>
      </c>
      <c r="Q3" s="10">
        <f>ROUND(P3*0.9,3)</f>
        <v>0.41799999999999998</v>
      </c>
      <c r="R3" s="10"/>
      <c r="S3" t="s">
        <v>67</v>
      </c>
      <c r="Y3" s="4"/>
      <c r="Z3" s="4"/>
      <c r="AA3" s="4"/>
      <c r="AB3" s="4"/>
    </row>
    <row r="4" spans="1:31">
      <c r="A4" t="s">
        <v>3</v>
      </c>
      <c r="M4" s="1">
        <f>ROUND((M3-L3)/L3,2)</f>
        <v>-0.1</v>
      </c>
      <c r="N4" s="1">
        <f>ROUND((N3-M3)/M3,2)</f>
        <v>-0.1</v>
      </c>
      <c r="O4" s="1">
        <f t="shared" ref="O4:Q4" si="1">ROUND((O3-N3)/N3,2)</f>
        <v>-0.1</v>
      </c>
      <c r="P4" s="1">
        <f t="shared" si="1"/>
        <v>-0.1</v>
      </c>
      <c r="Q4" s="1">
        <f t="shared" si="1"/>
        <v>-0.1</v>
      </c>
      <c r="R4" s="1"/>
      <c r="S4" t="s">
        <v>6</v>
      </c>
      <c r="T4" s="2"/>
      <c r="Z4" s="1"/>
      <c r="AA4" s="1"/>
      <c r="AB4" s="1"/>
    </row>
    <row r="5" spans="1:31">
      <c r="A5" t="s">
        <v>5</v>
      </c>
      <c r="H5" s="3">
        <v>1.0149999999999999</v>
      </c>
      <c r="I5" s="3">
        <v>1.093</v>
      </c>
      <c r="J5" s="3">
        <v>1.0629999999999999</v>
      </c>
      <c r="K5" s="3">
        <v>0.73799999999999999</v>
      </c>
      <c r="L5" s="3">
        <v>0.70699999999999996</v>
      </c>
      <c r="M5" s="3">
        <v>0.72499999999999998</v>
      </c>
      <c r="N5" s="3">
        <v>0.60399999999999998</v>
      </c>
      <c r="O5" s="3">
        <v>0.443</v>
      </c>
      <c r="P5" s="3">
        <v>0.42</v>
      </c>
      <c r="S5" t="s">
        <v>1</v>
      </c>
      <c r="T5" s="7">
        <f>T40</f>
        <v>8573960</v>
      </c>
      <c r="U5" s="7">
        <f t="shared" ref="U5:AB5" si="2">U40</f>
        <v>8173479</v>
      </c>
      <c r="V5" s="7">
        <f t="shared" si="2"/>
        <v>10389788</v>
      </c>
      <c r="W5" s="7">
        <f t="shared" si="2"/>
        <v>8751417</v>
      </c>
      <c r="X5" s="7">
        <f t="shared" si="2"/>
        <v>8667963</v>
      </c>
      <c r="Y5" s="7">
        <f t="shared" si="2"/>
        <v>7503803</v>
      </c>
      <c r="Z5" s="7">
        <f t="shared" si="2"/>
        <v>6258888</v>
      </c>
      <c r="AA5" s="7">
        <f t="shared" si="2"/>
        <v>5240966</v>
      </c>
      <c r="AB5" s="7">
        <f t="shared" si="2"/>
        <v>5047881</v>
      </c>
    </row>
    <row r="6" spans="1:31">
      <c r="A6" t="s">
        <v>4</v>
      </c>
      <c r="M6">
        <f t="shared" ref="M6" si="3">ROUND((M5-L5)/L5,2)</f>
        <v>0.03</v>
      </c>
      <c r="N6">
        <f>ROUND((N5-M5)/M5,2)</f>
        <v>-0.17</v>
      </c>
      <c r="O6">
        <f t="shared" ref="O6:P6" si="4">ROUND((O5-N5)/N5,2)</f>
        <v>-0.27</v>
      </c>
      <c r="P6">
        <f t="shared" si="4"/>
        <v>-0.05</v>
      </c>
      <c r="Y6" s="1">
        <f t="shared" ref="Y6" si="5">ROUND((Y5-X5)/X5,2)</f>
        <v>-0.13</v>
      </c>
      <c r="Z6" s="1">
        <f>ROUND((Z5-Y5)/Y5,2)</f>
        <v>-0.17</v>
      </c>
      <c r="AA6" s="1">
        <f t="shared" ref="AA6:AB6" si="6">ROUND((AA5-Z5)/Z5,2)</f>
        <v>-0.16</v>
      </c>
      <c r="AB6" s="1">
        <f t="shared" si="6"/>
        <v>-0.04</v>
      </c>
    </row>
    <row r="7" spans="1:31">
      <c r="N7" s="2"/>
    </row>
    <row r="8" spans="1:31">
      <c r="A8" s="2" t="s">
        <v>33</v>
      </c>
      <c r="S8" s="2" t="s">
        <v>31</v>
      </c>
      <c r="AC8" s="4" t="s">
        <v>50</v>
      </c>
    </row>
    <row r="9" spans="1:31">
      <c r="A9" s="11" t="s">
        <v>104</v>
      </c>
      <c r="B9" t="s">
        <v>86</v>
      </c>
      <c r="C9" t="s">
        <v>87</v>
      </c>
      <c r="D9" t="s">
        <v>88</v>
      </c>
      <c r="E9" t="s">
        <v>89</v>
      </c>
      <c r="F9" t="s">
        <v>90</v>
      </c>
      <c r="G9" t="s">
        <v>91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</row>
    <row r="10" spans="1:31">
      <c r="A10" t="s">
        <v>54</v>
      </c>
      <c r="B10" t="s">
        <v>55</v>
      </c>
      <c r="C10" t="s">
        <v>13</v>
      </c>
      <c r="D10" t="s">
        <v>23</v>
      </c>
      <c r="E10" t="s">
        <v>56</v>
      </c>
      <c r="F10" s="4" t="s">
        <v>12</v>
      </c>
      <c r="G10" t="s">
        <v>40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2.9999999999999997E-4</v>
      </c>
      <c r="N10" s="12">
        <v>0</v>
      </c>
      <c r="O10" s="12">
        <v>0</v>
      </c>
      <c r="P10" s="12">
        <v>0</v>
      </c>
      <c r="T10">
        <v>442</v>
      </c>
      <c r="U10">
        <v>0</v>
      </c>
      <c r="V10">
        <v>0</v>
      </c>
      <c r="W10">
        <v>0</v>
      </c>
      <c r="X10">
        <v>0</v>
      </c>
      <c r="Y10">
        <v>3867</v>
      </c>
      <c r="Z10">
        <v>0</v>
      </c>
      <c r="AA10">
        <v>0</v>
      </c>
      <c r="AB10">
        <v>0</v>
      </c>
      <c r="AC10" s="4" t="s">
        <v>106</v>
      </c>
      <c r="AD10" s="5" t="s">
        <v>106</v>
      </c>
      <c r="AE10" s="4">
        <v>2</v>
      </c>
    </row>
    <row r="11" spans="1:31">
      <c r="A11" t="s">
        <v>54</v>
      </c>
      <c r="B11" t="s">
        <v>55</v>
      </c>
      <c r="C11" t="s">
        <v>13</v>
      </c>
      <c r="D11" t="s">
        <v>23</v>
      </c>
      <c r="E11" t="s">
        <v>57</v>
      </c>
      <c r="F11" s="4" t="s">
        <v>12</v>
      </c>
      <c r="G11" t="s">
        <v>40</v>
      </c>
      <c r="H11" s="12">
        <v>0</v>
      </c>
      <c r="I11" s="12">
        <v>2.9999999999999997E-4</v>
      </c>
      <c r="J11" s="12">
        <v>1.5E-3</v>
      </c>
      <c r="K11" s="12">
        <v>1.5E-3</v>
      </c>
      <c r="L11" s="12">
        <v>3.8999999999999998E-3</v>
      </c>
      <c r="M11" s="12">
        <v>8.5000000000000006E-3</v>
      </c>
      <c r="N11" s="12">
        <v>6.7999999999999996E-3</v>
      </c>
      <c r="O11" s="12">
        <v>1.5E-3</v>
      </c>
      <c r="P11" s="12">
        <v>1.6999999999999999E-3</v>
      </c>
      <c r="T11">
        <v>0</v>
      </c>
      <c r="U11">
        <v>7398</v>
      </c>
      <c r="V11">
        <v>1912</v>
      </c>
      <c r="W11">
        <v>23422</v>
      </c>
      <c r="X11">
        <v>37741</v>
      </c>
      <c r="Y11">
        <v>38400</v>
      </c>
      <c r="Z11">
        <v>42327</v>
      </c>
      <c r="AA11">
        <v>9713</v>
      </c>
      <c r="AB11">
        <v>13789</v>
      </c>
      <c r="AC11" s="4">
        <v>0.84799999999999998</v>
      </c>
      <c r="AD11" s="5">
        <v>8.0000000000000002E-3</v>
      </c>
      <c r="AE11" s="4">
        <v>8</v>
      </c>
    </row>
    <row r="12" spans="1:31">
      <c r="A12" t="s">
        <v>54</v>
      </c>
      <c r="B12" t="s">
        <v>55</v>
      </c>
      <c r="C12" t="s">
        <v>13</v>
      </c>
      <c r="D12" t="s">
        <v>23</v>
      </c>
      <c r="E12" t="s">
        <v>58</v>
      </c>
      <c r="F12" s="4" t="s">
        <v>12</v>
      </c>
      <c r="G12" t="s">
        <v>40</v>
      </c>
      <c r="H12" s="12">
        <v>3.7499999999999999E-2</v>
      </c>
      <c r="I12" s="12">
        <v>0.03</v>
      </c>
      <c r="J12" s="12">
        <v>4.3400000000000001E-2</v>
      </c>
      <c r="K12" s="12">
        <v>5.2400000000000002E-2</v>
      </c>
      <c r="L12" s="12">
        <v>4.6300000000000001E-2</v>
      </c>
      <c r="M12" s="12">
        <v>5.2400000000000002E-2</v>
      </c>
      <c r="N12" s="12">
        <v>3.3399999999999999E-2</v>
      </c>
      <c r="O12" s="12">
        <v>3.4599999999999999E-2</v>
      </c>
      <c r="P12" s="12">
        <v>2.1899999999999999E-2</v>
      </c>
      <c r="T12">
        <v>786357</v>
      </c>
      <c r="U12">
        <v>662527</v>
      </c>
      <c r="V12">
        <v>1135980</v>
      </c>
      <c r="W12">
        <v>1449940</v>
      </c>
      <c r="X12">
        <v>1457215</v>
      </c>
      <c r="Y12">
        <v>1247682</v>
      </c>
      <c r="Z12">
        <v>932027</v>
      </c>
      <c r="AA12">
        <v>893907</v>
      </c>
      <c r="AB12">
        <v>809150</v>
      </c>
      <c r="AC12" s="4">
        <v>0.85199999999999998</v>
      </c>
      <c r="AD12" s="5">
        <v>4.0000000000000001E-3</v>
      </c>
      <c r="AE12" s="4">
        <v>9</v>
      </c>
    </row>
    <row r="13" spans="1:31">
      <c r="A13" t="s">
        <v>54</v>
      </c>
      <c r="B13" t="s">
        <v>55</v>
      </c>
      <c r="C13" t="s">
        <v>13</v>
      </c>
      <c r="D13" t="s">
        <v>23</v>
      </c>
      <c r="E13" t="s">
        <v>59</v>
      </c>
      <c r="F13" s="4" t="s">
        <v>12</v>
      </c>
      <c r="G13" t="s">
        <v>40</v>
      </c>
      <c r="H13" s="12">
        <v>5.0000000000000001E-4</v>
      </c>
      <c r="I13" s="12">
        <v>1.1000000000000001E-3</v>
      </c>
      <c r="J13" s="12">
        <v>2.3E-3</v>
      </c>
      <c r="K13" s="12">
        <v>1E-3</v>
      </c>
      <c r="L13" s="12">
        <v>5.0000000000000001E-4</v>
      </c>
      <c r="M13" s="12">
        <v>6.9999999999999999E-4</v>
      </c>
      <c r="N13" s="12">
        <v>5.0000000000000001E-4</v>
      </c>
      <c r="O13" s="12">
        <v>8.9999999999999998E-4</v>
      </c>
      <c r="P13" s="12">
        <v>6.9999999999999999E-4</v>
      </c>
      <c r="T13">
        <v>78859</v>
      </c>
      <c r="U13">
        <v>80543</v>
      </c>
      <c r="V13">
        <v>122727</v>
      </c>
      <c r="W13">
        <v>119348</v>
      </c>
      <c r="X13">
        <v>100892</v>
      </c>
      <c r="Y13">
        <v>97335</v>
      </c>
      <c r="Z13">
        <v>122409</v>
      </c>
      <c r="AA13">
        <v>74286</v>
      </c>
      <c r="AB13">
        <v>62880</v>
      </c>
      <c r="AC13" s="4">
        <v>0.34200000000000003</v>
      </c>
      <c r="AD13" s="5">
        <v>0.36699999999999999</v>
      </c>
      <c r="AE13" s="4">
        <v>9</v>
      </c>
    </row>
    <row r="14" spans="1:31">
      <c r="A14" t="s">
        <v>54</v>
      </c>
      <c r="B14" t="s">
        <v>55</v>
      </c>
      <c r="C14" t="s">
        <v>13</v>
      </c>
      <c r="D14" t="s">
        <v>23</v>
      </c>
      <c r="E14" t="s">
        <v>60</v>
      </c>
      <c r="F14" s="4" t="s">
        <v>12</v>
      </c>
      <c r="G14" t="s">
        <v>40</v>
      </c>
      <c r="H14" s="12">
        <v>0.18</v>
      </c>
      <c r="I14" s="12">
        <v>0.18840000000000001</v>
      </c>
      <c r="J14" s="12">
        <v>0.18940000000000001</v>
      </c>
      <c r="K14" s="12">
        <v>0.15909999999999999</v>
      </c>
      <c r="L14" s="12">
        <v>0.14360000000000001</v>
      </c>
      <c r="M14" s="12">
        <v>0.1164</v>
      </c>
      <c r="N14" s="12">
        <v>0.1019</v>
      </c>
      <c r="O14" s="12">
        <v>8.9300000000000004E-2</v>
      </c>
      <c r="P14" s="12">
        <v>8.7400000000000005E-2</v>
      </c>
      <c r="T14">
        <v>1906314</v>
      </c>
      <c r="U14">
        <v>1753928</v>
      </c>
      <c r="V14">
        <v>1686831</v>
      </c>
      <c r="W14">
        <v>1481387</v>
      </c>
      <c r="X14">
        <v>1491775</v>
      </c>
      <c r="Y14">
        <v>1207722</v>
      </c>
      <c r="Z14">
        <v>1028646</v>
      </c>
      <c r="AA14">
        <v>933844</v>
      </c>
      <c r="AB14">
        <v>964057</v>
      </c>
      <c r="AC14" s="4">
        <v>0.97099999999999997</v>
      </c>
      <c r="AD14" s="5">
        <v>0</v>
      </c>
      <c r="AE14" s="4">
        <v>9</v>
      </c>
    </row>
    <row r="15" spans="1:31">
      <c r="A15" t="s">
        <v>54</v>
      </c>
      <c r="B15" t="s">
        <v>55</v>
      </c>
      <c r="C15" t="s">
        <v>13</v>
      </c>
      <c r="D15" t="s">
        <v>23</v>
      </c>
      <c r="E15" t="s">
        <v>61</v>
      </c>
      <c r="F15" s="4" t="s">
        <v>12</v>
      </c>
      <c r="G15" t="s">
        <v>40</v>
      </c>
      <c r="H15" s="12">
        <v>1.5E-3</v>
      </c>
      <c r="I15" s="12">
        <v>5.0000000000000001E-4</v>
      </c>
      <c r="J15" s="12">
        <v>1.2999999999999999E-3</v>
      </c>
      <c r="K15" s="12">
        <v>2.3E-3</v>
      </c>
      <c r="L15" s="12">
        <v>5.1000000000000004E-3</v>
      </c>
      <c r="M15" s="12">
        <v>2.0000000000000001E-4</v>
      </c>
      <c r="N15" s="12">
        <v>0</v>
      </c>
      <c r="O15" s="12">
        <v>4.0000000000000002E-4</v>
      </c>
      <c r="P15" s="12">
        <v>4.0000000000000002E-4</v>
      </c>
      <c r="T15">
        <v>14111</v>
      </c>
      <c r="U15">
        <v>3975</v>
      </c>
      <c r="V15">
        <v>17039</v>
      </c>
      <c r="W15">
        <v>20699</v>
      </c>
      <c r="X15">
        <v>30856</v>
      </c>
      <c r="Y15">
        <v>3443</v>
      </c>
      <c r="Z15">
        <v>0</v>
      </c>
      <c r="AA15">
        <v>3740</v>
      </c>
      <c r="AB15">
        <v>5756</v>
      </c>
      <c r="AC15" s="4">
        <v>0.94899999999999995</v>
      </c>
      <c r="AD15" s="5">
        <v>0</v>
      </c>
      <c r="AE15" s="4">
        <v>8</v>
      </c>
    </row>
    <row r="16" spans="1:31">
      <c r="A16" t="s">
        <v>54</v>
      </c>
      <c r="B16" t="s">
        <v>55</v>
      </c>
      <c r="C16" t="s">
        <v>13</v>
      </c>
      <c r="D16" t="s">
        <v>23</v>
      </c>
      <c r="E16" t="s">
        <v>62</v>
      </c>
      <c r="F16" s="4" t="s">
        <v>12</v>
      </c>
      <c r="G16" t="s">
        <v>40</v>
      </c>
      <c r="H16" s="12">
        <v>1E-4</v>
      </c>
      <c r="I16" s="12">
        <v>1E-4</v>
      </c>
      <c r="J16" s="12">
        <v>5.9999999999999995E-4</v>
      </c>
      <c r="K16" s="12">
        <v>8.9999999999999998E-4</v>
      </c>
      <c r="L16" s="12">
        <v>2.3999999999999998E-3</v>
      </c>
      <c r="M16" s="12">
        <v>3.3E-3</v>
      </c>
      <c r="N16" s="12">
        <v>2.3999999999999998E-3</v>
      </c>
      <c r="O16" s="12">
        <v>1.1999999999999999E-3</v>
      </c>
      <c r="P16" s="12">
        <v>1.9E-3</v>
      </c>
      <c r="T16">
        <v>10392</v>
      </c>
      <c r="U16">
        <v>21308</v>
      </c>
      <c r="V16">
        <v>40549</v>
      </c>
      <c r="W16">
        <v>67494</v>
      </c>
      <c r="X16">
        <v>132416</v>
      </c>
      <c r="Y16">
        <v>128657</v>
      </c>
      <c r="Z16">
        <v>134669</v>
      </c>
      <c r="AA16">
        <v>77750</v>
      </c>
      <c r="AB16">
        <v>106349</v>
      </c>
      <c r="AC16" s="4">
        <v>0.95699999999999996</v>
      </c>
      <c r="AD16" s="5">
        <v>0</v>
      </c>
      <c r="AE16" s="4">
        <v>9</v>
      </c>
    </row>
    <row r="17" spans="1:31">
      <c r="A17" t="s">
        <v>54</v>
      </c>
      <c r="B17" t="s">
        <v>55</v>
      </c>
      <c r="C17" t="s">
        <v>13</v>
      </c>
      <c r="D17" t="s">
        <v>25</v>
      </c>
      <c r="E17" t="s">
        <v>57</v>
      </c>
      <c r="F17" s="4" t="s">
        <v>12</v>
      </c>
      <c r="G17" t="s">
        <v>40</v>
      </c>
      <c r="H17" s="12">
        <v>5.0200000000000002E-2</v>
      </c>
      <c r="I17" s="12">
        <v>6.5799999999999997E-2</v>
      </c>
      <c r="J17" s="12">
        <v>4.07E-2</v>
      </c>
      <c r="K17" s="12">
        <v>4.2099999999999999E-2</v>
      </c>
      <c r="L17" s="12">
        <v>4.2599999999999999E-2</v>
      </c>
      <c r="M17" s="12">
        <v>4.1799999999999997E-2</v>
      </c>
      <c r="N17" s="12">
        <v>2.0500000000000001E-2</v>
      </c>
      <c r="O17" s="12">
        <v>1.35E-2</v>
      </c>
      <c r="P17" s="12">
        <v>9.4999999999999998E-3</v>
      </c>
      <c r="T17">
        <v>367803</v>
      </c>
      <c r="U17">
        <v>394203</v>
      </c>
      <c r="V17">
        <v>266393</v>
      </c>
      <c r="W17">
        <v>252561</v>
      </c>
      <c r="X17">
        <v>238431</v>
      </c>
      <c r="Y17">
        <v>181854</v>
      </c>
      <c r="Z17">
        <v>118870</v>
      </c>
      <c r="AA17">
        <v>92271</v>
      </c>
      <c r="AB17">
        <v>54972</v>
      </c>
      <c r="AC17" s="4">
        <v>0.95299999999999996</v>
      </c>
      <c r="AD17" s="5">
        <v>0</v>
      </c>
      <c r="AE17" s="4">
        <v>9</v>
      </c>
    </row>
    <row r="18" spans="1:31">
      <c r="A18" t="s">
        <v>54</v>
      </c>
      <c r="B18" t="s">
        <v>55</v>
      </c>
      <c r="C18" t="s">
        <v>13</v>
      </c>
      <c r="D18" t="s">
        <v>25</v>
      </c>
      <c r="E18" t="s">
        <v>58</v>
      </c>
      <c r="F18" s="4" t="s">
        <v>12</v>
      </c>
      <c r="G18" t="s">
        <v>40</v>
      </c>
      <c r="H18" s="12">
        <v>5.3499999999999999E-2</v>
      </c>
      <c r="I18" s="12">
        <v>6.8599999999999994E-2</v>
      </c>
      <c r="J18" s="12">
        <v>0.1143</v>
      </c>
      <c r="K18" s="12">
        <v>6.9400000000000003E-2</v>
      </c>
      <c r="L18" s="12">
        <v>5.7200000000000001E-2</v>
      </c>
      <c r="M18" s="12">
        <v>6.3799999999999996E-2</v>
      </c>
      <c r="N18" s="12">
        <v>5.1200000000000002E-2</v>
      </c>
      <c r="O18" s="12">
        <v>4.0399999999999998E-2</v>
      </c>
      <c r="P18" s="12">
        <v>3.5900000000000001E-2</v>
      </c>
      <c r="T18">
        <v>571865</v>
      </c>
      <c r="U18">
        <v>548685</v>
      </c>
      <c r="V18">
        <v>1292689</v>
      </c>
      <c r="W18">
        <v>996895</v>
      </c>
      <c r="X18">
        <v>805567</v>
      </c>
      <c r="Y18">
        <v>873961</v>
      </c>
      <c r="Z18">
        <v>816545</v>
      </c>
      <c r="AA18">
        <v>673772</v>
      </c>
      <c r="AB18">
        <v>594059</v>
      </c>
      <c r="AC18" s="4">
        <v>0.80800000000000005</v>
      </c>
      <c r="AD18" s="5">
        <v>8.0000000000000002E-3</v>
      </c>
      <c r="AE18" s="4">
        <v>9</v>
      </c>
    </row>
    <row r="19" spans="1:31">
      <c r="A19" t="s">
        <v>54</v>
      </c>
      <c r="B19" t="s">
        <v>55</v>
      </c>
      <c r="C19" t="s">
        <v>13</v>
      </c>
      <c r="D19" t="s">
        <v>25</v>
      </c>
      <c r="E19" t="s">
        <v>59</v>
      </c>
      <c r="F19" s="4" t="s">
        <v>12</v>
      </c>
      <c r="G19" t="s">
        <v>40</v>
      </c>
      <c r="H19" s="12">
        <v>1.2500000000000001E-2</v>
      </c>
      <c r="I19" s="12">
        <v>1.46E-2</v>
      </c>
      <c r="J19" s="12">
        <v>2.76E-2</v>
      </c>
      <c r="K19" s="12">
        <v>1.44E-2</v>
      </c>
      <c r="L19" s="12">
        <v>1.1299999999999999E-2</v>
      </c>
      <c r="M19" s="12">
        <v>4.4999999999999997E-3</v>
      </c>
      <c r="N19" s="12">
        <v>4.3E-3</v>
      </c>
      <c r="O19" s="12">
        <v>4.4999999999999997E-3</v>
      </c>
      <c r="P19" s="12">
        <v>5.4000000000000003E-3</v>
      </c>
      <c r="T19">
        <v>104894</v>
      </c>
      <c r="U19">
        <v>91833</v>
      </c>
      <c r="V19">
        <v>190411</v>
      </c>
      <c r="W19">
        <v>205287</v>
      </c>
      <c r="X19">
        <v>128411</v>
      </c>
      <c r="Y19">
        <v>32694</v>
      </c>
      <c r="Z19">
        <v>36906</v>
      </c>
      <c r="AA19">
        <v>44680</v>
      </c>
      <c r="AB19">
        <v>47835</v>
      </c>
      <c r="AC19" s="4">
        <v>0.84</v>
      </c>
      <c r="AD19" s="5">
        <v>5.0000000000000001E-3</v>
      </c>
      <c r="AE19" s="4">
        <v>9</v>
      </c>
    </row>
    <row r="20" spans="1:31">
      <c r="A20" t="s">
        <v>54</v>
      </c>
      <c r="B20" t="s">
        <v>55</v>
      </c>
      <c r="C20" t="s">
        <v>13</v>
      </c>
      <c r="D20" t="s">
        <v>25</v>
      </c>
      <c r="E20" t="s">
        <v>60</v>
      </c>
      <c r="F20" s="4" t="s">
        <v>12</v>
      </c>
      <c r="G20" t="s">
        <v>40</v>
      </c>
      <c r="H20" s="12">
        <v>0.27589999999999998</v>
      </c>
      <c r="I20" s="12">
        <v>0.36480000000000001</v>
      </c>
      <c r="J20" s="12">
        <v>0.26679999999999998</v>
      </c>
      <c r="K20" s="12">
        <v>0.19350000000000001</v>
      </c>
      <c r="L20" s="12">
        <v>0.18890000000000001</v>
      </c>
      <c r="M20" s="12">
        <v>0.1885</v>
      </c>
      <c r="N20" s="12">
        <v>0.1867</v>
      </c>
      <c r="O20" s="12">
        <v>0.1268</v>
      </c>
      <c r="P20" s="12">
        <v>0.13159999999999999</v>
      </c>
      <c r="T20">
        <v>3376295</v>
      </c>
      <c r="U20">
        <v>2927587</v>
      </c>
      <c r="V20">
        <v>3073583</v>
      </c>
      <c r="W20">
        <v>2063167</v>
      </c>
      <c r="X20">
        <v>1822436</v>
      </c>
      <c r="Y20">
        <v>1680846</v>
      </c>
      <c r="Z20">
        <v>1460281</v>
      </c>
      <c r="AA20">
        <v>1177622</v>
      </c>
      <c r="AB20">
        <v>1080463</v>
      </c>
      <c r="AC20" s="4">
        <v>0.879</v>
      </c>
      <c r="AD20" s="5">
        <v>2E-3</v>
      </c>
      <c r="AE20" s="4">
        <v>9</v>
      </c>
    </row>
    <row r="21" spans="1:31">
      <c r="A21" t="s">
        <v>54</v>
      </c>
      <c r="B21" t="s">
        <v>55</v>
      </c>
      <c r="C21" t="s">
        <v>13</v>
      </c>
      <c r="D21" t="s">
        <v>25</v>
      </c>
      <c r="E21" t="s">
        <v>61</v>
      </c>
      <c r="F21" s="4" t="s">
        <v>12</v>
      </c>
      <c r="G21" t="s">
        <v>40</v>
      </c>
      <c r="H21" s="12">
        <v>1.8E-3</v>
      </c>
      <c r="I21" s="12">
        <v>1.1000000000000001E-3</v>
      </c>
      <c r="J21" s="12">
        <v>2.2000000000000001E-3</v>
      </c>
      <c r="K21" s="12">
        <v>2.8999999999999998E-3</v>
      </c>
      <c r="L21" s="12">
        <v>5.0000000000000001E-4</v>
      </c>
      <c r="M21" s="12">
        <v>2.0000000000000001E-4</v>
      </c>
      <c r="N21" s="12">
        <v>8.0000000000000004E-4</v>
      </c>
      <c r="O21" s="12">
        <v>1E-3</v>
      </c>
      <c r="P21" s="12">
        <v>0</v>
      </c>
      <c r="T21">
        <v>22012</v>
      </c>
      <c r="U21">
        <v>13656</v>
      </c>
      <c r="V21">
        <v>18809</v>
      </c>
      <c r="W21">
        <v>26622</v>
      </c>
      <c r="X21">
        <v>6246</v>
      </c>
      <c r="Y21">
        <v>2831</v>
      </c>
      <c r="Z21">
        <v>2744</v>
      </c>
      <c r="AA21">
        <v>8255</v>
      </c>
      <c r="AB21">
        <v>561</v>
      </c>
      <c r="AC21" s="4">
        <v>0.94799999999999995</v>
      </c>
      <c r="AD21" s="5">
        <v>0</v>
      </c>
      <c r="AE21" s="4">
        <v>9</v>
      </c>
    </row>
    <row r="22" spans="1:31">
      <c r="A22" t="s">
        <v>54</v>
      </c>
      <c r="B22" t="s">
        <v>55</v>
      </c>
      <c r="C22" t="s">
        <v>13</v>
      </c>
      <c r="D22" t="s">
        <v>25</v>
      </c>
      <c r="E22" t="s">
        <v>62</v>
      </c>
      <c r="F22" s="4" t="s">
        <v>12</v>
      </c>
      <c r="G22" t="s">
        <v>40</v>
      </c>
      <c r="H22" s="12">
        <v>9.7000000000000003E-3</v>
      </c>
      <c r="I22" s="12">
        <v>1.14E-2</v>
      </c>
      <c r="J22" s="12">
        <v>1.7399999999999999E-2</v>
      </c>
      <c r="K22" s="12">
        <v>1.44E-2</v>
      </c>
      <c r="L22" s="12">
        <v>1.24E-2</v>
      </c>
      <c r="M22" s="12">
        <v>1.55E-2</v>
      </c>
      <c r="N22" s="12">
        <v>1.04E-2</v>
      </c>
      <c r="O22" s="12">
        <v>9.9000000000000008E-3</v>
      </c>
      <c r="P22" s="12">
        <v>9.2999999999999992E-3</v>
      </c>
      <c r="T22">
        <v>203360</v>
      </c>
      <c r="U22">
        <v>176945</v>
      </c>
      <c r="V22">
        <v>368235</v>
      </c>
      <c r="W22">
        <v>311504</v>
      </c>
      <c r="X22">
        <v>309804</v>
      </c>
      <c r="Y22">
        <v>351748</v>
      </c>
      <c r="Z22">
        <v>358269</v>
      </c>
      <c r="AA22">
        <v>323131</v>
      </c>
      <c r="AB22">
        <v>271262</v>
      </c>
      <c r="AC22" s="4">
        <v>0.52200000000000002</v>
      </c>
      <c r="AD22" s="5">
        <v>0.14899999999999999</v>
      </c>
      <c r="AE22" s="4">
        <v>9</v>
      </c>
    </row>
    <row r="23" spans="1:31">
      <c r="A23" t="s">
        <v>54</v>
      </c>
      <c r="B23" t="s">
        <v>55</v>
      </c>
      <c r="C23" t="s">
        <v>13</v>
      </c>
      <c r="D23" t="s">
        <v>63</v>
      </c>
      <c r="E23" t="s">
        <v>58</v>
      </c>
      <c r="F23" s="4" t="s">
        <v>12</v>
      </c>
      <c r="G23" t="s">
        <v>40</v>
      </c>
      <c r="H23" s="12">
        <v>0</v>
      </c>
      <c r="I23" s="12">
        <v>0</v>
      </c>
      <c r="J23" s="12">
        <v>2.3E-3</v>
      </c>
      <c r="K23" s="12">
        <v>3.0999999999999999E-3</v>
      </c>
      <c r="L23" s="12">
        <v>1.4E-3</v>
      </c>
      <c r="M23" s="12">
        <v>4.4999999999999997E-3</v>
      </c>
      <c r="N23" s="12">
        <v>7.0000000000000001E-3</v>
      </c>
      <c r="O23" s="12">
        <v>0</v>
      </c>
      <c r="P23" s="12">
        <v>0</v>
      </c>
      <c r="T23">
        <v>0</v>
      </c>
      <c r="U23">
        <v>0</v>
      </c>
      <c r="V23">
        <v>40887</v>
      </c>
      <c r="W23">
        <v>57436</v>
      </c>
      <c r="X23">
        <v>19041</v>
      </c>
      <c r="Y23">
        <v>39051</v>
      </c>
      <c r="Z23">
        <v>41349</v>
      </c>
      <c r="AA23">
        <v>0</v>
      </c>
      <c r="AB23">
        <v>0</v>
      </c>
      <c r="AC23" s="4">
        <v>0.32600000000000001</v>
      </c>
      <c r="AD23" s="5">
        <v>0.59199999999999997</v>
      </c>
      <c r="AE23" s="4">
        <v>5</v>
      </c>
    </row>
    <row r="24" spans="1:31">
      <c r="A24" t="s">
        <v>54</v>
      </c>
      <c r="B24" t="s">
        <v>55</v>
      </c>
      <c r="C24" t="s">
        <v>13</v>
      </c>
      <c r="D24" t="s">
        <v>63</v>
      </c>
      <c r="E24" t="s">
        <v>60</v>
      </c>
      <c r="F24" s="4" t="s">
        <v>12</v>
      </c>
      <c r="G24" t="s">
        <v>40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T24">
        <v>0</v>
      </c>
      <c r="U24">
        <v>0</v>
      </c>
      <c r="V24">
        <v>4199</v>
      </c>
      <c r="W24">
        <v>0</v>
      </c>
      <c r="X24">
        <v>0</v>
      </c>
      <c r="Y24">
        <v>0</v>
      </c>
      <c r="Z24">
        <v>0</v>
      </c>
      <c r="AA24">
        <v>4248</v>
      </c>
      <c r="AB24">
        <v>0</v>
      </c>
      <c r="AC24" s="4" t="s">
        <v>106</v>
      </c>
      <c r="AD24" s="5" t="s">
        <v>106</v>
      </c>
      <c r="AE24" s="4">
        <v>2</v>
      </c>
    </row>
    <row r="25" spans="1:31">
      <c r="A25" t="s">
        <v>54</v>
      </c>
      <c r="B25" t="s">
        <v>55</v>
      </c>
      <c r="C25" t="s">
        <v>13</v>
      </c>
      <c r="D25" t="s">
        <v>63</v>
      </c>
      <c r="E25" t="s">
        <v>61</v>
      </c>
      <c r="F25" s="4" t="s">
        <v>12</v>
      </c>
      <c r="G25" t="s">
        <v>40</v>
      </c>
      <c r="H25" s="12">
        <v>0</v>
      </c>
      <c r="I25" s="12">
        <v>0</v>
      </c>
      <c r="J25" s="12">
        <v>0</v>
      </c>
      <c r="K25" s="12">
        <v>0</v>
      </c>
      <c r="L25" s="12">
        <v>2.9999999999999997E-4</v>
      </c>
      <c r="M25" s="12">
        <v>0</v>
      </c>
      <c r="N25" s="12">
        <v>0</v>
      </c>
      <c r="O25" s="12">
        <v>0</v>
      </c>
      <c r="P25" s="12">
        <v>0</v>
      </c>
      <c r="T25">
        <v>0</v>
      </c>
      <c r="U25">
        <v>0</v>
      </c>
      <c r="V25">
        <v>662</v>
      </c>
      <c r="W25">
        <v>0</v>
      </c>
      <c r="X25">
        <v>1269</v>
      </c>
      <c r="Y25">
        <v>0</v>
      </c>
      <c r="Z25">
        <v>0</v>
      </c>
      <c r="AA25">
        <v>0</v>
      </c>
      <c r="AB25">
        <v>0</v>
      </c>
      <c r="AC25" s="4" t="s">
        <v>106</v>
      </c>
      <c r="AD25" s="5" t="s">
        <v>106</v>
      </c>
      <c r="AE25" s="4">
        <v>2</v>
      </c>
    </row>
    <row r="26" spans="1:31">
      <c r="A26" t="s">
        <v>54</v>
      </c>
      <c r="B26" t="s">
        <v>55</v>
      </c>
      <c r="C26" t="s">
        <v>13</v>
      </c>
      <c r="D26" t="s">
        <v>64</v>
      </c>
      <c r="E26" t="s">
        <v>59</v>
      </c>
      <c r="F26" s="4" t="s">
        <v>12</v>
      </c>
      <c r="G26" t="s">
        <v>40</v>
      </c>
      <c r="H26" s="12">
        <v>0</v>
      </c>
      <c r="I26" s="12">
        <v>0</v>
      </c>
      <c r="J26" s="12">
        <v>2.9999999999999997E-4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T26">
        <v>0</v>
      </c>
      <c r="U26">
        <v>0</v>
      </c>
      <c r="V26">
        <v>12533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 s="4" t="s">
        <v>106</v>
      </c>
      <c r="AD26" s="5" t="s">
        <v>106</v>
      </c>
      <c r="AE26" s="4">
        <v>1</v>
      </c>
    </row>
    <row r="27" spans="1:31">
      <c r="A27" t="s">
        <v>54</v>
      </c>
      <c r="B27" t="s">
        <v>55</v>
      </c>
      <c r="C27" t="s">
        <v>13</v>
      </c>
      <c r="D27" t="s">
        <v>64</v>
      </c>
      <c r="E27" t="s">
        <v>60</v>
      </c>
      <c r="F27" s="4" t="s">
        <v>12</v>
      </c>
      <c r="G27" t="s">
        <v>40</v>
      </c>
      <c r="H27" s="12">
        <v>0</v>
      </c>
      <c r="I27" s="12">
        <v>0</v>
      </c>
      <c r="J27" s="12">
        <v>4.7000000000000002E-3</v>
      </c>
      <c r="K27" s="12">
        <v>1.2999999999999999E-3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T27">
        <v>0</v>
      </c>
      <c r="U27">
        <v>0</v>
      </c>
      <c r="V27">
        <v>57602</v>
      </c>
      <c r="W27">
        <v>84342</v>
      </c>
      <c r="X27">
        <v>0</v>
      </c>
      <c r="Y27">
        <v>0</v>
      </c>
      <c r="Z27">
        <v>0</v>
      </c>
      <c r="AA27">
        <v>0</v>
      </c>
      <c r="AB27">
        <v>0</v>
      </c>
      <c r="AC27" s="4" t="s">
        <v>106</v>
      </c>
      <c r="AD27" s="5" t="s">
        <v>106</v>
      </c>
      <c r="AE27" s="4">
        <v>2</v>
      </c>
    </row>
    <row r="28" spans="1:31">
      <c r="A28" t="s">
        <v>54</v>
      </c>
      <c r="B28" t="s">
        <v>55</v>
      </c>
      <c r="C28" t="s">
        <v>13</v>
      </c>
      <c r="D28" t="s">
        <v>64</v>
      </c>
      <c r="E28" t="s">
        <v>61</v>
      </c>
      <c r="F28" s="4" t="s">
        <v>12</v>
      </c>
      <c r="G28" t="s">
        <v>40</v>
      </c>
      <c r="H28" s="12">
        <v>0</v>
      </c>
      <c r="I28" s="12">
        <v>0</v>
      </c>
      <c r="J28" s="12">
        <v>4.0000000000000002E-4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T28">
        <v>0</v>
      </c>
      <c r="U28">
        <v>0</v>
      </c>
      <c r="V28">
        <v>16799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 s="4" t="s">
        <v>106</v>
      </c>
      <c r="AD28" s="5" t="s">
        <v>106</v>
      </c>
      <c r="AE28" s="4">
        <v>1</v>
      </c>
    </row>
    <row r="29" spans="1:31">
      <c r="A29" t="s">
        <v>54</v>
      </c>
      <c r="B29" t="s">
        <v>55</v>
      </c>
      <c r="C29" t="s">
        <v>13</v>
      </c>
      <c r="D29" t="s">
        <v>65</v>
      </c>
      <c r="E29" t="s">
        <v>58</v>
      </c>
      <c r="F29" s="4" t="s">
        <v>12</v>
      </c>
      <c r="G29" t="s">
        <v>40</v>
      </c>
      <c r="H29" s="12">
        <v>4.4000000000000003E-3</v>
      </c>
      <c r="I29" s="12">
        <v>1.17E-2</v>
      </c>
      <c r="J29" s="12">
        <v>1.5599999999999999E-2</v>
      </c>
      <c r="K29" s="12">
        <v>1.7399999999999999E-2</v>
      </c>
      <c r="L29" s="12">
        <v>2.5000000000000001E-3</v>
      </c>
      <c r="M29" s="12">
        <v>1E-3</v>
      </c>
      <c r="N29" s="12">
        <v>8.0000000000000004E-4</v>
      </c>
      <c r="O29" s="12">
        <v>2.0999999999999999E-3</v>
      </c>
      <c r="P29" s="12">
        <v>5.9999999999999995E-4</v>
      </c>
      <c r="T29">
        <v>79148</v>
      </c>
      <c r="U29">
        <v>142491</v>
      </c>
      <c r="V29">
        <v>171002</v>
      </c>
      <c r="W29">
        <v>161456</v>
      </c>
      <c r="X29">
        <v>30116</v>
      </c>
      <c r="Y29">
        <v>12676</v>
      </c>
      <c r="Z29">
        <v>3528</v>
      </c>
      <c r="AA29">
        <v>11604</v>
      </c>
      <c r="AB29">
        <v>6174</v>
      </c>
      <c r="AC29" s="4">
        <v>0.97399999999999998</v>
      </c>
      <c r="AD29" s="5">
        <v>0</v>
      </c>
      <c r="AE29" s="4">
        <v>9</v>
      </c>
    </row>
    <row r="30" spans="1:31">
      <c r="A30" t="s">
        <v>54</v>
      </c>
      <c r="B30" t="s">
        <v>55</v>
      </c>
      <c r="C30" t="s">
        <v>13</v>
      </c>
      <c r="D30" t="s">
        <v>65</v>
      </c>
      <c r="E30" t="s">
        <v>60</v>
      </c>
      <c r="F30" s="4" t="s">
        <v>12</v>
      </c>
      <c r="G30" t="s">
        <v>40</v>
      </c>
      <c r="H30" s="12">
        <v>1E-4</v>
      </c>
      <c r="I30" s="12">
        <v>0</v>
      </c>
      <c r="J30" s="12">
        <v>2.0999999999999999E-3</v>
      </c>
      <c r="K30" s="12">
        <v>0</v>
      </c>
      <c r="L30" s="12">
        <v>5.1000000000000004E-3</v>
      </c>
      <c r="M30" s="12">
        <v>0</v>
      </c>
      <c r="N30" s="12">
        <v>0</v>
      </c>
      <c r="O30" s="12">
        <v>2.8E-3</v>
      </c>
      <c r="P30" s="12">
        <v>0</v>
      </c>
      <c r="T30">
        <v>880</v>
      </c>
      <c r="U30">
        <v>0</v>
      </c>
      <c r="V30">
        <v>17632</v>
      </c>
      <c r="W30">
        <v>0</v>
      </c>
      <c r="X30">
        <v>18488</v>
      </c>
      <c r="Y30">
        <v>0</v>
      </c>
      <c r="Z30">
        <v>0</v>
      </c>
      <c r="AA30">
        <v>7920</v>
      </c>
      <c r="AB30">
        <v>0</v>
      </c>
      <c r="AC30" s="4" t="s">
        <v>106</v>
      </c>
      <c r="AD30" s="5" t="s">
        <v>106</v>
      </c>
      <c r="AE30" s="4">
        <v>4</v>
      </c>
    </row>
    <row r="31" spans="1:31">
      <c r="A31" t="s">
        <v>54</v>
      </c>
      <c r="B31" t="s">
        <v>55</v>
      </c>
      <c r="C31" t="s">
        <v>13</v>
      </c>
      <c r="D31" t="s">
        <v>66</v>
      </c>
      <c r="E31" t="s">
        <v>58</v>
      </c>
      <c r="F31" s="4" t="s">
        <v>12</v>
      </c>
      <c r="G31" t="s">
        <v>40</v>
      </c>
      <c r="H31" s="12">
        <v>0</v>
      </c>
      <c r="I31" s="12">
        <v>1.52E-2</v>
      </c>
      <c r="J31" s="12">
        <v>1.7100000000000001E-2</v>
      </c>
      <c r="K31" s="12">
        <v>1.3100000000000001E-2</v>
      </c>
      <c r="L31" s="12">
        <v>2.41E-2</v>
      </c>
      <c r="M31" s="12">
        <v>2.1899999999999999E-2</v>
      </c>
      <c r="N31" s="12">
        <v>1.0500000000000001E-2</v>
      </c>
      <c r="O31" s="12">
        <v>4.8999999999999998E-3</v>
      </c>
      <c r="P31" s="12">
        <v>5.5999999999999999E-3</v>
      </c>
      <c r="T31">
        <v>0</v>
      </c>
      <c r="U31">
        <v>236261</v>
      </c>
      <c r="V31">
        <v>331555</v>
      </c>
      <c r="W31">
        <v>199045</v>
      </c>
      <c r="X31">
        <v>325354</v>
      </c>
      <c r="Y31">
        <v>228173</v>
      </c>
      <c r="Z31">
        <v>135263</v>
      </c>
      <c r="AA31">
        <v>84558</v>
      </c>
      <c r="AB31">
        <v>80203</v>
      </c>
      <c r="AC31" s="4">
        <v>0.88200000000000001</v>
      </c>
      <c r="AD31" s="5">
        <v>4.0000000000000001E-3</v>
      </c>
      <c r="AE31" s="4">
        <v>8</v>
      </c>
    </row>
    <row r="32" spans="1:31">
      <c r="A32" t="s">
        <v>54</v>
      </c>
      <c r="B32" t="s">
        <v>55</v>
      </c>
      <c r="C32" t="s">
        <v>13</v>
      </c>
      <c r="D32" t="s">
        <v>66</v>
      </c>
      <c r="E32" t="s">
        <v>59</v>
      </c>
      <c r="F32" s="4" t="s">
        <v>12</v>
      </c>
      <c r="G32" t="s">
        <v>40</v>
      </c>
      <c r="H32" s="12">
        <v>0</v>
      </c>
      <c r="I32" s="12">
        <v>1.6000000000000001E-3</v>
      </c>
      <c r="J32" s="12">
        <v>9.9000000000000008E-3</v>
      </c>
      <c r="K32" s="12">
        <v>3.8E-3</v>
      </c>
      <c r="L32" s="12">
        <v>7.1999999999999998E-3</v>
      </c>
      <c r="M32" s="12">
        <v>2.7000000000000001E-3</v>
      </c>
      <c r="N32" s="12">
        <v>2.9999999999999997E-4</v>
      </c>
      <c r="O32" s="12">
        <v>4.0000000000000002E-4</v>
      </c>
      <c r="P32" s="12">
        <v>5.0000000000000001E-4</v>
      </c>
      <c r="T32">
        <v>0</v>
      </c>
      <c r="U32">
        <v>17962</v>
      </c>
      <c r="V32">
        <v>143615</v>
      </c>
      <c r="W32">
        <v>46306</v>
      </c>
      <c r="X32">
        <v>53736</v>
      </c>
      <c r="Y32">
        <v>21615</v>
      </c>
      <c r="Z32">
        <v>6391</v>
      </c>
      <c r="AA32">
        <v>4502</v>
      </c>
      <c r="AB32">
        <v>6288</v>
      </c>
      <c r="AC32" s="4">
        <v>0.94</v>
      </c>
      <c r="AD32" s="5">
        <v>1E-3</v>
      </c>
      <c r="AE32" s="4">
        <v>8</v>
      </c>
    </row>
    <row r="33" spans="1:32">
      <c r="A33" t="s">
        <v>54</v>
      </c>
      <c r="B33" t="s">
        <v>55</v>
      </c>
      <c r="C33" t="s">
        <v>13</v>
      </c>
      <c r="D33" t="s">
        <v>66</v>
      </c>
      <c r="E33" t="s">
        <v>60</v>
      </c>
      <c r="F33" s="4" t="s">
        <v>12</v>
      </c>
      <c r="G33" t="s">
        <v>40</v>
      </c>
      <c r="H33" s="12">
        <v>0</v>
      </c>
      <c r="I33" s="12">
        <v>6.7000000000000002E-3</v>
      </c>
      <c r="J33" s="12">
        <v>1.1299999999999999E-2</v>
      </c>
      <c r="K33" s="12">
        <v>5.7000000000000002E-3</v>
      </c>
      <c r="L33" s="12">
        <v>3.4299999999999997E-2</v>
      </c>
      <c r="M33" s="12">
        <v>2.2200000000000001E-2</v>
      </c>
      <c r="N33" s="12">
        <v>8.9999999999999993E-3</v>
      </c>
      <c r="O33" s="12">
        <v>3.8999999999999998E-3</v>
      </c>
      <c r="P33" s="12">
        <v>6.7999999999999996E-3</v>
      </c>
      <c r="T33">
        <v>0</v>
      </c>
      <c r="U33">
        <v>172618</v>
      </c>
      <c r="V33">
        <v>310416</v>
      </c>
      <c r="W33">
        <v>185144</v>
      </c>
      <c r="X33">
        <v>618979</v>
      </c>
      <c r="Y33">
        <v>315079</v>
      </c>
      <c r="Z33">
        <v>172795</v>
      </c>
      <c r="AA33">
        <v>114560</v>
      </c>
      <c r="AB33">
        <v>96578</v>
      </c>
      <c r="AC33" s="4">
        <v>0.94699999999999995</v>
      </c>
      <c r="AD33" s="5">
        <v>0</v>
      </c>
      <c r="AE33" s="4">
        <v>8</v>
      </c>
    </row>
    <row r="34" spans="1:32">
      <c r="A34" t="s">
        <v>54</v>
      </c>
      <c r="B34" t="s">
        <v>55</v>
      </c>
      <c r="C34" t="s">
        <v>13</v>
      </c>
      <c r="D34" t="s">
        <v>66</v>
      </c>
      <c r="E34" t="s">
        <v>61</v>
      </c>
      <c r="F34" s="4" t="s">
        <v>12</v>
      </c>
      <c r="G34" t="s">
        <v>40</v>
      </c>
      <c r="H34" s="12">
        <v>0</v>
      </c>
      <c r="I34" s="12">
        <v>0</v>
      </c>
      <c r="J34" s="12">
        <v>1E-3</v>
      </c>
      <c r="K34" s="12">
        <v>1E-4</v>
      </c>
      <c r="L34" s="12">
        <v>1E-4</v>
      </c>
      <c r="M34" s="12">
        <v>0</v>
      </c>
      <c r="N34" s="12">
        <v>0</v>
      </c>
      <c r="O34" s="12">
        <v>0</v>
      </c>
      <c r="P34" s="12">
        <v>0</v>
      </c>
      <c r="T34">
        <v>0</v>
      </c>
      <c r="U34">
        <v>2220</v>
      </c>
      <c r="V34">
        <v>16612</v>
      </c>
      <c r="W34">
        <v>1258</v>
      </c>
      <c r="X34">
        <v>2612</v>
      </c>
      <c r="Y34">
        <v>0</v>
      </c>
      <c r="Z34">
        <v>0</v>
      </c>
      <c r="AA34">
        <v>160</v>
      </c>
      <c r="AB34">
        <v>0</v>
      </c>
      <c r="AC34" s="4">
        <v>0.99199999999999999</v>
      </c>
      <c r="AD34" s="5">
        <v>1E-3</v>
      </c>
      <c r="AE34" s="4">
        <v>5</v>
      </c>
    </row>
    <row r="35" spans="1:32">
      <c r="A35" t="s">
        <v>54</v>
      </c>
      <c r="B35" t="s">
        <v>55</v>
      </c>
      <c r="C35" t="s">
        <v>13</v>
      </c>
      <c r="D35" t="s">
        <v>30</v>
      </c>
      <c r="E35" t="s">
        <v>58</v>
      </c>
      <c r="F35" s="4" t="s">
        <v>12</v>
      </c>
      <c r="G35" t="s">
        <v>40</v>
      </c>
      <c r="H35" s="12">
        <v>4.6800000000000001E-2</v>
      </c>
      <c r="I35" s="12">
        <v>5.8099999999999999E-2</v>
      </c>
      <c r="J35" s="12">
        <v>4.3799999999999999E-2</v>
      </c>
      <c r="K35" s="12">
        <v>3.1899999999999998E-2</v>
      </c>
      <c r="L35" s="12">
        <v>3.1399999999999997E-2</v>
      </c>
      <c r="M35" s="12">
        <v>4.2599999999999999E-2</v>
      </c>
      <c r="N35" s="12">
        <v>3.4299999999999997E-2</v>
      </c>
      <c r="O35" s="12">
        <v>2.3900000000000001E-2</v>
      </c>
      <c r="P35" s="12">
        <v>2.1700000000000001E-2</v>
      </c>
      <c r="T35">
        <v>730577</v>
      </c>
      <c r="U35">
        <v>620542</v>
      </c>
      <c r="V35">
        <v>661911</v>
      </c>
      <c r="W35">
        <v>569385</v>
      </c>
      <c r="X35">
        <v>546464</v>
      </c>
      <c r="Y35">
        <v>625243</v>
      </c>
      <c r="Z35">
        <v>517212</v>
      </c>
      <c r="AA35">
        <v>442913</v>
      </c>
      <c r="AB35">
        <v>439498</v>
      </c>
      <c r="AC35" s="4">
        <v>0.82499999999999996</v>
      </c>
      <c r="AD35" s="5">
        <v>6.0000000000000001E-3</v>
      </c>
      <c r="AE35" s="4">
        <v>9</v>
      </c>
    </row>
    <row r="36" spans="1:32">
      <c r="A36" t="s">
        <v>54</v>
      </c>
      <c r="B36" t="s">
        <v>55</v>
      </c>
      <c r="C36" t="s">
        <v>13</v>
      </c>
      <c r="D36" t="s">
        <v>30</v>
      </c>
      <c r="E36" t="s">
        <v>59</v>
      </c>
      <c r="F36" s="4" t="s">
        <v>12</v>
      </c>
      <c r="G36" t="s">
        <v>40</v>
      </c>
      <c r="H36" s="12">
        <v>1E-3</v>
      </c>
      <c r="I36" s="12">
        <v>5.4999999999999997E-3</v>
      </c>
      <c r="J36" s="12">
        <v>7.7000000000000002E-3</v>
      </c>
      <c r="K36" s="12">
        <v>3.0000000000000001E-3</v>
      </c>
      <c r="L36" s="12">
        <v>1.5E-3</v>
      </c>
      <c r="M36" s="12">
        <v>2E-3</v>
      </c>
      <c r="N36" s="12">
        <v>5.4999999999999997E-3</v>
      </c>
      <c r="O36" s="12">
        <v>3.0999999999999999E-3</v>
      </c>
      <c r="P36" s="12">
        <v>4.1000000000000003E-3</v>
      </c>
      <c r="T36">
        <v>7730</v>
      </c>
      <c r="U36">
        <v>46041</v>
      </c>
      <c r="V36">
        <v>112396</v>
      </c>
      <c r="W36">
        <v>40756</v>
      </c>
      <c r="X36">
        <v>19061</v>
      </c>
      <c r="Y36">
        <v>14536</v>
      </c>
      <c r="Z36">
        <v>43369</v>
      </c>
      <c r="AA36">
        <v>39643</v>
      </c>
      <c r="AB36">
        <v>60377</v>
      </c>
      <c r="AC36" s="4">
        <v>0.90100000000000002</v>
      </c>
      <c r="AD36" s="5">
        <v>1E-3</v>
      </c>
      <c r="AE36" s="4">
        <v>9</v>
      </c>
    </row>
    <row r="37" spans="1:32">
      <c r="A37" t="s">
        <v>54</v>
      </c>
      <c r="B37" t="s">
        <v>55</v>
      </c>
      <c r="C37" t="s">
        <v>13</v>
      </c>
      <c r="D37" t="s">
        <v>30</v>
      </c>
      <c r="E37" t="s">
        <v>60</v>
      </c>
      <c r="F37" s="4" t="s">
        <v>12</v>
      </c>
      <c r="G37" t="s">
        <v>40</v>
      </c>
      <c r="H37" s="12">
        <v>3.1899999999999998E-2</v>
      </c>
      <c r="I37" s="12">
        <v>3.7400000000000003E-2</v>
      </c>
      <c r="J37" s="12">
        <v>2.3300000000000001E-2</v>
      </c>
      <c r="K37" s="12">
        <v>3.8399999999999997E-2</v>
      </c>
      <c r="L37" s="12">
        <v>4.5199999999999997E-2</v>
      </c>
      <c r="M37" s="12">
        <v>4.4699999999999997E-2</v>
      </c>
      <c r="N37" s="12">
        <v>3.3799999999999997E-2</v>
      </c>
      <c r="O37" s="12">
        <v>1.5599999999999999E-2</v>
      </c>
      <c r="P37" s="12">
        <v>4.9000000000000002E-2</v>
      </c>
      <c r="T37">
        <v>278503</v>
      </c>
      <c r="U37">
        <v>220717</v>
      </c>
      <c r="V37">
        <v>215686</v>
      </c>
      <c r="W37">
        <v>338505</v>
      </c>
      <c r="X37">
        <v>425893</v>
      </c>
      <c r="Y37">
        <v>345335</v>
      </c>
      <c r="Z37">
        <v>190277</v>
      </c>
      <c r="AA37">
        <v>155830</v>
      </c>
      <c r="AB37">
        <v>306992</v>
      </c>
      <c r="AC37" s="4">
        <v>0.77700000000000002</v>
      </c>
      <c r="AD37" s="5">
        <v>1.4E-2</v>
      </c>
      <c r="AE37" s="4">
        <v>9</v>
      </c>
    </row>
    <row r="38" spans="1:32">
      <c r="A38" t="s">
        <v>54</v>
      </c>
      <c r="B38" t="s">
        <v>55</v>
      </c>
      <c r="C38" t="s">
        <v>13</v>
      </c>
      <c r="D38" t="s">
        <v>30</v>
      </c>
      <c r="E38" t="s">
        <v>61</v>
      </c>
      <c r="F38" s="4" t="s">
        <v>12</v>
      </c>
      <c r="G38" t="s">
        <v>40</v>
      </c>
      <c r="H38" s="12">
        <v>0</v>
      </c>
      <c r="I38" s="12">
        <v>4.0000000000000002E-4</v>
      </c>
      <c r="J38" s="12">
        <v>2.0000000000000001E-4</v>
      </c>
      <c r="K38" s="12">
        <v>2.0000000000000001E-4</v>
      </c>
      <c r="L38" s="12">
        <v>0</v>
      </c>
      <c r="M38" s="12">
        <v>1E-4</v>
      </c>
      <c r="N38" s="12">
        <v>0</v>
      </c>
      <c r="O38" s="12">
        <v>0</v>
      </c>
      <c r="P38" s="12">
        <v>2.0000000000000001E-4</v>
      </c>
      <c r="T38">
        <v>0</v>
      </c>
      <c r="U38">
        <v>2882</v>
      </c>
      <c r="V38">
        <v>2424</v>
      </c>
      <c r="W38">
        <v>4198</v>
      </c>
      <c r="X38">
        <v>0</v>
      </c>
      <c r="Y38">
        <v>720</v>
      </c>
      <c r="Z38">
        <v>0</v>
      </c>
      <c r="AA38">
        <v>0</v>
      </c>
      <c r="AB38">
        <v>1930</v>
      </c>
      <c r="AC38" s="4">
        <v>0.57699999999999996</v>
      </c>
      <c r="AD38" s="5">
        <v>0.308</v>
      </c>
      <c r="AE38" s="4">
        <v>5</v>
      </c>
    </row>
    <row r="39" spans="1:32">
      <c r="A39" t="s">
        <v>54</v>
      </c>
      <c r="B39" t="s">
        <v>55</v>
      </c>
      <c r="C39" t="s">
        <v>13</v>
      </c>
      <c r="D39" t="s">
        <v>30</v>
      </c>
      <c r="E39" t="s">
        <v>62</v>
      </c>
      <c r="F39" s="4" t="s">
        <v>12</v>
      </c>
      <c r="G39" t="s">
        <v>40</v>
      </c>
      <c r="H39" s="12">
        <v>8.9999999999999998E-4</v>
      </c>
      <c r="I39" s="12">
        <v>1.1000000000000001E-3</v>
      </c>
      <c r="J39" s="12">
        <v>2.5999999999999999E-3</v>
      </c>
      <c r="K39" s="12">
        <v>2.3999999999999998E-3</v>
      </c>
      <c r="L39" s="12">
        <v>1E-3</v>
      </c>
      <c r="M39" s="12">
        <v>1.6000000000000001E-3</v>
      </c>
      <c r="N39" s="12">
        <v>1.6999999999999999E-3</v>
      </c>
      <c r="O39" s="12">
        <v>2.5999999999999999E-3</v>
      </c>
      <c r="P39" s="12">
        <v>1.8E-3</v>
      </c>
      <c r="T39">
        <v>34418</v>
      </c>
      <c r="U39">
        <v>29157</v>
      </c>
      <c r="V39">
        <v>58699</v>
      </c>
      <c r="W39">
        <v>45260</v>
      </c>
      <c r="X39">
        <v>45160</v>
      </c>
      <c r="Y39">
        <v>50335</v>
      </c>
      <c r="Z39">
        <v>95011</v>
      </c>
      <c r="AA39">
        <v>62057</v>
      </c>
      <c r="AB39">
        <v>38708</v>
      </c>
      <c r="AC39" s="4">
        <v>0.38800000000000001</v>
      </c>
      <c r="AD39" s="5">
        <v>0.30099999999999999</v>
      </c>
      <c r="AE39" s="4">
        <v>9</v>
      </c>
    </row>
    <row r="40" spans="1:32">
      <c r="A40" t="s">
        <v>100</v>
      </c>
      <c r="H40" s="13">
        <f>SUM(H10:H39)</f>
        <v>0.70829999999999993</v>
      </c>
      <c r="I40" s="13">
        <f t="shared" ref="I40:P40" si="7">SUM(I10:I39)</f>
        <v>0.88439999999999996</v>
      </c>
      <c r="J40" s="13">
        <f t="shared" si="7"/>
        <v>0.84979999999999978</v>
      </c>
      <c r="K40" s="13">
        <f t="shared" si="7"/>
        <v>0.6742999999999999</v>
      </c>
      <c r="L40" s="13">
        <f t="shared" si="7"/>
        <v>0.66879999999999973</v>
      </c>
      <c r="M40" s="13">
        <f t="shared" si="7"/>
        <v>0.63939999999999997</v>
      </c>
      <c r="N40" s="13">
        <f t="shared" si="7"/>
        <v>0.52180000000000015</v>
      </c>
      <c r="O40" s="13">
        <f t="shared" si="7"/>
        <v>0.38330000000000009</v>
      </c>
      <c r="P40" s="13">
        <f t="shared" si="7"/>
        <v>0.39599999999999991</v>
      </c>
      <c r="T40">
        <f>SUM(T10:T39)</f>
        <v>8573960</v>
      </c>
      <c r="U40">
        <f t="shared" ref="U40:AB40" si="8">SUM(U10:U39)</f>
        <v>8173479</v>
      </c>
      <c r="V40">
        <f t="shared" si="8"/>
        <v>10389788</v>
      </c>
      <c r="W40">
        <f t="shared" si="8"/>
        <v>8751417</v>
      </c>
      <c r="X40">
        <f t="shared" si="8"/>
        <v>8667963</v>
      </c>
      <c r="Y40">
        <f t="shared" si="8"/>
        <v>7503803</v>
      </c>
      <c r="Z40">
        <f t="shared" si="8"/>
        <v>6258888</v>
      </c>
      <c r="AA40">
        <f t="shared" si="8"/>
        <v>5240966</v>
      </c>
      <c r="AB40">
        <f t="shared" si="8"/>
        <v>5047881</v>
      </c>
      <c r="AC40" s="5">
        <f t="shared" ref="AC40" si="9">ROUND(ABS(PEARSON($T40:$AB40,$H40:$P40)),3)</f>
        <v>0.89300000000000002</v>
      </c>
      <c r="AD40" s="3">
        <f>ROUND(TDIST(AF40,AE40-2,2),3)</f>
        <v>1E-3</v>
      </c>
      <c r="AE40" s="4">
        <f>COUNTA(T40:AB40)</f>
        <v>9</v>
      </c>
      <c r="AF40" s="3">
        <f>ROUND((AC40*SQRT(AE40-2))/(SQRT(1-AC40^2)),3)</f>
        <v>5.25</v>
      </c>
    </row>
    <row r="41" spans="1:32">
      <c r="A41" t="s">
        <v>107</v>
      </c>
      <c r="H41">
        <f t="shared" ref="H41:P41" si="10">ROUND(H40/H5,4)</f>
        <v>0.69779999999999998</v>
      </c>
      <c r="I41">
        <f t="shared" si="10"/>
        <v>0.80910000000000004</v>
      </c>
      <c r="J41">
        <f t="shared" si="10"/>
        <v>0.7994</v>
      </c>
      <c r="K41">
        <f t="shared" si="10"/>
        <v>0.91369999999999996</v>
      </c>
      <c r="L41">
        <f t="shared" si="10"/>
        <v>0.94599999999999995</v>
      </c>
      <c r="M41">
        <f t="shared" si="10"/>
        <v>0.88190000000000002</v>
      </c>
      <c r="N41">
        <f t="shared" si="10"/>
        <v>0.8639</v>
      </c>
      <c r="O41">
        <f t="shared" si="10"/>
        <v>0.86519999999999997</v>
      </c>
      <c r="P41">
        <f t="shared" si="10"/>
        <v>0.94289999999999996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G38"/>
  <sheetViews>
    <sheetView topLeftCell="G10" zoomScale="70" zoomScaleNormal="70" workbookViewId="0">
      <selection activeCell="T37" sqref="T37:AF37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4.8554687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109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M3">
        <v>1.026</v>
      </c>
      <c r="N3">
        <f>ROUND(M3*0.75,3)</f>
        <v>0.77</v>
      </c>
      <c r="O3">
        <f t="shared" ref="O3:Q3" si="0">ROUND(N3*0.75,3)</f>
        <v>0.57799999999999996</v>
      </c>
      <c r="P3">
        <f t="shared" si="0"/>
        <v>0.434</v>
      </c>
      <c r="Q3">
        <f t="shared" si="0"/>
        <v>0.32600000000000001</v>
      </c>
      <c r="S3" t="s">
        <v>2</v>
      </c>
      <c r="Y3">
        <v>17062477.666666664</v>
      </c>
      <c r="Z3">
        <v>13613227</v>
      </c>
      <c r="AA3">
        <v>11874069</v>
      </c>
      <c r="AB3">
        <v>9727370</v>
      </c>
      <c r="AC3" s="4">
        <v>8795565</v>
      </c>
    </row>
    <row r="4" spans="1:33">
      <c r="A4" t="s">
        <v>3</v>
      </c>
      <c r="N4" s="1">
        <f>ROUND((N3-M3)/M3,2)</f>
        <v>-0.25</v>
      </c>
      <c r="O4" s="1">
        <f t="shared" ref="O4:Q4" si="1">ROUND((O3-N3)/N3,2)</f>
        <v>-0.25</v>
      </c>
      <c r="P4" s="1">
        <f t="shared" si="1"/>
        <v>-0.25</v>
      </c>
      <c r="Q4" s="1">
        <f t="shared" si="1"/>
        <v>-0.25</v>
      </c>
      <c r="R4" s="1"/>
      <c r="S4" t="s">
        <v>6</v>
      </c>
      <c r="T4" s="2" t="s">
        <v>35</v>
      </c>
      <c r="Z4" s="1">
        <f>ROUND((Z3-Y3)/Y3,2)</f>
        <v>-0.2</v>
      </c>
      <c r="AA4" s="1">
        <f t="shared" ref="AA4:AC4" si="2">ROUND((AA3-Z3)/Z3,2)</f>
        <v>-0.13</v>
      </c>
      <c r="AB4" s="1">
        <f t="shared" si="2"/>
        <v>-0.18</v>
      </c>
      <c r="AC4" s="6">
        <f t="shared" si="2"/>
        <v>-0.1</v>
      </c>
    </row>
    <row r="5" spans="1:33">
      <c r="A5" t="s">
        <v>5</v>
      </c>
      <c r="H5">
        <v>1.044</v>
      </c>
      <c r="I5">
        <v>0.98299999999999998</v>
      </c>
      <c r="J5">
        <v>1.0820000000000001</v>
      </c>
      <c r="K5">
        <v>0.9</v>
      </c>
      <c r="L5">
        <v>1.0629999999999999</v>
      </c>
      <c r="M5">
        <v>1.026</v>
      </c>
      <c r="N5">
        <v>0.88500000000000001</v>
      </c>
      <c r="O5">
        <v>0.79300000000000004</v>
      </c>
      <c r="P5" s="4">
        <v>0.95099999999999996</v>
      </c>
      <c r="S5" t="s">
        <v>1</v>
      </c>
      <c r="T5" s="7">
        <f>T37</f>
        <v>21416808</v>
      </c>
      <c r="U5" s="7">
        <f t="shared" ref="U5:AB5" si="3">U37</f>
        <v>18983522</v>
      </c>
      <c r="V5" s="7">
        <f t="shared" si="3"/>
        <v>16048331</v>
      </c>
      <c r="W5" s="7">
        <f t="shared" si="3"/>
        <v>14392388</v>
      </c>
      <c r="X5" s="7">
        <f t="shared" si="3"/>
        <v>15121778</v>
      </c>
      <c r="Y5" s="7">
        <f t="shared" si="3"/>
        <v>14268884</v>
      </c>
      <c r="Z5" s="7">
        <f t="shared" si="3"/>
        <v>14265810</v>
      </c>
      <c r="AA5" s="7">
        <f t="shared" si="3"/>
        <v>11425737</v>
      </c>
      <c r="AB5" s="7">
        <f t="shared" si="3"/>
        <v>9348917</v>
      </c>
      <c r="AC5" s="7"/>
    </row>
    <row r="6" spans="1:33">
      <c r="A6" t="s">
        <v>4</v>
      </c>
      <c r="N6">
        <f>ROUND((N5-M5)/M5,2)</f>
        <v>-0.14000000000000001</v>
      </c>
      <c r="O6">
        <f t="shared" ref="O6:P6" si="4">ROUND((O5-N5)/N5,2)</f>
        <v>-0.1</v>
      </c>
      <c r="P6">
        <f t="shared" si="4"/>
        <v>0.2</v>
      </c>
      <c r="Z6" s="1">
        <f>ROUND((Z5-Y5)/Y5,2)</f>
        <v>0</v>
      </c>
      <c r="AA6" s="1">
        <f>ROUND((AA5-Z5)/Z5,2)</f>
        <v>-0.2</v>
      </c>
      <c r="AB6" s="1">
        <f>ROUND((AB5-AA5)/AA5,2)</f>
        <v>-0.18</v>
      </c>
    </row>
    <row r="7" spans="1:33">
      <c r="N7" s="2" t="s">
        <v>49</v>
      </c>
    </row>
    <row r="8" spans="1:33">
      <c r="S8" s="2" t="s">
        <v>31</v>
      </c>
      <c r="AD8" s="4" t="s">
        <v>50</v>
      </c>
      <c r="AE8"/>
      <c r="AF8"/>
    </row>
    <row r="9" spans="1:33">
      <c r="A9" s="2" t="s">
        <v>33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8</v>
      </c>
      <c r="B10" t="s">
        <v>53</v>
      </c>
      <c r="C10" t="s">
        <v>13</v>
      </c>
      <c r="D10" t="s">
        <v>23</v>
      </c>
      <c r="E10" t="s">
        <v>20</v>
      </c>
      <c r="F10" t="s">
        <v>110</v>
      </c>
      <c r="G10" t="s">
        <v>14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4"/>
      <c r="R10" s="4"/>
      <c r="S10" s="4"/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4530</v>
      </c>
      <c r="AB10" s="4">
        <v>0</v>
      </c>
      <c r="AC10" s="5" t="s">
        <v>106</v>
      </c>
      <c r="AD10" s="5" t="s">
        <v>106</v>
      </c>
      <c r="AE10" s="4">
        <v>1</v>
      </c>
    </row>
    <row r="11" spans="1:33">
      <c r="A11" t="s">
        <v>8</v>
      </c>
      <c r="B11" t="s">
        <v>53</v>
      </c>
      <c r="C11" t="s">
        <v>13</v>
      </c>
      <c r="D11" t="s">
        <v>23</v>
      </c>
      <c r="E11" t="s">
        <v>20</v>
      </c>
      <c r="F11" t="s">
        <v>12</v>
      </c>
      <c r="G11" t="s">
        <v>14</v>
      </c>
      <c r="H11" s="5">
        <v>0</v>
      </c>
      <c r="I11" s="5">
        <v>0</v>
      </c>
      <c r="J11" s="5">
        <v>0</v>
      </c>
      <c r="K11" s="5">
        <v>1.1999999999999999E-3</v>
      </c>
      <c r="L11" s="5">
        <v>8.9999999999999998E-4</v>
      </c>
      <c r="M11" s="5">
        <v>5.0000000000000001E-4</v>
      </c>
      <c r="N11" s="5">
        <v>0</v>
      </c>
      <c r="O11" s="5">
        <v>0</v>
      </c>
      <c r="P11" s="5">
        <v>0</v>
      </c>
      <c r="Q11" s="4"/>
      <c r="R11" s="4"/>
      <c r="S11" s="4"/>
      <c r="T11" s="4">
        <v>19191</v>
      </c>
      <c r="U11" s="4">
        <v>12530</v>
      </c>
      <c r="V11" s="4">
        <v>35586</v>
      </c>
      <c r="W11" s="4">
        <v>27897</v>
      </c>
      <c r="X11" s="4">
        <v>23652</v>
      </c>
      <c r="Y11" s="4">
        <v>3060</v>
      </c>
      <c r="Z11" s="4">
        <v>4854</v>
      </c>
      <c r="AA11" s="4">
        <v>2427</v>
      </c>
      <c r="AB11" s="4">
        <v>0</v>
      </c>
      <c r="AC11" s="5">
        <v>0.34899999999999998</v>
      </c>
      <c r="AD11" s="5">
        <v>0.39700000000000002</v>
      </c>
      <c r="AE11" s="4">
        <v>8</v>
      </c>
    </row>
    <row r="12" spans="1:33">
      <c r="A12" t="s">
        <v>8</v>
      </c>
      <c r="B12" t="s">
        <v>53</v>
      </c>
      <c r="C12" t="s">
        <v>13</v>
      </c>
      <c r="D12" t="s">
        <v>37</v>
      </c>
      <c r="E12" t="s">
        <v>16</v>
      </c>
      <c r="F12" t="s">
        <v>12</v>
      </c>
      <c r="G12" t="s">
        <v>14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4"/>
      <c r="R12" s="4"/>
      <c r="S12" s="4"/>
      <c r="T12" s="4">
        <v>1274</v>
      </c>
      <c r="U12" s="4">
        <v>12067</v>
      </c>
      <c r="V12" s="4">
        <v>1810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5" t="s">
        <v>106</v>
      </c>
      <c r="AD12" s="5" t="s">
        <v>106</v>
      </c>
      <c r="AE12" s="4">
        <v>3</v>
      </c>
    </row>
    <row r="13" spans="1:33">
      <c r="A13" t="s">
        <v>8</v>
      </c>
      <c r="B13" t="s">
        <v>53</v>
      </c>
      <c r="C13" t="s">
        <v>13</v>
      </c>
      <c r="D13" t="s">
        <v>37</v>
      </c>
      <c r="E13" t="s">
        <v>17</v>
      </c>
      <c r="F13" t="s">
        <v>12</v>
      </c>
      <c r="G13" t="s">
        <v>14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4"/>
      <c r="R13" s="4"/>
      <c r="S13" s="4"/>
      <c r="T13" s="4">
        <v>471808</v>
      </c>
      <c r="U13" s="4">
        <v>309423</v>
      </c>
      <c r="V13" s="4">
        <v>201100</v>
      </c>
      <c r="W13" s="4">
        <v>23028</v>
      </c>
      <c r="X13" s="4">
        <v>36174</v>
      </c>
      <c r="Y13" s="4">
        <v>0</v>
      </c>
      <c r="Z13" s="4">
        <v>13832</v>
      </c>
      <c r="AA13" s="4">
        <v>2540</v>
      </c>
      <c r="AB13" s="4">
        <v>0</v>
      </c>
      <c r="AC13" s="5" t="s">
        <v>106</v>
      </c>
      <c r="AD13" s="5" t="s">
        <v>106</v>
      </c>
      <c r="AE13" s="4">
        <v>7</v>
      </c>
    </row>
    <row r="14" spans="1:33">
      <c r="A14" t="s">
        <v>8</v>
      </c>
      <c r="B14" t="s">
        <v>53</v>
      </c>
      <c r="C14" t="s">
        <v>13</v>
      </c>
      <c r="D14" t="s">
        <v>37</v>
      </c>
      <c r="E14" t="s">
        <v>19</v>
      </c>
      <c r="F14" t="s">
        <v>12</v>
      </c>
      <c r="G14" t="s">
        <v>14</v>
      </c>
      <c r="H14" s="5">
        <v>1.4E-3</v>
      </c>
      <c r="I14" s="5">
        <v>8.0000000000000004E-4</v>
      </c>
      <c r="J14" s="5">
        <v>1.8E-3</v>
      </c>
      <c r="K14" s="5">
        <v>3.5999999999999999E-3</v>
      </c>
      <c r="L14" s="5">
        <v>2.5999999999999999E-3</v>
      </c>
      <c r="M14" s="5">
        <v>0</v>
      </c>
      <c r="N14" s="5">
        <v>0</v>
      </c>
      <c r="O14" s="5">
        <v>0</v>
      </c>
      <c r="P14" s="5">
        <v>0</v>
      </c>
      <c r="Q14" s="4"/>
      <c r="R14" s="4"/>
      <c r="S14" s="4"/>
      <c r="T14" s="4">
        <v>370933</v>
      </c>
      <c r="U14" s="4">
        <v>459841</v>
      </c>
      <c r="V14" s="4">
        <v>317428</v>
      </c>
      <c r="W14" s="4">
        <v>284497</v>
      </c>
      <c r="X14" s="4">
        <v>325325</v>
      </c>
      <c r="Y14" s="4">
        <v>28103</v>
      </c>
      <c r="Z14" s="4">
        <v>0</v>
      </c>
      <c r="AA14" s="4">
        <v>0</v>
      </c>
      <c r="AB14" s="4">
        <v>0</v>
      </c>
      <c r="AC14" s="5">
        <v>0.309</v>
      </c>
      <c r="AD14" s="5">
        <v>0.55100000000000005</v>
      </c>
      <c r="AE14" s="4">
        <v>6</v>
      </c>
    </row>
    <row r="15" spans="1:33">
      <c r="A15" t="s">
        <v>8</v>
      </c>
      <c r="B15" t="s">
        <v>53</v>
      </c>
      <c r="C15" t="s">
        <v>13</v>
      </c>
      <c r="D15" t="s">
        <v>37</v>
      </c>
      <c r="E15" t="s">
        <v>20</v>
      </c>
      <c r="F15" t="s">
        <v>12</v>
      </c>
      <c r="G15" t="s">
        <v>14</v>
      </c>
      <c r="H15" s="5">
        <v>8.0999999999999996E-3</v>
      </c>
      <c r="I15" s="5">
        <v>7.4000000000000003E-3</v>
      </c>
      <c r="J15" s="5">
        <v>4.1000000000000003E-3</v>
      </c>
      <c r="K15" s="5">
        <v>5.4000000000000003E-3</v>
      </c>
      <c r="L15" s="5">
        <v>4.0000000000000002E-4</v>
      </c>
      <c r="M15" s="5">
        <v>1.9E-3</v>
      </c>
      <c r="N15" s="5">
        <v>1.6999999999999999E-3</v>
      </c>
      <c r="O15" s="5">
        <v>2.9999999999999997E-4</v>
      </c>
      <c r="P15" s="5">
        <v>6.9999999999999999E-4</v>
      </c>
      <c r="Q15" s="4"/>
      <c r="S15" s="4"/>
      <c r="T15">
        <v>319445</v>
      </c>
      <c r="U15">
        <v>145914</v>
      </c>
      <c r="V15">
        <v>85851</v>
      </c>
      <c r="W15">
        <v>48469</v>
      </c>
      <c r="X15">
        <v>8711</v>
      </c>
      <c r="Y15">
        <v>17020</v>
      </c>
      <c r="Z15">
        <v>24446</v>
      </c>
      <c r="AA15">
        <v>14062</v>
      </c>
      <c r="AB15">
        <v>12979</v>
      </c>
      <c r="AC15" s="5">
        <v>0.85299999999999998</v>
      </c>
      <c r="AD15" s="5">
        <v>3.0000000000000001E-3</v>
      </c>
      <c r="AE15" s="4">
        <v>9</v>
      </c>
    </row>
    <row r="16" spans="1:33">
      <c r="A16" t="s">
        <v>8</v>
      </c>
      <c r="B16" t="s">
        <v>53</v>
      </c>
      <c r="C16" t="s">
        <v>13</v>
      </c>
      <c r="D16" t="s">
        <v>37</v>
      </c>
      <c r="E16" t="s">
        <v>21</v>
      </c>
      <c r="F16" t="s">
        <v>12</v>
      </c>
      <c r="G16" t="s">
        <v>14</v>
      </c>
      <c r="H16" s="5">
        <v>5.0000000000000001E-4</v>
      </c>
      <c r="I16" s="5">
        <v>8.0000000000000004E-4</v>
      </c>
      <c r="J16" s="5">
        <v>5.9999999999999995E-4</v>
      </c>
      <c r="K16" s="5">
        <v>5.9999999999999995E-4</v>
      </c>
      <c r="L16" s="5">
        <v>4.0000000000000002E-4</v>
      </c>
      <c r="M16" s="5">
        <v>8.9999999999999998E-4</v>
      </c>
      <c r="N16" s="5">
        <v>0</v>
      </c>
      <c r="O16" s="5">
        <v>0</v>
      </c>
      <c r="P16" s="5">
        <v>0</v>
      </c>
      <c r="Q16" s="4"/>
      <c r="S16" s="4"/>
      <c r="T16">
        <v>106861</v>
      </c>
      <c r="U16">
        <v>66311</v>
      </c>
      <c r="V16">
        <v>57345</v>
      </c>
      <c r="W16">
        <v>63616</v>
      </c>
      <c r="X16">
        <v>58724</v>
      </c>
      <c r="Y16">
        <v>87267</v>
      </c>
      <c r="Z16">
        <v>15721</v>
      </c>
      <c r="AA16">
        <v>14802</v>
      </c>
      <c r="AB16">
        <v>21642</v>
      </c>
      <c r="AC16" s="5">
        <v>0.81</v>
      </c>
      <c r="AD16" s="5">
        <v>8.0000000000000002E-3</v>
      </c>
      <c r="AE16" s="4">
        <v>9</v>
      </c>
    </row>
    <row r="17" spans="1:31">
      <c r="A17" t="s">
        <v>8</v>
      </c>
      <c r="B17" t="s">
        <v>53</v>
      </c>
      <c r="C17" t="s">
        <v>13</v>
      </c>
      <c r="D17" t="s">
        <v>26</v>
      </c>
      <c r="E17" t="s">
        <v>17</v>
      </c>
      <c r="F17" t="s">
        <v>12</v>
      </c>
      <c r="G17" t="s">
        <v>14</v>
      </c>
      <c r="H17" s="5">
        <v>1.4E-3</v>
      </c>
      <c r="I17" s="5">
        <v>0</v>
      </c>
      <c r="J17" s="5">
        <v>3.5000000000000001E-3</v>
      </c>
      <c r="K17" s="5">
        <v>5.4000000000000003E-3</v>
      </c>
      <c r="L17" s="5">
        <v>4.4000000000000003E-3</v>
      </c>
      <c r="M17" s="5">
        <v>2.3E-3</v>
      </c>
      <c r="N17" s="5">
        <v>2.2000000000000001E-3</v>
      </c>
      <c r="O17" s="5">
        <v>1E-3</v>
      </c>
      <c r="P17" s="5">
        <v>1E-3</v>
      </c>
      <c r="Q17" s="4"/>
      <c r="S17" s="4"/>
      <c r="T17">
        <v>130216</v>
      </c>
      <c r="U17">
        <v>169758</v>
      </c>
      <c r="V17">
        <v>145478</v>
      </c>
      <c r="W17">
        <v>129344</v>
      </c>
      <c r="X17">
        <v>230271</v>
      </c>
      <c r="Y17">
        <v>572425</v>
      </c>
      <c r="Z17">
        <v>572425</v>
      </c>
      <c r="AA17">
        <v>294925</v>
      </c>
      <c r="AB17">
        <v>241877</v>
      </c>
      <c r="AC17" s="5">
        <v>-0.14199999999999999</v>
      </c>
      <c r="AD17" s="5">
        <v>0.71599999999999997</v>
      </c>
      <c r="AE17" s="4">
        <v>9</v>
      </c>
    </row>
    <row r="18" spans="1:31">
      <c r="A18" t="s">
        <v>8</v>
      </c>
      <c r="B18" t="s">
        <v>53</v>
      </c>
      <c r="C18" t="s">
        <v>13</v>
      </c>
      <c r="D18" t="s">
        <v>26</v>
      </c>
      <c r="E18" t="s">
        <v>19</v>
      </c>
      <c r="F18" t="s">
        <v>12</v>
      </c>
      <c r="G18" t="s">
        <v>14</v>
      </c>
      <c r="H18" s="5">
        <v>0</v>
      </c>
      <c r="I18" s="5">
        <v>0</v>
      </c>
      <c r="J18" s="5">
        <v>0</v>
      </c>
      <c r="K18" s="5">
        <v>3.5999999999999999E-3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4"/>
      <c r="S18" s="4"/>
      <c r="T18">
        <v>0</v>
      </c>
      <c r="U18">
        <v>0</v>
      </c>
      <c r="V18">
        <v>0</v>
      </c>
      <c r="W18">
        <v>163130</v>
      </c>
      <c r="X18">
        <v>445344</v>
      </c>
      <c r="Y18">
        <v>277750</v>
      </c>
      <c r="Z18">
        <v>277750</v>
      </c>
      <c r="AA18">
        <v>189072</v>
      </c>
      <c r="AB18">
        <v>172250</v>
      </c>
      <c r="AC18" s="5">
        <v>-0.41799999999999998</v>
      </c>
      <c r="AD18" s="5">
        <v>0.40899999999999997</v>
      </c>
      <c r="AE18" s="4">
        <v>6</v>
      </c>
    </row>
    <row r="19" spans="1:31">
      <c r="A19" t="s">
        <v>8</v>
      </c>
      <c r="B19" t="s">
        <v>53</v>
      </c>
      <c r="C19" t="s">
        <v>13</v>
      </c>
      <c r="D19" t="s">
        <v>26</v>
      </c>
      <c r="E19" t="s">
        <v>20</v>
      </c>
      <c r="F19" t="s">
        <v>113</v>
      </c>
      <c r="G19" t="s">
        <v>14</v>
      </c>
      <c r="H19" s="3">
        <v>3.85E-2</v>
      </c>
      <c r="I19" s="3">
        <v>3.3700000000000001E-2</v>
      </c>
      <c r="J19" s="3">
        <v>5.9700000000000003E-2</v>
      </c>
      <c r="K19" s="3">
        <v>5.2999999999999999E-2</v>
      </c>
      <c r="L19" s="3">
        <v>3.61E-2</v>
      </c>
      <c r="M19" s="3">
        <v>3.8100000000000002E-2</v>
      </c>
      <c r="N19" s="3">
        <v>3.56E-2</v>
      </c>
      <c r="O19" s="3">
        <v>1.5699999999999999E-2</v>
      </c>
      <c r="P19" s="3">
        <v>1.29E-2</v>
      </c>
      <c r="T19" s="7">
        <v>6010785</v>
      </c>
      <c r="U19" s="7">
        <v>5807538</v>
      </c>
      <c r="V19" s="7">
        <v>6038254</v>
      </c>
      <c r="W19" s="7">
        <v>5193815</v>
      </c>
      <c r="X19" s="7">
        <v>5058616</v>
      </c>
      <c r="Y19" s="7">
        <v>4486887</v>
      </c>
      <c r="Z19" s="7">
        <v>4482329</v>
      </c>
      <c r="AA19" s="7">
        <v>3469228</v>
      </c>
      <c r="AB19" s="7">
        <v>2149300</v>
      </c>
      <c r="AC19" s="5">
        <v>0.80500000000000005</v>
      </c>
      <c r="AD19" s="5">
        <v>8.9999999999999993E-3</v>
      </c>
      <c r="AE19" s="4">
        <v>9</v>
      </c>
    </row>
    <row r="20" spans="1:31">
      <c r="A20" t="s">
        <v>8</v>
      </c>
      <c r="B20" t="s">
        <v>53</v>
      </c>
      <c r="C20" t="s">
        <v>13</v>
      </c>
      <c r="D20" t="s">
        <v>26</v>
      </c>
      <c r="E20" t="s">
        <v>21</v>
      </c>
      <c r="F20" t="s">
        <v>113</v>
      </c>
      <c r="G20" t="s">
        <v>14</v>
      </c>
      <c r="H20">
        <v>2.0000000000000001E-4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T20">
        <v>43098</v>
      </c>
      <c r="U20">
        <v>12350</v>
      </c>
      <c r="V20">
        <v>0</v>
      </c>
      <c r="W20">
        <v>0</v>
      </c>
      <c r="X20">
        <v>883</v>
      </c>
      <c r="Y20">
        <v>269645</v>
      </c>
      <c r="Z20">
        <v>274203</v>
      </c>
      <c r="AA20">
        <v>0</v>
      </c>
      <c r="AB20">
        <v>0</v>
      </c>
      <c r="AC20" s="4">
        <v>-0.308</v>
      </c>
      <c r="AD20" s="4">
        <v>0.61399999999999999</v>
      </c>
      <c r="AE20" s="4">
        <v>5</v>
      </c>
    </row>
    <row r="21" spans="1:31">
      <c r="A21" t="s">
        <v>8</v>
      </c>
      <c r="B21" t="s">
        <v>53</v>
      </c>
      <c r="C21" t="s">
        <v>13</v>
      </c>
      <c r="D21" t="s">
        <v>52</v>
      </c>
      <c r="E21" t="s">
        <v>21</v>
      </c>
      <c r="F21" t="s">
        <v>12</v>
      </c>
      <c r="G21" t="s">
        <v>14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T21">
        <v>181</v>
      </c>
      <c r="U21">
        <v>1172</v>
      </c>
      <c r="V21">
        <v>181</v>
      </c>
      <c r="W21">
        <v>894</v>
      </c>
      <c r="X21">
        <v>0</v>
      </c>
      <c r="Y21">
        <v>649</v>
      </c>
      <c r="Z21">
        <v>0</v>
      </c>
      <c r="AA21">
        <v>0</v>
      </c>
      <c r="AB21">
        <v>0</v>
      </c>
      <c r="AC21" s="4" t="s">
        <v>106</v>
      </c>
      <c r="AD21" s="4" t="s">
        <v>106</v>
      </c>
      <c r="AE21">
        <v>5</v>
      </c>
    </row>
    <row r="22" spans="1:31">
      <c r="A22" t="s">
        <v>8</v>
      </c>
      <c r="B22" t="s">
        <v>53</v>
      </c>
      <c r="C22" t="s">
        <v>13</v>
      </c>
      <c r="D22" t="s">
        <v>27</v>
      </c>
      <c r="E22" t="s">
        <v>17</v>
      </c>
      <c r="F22" t="s">
        <v>12</v>
      </c>
      <c r="G22" t="s">
        <v>14</v>
      </c>
      <c r="H22">
        <v>0</v>
      </c>
      <c r="I22">
        <v>4.0000000000000002E-4</v>
      </c>
      <c r="J22">
        <v>0</v>
      </c>
      <c r="K22">
        <v>0</v>
      </c>
      <c r="L22" s="4">
        <v>1.6999999999999999E-3</v>
      </c>
      <c r="M22" s="4">
        <v>2.3E-3</v>
      </c>
      <c r="N22" s="4">
        <v>4.0000000000000002E-4</v>
      </c>
      <c r="O22" s="4">
        <v>0</v>
      </c>
      <c r="P22">
        <v>2.9999999999999997E-4</v>
      </c>
      <c r="T22">
        <v>19967</v>
      </c>
      <c r="U22">
        <v>20763</v>
      </c>
      <c r="V22">
        <v>192</v>
      </c>
      <c r="W22">
        <v>3554</v>
      </c>
      <c r="X22">
        <v>13346</v>
      </c>
      <c r="Y22">
        <v>9949</v>
      </c>
      <c r="Z22">
        <v>3275</v>
      </c>
      <c r="AA22">
        <v>551</v>
      </c>
      <c r="AB22">
        <v>2075</v>
      </c>
      <c r="AC22">
        <v>0.247</v>
      </c>
      <c r="AD22">
        <v>0.52200000000000002</v>
      </c>
      <c r="AE22">
        <v>9</v>
      </c>
    </row>
    <row r="23" spans="1:31">
      <c r="A23" t="s">
        <v>8</v>
      </c>
      <c r="B23" t="s">
        <v>53</v>
      </c>
      <c r="C23" t="s">
        <v>13</v>
      </c>
      <c r="D23" t="s">
        <v>27</v>
      </c>
      <c r="E23" t="s">
        <v>19</v>
      </c>
      <c r="F23" t="s">
        <v>12</v>
      </c>
      <c r="G23" t="s">
        <v>14</v>
      </c>
      <c r="H23">
        <v>0</v>
      </c>
      <c r="I23">
        <v>0</v>
      </c>
      <c r="J23">
        <v>0</v>
      </c>
      <c r="K23">
        <v>0</v>
      </c>
      <c r="L23" s="4">
        <v>0</v>
      </c>
      <c r="M23" s="4">
        <v>0</v>
      </c>
      <c r="N23" s="4">
        <v>0</v>
      </c>
      <c r="O23" s="4">
        <v>0</v>
      </c>
      <c r="P23">
        <v>0</v>
      </c>
      <c r="T23">
        <v>7200</v>
      </c>
      <c r="U23">
        <v>18400</v>
      </c>
      <c r="V23">
        <v>3000</v>
      </c>
      <c r="W23">
        <v>0</v>
      </c>
      <c r="X23">
        <v>9750</v>
      </c>
      <c r="Y23">
        <v>0</v>
      </c>
      <c r="Z23">
        <v>0</v>
      </c>
      <c r="AA23">
        <v>1397</v>
      </c>
      <c r="AB23">
        <v>7263</v>
      </c>
      <c r="AC23" t="s">
        <v>106</v>
      </c>
      <c r="AD23" t="s">
        <v>106</v>
      </c>
      <c r="AE23">
        <v>6</v>
      </c>
    </row>
    <row r="24" spans="1:31">
      <c r="A24" t="s">
        <v>8</v>
      </c>
      <c r="B24" t="s">
        <v>53</v>
      </c>
      <c r="C24" t="s">
        <v>13</v>
      </c>
      <c r="D24" t="s">
        <v>27</v>
      </c>
      <c r="E24" t="s">
        <v>20</v>
      </c>
      <c r="F24" t="s">
        <v>114</v>
      </c>
      <c r="G24" t="s">
        <v>14</v>
      </c>
      <c r="H24">
        <v>0</v>
      </c>
      <c r="I24">
        <v>0</v>
      </c>
      <c r="J24">
        <v>0</v>
      </c>
      <c r="K24">
        <v>0</v>
      </c>
      <c r="L24" s="4">
        <v>0</v>
      </c>
      <c r="M24" s="4">
        <v>0</v>
      </c>
      <c r="N24" s="4">
        <v>9.1000000000000004E-3</v>
      </c>
      <c r="O24" s="4">
        <v>1.6400000000000001E-2</v>
      </c>
      <c r="P24">
        <v>1.09E-2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551302</v>
      </c>
      <c r="AA24">
        <v>754458</v>
      </c>
      <c r="AB24">
        <v>353477</v>
      </c>
      <c r="AC24" t="s">
        <v>106</v>
      </c>
      <c r="AD24" t="s">
        <v>106</v>
      </c>
      <c r="AE24">
        <v>3</v>
      </c>
    </row>
    <row r="25" spans="1:31">
      <c r="A25" t="s">
        <v>8</v>
      </c>
      <c r="B25" t="s">
        <v>53</v>
      </c>
      <c r="C25" t="s">
        <v>13</v>
      </c>
      <c r="D25" t="s">
        <v>27</v>
      </c>
      <c r="E25" t="s">
        <v>20</v>
      </c>
      <c r="F25" t="s">
        <v>12</v>
      </c>
      <c r="G25" t="s">
        <v>14</v>
      </c>
      <c r="H25">
        <v>6.8999999999999999E-3</v>
      </c>
      <c r="I25">
        <v>1.1999999999999999E-3</v>
      </c>
      <c r="J25">
        <v>5.8999999999999999E-3</v>
      </c>
      <c r="K25">
        <v>4.1999999999999997E-3</v>
      </c>
      <c r="L25" s="4">
        <v>1.7000000000000001E-2</v>
      </c>
      <c r="M25" s="4">
        <v>1.72E-2</v>
      </c>
      <c r="N25" s="4">
        <v>0</v>
      </c>
      <c r="O25" s="4">
        <v>0</v>
      </c>
      <c r="P25">
        <v>0</v>
      </c>
      <c r="T25">
        <v>496439</v>
      </c>
      <c r="U25">
        <v>316477</v>
      </c>
      <c r="V25">
        <v>308681</v>
      </c>
      <c r="W25">
        <v>325597</v>
      </c>
      <c r="X25">
        <v>530740</v>
      </c>
      <c r="Y25">
        <v>435661</v>
      </c>
      <c r="Z25">
        <v>0</v>
      </c>
      <c r="AA25">
        <v>0</v>
      </c>
      <c r="AB25">
        <v>0</v>
      </c>
      <c r="AC25">
        <v>0.72899999999999998</v>
      </c>
      <c r="AD25">
        <v>0.1</v>
      </c>
      <c r="AE25">
        <v>6</v>
      </c>
    </row>
    <row r="26" spans="1:31">
      <c r="A26" t="s">
        <v>8</v>
      </c>
      <c r="B26" t="s">
        <v>53</v>
      </c>
      <c r="C26" t="s">
        <v>13</v>
      </c>
      <c r="D26" t="s">
        <v>27</v>
      </c>
      <c r="E26" t="s">
        <v>21</v>
      </c>
      <c r="F26" t="s">
        <v>12</v>
      </c>
      <c r="G26" t="s">
        <v>14</v>
      </c>
      <c r="H26">
        <v>2.1600000000000001E-2</v>
      </c>
      <c r="I26">
        <v>1.12E-2</v>
      </c>
      <c r="J26">
        <v>1.06E-2</v>
      </c>
      <c r="K26">
        <v>6.6E-3</v>
      </c>
      <c r="L26" s="4">
        <v>1.18E-2</v>
      </c>
      <c r="M26" s="4">
        <v>7.9000000000000008E-3</v>
      </c>
      <c r="N26" s="4">
        <v>8.9999999999999998E-4</v>
      </c>
      <c r="O26" s="4">
        <v>0</v>
      </c>
      <c r="P26">
        <v>2.9999999999999997E-4</v>
      </c>
      <c r="T26">
        <v>1130195</v>
      </c>
      <c r="U26">
        <v>977557</v>
      </c>
      <c r="V26">
        <v>767211</v>
      </c>
      <c r="W26">
        <v>712325</v>
      </c>
      <c r="X26">
        <v>388727</v>
      </c>
      <c r="Y26">
        <v>205082</v>
      </c>
      <c r="Z26">
        <v>17989</v>
      </c>
      <c r="AA26">
        <v>9150</v>
      </c>
      <c r="AB26">
        <v>17532</v>
      </c>
      <c r="AC26">
        <v>0.86199999999999999</v>
      </c>
      <c r="AD26">
        <v>3.0000000000000001E-3</v>
      </c>
      <c r="AE26">
        <v>9</v>
      </c>
    </row>
    <row r="27" spans="1:31">
      <c r="A27" t="s">
        <v>8</v>
      </c>
      <c r="B27" t="s">
        <v>53</v>
      </c>
      <c r="C27" t="s">
        <v>13</v>
      </c>
      <c r="D27" t="s">
        <v>27</v>
      </c>
      <c r="E27" t="s">
        <v>22</v>
      </c>
      <c r="F27" t="s">
        <v>12</v>
      </c>
      <c r="G27" t="s">
        <v>14</v>
      </c>
      <c r="H27">
        <v>0</v>
      </c>
      <c r="I27">
        <v>0</v>
      </c>
      <c r="J27">
        <v>0</v>
      </c>
      <c r="K27">
        <v>0</v>
      </c>
      <c r="L27" s="4">
        <v>0</v>
      </c>
      <c r="M27" s="4">
        <v>0</v>
      </c>
      <c r="N27" s="4">
        <v>0</v>
      </c>
      <c r="O27" s="4">
        <v>0</v>
      </c>
      <c r="P27">
        <v>0</v>
      </c>
      <c r="T27">
        <v>2198</v>
      </c>
      <c r="U27">
        <v>0</v>
      </c>
      <c r="V27">
        <v>342</v>
      </c>
      <c r="W27">
        <v>160</v>
      </c>
      <c r="X27">
        <v>317</v>
      </c>
      <c r="Y27">
        <v>11321</v>
      </c>
      <c r="Z27">
        <v>1323</v>
      </c>
      <c r="AA27">
        <v>0</v>
      </c>
      <c r="AB27">
        <v>5915</v>
      </c>
      <c r="AC27" t="s">
        <v>106</v>
      </c>
      <c r="AD27" t="s">
        <v>106</v>
      </c>
      <c r="AE27">
        <v>7</v>
      </c>
    </row>
    <row r="28" spans="1:31">
      <c r="A28" t="s">
        <v>8</v>
      </c>
      <c r="B28" t="s">
        <v>53</v>
      </c>
      <c r="C28" t="s">
        <v>13</v>
      </c>
      <c r="D28" t="s">
        <v>39</v>
      </c>
      <c r="E28" t="s">
        <v>20</v>
      </c>
      <c r="F28" t="s">
        <v>12</v>
      </c>
      <c r="G28" t="s">
        <v>14</v>
      </c>
      <c r="H28">
        <v>1.0200000000000001E-2</v>
      </c>
      <c r="I28">
        <v>1.2800000000000001E-2</v>
      </c>
      <c r="J28">
        <v>1.24E-2</v>
      </c>
      <c r="K28">
        <v>4.1999999999999997E-3</v>
      </c>
      <c r="L28">
        <v>2.5999999999999999E-3</v>
      </c>
      <c r="M28">
        <v>2.3E-3</v>
      </c>
      <c r="N28">
        <v>3.5000000000000001E-3</v>
      </c>
      <c r="O28">
        <v>2.9999999999999997E-4</v>
      </c>
      <c r="P28">
        <v>0</v>
      </c>
      <c r="T28">
        <v>338394</v>
      </c>
      <c r="U28">
        <v>162967</v>
      </c>
      <c r="V28">
        <v>87191</v>
      </c>
      <c r="W28">
        <v>29352</v>
      </c>
      <c r="X28">
        <v>33609</v>
      </c>
      <c r="Y28">
        <v>38338</v>
      </c>
      <c r="Z28">
        <v>45378</v>
      </c>
      <c r="AA28">
        <v>23859</v>
      </c>
      <c r="AB28">
        <v>3160</v>
      </c>
      <c r="AC28" s="4">
        <v>0.69699999999999995</v>
      </c>
      <c r="AD28" s="4">
        <v>3.6999999999999998E-2</v>
      </c>
      <c r="AE28" s="4">
        <v>9</v>
      </c>
    </row>
    <row r="29" spans="1:31">
      <c r="A29" t="s">
        <v>8</v>
      </c>
      <c r="B29" t="s">
        <v>53</v>
      </c>
      <c r="C29" t="s">
        <v>13</v>
      </c>
      <c r="D29" t="s">
        <v>39</v>
      </c>
      <c r="E29" t="s">
        <v>21</v>
      </c>
      <c r="F29" t="s">
        <v>12</v>
      </c>
      <c r="G29" t="s">
        <v>14</v>
      </c>
      <c r="H29" s="13">
        <v>1.4E-3</v>
      </c>
      <c r="I29" s="13">
        <v>2.3E-3</v>
      </c>
      <c r="J29" s="13">
        <v>1.1999999999999999E-3</v>
      </c>
      <c r="K29" s="13">
        <v>2.3999999999999998E-3</v>
      </c>
      <c r="L29" s="13">
        <v>3.0000000000000001E-3</v>
      </c>
      <c r="M29" s="13">
        <v>1.4E-3</v>
      </c>
      <c r="N29" s="13">
        <v>4.0000000000000002E-4</v>
      </c>
      <c r="O29" s="13">
        <v>2.9999999999999997E-4</v>
      </c>
      <c r="P29" s="13">
        <v>2.9999999999999997E-4</v>
      </c>
      <c r="T29">
        <v>280147</v>
      </c>
      <c r="U29">
        <v>353158</v>
      </c>
      <c r="V29">
        <v>350269</v>
      </c>
      <c r="W29">
        <v>453556</v>
      </c>
      <c r="X29">
        <v>758258</v>
      </c>
      <c r="Y29">
        <v>652352</v>
      </c>
      <c r="Z29">
        <v>523976</v>
      </c>
      <c r="AA29">
        <v>874397</v>
      </c>
      <c r="AB29">
        <v>944199</v>
      </c>
      <c r="AC29" s="4">
        <v>-0.33700000000000002</v>
      </c>
      <c r="AD29" s="4">
        <v>0.375</v>
      </c>
      <c r="AE29" s="4">
        <v>9</v>
      </c>
    </row>
    <row r="30" spans="1:31">
      <c r="A30" t="s">
        <v>8</v>
      </c>
      <c r="B30" t="s">
        <v>53</v>
      </c>
      <c r="C30" t="s">
        <v>13</v>
      </c>
      <c r="D30" t="s">
        <v>28</v>
      </c>
      <c r="E30" t="s">
        <v>21</v>
      </c>
      <c r="F30" t="s">
        <v>12</v>
      </c>
      <c r="G30" t="s">
        <v>14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5464</v>
      </c>
      <c r="AC30" s="4" t="s">
        <v>106</v>
      </c>
      <c r="AD30" s="4" t="s">
        <v>106</v>
      </c>
      <c r="AE30" s="4">
        <v>1</v>
      </c>
    </row>
    <row r="31" spans="1:31">
      <c r="A31" t="s">
        <v>8</v>
      </c>
      <c r="B31" t="s">
        <v>53</v>
      </c>
      <c r="C31" t="s">
        <v>13</v>
      </c>
      <c r="D31" t="s">
        <v>29</v>
      </c>
      <c r="E31" t="s">
        <v>11</v>
      </c>
      <c r="F31" t="s">
        <v>12</v>
      </c>
      <c r="G31" t="s">
        <v>14</v>
      </c>
      <c r="H31">
        <v>5.0000000000000001E-4</v>
      </c>
      <c r="I31">
        <v>2.3E-3</v>
      </c>
      <c r="J31">
        <v>5.9999999999999995E-4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T31">
        <v>60296</v>
      </c>
      <c r="U31">
        <v>151480</v>
      </c>
      <c r="V31">
        <v>119958</v>
      </c>
      <c r="W31">
        <v>81195</v>
      </c>
      <c r="X31">
        <v>1803</v>
      </c>
      <c r="Y31">
        <v>0</v>
      </c>
      <c r="Z31">
        <v>0</v>
      </c>
      <c r="AA31">
        <v>0</v>
      </c>
      <c r="AB31">
        <v>0</v>
      </c>
      <c r="AC31" s="4">
        <v>0.77400000000000002</v>
      </c>
      <c r="AD31" s="4">
        <v>0.124</v>
      </c>
      <c r="AE31" s="4">
        <v>5</v>
      </c>
    </row>
    <row r="32" spans="1:31">
      <c r="A32" t="s">
        <v>8</v>
      </c>
      <c r="B32" t="s">
        <v>53</v>
      </c>
      <c r="C32" t="s">
        <v>13</v>
      </c>
      <c r="D32" t="s">
        <v>29</v>
      </c>
      <c r="E32" t="s">
        <v>19</v>
      </c>
      <c r="F32" t="s">
        <v>12</v>
      </c>
      <c r="G32" t="s">
        <v>14</v>
      </c>
      <c r="H32">
        <v>6.9999999999999999E-4</v>
      </c>
      <c r="I32">
        <v>1.1999999999999999E-3</v>
      </c>
      <c r="J32">
        <v>1.1999999999999999E-3</v>
      </c>
      <c r="K32">
        <v>1.1999999999999999E-3</v>
      </c>
      <c r="L32">
        <v>8.9999999999999998E-4</v>
      </c>
      <c r="M32">
        <v>0</v>
      </c>
      <c r="N32">
        <v>0</v>
      </c>
      <c r="O32">
        <v>0</v>
      </c>
      <c r="P32">
        <v>0</v>
      </c>
      <c r="T32">
        <v>124695</v>
      </c>
      <c r="U32">
        <v>148430</v>
      </c>
      <c r="V32">
        <v>306947</v>
      </c>
      <c r="W32">
        <v>371404</v>
      </c>
      <c r="X32">
        <v>518887</v>
      </c>
      <c r="Y32">
        <v>378736</v>
      </c>
      <c r="Z32">
        <v>703396</v>
      </c>
      <c r="AA32">
        <v>723065</v>
      </c>
      <c r="AB32">
        <v>694992</v>
      </c>
      <c r="AC32" s="4">
        <v>-0.70799999999999996</v>
      </c>
      <c r="AD32" s="4">
        <v>3.3000000000000002E-2</v>
      </c>
      <c r="AE32" s="4">
        <v>9</v>
      </c>
    </row>
    <row r="33" spans="1:32">
      <c r="A33" t="s">
        <v>8</v>
      </c>
      <c r="B33" t="s">
        <v>53</v>
      </c>
      <c r="C33" t="s">
        <v>13</v>
      </c>
      <c r="D33" t="s">
        <v>29</v>
      </c>
      <c r="E33" t="s">
        <v>20</v>
      </c>
      <c r="F33" t="s">
        <v>115</v>
      </c>
      <c r="G33" t="s">
        <v>14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4.2099999999999999E-2</v>
      </c>
      <c r="O33">
        <v>3.6700000000000003E-2</v>
      </c>
      <c r="P33">
        <v>3.4000000000000002E-2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2228713</v>
      </c>
      <c r="AA33">
        <v>2315824</v>
      </c>
      <c r="AB33">
        <v>2079554</v>
      </c>
      <c r="AC33" s="4" t="s">
        <v>106</v>
      </c>
      <c r="AD33" s="4" t="s">
        <v>106</v>
      </c>
      <c r="AE33" s="4">
        <v>3</v>
      </c>
    </row>
    <row r="34" spans="1:32">
      <c r="A34" t="s">
        <v>8</v>
      </c>
      <c r="B34" t="s">
        <v>53</v>
      </c>
      <c r="C34" t="s">
        <v>13</v>
      </c>
      <c r="D34" t="s">
        <v>29</v>
      </c>
      <c r="E34" t="s">
        <v>20</v>
      </c>
      <c r="F34" t="s">
        <v>12</v>
      </c>
      <c r="G34" t="s">
        <v>14</v>
      </c>
      <c r="H34">
        <v>0.1709</v>
      </c>
      <c r="I34">
        <v>0.13070000000000001</v>
      </c>
      <c r="J34">
        <v>0.17599999999999999</v>
      </c>
      <c r="K34">
        <v>0.1651</v>
      </c>
      <c r="L34">
        <v>9.8400000000000001E-2</v>
      </c>
      <c r="M34">
        <v>9.4299999999999995E-2</v>
      </c>
      <c r="N34">
        <v>0</v>
      </c>
      <c r="O34">
        <v>0</v>
      </c>
      <c r="P34">
        <v>0</v>
      </c>
      <c r="T34">
        <v>5722626</v>
      </c>
      <c r="U34">
        <v>4502155</v>
      </c>
      <c r="V34">
        <v>2635381</v>
      </c>
      <c r="W34">
        <v>2099672</v>
      </c>
      <c r="X34">
        <v>1986484</v>
      </c>
      <c r="Y34">
        <v>1990142</v>
      </c>
      <c r="Z34">
        <v>0</v>
      </c>
      <c r="AA34">
        <v>0</v>
      </c>
      <c r="AB34">
        <v>0</v>
      </c>
      <c r="AC34" s="4">
        <v>0.42399999999999999</v>
      </c>
      <c r="AD34" s="4">
        <v>0.40200000000000002</v>
      </c>
      <c r="AE34" s="4">
        <v>6</v>
      </c>
    </row>
    <row r="35" spans="1:32">
      <c r="A35" t="s">
        <v>8</v>
      </c>
      <c r="B35" t="s">
        <v>53</v>
      </c>
      <c r="C35" t="s">
        <v>13</v>
      </c>
      <c r="D35" t="s">
        <v>29</v>
      </c>
      <c r="E35" t="s">
        <v>21</v>
      </c>
      <c r="F35" t="s">
        <v>115</v>
      </c>
      <c r="G35" t="s">
        <v>14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3.0000000000000001E-3</v>
      </c>
      <c r="O35">
        <v>1.6999999999999999E-3</v>
      </c>
      <c r="P35">
        <v>2.3999999999999998E-3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4524898</v>
      </c>
      <c r="AA35">
        <v>2731450</v>
      </c>
      <c r="AB35">
        <v>2637238</v>
      </c>
      <c r="AC35" s="4" t="s">
        <v>106</v>
      </c>
      <c r="AD35" s="4" t="s">
        <v>106</v>
      </c>
      <c r="AE35" s="4">
        <v>3</v>
      </c>
    </row>
    <row r="36" spans="1:32">
      <c r="A36" t="s">
        <v>8</v>
      </c>
      <c r="B36" t="s">
        <v>53</v>
      </c>
      <c r="C36" t="s">
        <v>13</v>
      </c>
      <c r="D36" t="s">
        <v>29</v>
      </c>
      <c r="E36" t="s">
        <v>21</v>
      </c>
      <c r="F36" t="s">
        <v>12</v>
      </c>
      <c r="G36" t="s">
        <v>14</v>
      </c>
      <c r="H36">
        <v>3.4700000000000002E-2</v>
      </c>
      <c r="I36">
        <v>2.0199999999999999E-2</v>
      </c>
      <c r="J36">
        <v>1.4800000000000001E-2</v>
      </c>
      <c r="K36">
        <v>1.14E-2</v>
      </c>
      <c r="L36">
        <v>1.3100000000000001E-2</v>
      </c>
      <c r="M36">
        <v>1.1599999999999999E-2</v>
      </c>
      <c r="N36">
        <v>0</v>
      </c>
      <c r="O36">
        <v>0</v>
      </c>
      <c r="P36">
        <v>0</v>
      </c>
      <c r="T36">
        <v>5760859</v>
      </c>
      <c r="U36">
        <v>5335231</v>
      </c>
      <c r="V36">
        <v>4586126</v>
      </c>
      <c r="W36">
        <v>4380883</v>
      </c>
      <c r="X36">
        <v>4692157</v>
      </c>
      <c r="Y36">
        <v>4804497</v>
      </c>
      <c r="Z36">
        <v>0</v>
      </c>
      <c r="AA36">
        <v>0</v>
      </c>
      <c r="AB36">
        <v>0</v>
      </c>
      <c r="AC36" s="4">
        <v>0.92200000000000004</v>
      </c>
      <c r="AD36" s="4">
        <v>8.9999999999999993E-3</v>
      </c>
      <c r="AE36" s="4">
        <v>6</v>
      </c>
    </row>
    <row r="37" spans="1:32">
      <c r="A37" t="s">
        <v>100</v>
      </c>
      <c r="H37" s="13">
        <f>SUM(H10:H36)</f>
        <v>0.29699999999999999</v>
      </c>
      <c r="I37" s="13">
        <f t="shared" ref="I37:P37" si="5">SUM(I10:I36)</f>
        <v>0.22500000000000001</v>
      </c>
      <c r="J37" s="13">
        <f t="shared" si="5"/>
        <v>0.29239999999999999</v>
      </c>
      <c r="K37" s="13">
        <f t="shared" si="5"/>
        <v>0.26790000000000003</v>
      </c>
      <c r="L37" s="13">
        <f t="shared" si="5"/>
        <v>0.19330000000000003</v>
      </c>
      <c r="M37" s="13">
        <f t="shared" si="5"/>
        <v>0.1807</v>
      </c>
      <c r="N37" s="13">
        <f t="shared" si="5"/>
        <v>9.8900000000000002E-2</v>
      </c>
      <c r="O37" s="13">
        <f t="shared" si="5"/>
        <v>7.2400000000000006E-2</v>
      </c>
      <c r="P37" s="13">
        <f t="shared" si="5"/>
        <v>6.2800000000000009E-2</v>
      </c>
      <c r="T37">
        <f>SUM(T10:T36)</f>
        <v>21416808</v>
      </c>
      <c r="U37">
        <f t="shared" ref="U37:AB37" si="6">SUM(U10:U36)</f>
        <v>18983522</v>
      </c>
      <c r="V37">
        <f t="shared" si="6"/>
        <v>16048331</v>
      </c>
      <c r="W37">
        <f t="shared" si="6"/>
        <v>14392388</v>
      </c>
      <c r="X37">
        <f t="shared" si="6"/>
        <v>15121778</v>
      </c>
      <c r="Y37">
        <f t="shared" si="6"/>
        <v>14268884</v>
      </c>
      <c r="Z37">
        <f t="shared" si="6"/>
        <v>14265810</v>
      </c>
      <c r="AA37">
        <f t="shared" si="6"/>
        <v>11425737</v>
      </c>
      <c r="AB37">
        <f t="shared" si="6"/>
        <v>9348917</v>
      </c>
      <c r="AC37" s="5">
        <f t="shared" ref="AC37" si="7">ROUND(ABS(PEARSON($T37:$AB37,$H37:$P37)),3)</f>
        <v>0.79100000000000004</v>
      </c>
      <c r="AD37" s="3">
        <f>ROUND(TDIST(AF37,AE37-2,2),3)</f>
        <v>1.0999999999999999E-2</v>
      </c>
      <c r="AE37" s="4">
        <f>COUNTA(T37:AB37)</f>
        <v>9</v>
      </c>
      <c r="AF37" s="3">
        <f>ROUND((AC37*SQRT(AE37-2))/(SQRT(1-AC37^2)),3)</f>
        <v>3.4209999999999998</v>
      </c>
    </row>
    <row r="38" spans="1:32">
      <c r="A38" t="s">
        <v>107</v>
      </c>
      <c r="H38">
        <f t="shared" ref="H38:P38" si="8">ROUND(H37/H5,4)</f>
        <v>0.28449999999999998</v>
      </c>
      <c r="I38">
        <f t="shared" si="8"/>
        <v>0.22889999999999999</v>
      </c>
      <c r="J38">
        <f t="shared" si="8"/>
        <v>0.2702</v>
      </c>
      <c r="K38">
        <f t="shared" si="8"/>
        <v>0.29770000000000002</v>
      </c>
      <c r="L38">
        <f t="shared" si="8"/>
        <v>0.18179999999999999</v>
      </c>
      <c r="M38">
        <f t="shared" si="8"/>
        <v>0.17610000000000001</v>
      </c>
      <c r="N38">
        <f t="shared" si="8"/>
        <v>0.1118</v>
      </c>
      <c r="O38">
        <f t="shared" si="8"/>
        <v>9.1300000000000006E-2</v>
      </c>
      <c r="P38">
        <f t="shared" si="8"/>
        <v>6.6000000000000003E-2</v>
      </c>
      <c r="AC38"/>
      <c r="AD38"/>
      <c r="AE38"/>
      <c r="AF38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G38"/>
  <sheetViews>
    <sheetView topLeftCell="A10" zoomScale="70" zoomScaleNormal="70" workbookViewId="0">
      <selection activeCell="A37" sqref="A37:AF38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4.8554687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109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M3">
        <v>1.026</v>
      </c>
      <c r="N3">
        <f>ROUND(M3*0.75,3)</f>
        <v>0.77</v>
      </c>
      <c r="O3">
        <f t="shared" ref="O3:Q3" si="0">ROUND(N3*0.75,3)</f>
        <v>0.57799999999999996</v>
      </c>
      <c r="P3">
        <f t="shared" si="0"/>
        <v>0.434</v>
      </c>
      <c r="Q3">
        <f t="shared" si="0"/>
        <v>0.32600000000000001</v>
      </c>
      <c r="S3" t="s">
        <v>2</v>
      </c>
      <c r="Y3">
        <v>17062477.666666664</v>
      </c>
      <c r="Z3">
        <v>13613227</v>
      </c>
      <c r="AA3">
        <v>11874069</v>
      </c>
      <c r="AB3">
        <v>9727370</v>
      </c>
      <c r="AC3" s="4">
        <v>8795565</v>
      </c>
    </row>
    <row r="4" spans="1:33">
      <c r="A4" t="s">
        <v>3</v>
      </c>
      <c r="N4" s="1">
        <f>ROUND((N3-M3)/M3,2)</f>
        <v>-0.25</v>
      </c>
      <c r="O4" s="1">
        <f t="shared" ref="O4:Q4" si="1">ROUND((O3-N3)/N3,2)</f>
        <v>-0.25</v>
      </c>
      <c r="P4" s="1">
        <f t="shared" si="1"/>
        <v>-0.25</v>
      </c>
      <c r="Q4" s="1">
        <f t="shared" si="1"/>
        <v>-0.25</v>
      </c>
      <c r="R4" s="1"/>
      <c r="S4" t="s">
        <v>6</v>
      </c>
      <c r="T4" s="2" t="s">
        <v>35</v>
      </c>
      <c r="Z4" s="1">
        <f>ROUND((Z3-Y3)/Y3,2)</f>
        <v>-0.2</v>
      </c>
      <c r="AA4" s="1">
        <f t="shared" ref="AA4:AC4" si="2">ROUND((AA3-Z3)/Z3,2)</f>
        <v>-0.13</v>
      </c>
      <c r="AB4" s="1">
        <f t="shared" si="2"/>
        <v>-0.18</v>
      </c>
      <c r="AC4" s="6">
        <f t="shared" si="2"/>
        <v>-0.1</v>
      </c>
    </row>
    <row r="5" spans="1:33">
      <c r="A5" t="s">
        <v>5</v>
      </c>
      <c r="H5">
        <v>1.044</v>
      </c>
      <c r="I5">
        <v>0.98299999999999998</v>
      </c>
      <c r="J5">
        <v>1.0820000000000001</v>
      </c>
      <c r="K5">
        <v>0.9</v>
      </c>
      <c r="L5">
        <v>1.0629999999999999</v>
      </c>
      <c r="M5">
        <v>1.026</v>
      </c>
      <c r="N5">
        <v>0.88500000000000001</v>
      </c>
      <c r="O5">
        <v>0.79300000000000004</v>
      </c>
      <c r="P5" s="4">
        <v>0.95099999999999996</v>
      </c>
      <c r="S5" t="s">
        <v>1</v>
      </c>
      <c r="T5" s="7">
        <f>T37</f>
        <v>21416808</v>
      </c>
      <c r="U5" s="7">
        <f t="shared" ref="U5:AB5" si="3">U37</f>
        <v>18983522</v>
      </c>
      <c r="V5" s="7">
        <f t="shared" si="3"/>
        <v>16048331</v>
      </c>
      <c r="W5" s="7">
        <f t="shared" si="3"/>
        <v>14392388</v>
      </c>
      <c r="X5" s="7">
        <f t="shared" si="3"/>
        <v>15121778</v>
      </c>
      <c r="Y5" s="7">
        <f t="shared" si="3"/>
        <v>14268884</v>
      </c>
      <c r="Z5" s="7">
        <f t="shared" si="3"/>
        <v>14265810</v>
      </c>
      <c r="AA5" s="7">
        <f t="shared" si="3"/>
        <v>11425737</v>
      </c>
      <c r="AB5" s="7">
        <f t="shared" si="3"/>
        <v>9348917</v>
      </c>
      <c r="AC5" s="7"/>
    </row>
    <row r="6" spans="1:33">
      <c r="A6" t="s">
        <v>4</v>
      </c>
      <c r="N6">
        <f>ROUND((N5-M5)/M5,2)</f>
        <v>-0.14000000000000001</v>
      </c>
      <c r="O6">
        <f t="shared" ref="O6:P6" si="4">ROUND((O5-N5)/N5,2)</f>
        <v>-0.1</v>
      </c>
      <c r="P6">
        <f t="shared" si="4"/>
        <v>0.2</v>
      </c>
      <c r="Z6" s="1">
        <f>ROUND((Z5-Y5)/Y5,2)</f>
        <v>0</v>
      </c>
      <c r="AA6" s="1">
        <f>ROUND((AA5-Z5)/Z5,2)</f>
        <v>-0.2</v>
      </c>
      <c r="AB6" s="1">
        <f>ROUND((AB5-AA5)/AA5,2)</f>
        <v>-0.18</v>
      </c>
    </row>
    <row r="7" spans="1:33">
      <c r="N7" s="2" t="s">
        <v>49</v>
      </c>
    </row>
    <row r="8" spans="1:33">
      <c r="S8" s="2" t="s">
        <v>31</v>
      </c>
      <c r="AD8" s="4" t="s">
        <v>50</v>
      </c>
      <c r="AE8"/>
      <c r="AF8"/>
    </row>
    <row r="9" spans="1:33">
      <c r="A9" s="2" t="s">
        <v>33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 s="4" customFormat="1">
      <c r="A10" t="s">
        <v>8</v>
      </c>
      <c r="B10" t="s">
        <v>53</v>
      </c>
      <c r="C10" t="s">
        <v>13</v>
      </c>
      <c r="D10" t="s">
        <v>23</v>
      </c>
      <c r="E10" t="s">
        <v>20</v>
      </c>
      <c r="F10" t="s">
        <v>110</v>
      </c>
      <c r="G10" t="s">
        <v>15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4530</v>
      </c>
      <c r="AB10" s="4">
        <v>0</v>
      </c>
      <c r="AC10" s="5" t="s">
        <v>106</v>
      </c>
      <c r="AD10" s="5" t="s">
        <v>106</v>
      </c>
      <c r="AE10" s="4">
        <v>1</v>
      </c>
      <c r="AF10" s="3"/>
      <c r="AG10" s="3"/>
    </row>
    <row r="11" spans="1:33" s="4" customFormat="1">
      <c r="A11" t="s">
        <v>8</v>
      </c>
      <c r="B11" t="s">
        <v>53</v>
      </c>
      <c r="C11" t="s">
        <v>13</v>
      </c>
      <c r="D11" t="s">
        <v>23</v>
      </c>
      <c r="E11" t="s">
        <v>20</v>
      </c>
      <c r="F11" t="s">
        <v>12</v>
      </c>
      <c r="G11" t="s">
        <v>15</v>
      </c>
      <c r="H11" s="5">
        <v>0</v>
      </c>
      <c r="I11" s="5">
        <v>0</v>
      </c>
      <c r="J11" s="5">
        <v>0</v>
      </c>
      <c r="K11" s="5">
        <v>1.1999999999999999E-3</v>
      </c>
      <c r="L11" s="5">
        <v>3.5000000000000001E-3</v>
      </c>
      <c r="M11" s="5">
        <v>8.9999999999999998E-4</v>
      </c>
      <c r="N11" s="5">
        <v>0</v>
      </c>
      <c r="O11" s="5">
        <v>0</v>
      </c>
      <c r="P11" s="5">
        <v>0</v>
      </c>
      <c r="T11" s="4">
        <v>19191</v>
      </c>
      <c r="U11" s="4">
        <v>12530</v>
      </c>
      <c r="V11" s="4">
        <v>35586</v>
      </c>
      <c r="W11" s="4">
        <v>27897</v>
      </c>
      <c r="X11" s="4">
        <v>23652</v>
      </c>
      <c r="Y11" s="4">
        <v>3060</v>
      </c>
      <c r="Z11" s="4">
        <v>4854</v>
      </c>
      <c r="AA11" s="4">
        <v>2427</v>
      </c>
      <c r="AB11" s="4">
        <v>0</v>
      </c>
      <c r="AC11" s="5">
        <v>0.26400000000000001</v>
      </c>
      <c r="AD11" s="5">
        <v>0.52800000000000002</v>
      </c>
      <c r="AE11" s="4">
        <v>8</v>
      </c>
      <c r="AF11" s="3"/>
      <c r="AG11" s="3"/>
    </row>
    <row r="12" spans="1:33" s="4" customFormat="1">
      <c r="A12" t="s">
        <v>8</v>
      </c>
      <c r="B12" t="s">
        <v>53</v>
      </c>
      <c r="C12" t="s">
        <v>13</v>
      </c>
      <c r="D12" t="s">
        <v>37</v>
      </c>
      <c r="E12" t="s">
        <v>16</v>
      </c>
      <c r="F12" t="s">
        <v>12</v>
      </c>
      <c r="G12" t="s">
        <v>15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T12" s="4">
        <v>1274</v>
      </c>
      <c r="U12" s="4">
        <v>12067</v>
      </c>
      <c r="V12" s="4">
        <v>1810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5" t="s">
        <v>106</v>
      </c>
      <c r="AD12" s="5" t="s">
        <v>106</v>
      </c>
      <c r="AE12" s="4">
        <v>3</v>
      </c>
      <c r="AF12" s="3"/>
      <c r="AG12" s="3"/>
    </row>
    <row r="13" spans="1:33" s="4" customFormat="1">
      <c r="A13" t="s">
        <v>8</v>
      </c>
      <c r="B13" t="s">
        <v>53</v>
      </c>
      <c r="C13" t="s">
        <v>13</v>
      </c>
      <c r="D13" t="s">
        <v>37</v>
      </c>
      <c r="E13" t="s">
        <v>17</v>
      </c>
      <c r="F13" t="s">
        <v>12</v>
      </c>
      <c r="G13" t="s">
        <v>15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T13" s="4">
        <v>471808</v>
      </c>
      <c r="U13" s="4">
        <v>309423</v>
      </c>
      <c r="V13" s="4">
        <v>201100</v>
      </c>
      <c r="W13" s="4">
        <v>23028</v>
      </c>
      <c r="X13" s="4">
        <v>36174</v>
      </c>
      <c r="Y13" s="4">
        <v>0</v>
      </c>
      <c r="Z13" s="4">
        <v>13832</v>
      </c>
      <c r="AA13" s="4">
        <v>2540</v>
      </c>
      <c r="AB13" s="4">
        <v>0</v>
      </c>
      <c r="AC13" s="5" t="s">
        <v>106</v>
      </c>
      <c r="AD13" s="5" t="s">
        <v>106</v>
      </c>
      <c r="AE13" s="4">
        <v>7</v>
      </c>
      <c r="AF13" s="3"/>
      <c r="AG13" s="3"/>
    </row>
    <row r="14" spans="1:33" s="4" customFormat="1">
      <c r="A14" t="s">
        <v>8</v>
      </c>
      <c r="B14" t="s">
        <v>53</v>
      </c>
      <c r="C14" t="s">
        <v>13</v>
      </c>
      <c r="D14" t="s">
        <v>37</v>
      </c>
      <c r="E14" t="s">
        <v>19</v>
      </c>
      <c r="F14" t="s">
        <v>12</v>
      </c>
      <c r="G14" t="s">
        <v>15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T14" s="4">
        <v>370933</v>
      </c>
      <c r="U14" s="4">
        <v>459841</v>
      </c>
      <c r="V14" s="4">
        <v>317428</v>
      </c>
      <c r="W14" s="4">
        <v>284497</v>
      </c>
      <c r="X14" s="4">
        <v>325325</v>
      </c>
      <c r="Y14" s="4">
        <v>28103</v>
      </c>
      <c r="Z14" s="4">
        <v>0</v>
      </c>
      <c r="AA14" s="4">
        <v>0</v>
      </c>
      <c r="AB14" s="4">
        <v>0</v>
      </c>
      <c r="AC14" s="5" t="s">
        <v>106</v>
      </c>
      <c r="AD14" s="5" t="s">
        <v>106</v>
      </c>
      <c r="AE14" s="4">
        <v>6</v>
      </c>
      <c r="AF14" s="3"/>
      <c r="AG14" s="3"/>
    </row>
    <row r="15" spans="1:33">
      <c r="A15" t="s">
        <v>8</v>
      </c>
      <c r="B15" t="s">
        <v>53</v>
      </c>
      <c r="C15" t="s">
        <v>13</v>
      </c>
      <c r="D15" t="s">
        <v>37</v>
      </c>
      <c r="E15" t="s">
        <v>20</v>
      </c>
      <c r="F15" t="s">
        <v>12</v>
      </c>
      <c r="G15" t="s">
        <v>15</v>
      </c>
      <c r="H15" s="5">
        <v>0</v>
      </c>
      <c r="I15" s="5">
        <v>0</v>
      </c>
      <c r="J15" s="5">
        <v>0</v>
      </c>
      <c r="K15" s="5">
        <v>6.6E-3</v>
      </c>
      <c r="L15" s="5">
        <v>4.0000000000000002E-4</v>
      </c>
      <c r="M15" s="5">
        <v>5.5999999999999999E-3</v>
      </c>
      <c r="N15" s="5">
        <v>0</v>
      </c>
      <c r="O15" s="5">
        <v>2.9999999999999997E-4</v>
      </c>
      <c r="P15" s="5">
        <v>0</v>
      </c>
      <c r="Q15" s="4"/>
      <c r="S15" s="4"/>
      <c r="T15">
        <v>319445</v>
      </c>
      <c r="U15">
        <v>145914</v>
      </c>
      <c r="V15">
        <v>85851</v>
      </c>
      <c r="W15">
        <v>48469</v>
      </c>
      <c r="X15">
        <v>8711</v>
      </c>
      <c r="Y15">
        <v>17020</v>
      </c>
      <c r="Z15">
        <v>24446</v>
      </c>
      <c r="AA15">
        <v>14062</v>
      </c>
      <c r="AB15">
        <v>12979</v>
      </c>
      <c r="AC15" s="5">
        <v>-0.254</v>
      </c>
      <c r="AD15" s="5">
        <v>0.51</v>
      </c>
      <c r="AE15" s="4">
        <v>9</v>
      </c>
      <c r="AF15" s="3"/>
      <c r="AG15" s="3"/>
    </row>
    <row r="16" spans="1:33">
      <c r="A16" t="s">
        <v>8</v>
      </c>
      <c r="B16" t="s">
        <v>53</v>
      </c>
      <c r="C16" t="s">
        <v>13</v>
      </c>
      <c r="D16" t="s">
        <v>37</v>
      </c>
      <c r="E16" t="s">
        <v>21</v>
      </c>
      <c r="F16" t="s">
        <v>12</v>
      </c>
      <c r="G16" t="s">
        <v>15</v>
      </c>
      <c r="H16" s="5">
        <v>0</v>
      </c>
      <c r="I16" s="5">
        <v>0</v>
      </c>
      <c r="J16" s="5">
        <v>0</v>
      </c>
      <c r="K16" s="5">
        <v>0</v>
      </c>
      <c r="L16" s="5">
        <v>4.0000000000000002E-4</v>
      </c>
      <c r="M16" s="5">
        <v>0</v>
      </c>
      <c r="N16" s="5">
        <v>0</v>
      </c>
      <c r="O16" s="5">
        <v>0</v>
      </c>
      <c r="P16" s="5">
        <v>0</v>
      </c>
      <c r="Q16" s="4"/>
      <c r="S16" s="4"/>
      <c r="T16">
        <v>106861</v>
      </c>
      <c r="U16">
        <v>66311</v>
      </c>
      <c r="V16">
        <v>57345</v>
      </c>
      <c r="W16">
        <v>63616</v>
      </c>
      <c r="X16">
        <v>58724</v>
      </c>
      <c r="Y16">
        <v>87267</v>
      </c>
      <c r="Z16">
        <v>15721</v>
      </c>
      <c r="AA16">
        <v>14802</v>
      </c>
      <c r="AB16">
        <v>21642</v>
      </c>
      <c r="AC16" s="5">
        <v>4.7E-2</v>
      </c>
      <c r="AD16" s="5">
        <v>0.90400000000000003</v>
      </c>
      <c r="AE16" s="4">
        <v>9</v>
      </c>
      <c r="AF16" s="3"/>
      <c r="AG16" s="3"/>
    </row>
    <row r="17" spans="1:33">
      <c r="A17" t="s">
        <v>8</v>
      </c>
      <c r="B17" t="s">
        <v>53</v>
      </c>
      <c r="C17" t="s">
        <v>13</v>
      </c>
      <c r="D17" t="s">
        <v>26</v>
      </c>
      <c r="E17" t="s">
        <v>17</v>
      </c>
      <c r="F17" t="s">
        <v>12</v>
      </c>
      <c r="G17" t="s">
        <v>15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4"/>
      <c r="S17" s="4"/>
      <c r="T17">
        <v>130216</v>
      </c>
      <c r="U17">
        <v>169758</v>
      </c>
      <c r="V17">
        <v>145478</v>
      </c>
      <c r="W17">
        <v>129344</v>
      </c>
      <c r="X17">
        <v>230271</v>
      </c>
      <c r="Y17">
        <v>572425</v>
      </c>
      <c r="Z17">
        <v>572425</v>
      </c>
      <c r="AA17">
        <v>294925</v>
      </c>
      <c r="AB17">
        <v>241877</v>
      </c>
      <c r="AC17" s="5" t="s">
        <v>106</v>
      </c>
      <c r="AD17" s="5" t="s">
        <v>106</v>
      </c>
      <c r="AE17" s="4">
        <v>9</v>
      </c>
      <c r="AF17" s="3"/>
      <c r="AG17" s="3"/>
    </row>
    <row r="18" spans="1:33">
      <c r="A18" t="s">
        <v>8</v>
      </c>
      <c r="B18" t="s">
        <v>53</v>
      </c>
      <c r="C18" t="s">
        <v>13</v>
      </c>
      <c r="D18" t="s">
        <v>26</v>
      </c>
      <c r="E18" t="s">
        <v>19</v>
      </c>
      <c r="F18" t="s">
        <v>12</v>
      </c>
      <c r="G18" t="s">
        <v>15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4"/>
      <c r="S18" s="4"/>
      <c r="T18">
        <v>0</v>
      </c>
      <c r="U18">
        <v>0</v>
      </c>
      <c r="V18">
        <v>0</v>
      </c>
      <c r="W18">
        <v>163130</v>
      </c>
      <c r="X18">
        <v>445344</v>
      </c>
      <c r="Y18">
        <v>277750</v>
      </c>
      <c r="Z18">
        <v>277750</v>
      </c>
      <c r="AA18">
        <v>189072</v>
      </c>
      <c r="AB18">
        <v>172250</v>
      </c>
      <c r="AC18" s="5" t="s">
        <v>106</v>
      </c>
      <c r="AD18" s="5" t="s">
        <v>106</v>
      </c>
      <c r="AE18" s="4">
        <v>6</v>
      </c>
      <c r="AF18" s="3"/>
      <c r="AG18" s="3"/>
    </row>
    <row r="19" spans="1:33">
      <c r="A19" t="s">
        <v>8</v>
      </c>
      <c r="B19" t="s">
        <v>53</v>
      </c>
      <c r="C19" t="s">
        <v>13</v>
      </c>
      <c r="D19" t="s">
        <v>26</v>
      </c>
      <c r="E19" t="s">
        <v>20</v>
      </c>
      <c r="F19" t="s">
        <v>113</v>
      </c>
      <c r="G19" t="s">
        <v>15</v>
      </c>
      <c r="H19" s="3">
        <v>6.9999999999999999E-4</v>
      </c>
      <c r="I19" s="3">
        <v>2.7000000000000001E-3</v>
      </c>
      <c r="J19" s="3">
        <v>0</v>
      </c>
      <c r="K19" s="3">
        <v>5.0599999999999999E-2</v>
      </c>
      <c r="L19" s="3">
        <v>6.6199999999999995E-2</v>
      </c>
      <c r="M19" s="3">
        <v>0.1343</v>
      </c>
      <c r="N19" s="3">
        <v>0</v>
      </c>
      <c r="O19" s="3">
        <v>4.4400000000000002E-2</v>
      </c>
      <c r="P19" s="3">
        <v>2.9999999999999997E-4</v>
      </c>
      <c r="T19" s="7">
        <v>6010785</v>
      </c>
      <c r="U19" s="7">
        <v>5807538</v>
      </c>
      <c r="V19" s="7">
        <v>6038254</v>
      </c>
      <c r="W19" s="7">
        <v>5193815</v>
      </c>
      <c r="X19" s="7">
        <v>5058616</v>
      </c>
      <c r="Y19" s="7">
        <v>4486887</v>
      </c>
      <c r="Z19" s="7">
        <v>4482329</v>
      </c>
      <c r="AA19" s="7">
        <v>3469228</v>
      </c>
      <c r="AB19" s="7">
        <v>2149300</v>
      </c>
      <c r="AC19" s="5">
        <v>-9.4E-2</v>
      </c>
      <c r="AD19" s="5">
        <v>0.80900000000000005</v>
      </c>
      <c r="AE19" s="4">
        <v>9</v>
      </c>
      <c r="AF19" s="3"/>
      <c r="AG19" s="3"/>
    </row>
    <row r="20" spans="1:33">
      <c r="A20" t="s">
        <v>8</v>
      </c>
      <c r="B20" t="s">
        <v>53</v>
      </c>
      <c r="C20" t="s">
        <v>13</v>
      </c>
      <c r="D20" t="s">
        <v>26</v>
      </c>
      <c r="E20" t="s">
        <v>21</v>
      </c>
      <c r="F20" t="s">
        <v>113</v>
      </c>
      <c r="G20" t="s">
        <v>15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T20" s="7">
        <v>43098</v>
      </c>
      <c r="U20" s="7">
        <v>12350</v>
      </c>
      <c r="V20" s="7">
        <v>0</v>
      </c>
      <c r="W20" s="7">
        <v>0</v>
      </c>
      <c r="X20" s="7">
        <v>883</v>
      </c>
      <c r="Y20" s="7">
        <v>269645</v>
      </c>
      <c r="Z20" s="7">
        <v>274203</v>
      </c>
      <c r="AA20" s="7">
        <v>0</v>
      </c>
      <c r="AB20" s="7">
        <v>0</v>
      </c>
      <c r="AC20" s="4" t="s">
        <v>106</v>
      </c>
      <c r="AD20" s="5" t="s">
        <v>106</v>
      </c>
      <c r="AE20" s="4">
        <v>5</v>
      </c>
      <c r="AF20" s="3"/>
      <c r="AG20" s="3"/>
    </row>
    <row r="21" spans="1:33">
      <c r="A21" t="s">
        <v>8</v>
      </c>
      <c r="B21" t="s">
        <v>53</v>
      </c>
      <c r="C21" t="s">
        <v>13</v>
      </c>
      <c r="D21" t="s">
        <v>52</v>
      </c>
      <c r="E21" t="s">
        <v>21</v>
      </c>
      <c r="F21" t="s">
        <v>12</v>
      </c>
      <c r="G21" t="s">
        <v>15</v>
      </c>
      <c r="H21">
        <v>0</v>
      </c>
      <c r="I21">
        <v>0</v>
      </c>
      <c r="J21">
        <v>0</v>
      </c>
      <c r="K21">
        <v>5.9999999999999995E-4</v>
      </c>
      <c r="L21">
        <v>0</v>
      </c>
      <c r="M21">
        <v>0</v>
      </c>
      <c r="N21">
        <v>0</v>
      </c>
      <c r="O21">
        <v>0</v>
      </c>
      <c r="P21">
        <v>0</v>
      </c>
      <c r="T21">
        <v>181</v>
      </c>
      <c r="U21">
        <v>1172</v>
      </c>
      <c r="V21">
        <v>181</v>
      </c>
      <c r="W21">
        <v>894</v>
      </c>
      <c r="X21">
        <v>0</v>
      </c>
      <c r="Y21">
        <v>649</v>
      </c>
      <c r="Z21">
        <v>0</v>
      </c>
      <c r="AA21">
        <v>0</v>
      </c>
      <c r="AB21">
        <v>0</v>
      </c>
      <c r="AC21" s="4">
        <v>0.35599999999999998</v>
      </c>
      <c r="AD21" s="4">
        <v>0.55700000000000005</v>
      </c>
      <c r="AE21">
        <v>5</v>
      </c>
      <c r="AF21"/>
    </row>
    <row r="22" spans="1:33">
      <c r="A22" t="s">
        <v>8</v>
      </c>
      <c r="B22" t="s">
        <v>53</v>
      </c>
      <c r="C22" t="s">
        <v>13</v>
      </c>
      <c r="D22" t="s">
        <v>27</v>
      </c>
      <c r="E22" t="s">
        <v>17</v>
      </c>
      <c r="F22" t="s">
        <v>12</v>
      </c>
      <c r="G22" t="s">
        <v>15</v>
      </c>
      <c r="H22">
        <v>0</v>
      </c>
      <c r="I22">
        <v>0</v>
      </c>
      <c r="J22">
        <v>0</v>
      </c>
      <c r="K22">
        <v>0</v>
      </c>
      <c r="L22" s="4">
        <v>0</v>
      </c>
      <c r="M22" s="4">
        <v>0</v>
      </c>
      <c r="N22" s="4">
        <v>0</v>
      </c>
      <c r="O22" s="4">
        <v>0</v>
      </c>
      <c r="P22">
        <v>0</v>
      </c>
      <c r="T22">
        <v>19967</v>
      </c>
      <c r="U22">
        <v>20763</v>
      </c>
      <c r="V22">
        <v>192</v>
      </c>
      <c r="W22">
        <v>3554</v>
      </c>
      <c r="X22">
        <v>13346</v>
      </c>
      <c r="Y22">
        <v>9949</v>
      </c>
      <c r="Z22">
        <v>3275</v>
      </c>
      <c r="AA22">
        <v>551</v>
      </c>
      <c r="AB22">
        <v>2075</v>
      </c>
      <c r="AC22" s="4" t="s">
        <v>106</v>
      </c>
      <c r="AD22" s="4" t="s">
        <v>106</v>
      </c>
      <c r="AE22">
        <v>9</v>
      </c>
      <c r="AF22"/>
    </row>
    <row r="23" spans="1:33">
      <c r="A23" t="s">
        <v>8</v>
      </c>
      <c r="B23" t="s">
        <v>53</v>
      </c>
      <c r="C23" t="s">
        <v>13</v>
      </c>
      <c r="D23" t="s">
        <v>27</v>
      </c>
      <c r="E23" t="s">
        <v>19</v>
      </c>
      <c r="F23" t="s">
        <v>12</v>
      </c>
      <c r="G23" t="s">
        <v>15</v>
      </c>
      <c r="H23">
        <v>0</v>
      </c>
      <c r="I23">
        <v>0</v>
      </c>
      <c r="J23">
        <v>0</v>
      </c>
      <c r="K23">
        <v>0</v>
      </c>
      <c r="L23" s="4">
        <v>0</v>
      </c>
      <c r="M23" s="4">
        <v>0</v>
      </c>
      <c r="N23" s="4">
        <v>0</v>
      </c>
      <c r="O23" s="4">
        <v>0</v>
      </c>
      <c r="P23">
        <v>0</v>
      </c>
      <c r="T23">
        <v>7200</v>
      </c>
      <c r="U23">
        <v>18400</v>
      </c>
      <c r="V23">
        <v>3000</v>
      </c>
      <c r="W23">
        <v>0</v>
      </c>
      <c r="X23">
        <v>9750</v>
      </c>
      <c r="Y23">
        <v>0</v>
      </c>
      <c r="Z23">
        <v>0</v>
      </c>
      <c r="AA23">
        <v>1397</v>
      </c>
      <c r="AB23">
        <v>7263</v>
      </c>
      <c r="AC23" t="s">
        <v>106</v>
      </c>
      <c r="AD23" t="s">
        <v>106</v>
      </c>
      <c r="AE23">
        <v>6</v>
      </c>
      <c r="AF23"/>
    </row>
    <row r="24" spans="1:33">
      <c r="A24" t="s">
        <v>8</v>
      </c>
      <c r="B24" t="s">
        <v>53</v>
      </c>
      <c r="C24" t="s">
        <v>13</v>
      </c>
      <c r="D24" t="s">
        <v>27</v>
      </c>
      <c r="E24" t="s">
        <v>20</v>
      </c>
      <c r="F24" t="s">
        <v>114</v>
      </c>
      <c r="G24" t="s">
        <v>15</v>
      </c>
      <c r="H24">
        <v>0</v>
      </c>
      <c r="I24">
        <v>0</v>
      </c>
      <c r="J24">
        <v>0</v>
      </c>
      <c r="K24">
        <v>0</v>
      </c>
      <c r="L24" s="4">
        <v>0</v>
      </c>
      <c r="M24" s="4">
        <v>0</v>
      </c>
      <c r="N24" s="4">
        <v>4.0000000000000002E-4</v>
      </c>
      <c r="O24" s="4">
        <v>0</v>
      </c>
      <c r="P24">
        <v>2.9999999999999997E-4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551302</v>
      </c>
      <c r="AA24">
        <v>754458</v>
      </c>
      <c r="AB24">
        <v>353477</v>
      </c>
      <c r="AC24" t="s">
        <v>106</v>
      </c>
      <c r="AD24" t="s">
        <v>106</v>
      </c>
      <c r="AE24">
        <v>3</v>
      </c>
      <c r="AF24"/>
    </row>
    <row r="25" spans="1:33">
      <c r="A25" t="s">
        <v>8</v>
      </c>
      <c r="B25" t="s">
        <v>53</v>
      </c>
      <c r="C25" t="s">
        <v>13</v>
      </c>
      <c r="D25" t="s">
        <v>27</v>
      </c>
      <c r="E25" t="s">
        <v>20</v>
      </c>
      <c r="F25" t="s">
        <v>12</v>
      </c>
      <c r="G25" t="s">
        <v>15</v>
      </c>
      <c r="H25">
        <v>1.1999999999999999E-3</v>
      </c>
      <c r="I25">
        <v>4.0000000000000002E-4</v>
      </c>
      <c r="J25">
        <v>5.9999999999999995E-4</v>
      </c>
      <c r="K25">
        <v>6.6E-3</v>
      </c>
      <c r="L25" s="4">
        <v>8.9999999999999998E-4</v>
      </c>
      <c r="M25" s="4">
        <v>3.3E-3</v>
      </c>
      <c r="N25" s="4">
        <v>0</v>
      </c>
      <c r="O25" s="4">
        <v>0</v>
      </c>
      <c r="P25">
        <v>0</v>
      </c>
      <c r="T25">
        <v>496439</v>
      </c>
      <c r="U25">
        <v>316477</v>
      </c>
      <c r="V25">
        <v>308681</v>
      </c>
      <c r="W25">
        <v>325597</v>
      </c>
      <c r="X25">
        <v>530740</v>
      </c>
      <c r="Y25">
        <v>435661</v>
      </c>
      <c r="Z25">
        <v>0</v>
      </c>
      <c r="AA25">
        <v>0</v>
      </c>
      <c r="AB25">
        <v>0</v>
      </c>
      <c r="AC25">
        <v>-0.222</v>
      </c>
      <c r="AD25">
        <v>0.67300000000000004</v>
      </c>
      <c r="AE25">
        <v>6</v>
      </c>
      <c r="AF25"/>
    </row>
    <row r="26" spans="1:33">
      <c r="A26" t="s">
        <v>8</v>
      </c>
      <c r="B26" t="s">
        <v>53</v>
      </c>
      <c r="C26" t="s">
        <v>13</v>
      </c>
      <c r="D26" t="s">
        <v>27</v>
      </c>
      <c r="E26" t="s">
        <v>21</v>
      </c>
      <c r="F26" t="s">
        <v>12</v>
      </c>
      <c r="G26" t="s">
        <v>15</v>
      </c>
      <c r="H26">
        <v>5.1999999999999998E-3</v>
      </c>
      <c r="I26">
        <v>1.6000000000000001E-3</v>
      </c>
      <c r="J26">
        <v>3.0000000000000001E-3</v>
      </c>
      <c r="K26">
        <v>9.4E-2</v>
      </c>
      <c r="L26" s="4">
        <v>1.2999999999999999E-3</v>
      </c>
      <c r="M26" s="4">
        <v>4.1999999999999997E-3</v>
      </c>
      <c r="N26" s="4">
        <v>0</v>
      </c>
      <c r="O26" s="4">
        <v>0</v>
      </c>
      <c r="P26">
        <v>0</v>
      </c>
      <c r="T26">
        <v>1130195</v>
      </c>
      <c r="U26">
        <v>977557</v>
      </c>
      <c r="V26">
        <v>767211</v>
      </c>
      <c r="W26">
        <v>712325</v>
      </c>
      <c r="X26">
        <v>388727</v>
      </c>
      <c r="Y26">
        <v>205082</v>
      </c>
      <c r="Z26">
        <v>17989</v>
      </c>
      <c r="AA26">
        <v>9150</v>
      </c>
      <c r="AB26">
        <v>17532</v>
      </c>
      <c r="AC26">
        <v>0.248</v>
      </c>
      <c r="AD26">
        <v>0.52</v>
      </c>
      <c r="AE26">
        <v>9</v>
      </c>
      <c r="AF26"/>
    </row>
    <row r="27" spans="1:33">
      <c r="A27" t="s">
        <v>8</v>
      </c>
      <c r="B27" t="s">
        <v>53</v>
      </c>
      <c r="C27" t="s">
        <v>13</v>
      </c>
      <c r="D27" t="s">
        <v>27</v>
      </c>
      <c r="E27" t="s">
        <v>22</v>
      </c>
      <c r="F27" t="s">
        <v>12</v>
      </c>
      <c r="G27" t="s">
        <v>15</v>
      </c>
      <c r="H27">
        <v>0</v>
      </c>
      <c r="I27">
        <v>0</v>
      </c>
      <c r="J27">
        <v>0</v>
      </c>
      <c r="K27">
        <v>0</v>
      </c>
      <c r="L27" s="4">
        <v>0</v>
      </c>
      <c r="M27" s="4">
        <v>0</v>
      </c>
      <c r="N27" s="4">
        <v>0</v>
      </c>
      <c r="O27" s="4">
        <v>0</v>
      </c>
      <c r="P27">
        <v>0</v>
      </c>
      <c r="T27">
        <v>2198</v>
      </c>
      <c r="U27">
        <v>0</v>
      </c>
      <c r="V27">
        <v>342</v>
      </c>
      <c r="W27">
        <v>160</v>
      </c>
      <c r="X27">
        <v>317</v>
      </c>
      <c r="Y27">
        <v>11321</v>
      </c>
      <c r="Z27">
        <v>1323</v>
      </c>
      <c r="AA27">
        <v>0</v>
      </c>
      <c r="AB27">
        <v>5915</v>
      </c>
      <c r="AC27" t="s">
        <v>106</v>
      </c>
      <c r="AD27" t="s">
        <v>106</v>
      </c>
      <c r="AE27">
        <v>7</v>
      </c>
      <c r="AF27"/>
    </row>
    <row r="28" spans="1:33">
      <c r="A28" t="s">
        <v>8</v>
      </c>
      <c r="B28" t="s">
        <v>53</v>
      </c>
      <c r="C28" t="s">
        <v>13</v>
      </c>
      <c r="D28" t="s">
        <v>39</v>
      </c>
      <c r="E28" t="s">
        <v>20</v>
      </c>
      <c r="F28" t="s">
        <v>12</v>
      </c>
      <c r="G28" t="s">
        <v>15</v>
      </c>
      <c r="H28" s="13">
        <v>0</v>
      </c>
      <c r="I28" s="13">
        <v>0</v>
      </c>
      <c r="J28" s="13">
        <v>0</v>
      </c>
      <c r="K28" s="13">
        <v>3.5999999999999999E-3</v>
      </c>
      <c r="L28" s="13">
        <v>9.5999999999999992E-3</v>
      </c>
      <c r="M28" s="13">
        <v>4.5999999999999999E-3</v>
      </c>
      <c r="N28" s="13">
        <v>0</v>
      </c>
      <c r="O28" s="13">
        <v>8.9800000000000005E-2</v>
      </c>
      <c r="P28" s="13">
        <v>0</v>
      </c>
      <c r="T28">
        <v>338394</v>
      </c>
      <c r="U28">
        <v>162967</v>
      </c>
      <c r="V28">
        <v>87191</v>
      </c>
      <c r="W28">
        <v>29352</v>
      </c>
      <c r="X28">
        <v>33609</v>
      </c>
      <c r="Y28">
        <v>38338</v>
      </c>
      <c r="Z28">
        <v>45378</v>
      </c>
      <c r="AA28">
        <v>23859</v>
      </c>
      <c r="AB28">
        <v>3160</v>
      </c>
      <c r="AC28" s="5">
        <v>-0.255</v>
      </c>
      <c r="AD28" s="3">
        <v>0.50800000000000001</v>
      </c>
      <c r="AE28" s="4">
        <v>9</v>
      </c>
      <c r="AF28" s="3"/>
    </row>
    <row r="29" spans="1:33" s="4" customFormat="1">
      <c r="A29" t="s">
        <v>8</v>
      </c>
      <c r="B29" t="s">
        <v>53</v>
      </c>
      <c r="C29" t="s">
        <v>13</v>
      </c>
      <c r="D29" t="s">
        <v>39</v>
      </c>
      <c r="E29" t="s">
        <v>21</v>
      </c>
      <c r="F29" t="s">
        <v>12</v>
      </c>
      <c r="G29" t="s">
        <v>15</v>
      </c>
      <c r="H29">
        <v>0</v>
      </c>
      <c r="I29">
        <v>8.0000000000000004E-4</v>
      </c>
      <c r="J29">
        <v>0</v>
      </c>
      <c r="K29">
        <v>8.9999999999999993E-3</v>
      </c>
      <c r="L29">
        <v>6.4999999999999997E-3</v>
      </c>
      <c r="M29">
        <v>2.8E-3</v>
      </c>
      <c r="N29">
        <v>0</v>
      </c>
      <c r="O29">
        <v>0</v>
      </c>
      <c r="P29">
        <v>0</v>
      </c>
      <c r="Q29"/>
      <c r="R29"/>
      <c r="S29"/>
      <c r="T29">
        <v>280147</v>
      </c>
      <c r="U29">
        <v>353158</v>
      </c>
      <c r="V29">
        <v>350269</v>
      </c>
      <c r="W29">
        <v>453556</v>
      </c>
      <c r="X29">
        <v>758258</v>
      </c>
      <c r="Y29">
        <v>652352</v>
      </c>
      <c r="Z29">
        <v>523976</v>
      </c>
      <c r="AA29">
        <v>874397</v>
      </c>
      <c r="AB29">
        <v>944199</v>
      </c>
      <c r="AC29" s="4">
        <v>1.7000000000000001E-2</v>
      </c>
      <c r="AD29" s="4">
        <v>0.96599999999999997</v>
      </c>
      <c r="AE29" s="4">
        <v>9</v>
      </c>
      <c r="AG29"/>
    </row>
    <row r="30" spans="1:33" s="4" customFormat="1">
      <c r="A30" t="s">
        <v>8</v>
      </c>
      <c r="B30" t="s">
        <v>53</v>
      </c>
      <c r="C30" t="s">
        <v>13</v>
      </c>
      <c r="D30" t="s">
        <v>28</v>
      </c>
      <c r="E30" t="s">
        <v>21</v>
      </c>
      <c r="F30" t="s">
        <v>12</v>
      </c>
      <c r="G30" t="s">
        <v>15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/>
      <c r="R30"/>
      <c r="S30"/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5464</v>
      </c>
      <c r="AC30" s="4" t="s">
        <v>106</v>
      </c>
      <c r="AD30" s="4" t="s">
        <v>106</v>
      </c>
      <c r="AE30" s="4">
        <v>1</v>
      </c>
      <c r="AG30"/>
    </row>
    <row r="31" spans="1:33" s="4" customFormat="1">
      <c r="A31" t="s">
        <v>8</v>
      </c>
      <c r="B31" t="s">
        <v>53</v>
      </c>
      <c r="C31" t="s">
        <v>13</v>
      </c>
      <c r="D31" t="s">
        <v>29</v>
      </c>
      <c r="E31" t="s">
        <v>11</v>
      </c>
      <c r="F31" t="s">
        <v>12</v>
      </c>
      <c r="G31" t="s">
        <v>15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/>
      <c r="R31"/>
      <c r="S31"/>
      <c r="T31">
        <v>60296</v>
      </c>
      <c r="U31">
        <v>151480</v>
      </c>
      <c r="V31">
        <v>119958</v>
      </c>
      <c r="W31">
        <v>81195</v>
      </c>
      <c r="X31">
        <v>1803</v>
      </c>
      <c r="Y31">
        <v>0</v>
      </c>
      <c r="Z31">
        <v>0</v>
      </c>
      <c r="AA31">
        <v>0</v>
      </c>
      <c r="AB31">
        <v>0</v>
      </c>
      <c r="AC31" s="4" t="s">
        <v>106</v>
      </c>
      <c r="AD31" s="4" t="s">
        <v>106</v>
      </c>
      <c r="AE31" s="4">
        <v>5</v>
      </c>
      <c r="AG31"/>
    </row>
    <row r="32" spans="1:33" s="4" customFormat="1">
      <c r="A32" t="s">
        <v>8</v>
      </c>
      <c r="B32" t="s">
        <v>53</v>
      </c>
      <c r="C32" t="s">
        <v>13</v>
      </c>
      <c r="D32" t="s">
        <v>29</v>
      </c>
      <c r="E32" t="s">
        <v>19</v>
      </c>
      <c r="F32" t="s">
        <v>12</v>
      </c>
      <c r="G32" t="s">
        <v>15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/>
      <c r="R32"/>
      <c r="S32"/>
      <c r="T32">
        <v>124695</v>
      </c>
      <c r="U32">
        <v>148430</v>
      </c>
      <c r="V32">
        <v>306947</v>
      </c>
      <c r="W32">
        <v>371404</v>
      </c>
      <c r="X32">
        <v>518887</v>
      </c>
      <c r="Y32">
        <v>378736</v>
      </c>
      <c r="Z32">
        <v>703396</v>
      </c>
      <c r="AA32">
        <v>723065</v>
      </c>
      <c r="AB32">
        <v>694992</v>
      </c>
      <c r="AC32" s="4" t="s">
        <v>106</v>
      </c>
      <c r="AD32" s="4" t="s">
        <v>106</v>
      </c>
      <c r="AE32" s="4">
        <v>9</v>
      </c>
      <c r="AG32"/>
    </row>
    <row r="33" spans="1:33" s="4" customFormat="1">
      <c r="A33" t="s">
        <v>8</v>
      </c>
      <c r="B33" t="s">
        <v>53</v>
      </c>
      <c r="C33" t="s">
        <v>13</v>
      </c>
      <c r="D33" t="s">
        <v>29</v>
      </c>
      <c r="E33" t="s">
        <v>20</v>
      </c>
      <c r="F33" t="s">
        <v>115</v>
      </c>
      <c r="G33" t="s">
        <v>15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0.2646</v>
      </c>
      <c r="O33">
        <v>0.15459999999999999</v>
      </c>
      <c r="P33">
        <v>0.37490000000000001</v>
      </c>
      <c r="Q33"/>
      <c r="R33"/>
      <c r="S33"/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2228713</v>
      </c>
      <c r="AA33">
        <v>2315824</v>
      </c>
      <c r="AB33">
        <v>2079554</v>
      </c>
      <c r="AC33" s="4" t="s">
        <v>106</v>
      </c>
      <c r="AD33" s="4" t="s">
        <v>106</v>
      </c>
      <c r="AE33" s="4">
        <v>3</v>
      </c>
      <c r="AG33"/>
    </row>
    <row r="34" spans="1:33" s="4" customFormat="1">
      <c r="A34" t="s">
        <v>8</v>
      </c>
      <c r="B34" t="s">
        <v>53</v>
      </c>
      <c r="C34" t="s">
        <v>13</v>
      </c>
      <c r="D34" t="s">
        <v>29</v>
      </c>
      <c r="E34" t="s">
        <v>20</v>
      </c>
      <c r="F34" t="s">
        <v>12</v>
      </c>
      <c r="G34" t="s">
        <v>15</v>
      </c>
      <c r="H34">
        <v>1.1999999999999999E-3</v>
      </c>
      <c r="I34">
        <v>2.7000000000000001E-3</v>
      </c>
      <c r="J34">
        <v>1.8E-3</v>
      </c>
      <c r="K34">
        <v>0.15840000000000001</v>
      </c>
      <c r="L34">
        <v>0.2465</v>
      </c>
      <c r="M34">
        <v>0.26529999999999998</v>
      </c>
      <c r="N34">
        <v>0</v>
      </c>
      <c r="O34">
        <v>0</v>
      </c>
      <c r="P34">
        <v>0</v>
      </c>
      <c r="Q34"/>
      <c r="R34"/>
      <c r="S34"/>
      <c r="T34">
        <v>5722626</v>
      </c>
      <c r="U34">
        <v>4502155</v>
      </c>
      <c r="V34">
        <v>2635381</v>
      </c>
      <c r="W34">
        <v>2099672</v>
      </c>
      <c r="X34">
        <v>1986484</v>
      </c>
      <c r="Y34">
        <v>1990142</v>
      </c>
      <c r="Z34">
        <v>0</v>
      </c>
      <c r="AA34">
        <v>0</v>
      </c>
      <c r="AB34">
        <v>0</v>
      </c>
      <c r="AC34" s="4">
        <v>-0.75800000000000001</v>
      </c>
      <c r="AD34" s="4">
        <v>8.1000000000000003E-2</v>
      </c>
      <c r="AE34" s="4">
        <v>6</v>
      </c>
      <c r="AG34"/>
    </row>
    <row r="35" spans="1:33" s="4" customFormat="1">
      <c r="A35" t="s">
        <v>8</v>
      </c>
      <c r="B35" t="s">
        <v>53</v>
      </c>
      <c r="C35" t="s">
        <v>13</v>
      </c>
      <c r="D35" t="s">
        <v>29</v>
      </c>
      <c r="E35" t="s">
        <v>21</v>
      </c>
      <c r="F35" t="s">
        <v>115</v>
      </c>
      <c r="G35" t="s">
        <v>15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2.0400000000000001E-2</v>
      </c>
      <c r="O35">
        <v>0</v>
      </c>
      <c r="P35">
        <v>2.92E-2</v>
      </c>
      <c r="Q35"/>
      <c r="R35"/>
      <c r="S35"/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4524898</v>
      </c>
      <c r="AA35">
        <v>2731450</v>
      </c>
      <c r="AB35">
        <v>2637238</v>
      </c>
      <c r="AC35" s="4" t="s">
        <v>106</v>
      </c>
      <c r="AD35" s="4" t="s">
        <v>106</v>
      </c>
      <c r="AE35" s="4">
        <v>3</v>
      </c>
      <c r="AG35"/>
    </row>
    <row r="36" spans="1:33" s="4" customFormat="1">
      <c r="A36" t="s">
        <v>8</v>
      </c>
      <c r="B36" t="s">
        <v>53</v>
      </c>
      <c r="C36" t="s">
        <v>13</v>
      </c>
      <c r="D36" t="s">
        <v>29</v>
      </c>
      <c r="E36" t="s">
        <v>21</v>
      </c>
      <c r="F36" t="s">
        <v>12</v>
      </c>
      <c r="G36" t="s">
        <v>15</v>
      </c>
      <c r="H36">
        <v>3.8E-3</v>
      </c>
      <c r="I36">
        <v>1.24E-2</v>
      </c>
      <c r="J36">
        <v>1.5900000000000001E-2</v>
      </c>
      <c r="K36">
        <v>3.5499999999999997E-2</v>
      </c>
      <c r="L36">
        <v>5.4399999999999997E-2</v>
      </c>
      <c r="M36">
        <v>3.3E-3</v>
      </c>
      <c r="N36">
        <v>0</v>
      </c>
      <c r="O36">
        <v>0</v>
      </c>
      <c r="P36">
        <v>0</v>
      </c>
      <c r="Q36"/>
      <c r="R36"/>
      <c r="S36"/>
      <c r="T36">
        <v>5760859</v>
      </c>
      <c r="U36">
        <v>5335231</v>
      </c>
      <c r="V36">
        <v>4586126</v>
      </c>
      <c r="W36">
        <v>4380883</v>
      </c>
      <c r="X36">
        <v>4692157</v>
      </c>
      <c r="Y36">
        <v>4804497</v>
      </c>
      <c r="Z36">
        <v>0</v>
      </c>
      <c r="AA36">
        <v>0</v>
      </c>
      <c r="AB36">
        <v>0</v>
      </c>
      <c r="AC36" s="4">
        <v>-0.56799999999999995</v>
      </c>
      <c r="AD36" s="4">
        <v>0.24</v>
      </c>
      <c r="AE36" s="4">
        <v>6</v>
      </c>
      <c r="AG36"/>
    </row>
    <row r="37" spans="1:33">
      <c r="A37" t="s">
        <v>100</v>
      </c>
      <c r="H37" s="13">
        <f>SUM(H10:H36)</f>
        <v>1.21E-2</v>
      </c>
      <c r="I37" s="13">
        <f t="shared" ref="I37:P37" si="5">SUM(I10:I36)</f>
        <v>2.06E-2</v>
      </c>
      <c r="J37" s="13">
        <f t="shared" si="5"/>
        <v>2.1299999999999999E-2</v>
      </c>
      <c r="K37" s="13">
        <f t="shared" si="5"/>
        <v>0.36609999999999998</v>
      </c>
      <c r="L37" s="13">
        <f t="shared" si="5"/>
        <v>0.38969999999999999</v>
      </c>
      <c r="M37" s="13">
        <f t="shared" si="5"/>
        <v>0.42430000000000001</v>
      </c>
      <c r="N37" s="13">
        <f t="shared" si="5"/>
        <v>0.28539999999999999</v>
      </c>
      <c r="O37" s="13">
        <f t="shared" si="5"/>
        <v>0.28910000000000002</v>
      </c>
      <c r="P37" s="13">
        <f t="shared" si="5"/>
        <v>0.4047</v>
      </c>
      <c r="T37">
        <f>SUM(T10:T36)</f>
        <v>21416808</v>
      </c>
      <c r="U37">
        <f t="shared" ref="U37:AB37" si="6">SUM(U10:U36)</f>
        <v>18983522</v>
      </c>
      <c r="V37">
        <f t="shared" si="6"/>
        <v>16048331</v>
      </c>
      <c r="W37">
        <f t="shared" si="6"/>
        <v>14392388</v>
      </c>
      <c r="X37">
        <f t="shared" si="6"/>
        <v>15121778</v>
      </c>
      <c r="Y37">
        <f t="shared" si="6"/>
        <v>14268884</v>
      </c>
      <c r="Z37">
        <f t="shared" si="6"/>
        <v>14265810</v>
      </c>
      <c r="AA37">
        <f t="shared" si="6"/>
        <v>11425737</v>
      </c>
      <c r="AB37">
        <f t="shared" si="6"/>
        <v>9348917</v>
      </c>
      <c r="AC37" s="5">
        <f t="shared" ref="AC37" si="7">ROUND(ABS(PEARSON($T37:$AB37,$H37:$P37)),3)</f>
        <v>0.76200000000000001</v>
      </c>
      <c r="AD37" s="3">
        <f>ROUND(TDIST(AF37,AE37-2,2),3)</f>
        <v>1.7000000000000001E-2</v>
      </c>
      <c r="AE37" s="4">
        <f>COUNTA(T37:AB37)</f>
        <v>9</v>
      </c>
      <c r="AF37" s="3">
        <f>ROUND((AC37*SQRT(AE37-2))/(SQRT(1-AC37^2)),3)</f>
        <v>3.113</v>
      </c>
    </row>
    <row r="38" spans="1:33">
      <c r="A38" t="s">
        <v>107</v>
      </c>
      <c r="H38">
        <f t="shared" ref="H38:P38" si="8">ROUND(H37/H5,4)</f>
        <v>1.1599999999999999E-2</v>
      </c>
      <c r="I38">
        <f t="shared" si="8"/>
        <v>2.1000000000000001E-2</v>
      </c>
      <c r="J38">
        <f t="shared" si="8"/>
        <v>1.9699999999999999E-2</v>
      </c>
      <c r="K38">
        <f t="shared" si="8"/>
        <v>0.40679999999999999</v>
      </c>
      <c r="L38">
        <f t="shared" si="8"/>
        <v>0.36659999999999998</v>
      </c>
      <c r="M38">
        <f t="shared" si="8"/>
        <v>0.41349999999999998</v>
      </c>
      <c r="N38">
        <f t="shared" si="8"/>
        <v>0.32250000000000001</v>
      </c>
      <c r="O38">
        <f t="shared" si="8"/>
        <v>0.36459999999999998</v>
      </c>
      <c r="P38">
        <f t="shared" si="8"/>
        <v>0.42559999999999998</v>
      </c>
      <c r="AC38"/>
      <c r="AD38"/>
      <c r="AE38"/>
      <c r="AF38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G215"/>
  <sheetViews>
    <sheetView topLeftCell="A190" zoomScale="70" zoomScaleNormal="70" workbookViewId="0">
      <selection activeCell="A207" sqref="A207:P215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8554687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116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5</v>
      </c>
      <c r="H3">
        <v>0.91600000000000004</v>
      </c>
      <c r="I3">
        <v>0.92400000000000004</v>
      </c>
      <c r="J3">
        <v>0.95899999999999996</v>
      </c>
      <c r="K3">
        <v>0.80200000000000005</v>
      </c>
      <c r="L3">
        <v>0.80800000000000005</v>
      </c>
      <c r="M3">
        <v>0.72399999999999998</v>
      </c>
      <c r="N3">
        <v>0.73299999999999998</v>
      </c>
      <c r="O3">
        <v>0.50700000000000001</v>
      </c>
      <c r="P3" s="4">
        <v>0.38900000000000001</v>
      </c>
      <c r="S3" t="s">
        <v>1</v>
      </c>
      <c r="T3" s="7">
        <f>T207</f>
        <v>68438935</v>
      </c>
      <c r="U3" s="7">
        <f t="shared" ref="U3:AB3" si="0">U207</f>
        <v>72639347</v>
      </c>
      <c r="V3" s="7">
        <f t="shared" si="0"/>
        <v>70714586</v>
      </c>
      <c r="W3" s="7">
        <f t="shared" si="0"/>
        <v>66168410</v>
      </c>
      <c r="X3" s="7">
        <f t="shared" si="0"/>
        <v>67004598</v>
      </c>
      <c r="Y3" s="7">
        <f t="shared" si="0"/>
        <v>52743548</v>
      </c>
      <c r="Z3" s="7">
        <f t="shared" si="0"/>
        <v>52381954</v>
      </c>
      <c r="AA3" s="7">
        <f t="shared" si="0"/>
        <v>59333230</v>
      </c>
      <c r="AB3" s="7">
        <f t="shared" si="0"/>
        <v>55224930</v>
      </c>
    </row>
    <row r="4" spans="1:33">
      <c r="A4" t="s">
        <v>4</v>
      </c>
      <c r="N4" s="1">
        <f>ROUND((N3-M3)/M3,2)</f>
        <v>0.01</v>
      </c>
      <c r="O4" s="1">
        <f t="shared" ref="O4:P4" si="1">ROUND((O3-N3)/N3,2)</f>
        <v>-0.31</v>
      </c>
      <c r="P4" s="1">
        <f t="shared" si="1"/>
        <v>-0.23</v>
      </c>
      <c r="Z4" s="1">
        <f>ROUND((Z3-Y3)/Y3,2)</f>
        <v>-0.01</v>
      </c>
      <c r="AA4" s="1">
        <f>ROUND((AA3-Z3)/Z3,2)</f>
        <v>0.13</v>
      </c>
      <c r="AB4" s="1">
        <f>ROUND((AB3-AA3)/AA3,2)</f>
        <v>-7.0000000000000007E-2</v>
      </c>
    </row>
    <row r="5" spans="1:33">
      <c r="N5" s="2"/>
    </row>
    <row r="6" spans="1:33">
      <c r="S6" s="2" t="s">
        <v>31</v>
      </c>
      <c r="AD6" s="4" t="s">
        <v>50</v>
      </c>
      <c r="AE6"/>
      <c r="AF6"/>
    </row>
    <row r="7" spans="1:33">
      <c r="A7" s="2" t="s">
        <v>33</v>
      </c>
      <c r="H7">
        <v>2003</v>
      </c>
      <c r="I7">
        <v>2004</v>
      </c>
      <c r="J7">
        <v>2005</v>
      </c>
      <c r="K7">
        <v>2006</v>
      </c>
      <c r="L7">
        <v>2007</v>
      </c>
      <c r="M7">
        <v>2008</v>
      </c>
      <c r="N7">
        <v>2009</v>
      </c>
      <c r="O7">
        <v>2010</v>
      </c>
      <c r="P7">
        <v>2011</v>
      </c>
      <c r="S7" s="2" t="s">
        <v>32</v>
      </c>
      <c r="T7">
        <v>2003</v>
      </c>
      <c r="U7">
        <v>2004</v>
      </c>
      <c r="V7">
        <v>2005</v>
      </c>
      <c r="W7">
        <v>2006</v>
      </c>
      <c r="X7">
        <v>2007</v>
      </c>
      <c r="Y7">
        <v>2008</v>
      </c>
      <c r="Z7">
        <v>2009</v>
      </c>
      <c r="AA7">
        <v>2010</v>
      </c>
      <c r="AB7">
        <v>2011</v>
      </c>
      <c r="AC7" s="4" t="s">
        <v>105</v>
      </c>
      <c r="AD7" s="5" t="s">
        <v>43</v>
      </c>
      <c r="AE7" s="4" t="s">
        <v>42</v>
      </c>
      <c r="AF7" s="9"/>
      <c r="AG7" s="9"/>
    </row>
    <row r="8" spans="1:33">
      <c r="A8" t="s">
        <v>101</v>
      </c>
      <c r="B8" t="s">
        <v>118</v>
      </c>
      <c r="C8" t="s">
        <v>13</v>
      </c>
      <c r="F8" s="4"/>
      <c r="G8" t="s">
        <v>102</v>
      </c>
      <c r="H8" s="13">
        <v>0.27980000000000005</v>
      </c>
      <c r="I8" s="5">
        <v>0.28310000000000013</v>
      </c>
      <c r="J8" s="5">
        <v>4.7000000000000375E-3</v>
      </c>
      <c r="K8" s="5">
        <v>0.21560000000000024</v>
      </c>
      <c r="L8" s="5">
        <v>0.2511000000000001</v>
      </c>
      <c r="M8" s="5">
        <v>0.31700000000000006</v>
      </c>
      <c r="N8" s="5">
        <v>0.10899999999999999</v>
      </c>
      <c r="O8" s="5">
        <v>-0.12299999999999989</v>
      </c>
      <c r="P8" s="5">
        <v>-2.3799999999999932E-2</v>
      </c>
      <c r="S8" s="2"/>
      <c r="AD8" s="8"/>
      <c r="AE8" s="9"/>
      <c r="AF8" s="9"/>
      <c r="AG8" s="9"/>
    </row>
    <row r="9" spans="1:33" s="4" customFormat="1">
      <c r="A9" t="s">
        <v>117</v>
      </c>
      <c r="B9" t="s">
        <v>118</v>
      </c>
      <c r="C9" t="s">
        <v>13</v>
      </c>
      <c r="D9" t="s">
        <v>10</v>
      </c>
      <c r="E9" t="s">
        <v>92</v>
      </c>
      <c r="F9" t="s">
        <v>12</v>
      </c>
      <c r="G9" t="s">
        <v>40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38953</v>
      </c>
      <c r="AA9" s="4">
        <v>70493</v>
      </c>
      <c r="AB9" s="4">
        <v>34710</v>
      </c>
      <c r="AC9" s="5" t="s">
        <v>106</v>
      </c>
      <c r="AD9" s="5" t="s">
        <v>106</v>
      </c>
      <c r="AE9" s="4">
        <v>3</v>
      </c>
      <c r="AF9" s="3"/>
      <c r="AG9" s="3"/>
    </row>
    <row r="10" spans="1:33" s="4" customFormat="1">
      <c r="A10" t="s">
        <v>117</v>
      </c>
      <c r="B10" t="s">
        <v>118</v>
      </c>
      <c r="C10" t="s">
        <v>13</v>
      </c>
      <c r="D10" t="s">
        <v>10</v>
      </c>
      <c r="E10" t="s">
        <v>92</v>
      </c>
      <c r="F10" t="s">
        <v>12</v>
      </c>
      <c r="G10" t="s">
        <v>15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38953</v>
      </c>
      <c r="AA10" s="4">
        <v>70493</v>
      </c>
      <c r="AB10" s="4">
        <v>34710</v>
      </c>
      <c r="AC10" s="5" t="s">
        <v>106</v>
      </c>
      <c r="AD10" s="5" t="s">
        <v>106</v>
      </c>
      <c r="AE10" s="4">
        <v>3</v>
      </c>
      <c r="AF10" s="3"/>
      <c r="AG10" s="3"/>
    </row>
    <row r="11" spans="1:33" s="4" customFormat="1">
      <c r="A11" t="s">
        <v>117</v>
      </c>
      <c r="B11" t="s">
        <v>118</v>
      </c>
      <c r="C11" t="s">
        <v>13</v>
      </c>
      <c r="D11" t="s">
        <v>10</v>
      </c>
      <c r="E11" t="s">
        <v>92</v>
      </c>
      <c r="F11" t="s">
        <v>12</v>
      </c>
      <c r="G11" t="s">
        <v>14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38953</v>
      </c>
      <c r="AA11" s="4">
        <v>70493</v>
      </c>
      <c r="AB11" s="4">
        <v>34710</v>
      </c>
      <c r="AC11" s="5" t="s">
        <v>106</v>
      </c>
      <c r="AD11" s="5" t="s">
        <v>106</v>
      </c>
      <c r="AE11" s="4">
        <v>3</v>
      </c>
      <c r="AF11" s="3"/>
      <c r="AG11" s="3"/>
    </row>
    <row r="12" spans="1:33" s="4" customFormat="1">
      <c r="A12" t="s">
        <v>117</v>
      </c>
      <c r="B12" t="s">
        <v>118</v>
      </c>
      <c r="C12" t="s">
        <v>13</v>
      </c>
      <c r="D12" t="s">
        <v>10</v>
      </c>
      <c r="E12" t="s">
        <v>11</v>
      </c>
      <c r="F12" t="s">
        <v>12</v>
      </c>
      <c r="G12" t="s">
        <v>40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1766</v>
      </c>
      <c r="Z12" s="4">
        <v>0</v>
      </c>
      <c r="AA12" s="4">
        <v>0</v>
      </c>
      <c r="AB12" s="4">
        <v>0</v>
      </c>
      <c r="AC12" s="5" t="s">
        <v>106</v>
      </c>
      <c r="AD12" s="5" t="s">
        <v>106</v>
      </c>
      <c r="AE12" s="4">
        <v>1</v>
      </c>
      <c r="AF12" s="3"/>
      <c r="AG12" s="3"/>
    </row>
    <row r="13" spans="1:33" s="4" customFormat="1">
      <c r="A13" t="s">
        <v>117</v>
      </c>
      <c r="B13" t="s">
        <v>118</v>
      </c>
      <c r="C13" t="s">
        <v>13</v>
      </c>
      <c r="D13" t="s">
        <v>10</v>
      </c>
      <c r="E13" t="s">
        <v>11</v>
      </c>
      <c r="F13" t="s">
        <v>12</v>
      </c>
      <c r="G13" t="s">
        <v>15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1766</v>
      </c>
      <c r="Z13" s="4">
        <v>0</v>
      </c>
      <c r="AA13" s="4">
        <v>0</v>
      </c>
      <c r="AB13" s="4">
        <v>0</v>
      </c>
      <c r="AC13" s="5" t="s">
        <v>106</v>
      </c>
      <c r="AD13" s="5" t="s">
        <v>106</v>
      </c>
      <c r="AE13" s="4">
        <v>1</v>
      </c>
      <c r="AF13" s="3"/>
      <c r="AG13" s="3"/>
    </row>
    <row r="14" spans="1:33" s="4" customFormat="1">
      <c r="A14" t="s">
        <v>117</v>
      </c>
      <c r="B14" t="s">
        <v>118</v>
      </c>
      <c r="C14" t="s">
        <v>13</v>
      </c>
      <c r="D14" t="s">
        <v>10</v>
      </c>
      <c r="E14" t="s">
        <v>11</v>
      </c>
      <c r="F14" t="s">
        <v>12</v>
      </c>
      <c r="G14" t="s">
        <v>14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1766</v>
      </c>
      <c r="Z14" s="4">
        <v>0</v>
      </c>
      <c r="AA14" s="4">
        <v>0</v>
      </c>
      <c r="AB14" s="4">
        <v>0</v>
      </c>
      <c r="AC14" s="5" t="s">
        <v>106</v>
      </c>
      <c r="AD14" s="5" t="s">
        <v>106</v>
      </c>
      <c r="AE14" s="4">
        <v>1</v>
      </c>
      <c r="AF14" s="3"/>
      <c r="AG14" s="3"/>
    </row>
    <row r="15" spans="1:33" s="4" customFormat="1">
      <c r="A15" t="s">
        <v>117</v>
      </c>
      <c r="B15" t="s">
        <v>118</v>
      </c>
      <c r="C15" t="s">
        <v>13</v>
      </c>
      <c r="D15" t="s">
        <v>10</v>
      </c>
      <c r="E15" t="s">
        <v>16</v>
      </c>
      <c r="F15" t="s">
        <v>12</v>
      </c>
      <c r="G15" t="s">
        <v>40</v>
      </c>
      <c r="H15" s="5">
        <v>1.77E-2</v>
      </c>
      <c r="I15" s="5">
        <v>3.7999999999999999E-2</v>
      </c>
      <c r="J15" s="5">
        <v>5.6099999999999997E-2</v>
      </c>
      <c r="K15" s="5">
        <v>1.95E-2</v>
      </c>
      <c r="L15" s="5">
        <v>2.1899999999999999E-2</v>
      </c>
      <c r="M15" s="5">
        <v>1.0999999999999999E-2</v>
      </c>
      <c r="N15" s="5">
        <v>9.7999999999999997E-3</v>
      </c>
      <c r="O15" s="5">
        <v>1.1299999999999999E-2</v>
      </c>
      <c r="P15" s="5">
        <v>9.1000000000000004E-3</v>
      </c>
      <c r="T15" s="4">
        <v>2914644</v>
      </c>
      <c r="U15" s="4">
        <v>4568918</v>
      </c>
      <c r="V15" s="4">
        <v>3996701</v>
      </c>
      <c r="W15" s="4">
        <v>3246205</v>
      </c>
      <c r="X15" s="4">
        <v>3351614</v>
      </c>
      <c r="Y15" s="4">
        <v>2285026</v>
      </c>
      <c r="Z15" s="4">
        <v>1932211</v>
      </c>
      <c r="AA15" s="4">
        <v>2392748</v>
      </c>
      <c r="AB15" s="4">
        <v>2339618</v>
      </c>
      <c r="AC15" s="5">
        <v>0.85899999999999999</v>
      </c>
      <c r="AD15" s="5">
        <v>3.0000000000000001E-3</v>
      </c>
      <c r="AE15" s="4">
        <v>9</v>
      </c>
      <c r="AF15" s="3"/>
      <c r="AG15" s="3"/>
    </row>
    <row r="16" spans="1:33" s="4" customFormat="1">
      <c r="A16" t="s">
        <v>117</v>
      </c>
      <c r="B16" t="s">
        <v>118</v>
      </c>
      <c r="C16" t="s">
        <v>13</v>
      </c>
      <c r="D16" t="s">
        <v>10</v>
      </c>
      <c r="E16" t="s">
        <v>16</v>
      </c>
      <c r="F16" t="s">
        <v>12</v>
      </c>
      <c r="G16" t="s">
        <v>15</v>
      </c>
      <c r="H16" s="5">
        <v>0</v>
      </c>
      <c r="I16" s="5">
        <v>8.0000000000000004E-4</v>
      </c>
      <c r="J16" s="5">
        <v>0</v>
      </c>
      <c r="K16" s="5">
        <v>0</v>
      </c>
      <c r="L16" s="5">
        <v>6.4999999999999997E-3</v>
      </c>
      <c r="M16" s="5">
        <v>6.9999999999999999E-4</v>
      </c>
      <c r="N16" s="5">
        <v>2E-3</v>
      </c>
      <c r="O16" s="5">
        <v>5.3E-3</v>
      </c>
      <c r="P16" s="5">
        <v>4.4000000000000003E-3</v>
      </c>
      <c r="T16" s="4">
        <v>2914644</v>
      </c>
      <c r="U16" s="4">
        <v>4568918</v>
      </c>
      <c r="V16" s="4">
        <v>3996701</v>
      </c>
      <c r="W16" s="4">
        <v>3246205</v>
      </c>
      <c r="X16" s="4">
        <v>3351614</v>
      </c>
      <c r="Y16" s="4">
        <v>2285026</v>
      </c>
      <c r="Z16" s="4">
        <v>1932211</v>
      </c>
      <c r="AA16" s="4">
        <v>2392748</v>
      </c>
      <c r="AB16" s="4">
        <v>2339618</v>
      </c>
      <c r="AC16" s="5">
        <v>-0.30199999999999999</v>
      </c>
      <c r="AD16" s="5">
        <v>0.43</v>
      </c>
      <c r="AE16" s="4">
        <v>9</v>
      </c>
      <c r="AF16" s="3"/>
      <c r="AG16" s="3"/>
    </row>
    <row r="17" spans="1:33" s="4" customFormat="1">
      <c r="A17" t="s">
        <v>117</v>
      </c>
      <c r="B17" t="s">
        <v>118</v>
      </c>
      <c r="C17" t="s">
        <v>13</v>
      </c>
      <c r="D17" t="s">
        <v>10</v>
      </c>
      <c r="E17" t="s">
        <v>16</v>
      </c>
      <c r="F17" t="s">
        <v>12</v>
      </c>
      <c r="G17" t="s">
        <v>14</v>
      </c>
      <c r="H17" s="5">
        <v>1.77E-2</v>
      </c>
      <c r="I17" s="5">
        <v>3.7199999999999997E-2</v>
      </c>
      <c r="J17" s="5">
        <v>5.6099999999999997E-2</v>
      </c>
      <c r="K17" s="5">
        <v>1.95E-2</v>
      </c>
      <c r="L17" s="5">
        <v>1.54E-2</v>
      </c>
      <c r="M17" s="5">
        <v>1.0200000000000001E-2</v>
      </c>
      <c r="N17" s="5">
        <v>7.7999999999999996E-3</v>
      </c>
      <c r="O17" s="5">
        <v>6.0000000000000001E-3</v>
      </c>
      <c r="P17" s="5">
        <v>4.7000000000000002E-3</v>
      </c>
      <c r="T17" s="4">
        <v>2914644</v>
      </c>
      <c r="U17" s="4">
        <v>4568918</v>
      </c>
      <c r="V17" s="4">
        <v>3996701</v>
      </c>
      <c r="W17" s="4">
        <v>3246205</v>
      </c>
      <c r="X17" s="4">
        <v>3351614</v>
      </c>
      <c r="Y17" s="4">
        <v>2285026</v>
      </c>
      <c r="Z17" s="4">
        <v>1932211</v>
      </c>
      <c r="AA17" s="4">
        <v>2392748</v>
      </c>
      <c r="AB17" s="4">
        <v>2339618</v>
      </c>
      <c r="AC17" s="5">
        <v>0.84599999999999997</v>
      </c>
      <c r="AD17" s="5">
        <v>4.0000000000000001E-3</v>
      </c>
      <c r="AE17" s="4">
        <v>9</v>
      </c>
      <c r="AF17" s="3"/>
      <c r="AG17" s="3"/>
    </row>
    <row r="18" spans="1:33" s="4" customFormat="1">
      <c r="A18" t="s">
        <v>117</v>
      </c>
      <c r="B18" t="s">
        <v>118</v>
      </c>
      <c r="C18" t="s">
        <v>13</v>
      </c>
      <c r="D18" t="s">
        <v>10</v>
      </c>
      <c r="E18" t="s">
        <v>94</v>
      </c>
      <c r="F18" t="s">
        <v>12</v>
      </c>
      <c r="G18" t="s">
        <v>40</v>
      </c>
      <c r="H18" s="5">
        <v>1.1000000000000001E-3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T18" s="4">
        <v>21681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5" t="s">
        <v>106</v>
      </c>
      <c r="AD18" s="5" t="s">
        <v>106</v>
      </c>
      <c r="AE18" s="4">
        <v>1</v>
      </c>
      <c r="AF18" s="3"/>
      <c r="AG18" s="3"/>
    </row>
    <row r="19" spans="1:33" s="4" customFormat="1">
      <c r="A19" t="s">
        <v>117</v>
      </c>
      <c r="B19" t="s">
        <v>118</v>
      </c>
      <c r="C19" t="s">
        <v>13</v>
      </c>
      <c r="D19" t="s">
        <v>10</v>
      </c>
      <c r="E19" t="s">
        <v>94</v>
      </c>
      <c r="F19" t="s">
        <v>12</v>
      </c>
      <c r="G19" t="s">
        <v>15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T19" s="4">
        <v>21681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5" t="s">
        <v>106</v>
      </c>
      <c r="AD19" s="5" t="s">
        <v>106</v>
      </c>
      <c r="AE19" s="4">
        <v>1</v>
      </c>
      <c r="AF19" s="3"/>
      <c r="AG19" s="3"/>
    </row>
    <row r="20" spans="1:33" s="4" customFormat="1">
      <c r="A20" t="s">
        <v>117</v>
      </c>
      <c r="B20" t="s">
        <v>118</v>
      </c>
      <c r="C20" t="s">
        <v>13</v>
      </c>
      <c r="D20" t="s">
        <v>10</v>
      </c>
      <c r="E20" t="s">
        <v>94</v>
      </c>
      <c r="F20" t="s">
        <v>12</v>
      </c>
      <c r="G20" t="s">
        <v>14</v>
      </c>
      <c r="H20" s="5">
        <v>1.1000000000000001E-3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T20" s="4">
        <v>21681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5" t="s">
        <v>106</v>
      </c>
      <c r="AD20" s="5" t="s">
        <v>106</v>
      </c>
      <c r="AE20" s="4">
        <v>1</v>
      </c>
      <c r="AF20" s="3"/>
      <c r="AG20" s="3"/>
    </row>
    <row r="21" spans="1:33" s="4" customFormat="1">
      <c r="A21" t="s">
        <v>117</v>
      </c>
      <c r="B21" t="s">
        <v>118</v>
      </c>
      <c r="C21" t="s">
        <v>13</v>
      </c>
      <c r="D21" t="s">
        <v>10</v>
      </c>
      <c r="E21" t="s">
        <v>21</v>
      </c>
      <c r="F21" t="s">
        <v>12</v>
      </c>
      <c r="G21" t="s">
        <v>40</v>
      </c>
      <c r="H21" s="5">
        <v>0</v>
      </c>
      <c r="I21" s="5">
        <v>8.0000000000000004E-4</v>
      </c>
      <c r="J21" s="5">
        <v>2.5000000000000001E-3</v>
      </c>
      <c r="K21" s="5">
        <v>2.8E-3</v>
      </c>
      <c r="L21" s="5">
        <v>4.0000000000000001E-3</v>
      </c>
      <c r="M21" s="5">
        <v>1.6000000000000001E-3</v>
      </c>
      <c r="N21" s="5">
        <v>4.8999999999999998E-3</v>
      </c>
      <c r="O21" s="5">
        <v>4.1000000000000003E-3</v>
      </c>
      <c r="P21" s="5">
        <v>8.2000000000000007E-3</v>
      </c>
      <c r="T21" s="4">
        <v>0</v>
      </c>
      <c r="U21" s="4">
        <v>119327</v>
      </c>
      <c r="V21" s="4">
        <v>188914</v>
      </c>
      <c r="W21" s="4">
        <v>424630</v>
      </c>
      <c r="X21" s="4">
        <v>464699</v>
      </c>
      <c r="Y21" s="4">
        <v>467476</v>
      </c>
      <c r="Z21" s="4">
        <v>468989</v>
      </c>
      <c r="AA21" s="4">
        <v>425076</v>
      </c>
      <c r="AB21" s="4">
        <v>290226</v>
      </c>
      <c r="AC21" s="5">
        <v>0.22500000000000001</v>
      </c>
      <c r="AD21" s="5">
        <v>0.59199999999999997</v>
      </c>
      <c r="AE21" s="4">
        <v>8</v>
      </c>
      <c r="AF21" s="3"/>
      <c r="AG21" s="3"/>
    </row>
    <row r="22" spans="1:33" s="4" customFormat="1">
      <c r="A22" t="s">
        <v>117</v>
      </c>
      <c r="B22" t="s">
        <v>118</v>
      </c>
      <c r="C22" t="s">
        <v>13</v>
      </c>
      <c r="D22" t="s">
        <v>10</v>
      </c>
      <c r="E22" t="s">
        <v>21</v>
      </c>
      <c r="F22" t="s">
        <v>12</v>
      </c>
      <c r="G22" t="s">
        <v>15</v>
      </c>
      <c r="H22" s="5">
        <v>0</v>
      </c>
      <c r="I22" s="5">
        <v>0</v>
      </c>
      <c r="J22" s="5">
        <v>8.9999999999999998E-4</v>
      </c>
      <c r="K22" s="5">
        <v>5.9999999999999995E-4</v>
      </c>
      <c r="L22" s="5">
        <v>1.5E-3</v>
      </c>
      <c r="M22" s="5">
        <v>0</v>
      </c>
      <c r="N22" s="5">
        <v>1.8E-3</v>
      </c>
      <c r="O22" s="5">
        <v>1.9E-3</v>
      </c>
      <c r="P22" s="5">
        <v>6.3E-3</v>
      </c>
      <c r="T22" s="4">
        <v>0</v>
      </c>
      <c r="U22" s="4">
        <v>119327</v>
      </c>
      <c r="V22" s="4">
        <v>188914</v>
      </c>
      <c r="W22" s="4">
        <v>424630</v>
      </c>
      <c r="X22" s="4">
        <v>464699</v>
      </c>
      <c r="Y22" s="4">
        <v>467476</v>
      </c>
      <c r="Z22" s="4">
        <v>468989</v>
      </c>
      <c r="AA22" s="4">
        <v>425076</v>
      </c>
      <c r="AB22" s="4">
        <v>290226</v>
      </c>
      <c r="AC22" s="5">
        <v>-1.7999999999999999E-2</v>
      </c>
      <c r="AD22" s="5">
        <v>0.96599999999999997</v>
      </c>
      <c r="AE22" s="4">
        <v>8</v>
      </c>
      <c r="AF22" s="3"/>
      <c r="AG22" s="3"/>
    </row>
    <row r="23" spans="1:33" s="4" customFormat="1">
      <c r="A23" t="s">
        <v>117</v>
      </c>
      <c r="B23" t="s">
        <v>118</v>
      </c>
      <c r="C23" t="s">
        <v>13</v>
      </c>
      <c r="D23" t="s">
        <v>10</v>
      </c>
      <c r="E23" t="s">
        <v>21</v>
      </c>
      <c r="F23" t="s">
        <v>12</v>
      </c>
      <c r="G23" t="s">
        <v>14</v>
      </c>
      <c r="H23" s="5">
        <v>0</v>
      </c>
      <c r="I23" s="5">
        <v>8.0000000000000004E-4</v>
      </c>
      <c r="J23" s="5">
        <v>1.6000000000000001E-3</v>
      </c>
      <c r="K23" s="5">
        <v>2.0999999999999999E-3</v>
      </c>
      <c r="L23" s="5">
        <v>2.5000000000000001E-3</v>
      </c>
      <c r="M23" s="5">
        <v>1.6000000000000001E-3</v>
      </c>
      <c r="N23" s="5">
        <v>3.0999999999999999E-3</v>
      </c>
      <c r="O23" s="5">
        <v>2.2000000000000001E-3</v>
      </c>
      <c r="P23" s="5">
        <v>1.9E-3</v>
      </c>
      <c r="T23" s="4">
        <v>0</v>
      </c>
      <c r="U23" s="4">
        <v>119327</v>
      </c>
      <c r="V23" s="4">
        <v>188914</v>
      </c>
      <c r="W23" s="4">
        <v>424630</v>
      </c>
      <c r="X23" s="4">
        <v>464699</v>
      </c>
      <c r="Y23" s="4">
        <v>467476</v>
      </c>
      <c r="Z23" s="4">
        <v>468989</v>
      </c>
      <c r="AA23" s="4">
        <v>425076</v>
      </c>
      <c r="AB23" s="4">
        <v>290226</v>
      </c>
      <c r="AC23" s="5">
        <v>0.79300000000000004</v>
      </c>
      <c r="AD23" s="5">
        <v>1.9E-2</v>
      </c>
      <c r="AE23" s="4">
        <v>8</v>
      </c>
      <c r="AF23" s="3"/>
      <c r="AG23" s="3"/>
    </row>
    <row r="24" spans="1:33" s="4" customFormat="1">
      <c r="A24" t="s">
        <v>117</v>
      </c>
      <c r="B24" t="s">
        <v>118</v>
      </c>
      <c r="C24" t="s">
        <v>13</v>
      </c>
      <c r="D24" t="s">
        <v>37</v>
      </c>
      <c r="E24" t="s">
        <v>92</v>
      </c>
      <c r="F24" t="s">
        <v>12</v>
      </c>
      <c r="G24" t="s">
        <v>40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T24" s="4">
        <v>2752</v>
      </c>
      <c r="U24" s="4">
        <v>1620</v>
      </c>
      <c r="V24" s="4">
        <v>16995</v>
      </c>
      <c r="W24" s="4">
        <v>12221</v>
      </c>
      <c r="X24" s="4">
        <v>6031</v>
      </c>
      <c r="Y24" s="4">
        <v>884</v>
      </c>
      <c r="Z24" s="4">
        <v>2750</v>
      </c>
      <c r="AA24" s="4">
        <v>6993</v>
      </c>
      <c r="AB24" s="4">
        <v>6060</v>
      </c>
      <c r="AC24" s="5" t="s">
        <v>106</v>
      </c>
      <c r="AD24" s="5" t="s">
        <v>106</v>
      </c>
      <c r="AE24" s="4">
        <v>9</v>
      </c>
      <c r="AF24" s="3"/>
      <c r="AG24" s="3"/>
    </row>
    <row r="25" spans="1:33" s="4" customFormat="1">
      <c r="A25" t="s">
        <v>117</v>
      </c>
      <c r="B25" t="s">
        <v>118</v>
      </c>
      <c r="C25" t="s">
        <v>13</v>
      </c>
      <c r="D25" t="s">
        <v>37</v>
      </c>
      <c r="E25" t="s">
        <v>92</v>
      </c>
      <c r="F25" t="s">
        <v>12</v>
      </c>
      <c r="G25" t="s">
        <v>15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T25" s="4">
        <v>2752</v>
      </c>
      <c r="U25" s="4">
        <v>1620</v>
      </c>
      <c r="V25" s="4">
        <v>16995</v>
      </c>
      <c r="W25" s="4">
        <v>12221</v>
      </c>
      <c r="X25" s="4">
        <v>6031</v>
      </c>
      <c r="Y25" s="4">
        <v>884</v>
      </c>
      <c r="Z25" s="4">
        <v>2750</v>
      </c>
      <c r="AA25" s="4">
        <v>6993</v>
      </c>
      <c r="AB25" s="4">
        <v>6060</v>
      </c>
      <c r="AC25" s="5" t="s">
        <v>106</v>
      </c>
      <c r="AD25" s="5" t="s">
        <v>106</v>
      </c>
      <c r="AE25" s="4">
        <v>9</v>
      </c>
      <c r="AF25" s="3"/>
      <c r="AG25" s="3"/>
    </row>
    <row r="26" spans="1:33" s="4" customFormat="1">
      <c r="A26" t="s">
        <v>117</v>
      </c>
      <c r="B26" t="s">
        <v>118</v>
      </c>
      <c r="C26" t="s">
        <v>13</v>
      </c>
      <c r="D26" t="s">
        <v>37</v>
      </c>
      <c r="E26" t="s">
        <v>92</v>
      </c>
      <c r="F26" t="s">
        <v>12</v>
      </c>
      <c r="G26" t="s">
        <v>14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T26" s="4">
        <v>2752</v>
      </c>
      <c r="U26" s="4">
        <v>1620</v>
      </c>
      <c r="V26" s="4">
        <v>16995</v>
      </c>
      <c r="W26" s="4">
        <v>12221</v>
      </c>
      <c r="X26" s="4">
        <v>6031</v>
      </c>
      <c r="Y26" s="4">
        <v>884</v>
      </c>
      <c r="Z26" s="4">
        <v>2750</v>
      </c>
      <c r="AA26" s="4">
        <v>6993</v>
      </c>
      <c r="AB26" s="4">
        <v>6060</v>
      </c>
      <c r="AC26" s="5" t="s">
        <v>106</v>
      </c>
      <c r="AD26" s="5" t="s">
        <v>106</v>
      </c>
      <c r="AE26" s="4">
        <v>9</v>
      </c>
      <c r="AF26" s="3"/>
      <c r="AG26" s="3"/>
    </row>
    <row r="27" spans="1:33" s="4" customFormat="1">
      <c r="A27" t="s">
        <v>117</v>
      </c>
      <c r="B27" t="s">
        <v>118</v>
      </c>
      <c r="C27" t="s">
        <v>13</v>
      </c>
      <c r="D27" t="s">
        <v>37</v>
      </c>
      <c r="E27" t="s">
        <v>11</v>
      </c>
      <c r="F27" t="s">
        <v>12</v>
      </c>
      <c r="G27" t="s">
        <v>40</v>
      </c>
      <c r="H27" s="5">
        <v>0</v>
      </c>
      <c r="I27" s="5">
        <v>2.9999999999999997E-4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T27" s="4">
        <v>0</v>
      </c>
      <c r="U27" s="4">
        <v>52079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5" t="s">
        <v>106</v>
      </c>
      <c r="AD27" s="5" t="s">
        <v>106</v>
      </c>
      <c r="AE27" s="4">
        <v>1</v>
      </c>
      <c r="AF27" s="3"/>
      <c r="AG27" s="3"/>
    </row>
    <row r="28" spans="1:33">
      <c r="A28" t="s">
        <v>117</v>
      </c>
      <c r="B28" t="s">
        <v>118</v>
      </c>
      <c r="C28" t="s">
        <v>13</v>
      </c>
      <c r="D28" t="s">
        <v>37</v>
      </c>
      <c r="E28" t="s">
        <v>11</v>
      </c>
      <c r="F28" t="s">
        <v>12</v>
      </c>
      <c r="G28" t="s">
        <v>15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4"/>
      <c r="S28" s="4"/>
      <c r="T28">
        <v>0</v>
      </c>
      <c r="U28">
        <v>52079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 s="5" t="s">
        <v>106</v>
      </c>
      <c r="AD28" s="5" t="s">
        <v>106</v>
      </c>
      <c r="AE28" s="4">
        <v>1</v>
      </c>
      <c r="AF28" s="3"/>
      <c r="AG28" s="3"/>
    </row>
    <row r="29" spans="1:33">
      <c r="A29" t="s">
        <v>117</v>
      </c>
      <c r="B29" t="s">
        <v>118</v>
      </c>
      <c r="C29" t="s">
        <v>13</v>
      </c>
      <c r="D29" t="s">
        <v>37</v>
      </c>
      <c r="E29" t="s">
        <v>11</v>
      </c>
      <c r="F29" t="s">
        <v>12</v>
      </c>
      <c r="G29" t="s">
        <v>14</v>
      </c>
      <c r="H29" s="5">
        <v>0</v>
      </c>
      <c r="I29" s="5">
        <v>2.9999999999999997E-4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4"/>
      <c r="S29" s="4"/>
      <c r="T29">
        <v>0</v>
      </c>
      <c r="U29">
        <v>52079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 s="5" t="s">
        <v>106</v>
      </c>
      <c r="AD29" s="5" t="s">
        <v>106</v>
      </c>
      <c r="AE29" s="4">
        <v>1</v>
      </c>
      <c r="AF29" s="3"/>
      <c r="AG29" s="3"/>
    </row>
    <row r="30" spans="1:33">
      <c r="A30" t="s">
        <v>117</v>
      </c>
      <c r="B30" t="s">
        <v>118</v>
      </c>
      <c r="C30" t="s">
        <v>13</v>
      </c>
      <c r="D30" t="s">
        <v>37</v>
      </c>
      <c r="E30" t="s">
        <v>16</v>
      </c>
      <c r="F30" t="s">
        <v>12</v>
      </c>
      <c r="G30" t="s">
        <v>40</v>
      </c>
      <c r="H30" s="5">
        <v>1.47E-2</v>
      </c>
      <c r="I30" s="5">
        <v>2.1600000000000001E-2</v>
      </c>
      <c r="J30" s="5">
        <v>3.1E-2</v>
      </c>
      <c r="K30" s="5">
        <v>1.95E-2</v>
      </c>
      <c r="L30" s="5">
        <v>1.9699999999999999E-2</v>
      </c>
      <c r="M30" s="5">
        <v>1.55E-2</v>
      </c>
      <c r="N30" s="5">
        <v>1.5800000000000002E-2</v>
      </c>
      <c r="O30" s="5">
        <v>2.01E-2</v>
      </c>
      <c r="P30" s="5">
        <v>8.5000000000000006E-3</v>
      </c>
      <c r="Q30" s="4"/>
      <c r="S30" s="4"/>
      <c r="T30">
        <v>6040112</v>
      </c>
      <c r="U30">
        <v>5696823</v>
      </c>
      <c r="V30">
        <v>5684136</v>
      </c>
      <c r="W30">
        <v>5278959</v>
      </c>
      <c r="X30">
        <v>5012272</v>
      </c>
      <c r="Y30">
        <v>4322550</v>
      </c>
      <c r="Z30">
        <v>3862069</v>
      </c>
      <c r="AA30">
        <v>3735554</v>
      </c>
      <c r="AB30">
        <v>3882328</v>
      </c>
      <c r="AC30" s="5">
        <v>0.48199999999999998</v>
      </c>
      <c r="AD30" s="5">
        <v>0.188</v>
      </c>
      <c r="AE30" s="4">
        <v>9</v>
      </c>
      <c r="AF30" s="3"/>
      <c r="AG30" s="3"/>
    </row>
    <row r="31" spans="1:33">
      <c r="A31" t="s">
        <v>117</v>
      </c>
      <c r="B31" t="s">
        <v>118</v>
      </c>
      <c r="C31" t="s">
        <v>13</v>
      </c>
      <c r="D31" t="s">
        <v>37</v>
      </c>
      <c r="E31" t="s">
        <v>16</v>
      </c>
      <c r="F31" t="s">
        <v>12</v>
      </c>
      <c r="G31" t="s">
        <v>15</v>
      </c>
      <c r="H31" s="5">
        <v>0</v>
      </c>
      <c r="I31" s="5">
        <v>2.9999999999999997E-4</v>
      </c>
      <c r="J31" s="5">
        <v>0</v>
      </c>
      <c r="K31" s="5">
        <v>0</v>
      </c>
      <c r="L31" s="5">
        <v>1E-3</v>
      </c>
      <c r="M31" s="5">
        <v>2.3999999999999998E-3</v>
      </c>
      <c r="N31" s="5">
        <v>8.9999999999999998E-4</v>
      </c>
      <c r="O31" s="5">
        <v>9.7000000000000003E-3</v>
      </c>
      <c r="P31" s="5">
        <v>3.2000000000000002E-3</v>
      </c>
      <c r="Q31" s="4"/>
      <c r="S31" s="4"/>
      <c r="T31">
        <v>6040112</v>
      </c>
      <c r="U31">
        <v>5696823</v>
      </c>
      <c r="V31">
        <v>5684136</v>
      </c>
      <c r="W31">
        <v>5278959</v>
      </c>
      <c r="X31">
        <v>5012272</v>
      </c>
      <c r="Y31">
        <v>4322550</v>
      </c>
      <c r="Z31">
        <v>3862069</v>
      </c>
      <c r="AA31">
        <v>3735554</v>
      </c>
      <c r="AB31">
        <v>3882328</v>
      </c>
      <c r="AC31" s="5">
        <v>-0.68500000000000005</v>
      </c>
      <c r="AD31" s="5">
        <v>4.2000000000000003E-2</v>
      </c>
      <c r="AE31" s="4">
        <v>9</v>
      </c>
      <c r="AF31" s="3"/>
      <c r="AG31" s="3"/>
    </row>
    <row r="32" spans="1:33">
      <c r="A32" t="s">
        <v>117</v>
      </c>
      <c r="B32" t="s">
        <v>118</v>
      </c>
      <c r="C32" t="s">
        <v>13</v>
      </c>
      <c r="D32" t="s">
        <v>37</v>
      </c>
      <c r="E32" t="s">
        <v>16</v>
      </c>
      <c r="F32" t="s">
        <v>12</v>
      </c>
      <c r="G32" t="s">
        <v>14</v>
      </c>
      <c r="H32" s="5">
        <v>1.47E-2</v>
      </c>
      <c r="I32" s="5">
        <v>2.1399999999999999E-2</v>
      </c>
      <c r="J32" s="5">
        <v>3.1E-2</v>
      </c>
      <c r="K32" s="5">
        <v>1.95E-2</v>
      </c>
      <c r="L32" s="5">
        <v>1.8700000000000001E-2</v>
      </c>
      <c r="M32" s="5">
        <v>1.32E-2</v>
      </c>
      <c r="N32" s="5">
        <v>1.49E-2</v>
      </c>
      <c r="O32" s="5">
        <v>1.04E-2</v>
      </c>
      <c r="P32" s="5">
        <v>5.3E-3</v>
      </c>
      <c r="Q32" s="4"/>
      <c r="S32" s="4"/>
      <c r="T32">
        <v>6040112</v>
      </c>
      <c r="U32">
        <v>5696823</v>
      </c>
      <c r="V32">
        <v>5684136</v>
      </c>
      <c r="W32">
        <v>5278959</v>
      </c>
      <c r="X32">
        <v>5012272</v>
      </c>
      <c r="Y32">
        <v>4322550</v>
      </c>
      <c r="Z32">
        <v>3862069</v>
      </c>
      <c r="AA32">
        <v>3735554</v>
      </c>
      <c r="AB32">
        <v>3882328</v>
      </c>
      <c r="AC32" s="5">
        <v>0.69799999999999995</v>
      </c>
      <c r="AD32" s="5">
        <v>3.5999999999999997E-2</v>
      </c>
      <c r="AE32" s="4">
        <v>9</v>
      </c>
      <c r="AF32" s="3"/>
      <c r="AG32" s="3"/>
    </row>
    <row r="33" spans="1:33">
      <c r="A33" t="s">
        <v>117</v>
      </c>
      <c r="B33" t="s">
        <v>118</v>
      </c>
      <c r="C33" t="s">
        <v>13</v>
      </c>
      <c r="D33" t="s">
        <v>37</v>
      </c>
      <c r="E33" t="s">
        <v>99</v>
      </c>
      <c r="F33" t="s">
        <v>12</v>
      </c>
      <c r="G33" t="s">
        <v>40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4"/>
      <c r="S33" s="4"/>
      <c r="T33">
        <v>923468</v>
      </c>
      <c r="U33">
        <v>1146431</v>
      </c>
      <c r="V33">
        <v>1444428</v>
      </c>
      <c r="W33">
        <v>1475721</v>
      </c>
      <c r="X33">
        <v>1413942</v>
      </c>
      <c r="Y33">
        <v>898082</v>
      </c>
      <c r="Z33">
        <v>1151870</v>
      </c>
      <c r="AA33">
        <v>1347063</v>
      </c>
      <c r="AB33">
        <v>1658806</v>
      </c>
      <c r="AC33" s="5" t="s">
        <v>106</v>
      </c>
      <c r="AD33" s="5" t="s">
        <v>106</v>
      </c>
      <c r="AE33" s="4">
        <v>9</v>
      </c>
      <c r="AF33" s="3"/>
      <c r="AG33" s="3"/>
    </row>
    <row r="34" spans="1:33">
      <c r="A34" t="s">
        <v>117</v>
      </c>
      <c r="B34" t="s">
        <v>118</v>
      </c>
      <c r="C34" t="s">
        <v>13</v>
      </c>
      <c r="D34" t="s">
        <v>37</v>
      </c>
      <c r="E34" t="s">
        <v>99</v>
      </c>
      <c r="F34" t="s">
        <v>12</v>
      </c>
      <c r="G34" t="s">
        <v>15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4"/>
      <c r="S34" s="4"/>
      <c r="T34">
        <v>923468</v>
      </c>
      <c r="U34">
        <v>1146431</v>
      </c>
      <c r="V34">
        <v>1444428</v>
      </c>
      <c r="W34">
        <v>1475721</v>
      </c>
      <c r="X34">
        <v>1413942</v>
      </c>
      <c r="Y34">
        <v>898082</v>
      </c>
      <c r="Z34">
        <v>1151870</v>
      </c>
      <c r="AA34">
        <v>1347063</v>
      </c>
      <c r="AB34">
        <v>1658806</v>
      </c>
      <c r="AC34" s="5" t="s">
        <v>106</v>
      </c>
      <c r="AD34" s="5" t="s">
        <v>106</v>
      </c>
      <c r="AE34" s="4">
        <v>9</v>
      </c>
      <c r="AF34" s="3"/>
      <c r="AG34" s="3"/>
    </row>
    <row r="35" spans="1:33">
      <c r="A35" t="s">
        <v>117</v>
      </c>
      <c r="B35" t="s">
        <v>118</v>
      </c>
      <c r="C35" t="s">
        <v>13</v>
      </c>
      <c r="D35" t="s">
        <v>37</v>
      </c>
      <c r="E35" t="s">
        <v>99</v>
      </c>
      <c r="F35" t="s">
        <v>12</v>
      </c>
      <c r="G35" t="s">
        <v>14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4"/>
      <c r="S35" s="4"/>
      <c r="T35">
        <v>923468</v>
      </c>
      <c r="U35">
        <v>1146431</v>
      </c>
      <c r="V35">
        <v>1444428</v>
      </c>
      <c r="W35">
        <v>1475721</v>
      </c>
      <c r="X35">
        <v>1413942</v>
      </c>
      <c r="Y35">
        <v>898082</v>
      </c>
      <c r="Z35">
        <v>1151870</v>
      </c>
      <c r="AA35">
        <v>1347063</v>
      </c>
      <c r="AB35">
        <v>1658806</v>
      </c>
      <c r="AC35" s="5" t="s">
        <v>106</v>
      </c>
      <c r="AD35" s="5" t="s">
        <v>106</v>
      </c>
      <c r="AE35" s="4">
        <v>9</v>
      </c>
      <c r="AF35" s="3"/>
      <c r="AG35" s="3"/>
    </row>
    <row r="36" spans="1:33">
      <c r="A36" t="s">
        <v>117</v>
      </c>
      <c r="B36" t="s">
        <v>118</v>
      </c>
      <c r="C36" t="s">
        <v>13</v>
      </c>
      <c r="D36" t="s">
        <v>37</v>
      </c>
      <c r="E36" t="s">
        <v>17</v>
      </c>
      <c r="F36" t="s">
        <v>12</v>
      </c>
      <c r="G36" t="s">
        <v>40</v>
      </c>
      <c r="H36" s="5">
        <v>1.23E-2</v>
      </c>
      <c r="I36" s="5">
        <v>2.2100000000000002E-2</v>
      </c>
      <c r="J36" s="5">
        <v>3.04E-2</v>
      </c>
      <c r="K36" s="5">
        <v>2.7E-2</v>
      </c>
      <c r="L36" s="5">
        <v>2.07E-2</v>
      </c>
      <c r="M36" s="5">
        <v>1.2999999999999999E-2</v>
      </c>
      <c r="N36" s="5">
        <v>1.89E-2</v>
      </c>
      <c r="O36" s="5">
        <v>8.6E-3</v>
      </c>
      <c r="P36" s="5">
        <v>4.1999999999999997E-3</v>
      </c>
      <c r="Q36" s="4"/>
      <c r="S36" s="4"/>
      <c r="T36">
        <v>2072275</v>
      </c>
      <c r="U36">
        <v>2209784</v>
      </c>
      <c r="V36">
        <v>1683378</v>
      </c>
      <c r="W36">
        <v>968269</v>
      </c>
      <c r="X36">
        <v>983770</v>
      </c>
      <c r="Y36">
        <v>724124</v>
      </c>
      <c r="Z36">
        <v>636583</v>
      </c>
      <c r="AA36">
        <v>721781</v>
      </c>
      <c r="AB36">
        <v>617961</v>
      </c>
      <c r="AC36" s="5">
        <v>0.38400000000000001</v>
      </c>
      <c r="AD36" s="5">
        <v>0.308</v>
      </c>
      <c r="AE36" s="4">
        <v>9</v>
      </c>
      <c r="AF36" s="3"/>
      <c r="AG36" s="3"/>
    </row>
    <row r="37" spans="1:33">
      <c r="A37" t="s">
        <v>117</v>
      </c>
      <c r="B37" t="s">
        <v>118</v>
      </c>
      <c r="C37" t="s">
        <v>13</v>
      </c>
      <c r="D37" t="s">
        <v>37</v>
      </c>
      <c r="E37" t="s">
        <v>17</v>
      </c>
      <c r="F37" t="s">
        <v>12</v>
      </c>
      <c r="G37" t="s">
        <v>15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2.9999999999999997E-4</v>
      </c>
      <c r="Q37" s="4"/>
      <c r="S37" s="4"/>
      <c r="T37">
        <v>2072275</v>
      </c>
      <c r="U37">
        <v>2209784</v>
      </c>
      <c r="V37">
        <v>1683378</v>
      </c>
      <c r="W37">
        <v>968269</v>
      </c>
      <c r="X37">
        <v>983770</v>
      </c>
      <c r="Y37">
        <v>724124</v>
      </c>
      <c r="Z37">
        <v>636583</v>
      </c>
      <c r="AA37">
        <v>721781</v>
      </c>
      <c r="AB37">
        <v>617961</v>
      </c>
      <c r="AC37" s="5">
        <v>-0.33200000000000002</v>
      </c>
      <c r="AD37" s="5">
        <v>0.38300000000000001</v>
      </c>
      <c r="AE37" s="4">
        <v>9</v>
      </c>
      <c r="AF37" s="3"/>
      <c r="AG37" s="3"/>
    </row>
    <row r="38" spans="1:33">
      <c r="A38" t="s">
        <v>117</v>
      </c>
      <c r="B38" t="s">
        <v>118</v>
      </c>
      <c r="C38" t="s">
        <v>13</v>
      </c>
      <c r="D38" t="s">
        <v>37</v>
      </c>
      <c r="E38" t="s">
        <v>17</v>
      </c>
      <c r="F38" t="s">
        <v>12</v>
      </c>
      <c r="G38" t="s">
        <v>14</v>
      </c>
      <c r="H38" s="5">
        <v>1.23E-2</v>
      </c>
      <c r="I38" s="5">
        <v>2.2100000000000002E-2</v>
      </c>
      <c r="J38" s="5">
        <v>3.04E-2</v>
      </c>
      <c r="K38" s="5">
        <v>2.7E-2</v>
      </c>
      <c r="L38" s="5">
        <v>2.07E-2</v>
      </c>
      <c r="M38" s="5">
        <v>1.2999999999999999E-2</v>
      </c>
      <c r="N38" s="5">
        <v>1.89E-2</v>
      </c>
      <c r="O38" s="5">
        <v>8.6E-3</v>
      </c>
      <c r="P38" s="5">
        <v>3.8999999999999998E-3</v>
      </c>
      <c r="Q38" s="4"/>
      <c r="S38" s="4"/>
      <c r="T38">
        <v>2072275</v>
      </c>
      <c r="U38">
        <v>2209784</v>
      </c>
      <c r="V38">
        <v>1683378</v>
      </c>
      <c r="W38">
        <v>968269</v>
      </c>
      <c r="X38">
        <v>983770</v>
      </c>
      <c r="Y38">
        <v>724124</v>
      </c>
      <c r="Z38">
        <v>636583</v>
      </c>
      <c r="AA38">
        <v>721781</v>
      </c>
      <c r="AB38">
        <v>617961</v>
      </c>
      <c r="AC38" s="5">
        <v>0.38500000000000001</v>
      </c>
      <c r="AD38" s="5">
        <v>0.30599999999999999</v>
      </c>
      <c r="AE38" s="4">
        <v>9</v>
      </c>
      <c r="AF38" s="3"/>
      <c r="AG38" s="3"/>
    </row>
    <row r="39" spans="1:33">
      <c r="A39" t="s">
        <v>117</v>
      </c>
      <c r="B39" t="s">
        <v>118</v>
      </c>
      <c r="C39" t="s">
        <v>13</v>
      </c>
      <c r="D39" t="s">
        <v>37</v>
      </c>
      <c r="E39" t="s">
        <v>18</v>
      </c>
      <c r="F39" t="s">
        <v>12</v>
      </c>
      <c r="G39" t="s">
        <v>40</v>
      </c>
      <c r="H39" s="5">
        <v>0</v>
      </c>
      <c r="I39" s="5">
        <v>0</v>
      </c>
      <c r="J39" s="5">
        <v>2.9999999999999997E-4</v>
      </c>
      <c r="K39" s="5">
        <v>4.0000000000000002E-4</v>
      </c>
      <c r="L39" s="5">
        <v>2.9999999999999997E-4</v>
      </c>
      <c r="M39" s="5">
        <v>4.0000000000000002E-4</v>
      </c>
      <c r="N39" s="5">
        <v>2.0000000000000001E-4</v>
      </c>
      <c r="O39" s="5">
        <v>5.0000000000000001E-4</v>
      </c>
      <c r="P39" s="5">
        <v>2.0000000000000001E-4</v>
      </c>
      <c r="Q39" s="4"/>
      <c r="S39" s="4"/>
      <c r="T39">
        <v>18276</v>
      </c>
      <c r="U39">
        <v>40888</v>
      </c>
      <c r="V39">
        <v>27240</v>
      </c>
      <c r="W39">
        <v>71011</v>
      </c>
      <c r="X39">
        <v>29897</v>
      </c>
      <c r="Y39">
        <v>37830</v>
      </c>
      <c r="Z39">
        <v>17331</v>
      </c>
      <c r="AA39">
        <v>16157</v>
      </c>
      <c r="AB39">
        <v>86642</v>
      </c>
      <c r="AC39" s="5">
        <v>-1E-3</v>
      </c>
      <c r="AD39" s="5">
        <v>0.998</v>
      </c>
      <c r="AE39" s="4">
        <v>9</v>
      </c>
      <c r="AF39" s="3"/>
      <c r="AG39" s="3"/>
    </row>
    <row r="40" spans="1:33">
      <c r="A40" t="s">
        <v>117</v>
      </c>
      <c r="B40" t="s">
        <v>118</v>
      </c>
      <c r="C40" t="s">
        <v>13</v>
      </c>
      <c r="D40" t="s">
        <v>37</v>
      </c>
      <c r="E40" t="s">
        <v>18</v>
      </c>
      <c r="F40" t="s">
        <v>12</v>
      </c>
      <c r="G40" t="s">
        <v>15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2.9999999999999997E-4</v>
      </c>
      <c r="P40" s="5">
        <v>1E-4</v>
      </c>
      <c r="Q40" s="4"/>
      <c r="S40" s="4"/>
      <c r="T40">
        <v>18276</v>
      </c>
      <c r="U40">
        <v>40888</v>
      </c>
      <c r="V40">
        <v>27240</v>
      </c>
      <c r="W40">
        <v>71011</v>
      </c>
      <c r="X40">
        <v>29897</v>
      </c>
      <c r="Y40">
        <v>37830</v>
      </c>
      <c r="Z40">
        <v>17331</v>
      </c>
      <c r="AA40">
        <v>16157</v>
      </c>
      <c r="AB40">
        <v>86642</v>
      </c>
      <c r="AC40" s="5">
        <v>-0.21199999999999999</v>
      </c>
      <c r="AD40" s="5">
        <v>0.58299999999999996</v>
      </c>
      <c r="AE40" s="4">
        <v>9</v>
      </c>
      <c r="AF40" s="3"/>
      <c r="AG40" s="3"/>
    </row>
    <row r="41" spans="1:33">
      <c r="A41" t="s">
        <v>117</v>
      </c>
      <c r="B41" t="s">
        <v>118</v>
      </c>
      <c r="C41" t="s">
        <v>13</v>
      </c>
      <c r="D41" t="s">
        <v>37</v>
      </c>
      <c r="E41" t="s">
        <v>18</v>
      </c>
      <c r="F41" t="s">
        <v>12</v>
      </c>
      <c r="G41" t="s">
        <v>14</v>
      </c>
      <c r="H41" s="5">
        <v>0</v>
      </c>
      <c r="I41" s="5">
        <v>0</v>
      </c>
      <c r="J41" s="5">
        <v>2.9999999999999997E-4</v>
      </c>
      <c r="K41" s="5">
        <v>4.0000000000000002E-4</v>
      </c>
      <c r="L41" s="5">
        <v>2.9999999999999997E-4</v>
      </c>
      <c r="M41" s="5">
        <v>4.0000000000000002E-4</v>
      </c>
      <c r="N41" s="5">
        <v>2.0000000000000001E-4</v>
      </c>
      <c r="O41" s="5">
        <v>2.0000000000000001E-4</v>
      </c>
      <c r="P41" s="5">
        <v>1E-4</v>
      </c>
      <c r="Q41" s="4"/>
      <c r="S41" s="4"/>
      <c r="T41">
        <v>18276</v>
      </c>
      <c r="U41">
        <v>40888</v>
      </c>
      <c r="V41">
        <v>27240</v>
      </c>
      <c r="W41">
        <v>71011</v>
      </c>
      <c r="X41">
        <v>29897</v>
      </c>
      <c r="Y41">
        <v>37830</v>
      </c>
      <c r="Z41">
        <v>17331</v>
      </c>
      <c r="AA41">
        <v>16157</v>
      </c>
      <c r="AB41">
        <v>86642</v>
      </c>
      <c r="AC41" s="5">
        <v>0.13900000000000001</v>
      </c>
      <c r="AD41" s="5">
        <v>0.72099999999999997</v>
      </c>
      <c r="AE41" s="4">
        <v>9</v>
      </c>
      <c r="AF41" s="3"/>
      <c r="AG41" s="3"/>
    </row>
    <row r="42" spans="1:33">
      <c r="A42" t="s">
        <v>117</v>
      </c>
      <c r="B42" t="s">
        <v>118</v>
      </c>
      <c r="C42" t="s">
        <v>13</v>
      </c>
      <c r="D42" t="s">
        <v>37</v>
      </c>
      <c r="E42" t="s">
        <v>19</v>
      </c>
      <c r="F42" t="s">
        <v>12</v>
      </c>
      <c r="G42" t="s">
        <v>40</v>
      </c>
      <c r="H42" s="5">
        <v>8.9999999999999998E-4</v>
      </c>
      <c r="I42" s="5">
        <v>0</v>
      </c>
      <c r="J42" s="5">
        <v>8.9999999999999998E-4</v>
      </c>
      <c r="K42" s="5">
        <v>5.9999999999999995E-4</v>
      </c>
      <c r="L42" s="5">
        <v>2.0000000000000001E-4</v>
      </c>
      <c r="M42" s="5">
        <v>0</v>
      </c>
      <c r="N42" s="5">
        <v>0</v>
      </c>
      <c r="O42" s="5">
        <v>0</v>
      </c>
      <c r="P42" s="5">
        <v>0</v>
      </c>
      <c r="Q42" s="4"/>
      <c r="S42" s="4"/>
      <c r="T42">
        <v>400652</v>
      </c>
      <c r="U42">
        <v>340754</v>
      </c>
      <c r="V42">
        <v>323584</v>
      </c>
      <c r="W42">
        <v>475144</v>
      </c>
      <c r="X42">
        <v>656851</v>
      </c>
      <c r="Y42">
        <v>202109</v>
      </c>
      <c r="Z42">
        <v>46467</v>
      </c>
      <c r="AA42">
        <v>57188</v>
      </c>
      <c r="AB42">
        <v>55715</v>
      </c>
      <c r="AC42" s="5">
        <v>0.46800000000000003</v>
      </c>
      <c r="AD42" s="5">
        <v>0.20399999999999999</v>
      </c>
      <c r="AE42" s="4">
        <v>9</v>
      </c>
      <c r="AF42" s="3"/>
      <c r="AG42" s="3"/>
    </row>
    <row r="43" spans="1:33">
      <c r="A43" t="s">
        <v>117</v>
      </c>
      <c r="B43" t="s">
        <v>118</v>
      </c>
      <c r="C43" t="s">
        <v>13</v>
      </c>
      <c r="D43" t="s">
        <v>37</v>
      </c>
      <c r="E43" t="s">
        <v>19</v>
      </c>
      <c r="F43" t="s">
        <v>12</v>
      </c>
      <c r="G43" t="s">
        <v>15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4"/>
      <c r="S43" s="4"/>
      <c r="T43">
        <v>400652</v>
      </c>
      <c r="U43">
        <v>340754</v>
      </c>
      <c r="V43">
        <v>323584</v>
      </c>
      <c r="W43">
        <v>475144</v>
      </c>
      <c r="X43">
        <v>656851</v>
      </c>
      <c r="Y43">
        <v>202109</v>
      </c>
      <c r="Z43">
        <v>46467</v>
      </c>
      <c r="AA43">
        <v>57188</v>
      </c>
      <c r="AB43">
        <v>55715</v>
      </c>
      <c r="AC43" s="5" t="s">
        <v>106</v>
      </c>
      <c r="AD43" s="5" t="s">
        <v>106</v>
      </c>
      <c r="AE43" s="4">
        <v>9</v>
      </c>
      <c r="AF43" s="3"/>
      <c r="AG43" s="3"/>
    </row>
    <row r="44" spans="1:33">
      <c r="A44" t="s">
        <v>117</v>
      </c>
      <c r="B44" t="s">
        <v>118</v>
      </c>
      <c r="C44" t="s">
        <v>13</v>
      </c>
      <c r="D44" t="s">
        <v>37</v>
      </c>
      <c r="E44" t="s">
        <v>19</v>
      </c>
      <c r="F44" t="s">
        <v>12</v>
      </c>
      <c r="G44" t="s">
        <v>14</v>
      </c>
      <c r="H44" s="5">
        <v>8.9999999999999998E-4</v>
      </c>
      <c r="I44" s="5">
        <v>0</v>
      </c>
      <c r="J44" s="5">
        <v>8.9999999999999998E-4</v>
      </c>
      <c r="K44" s="5">
        <v>5.9999999999999995E-4</v>
      </c>
      <c r="L44" s="5">
        <v>2.0000000000000001E-4</v>
      </c>
      <c r="M44" s="5">
        <v>0</v>
      </c>
      <c r="N44" s="5">
        <v>0</v>
      </c>
      <c r="O44" s="5">
        <v>0</v>
      </c>
      <c r="P44" s="5">
        <v>0</v>
      </c>
      <c r="Q44" s="4"/>
      <c r="S44" s="4"/>
      <c r="T44">
        <v>400652</v>
      </c>
      <c r="U44">
        <v>340754</v>
      </c>
      <c r="V44">
        <v>323584</v>
      </c>
      <c r="W44">
        <v>475144</v>
      </c>
      <c r="X44">
        <v>656851</v>
      </c>
      <c r="Y44">
        <v>202109</v>
      </c>
      <c r="Z44">
        <v>46467</v>
      </c>
      <c r="AA44">
        <v>57188</v>
      </c>
      <c r="AB44">
        <v>55715</v>
      </c>
      <c r="AC44" s="5">
        <v>0.46800000000000003</v>
      </c>
      <c r="AD44" s="5">
        <v>0.20399999999999999</v>
      </c>
      <c r="AE44" s="4">
        <v>9</v>
      </c>
      <c r="AF44" s="3"/>
      <c r="AG44" s="3"/>
    </row>
    <row r="45" spans="1:33">
      <c r="A45" t="s">
        <v>117</v>
      </c>
      <c r="B45" t="s">
        <v>118</v>
      </c>
      <c r="C45" t="s">
        <v>13</v>
      </c>
      <c r="D45" t="s">
        <v>37</v>
      </c>
      <c r="E45" t="s">
        <v>94</v>
      </c>
      <c r="F45" t="s">
        <v>12</v>
      </c>
      <c r="G45" t="s">
        <v>40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4"/>
      <c r="S45" s="4"/>
      <c r="T45">
        <v>53461</v>
      </c>
      <c r="U45">
        <v>112703</v>
      </c>
      <c r="V45">
        <v>263883</v>
      </c>
      <c r="W45">
        <v>87830</v>
      </c>
      <c r="X45">
        <v>74440</v>
      </c>
      <c r="Y45">
        <v>64091</v>
      </c>
      <c r="Z45">
        <v>66100</v>
      </c>
      <c r="AA45">
        <v>262398</v>
      </c>
      <c r="AB45">
        <v>105120</v>
      </c>
      <c r="AC45" s="5" t="s">
        <v>106</v>
      </c>
      <c r="AD45" s="5" t="s">
        <v>106</v>
      </c>
      <c r="AE45" s="4">
        <v>9</v>
      </c>
      <c r="AF45" s="3"/>
      <c r="AG45" s="3"/>
    </row>
    <row r="46" spans="1:33">
      <c r="A46" t="s">
        <v>117</v>
      </c>
      <c r="B46" t="s">
        <v>118</v>
      </c>
      <c r="C46" t="s">
        <v>13</v>
      </c>
      <c r="D46" t="s">
        <v>37</v>
      </c>
      <c r="E46" t="s">
        <v>94</v>
      </c>
      <c r="F46" t="s">
        <v>12</v>
      </c>
      <c r="G46" t="s">
        <v>15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T46" s="7">
        <v>53461</v>
      </c>
      <c r="U46" s="7">
        <v>112703</v>
      </c>
      <c r="V46" s="7">
        <v>263883</v>
      </c>
      <c r="W46" s="7">
        <v>87830</v>
      </c>
      <c r="X46" s="7">
        <v>74440</v>
      </c>
      <c r="Y46" s="7">
        <v>64091</v>
      </c>
      <c r="Z46" s="7">
        <v>66100</v>
      </c>
      <c r="AA46" s="7">
        <v>262398</v>
      </c>
      <c r="AB46" s="7">
        <v>105120</v>
      </c>
      <c r="AC46" s="5" t="s">
        <v>106</v>
      </c>
      <c r="AD46" s="5" t="s">
        <v>106</v>
      </c>
      <c r="AE46" s="4">
        <v>9</v>
      </c>
      <c r="AF46" s="3"/>
      <c r="AG46" s="3"/>
    </row>
    <row r="47" spans="1:33">
      <c r="A47" t="s">
        <v>117</v>
      </c>
      <c r="B47" t="s">
        <v>118</v>
      </c>
      <c r="C47" t="s">
        <v>13</v>
      </c>
      <c r="D47" t="s">
        <v>37</v>
      </c>
      <c r="E47" t="s">
        <v>94</v>
      </c>
      <c r="F47" t="s">
        <v>12</v>
      </c>
      <c r="G47" t="s">
        <v>14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T47" s="7">
        <v>53461</v>
      </c>
      <c r="U47" s="7">
        <v>112703</v>
      </c>
      <c r="V47" s="7">
        <v>263883</v>
      </c>
      <c r="W47" s="7">
        <v>87830</v>
      </c>
      <c r="X47" s="7">
        <v>74440</v>
      </c>
      <c r="Y47" s="7">
        <v>64091</v>
      </c>
      <c r="Z47" s="7">
        <v>66100</v>
      </c>
      <c r="AA47" s="7">
        <v>262398</v>
      </c>
      <c r="AB47" s="7">
        <v>105120</v>
      </c>
      <c r="AC47" s="5" t="s">
        <v>106</v>
      </c>
      <c r="AD47" s="5" t="s">
        <v>106</v>
      </c>
      <c r="AE47" s="4">
        <v>9</v>
      </c>
      <c r="AF47" s="3"/>
      <c r="AG47" s="3"/>
    </row>
    <row r="48" spans="1:33">
      <c r="A48" t="s">
        <v>117</v>
      </c>
      <c r="B48" t="s">
        <v>118</v>
      </c>
      <c r="C48" t="s">
        <v>13</v>
      </c>
      <c r="D48" t="s">
        <v>37</v>
      </c>
      <c r="E48" t="s">
        <v>112</v>
      </c>
      <c r="F48" t="s">
        <v>12</v>
      </c>
      <c r="G48" t="s">
        <v>40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6750</v>
      </c>
      <c r="AB48" s="7">
        <v>402</v>
      </c>
      <c r="AC48" s="5" t="s">
        <v>106</v>
      </c>
      <c r="AD48" s="5" t="s">
        <v>106</v>
      </c>
      <c r="AE48" s="4">
        <v>2</v>
      </c>
      <c r="AF48" s="3"/>
      <c r="AG48" s="3"/>
    </row>
    <row r="49" spans="1:33">
      <c r="A49" t="s">
        <v>117</v>
      </c>
      <c r="B49" t="s">
        <v>118</v>
      </c>
      <c r="C49" t="s">
        <v>13</v>
      </c>
      <c r="D49" t="s">
        <v>37</v>
      </c>
      <c r="E49" t="s">
        <v>112</v>
      </c>
      <c r="F49" t="s">
        <v>12</v>
      </c>
      <c r="G49" t="s">
        <v>15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6750</v>
      </c>
      <c r="AB49" s="7">
        <v>402</v>
      </c>
      <c r="AC49" s="4" t="s">
        <v>106</v>
      </c>
      <c r="AD49" s="5" t="s">
        <v>106</v>
      </c>
      <c r="AE49" s="4">
        <v>2</v>
      </c>
      <c r="AF49" s="3"/>
      <c r="AG49" s="3"/>
    </row>
    <row r="50" spans="1:33">
      <c r="A50" t="s">
        <v>117</v>
      </c>
      <c r="B50" t="s">
        <v>118</v>
      </c>
      <c r="C50" t="s">
        <v>13</v>
      </c>
      <c r="D50" t="s">
        <v>37</v>
      </c>
      <c r="E50" t="s">
        <v>112</v>
      </c>
      <c r="F50" t="s">
        <v>12</v>
      </c>
      <c r="G50" t="s">
        <v>14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6750</v>
      </c>
      <c r="AB50">
        <v>402</v>
      </c>
      <c r="AC50" s="4" t="s">
        <v>106</v>
      </c>
      <c r="AD50" s="4" t="s">
        <v>106</v>
      </c>
      <c r="AE50" s="4">
        <v>2</v>
      </c>
    </row>
    <row r="51" spans="1:33">
      <c r="A51" t="s">
        <v>117</v>
      </c>
      <c r="B51" t="s">
        <v>118</v>
      </c>
      <c r="C51" t="s">
        <v>13</v>
      </c>
      <c r="D51" t="s">
        <v>37</v>
      </c>
      <c r="E51" t="s">
        <v>95</v>
      </c>
      <c r="F51" t="s">
        <v>12</v>
      </c>
      <c r="G51" t="s">
        <v>40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T51">
        <v>1115234</v>
      </c>
      <c r="U51">
        <v>928512</v>
      </c>
      <c r="V51">
        <v>607353</v>
      </c>
      <c r="W51">
        <v>1046152</v>
      </c>
      <c r="X51">
        <v>1088394</v>
      </c>
      <c r="Y51">
        <v>1323397</v>
      </c>
      <c r="Z51">
        <v>1289327</v>
      </c>
      <c r="AA51">
        <v>1540445</v>
      </c>
      <c r="AB51">
        <v>1233740</v>
      </c>
      <c r="AC51" s="4" t="s">
        <v>106</v>
      </c>
      <c r="AD51" s="4" t="s">
        <v>106</v>
      </c>
      <c r="AE51">
        <v>9</v>
      </c>
      <c r="AF51"/>
    </row>
    <row r="52" spans="1:33">
      <c r="A52" t="s">
        <v>117</v>
      </c>
      <c r="B52" t="s">
        <v>118</v>
      </c>
      <c r="C52" t="s">
        <v>13</v>
      </c>
      <c r="D52" t="s">
        <v>37</v>
      </c>
      <c r="E52" t="s">
        <v>95</v>
      </c>
      <c r="F52" t="s">
        <v>12</v>
      </c>
      <c r="G52" t="s">
        <v>15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T52">
        <v>1115234</v>
      </c>
      <c r="U52">
        <v>928512</v>
      </c>
      <c r="V52">
        <v>607353</v>
      </c>
      <c r="W52">
        <v>1046152</v>
      </c>
      <c r="X52">
        <v>1088394</v>
      </c>
      <c r="Y52">
        <v>1323397</v>
      </c>
      <c r="Z52">
        <v>1289327</v>
      </c>
      <c r="AA52">
        <v>1540445</v>
      </c>
      <c r="AB52">
        <v>1233740</v>
      </c>
      <c r="AC52" s="4" t="s">
        <v>106</v>
      </c>
      <c r="AD52" s="4" t="s">
        <v>106</v>
      </c>
      <c r="AE52">
        <v>9</v>
      </c>
      <c r="AF52"/>
    </row>
    <row r="53" spans="1:33">
      <c r="A53" t="s">
        <v>117</v>
      </c>
      <c r="B53" t="s">
        <v>118</v>
      </c>
      <c r="C53" t="s">
        <v>13</v>
      </c>
      <c r="D53" t="s">
        <v>37</v>
      </c>
      <c r="E53" t="s">
        <v>95</v>
      </c>
      <c r="F53" t="s">
        <v>12</v>
      </c>
      <c r="G53" t="s">
        <v>14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T53">
        <v>1115234</v>
      </c>
      <c r="U53">
        <v>928512</v>
      </c>
      <c r="V53">
        <v>607353</v>
      </c>
      <c r="W53">
        <v>1046152</v>
      </c>
      <c r="X53">
        <v>1088394</v>
      </c>
      <c r="Y53">
        <v>1323397</v>
      </c>
      <c r="Z53">
        <v>1289327</v>
      </c>
      <c r="AA53">
        <v>1540445</v>
      </c>
      <c r="AB53">
        <v>1233740</v>
      </c>
      <c r="AC53" s="4" t="s">
        <v>106</v>
      </c>
      <c r="AD53" s="4" t="s">
        <v>106</v>
      </c>
      <c r="AE53">
        <v>9</v>
      </c>
      <c r="AF53"/>
    </row>
    <row r="54" spans="1:33">
      <c r="A54" t="s">
        <v>117</v>
      </c>
      <c r="B54" t="s">
        <v>118</v>
      </c>
      <c r="C54" t="s">
        <v>13</v>
      </c>
      <c r="D54" t="s">
        <v>37</v>
      </c>
      <c r="E54" t="s">
        <v>96</v>
      </c>
      <c r="F54" t="s">
        <v>12</v>
      </c>
      <c r="G54" t="s">
        <v>40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T54">
        <v>1235488</v>
      </c>
      <c r="U54">
        <v>1275515</v>
      </c>
      <c r="V54">
        <v>1307748</v>
      </c>
      <c r="W54">
        <v>1120401</v>
      </c>
      <c r="X54">
        <v>1176950</v>
      </c>
      <c r="Y54">
        <v>1286565</v>
      </c>
      <c r="Z54">
        <v>1393349</v>
      </c>
      <c r="AA54">
        <v>1363889</v>
      </c>
      <c r="AB54">
        <v>1364411</v>
      </c>
      <c r="AC54" s="4" t="s">
        <v>106</v>
      </c>
      <c r="AD54" s="4" t="s">
        <v>106</v>
      </c>
      <c r="AE54">
        <v>9</v>
      </c>
      <c r="AF54"/>
    </row>
    <row r="55" spans="1:33">
      <c r="A55" t="s">
        <v>117</v>
      </c>
      <c r="B55" t="s">
        <v>118</v>
      </c>
      <c r="C55" t="s">
        <v>13</v>
      </c>
      <c r="D55" t="s">
        <v>37</v>
      </c>
      <c r="E55" t="s">
        <v>96</v>
      </c>
      <c r="F55" t="s">
        <v>12</v>
      </c>
      <c r="G55" t="s">
        <v>15</v>
      </c>
      <c r="H55">
        <v>0</v>
      </c>
      <c r="I55">
        <v>0</v>
      </c>
      <c r="J55">
        <v>0</v>
      </c>
      <c r="K55">
        <v>0</v>
      </c>
      <c r="L55" s="4">
        <v>0</v>
      </c>
      <c r="M55" s="4">
        <v>0</v>
      </c>
      <c r="N55" s="4">
        <v>0</v>
      </c>
      <c r="O55" s="4">
        <v>0</v>
      </c>
      <c r="P55">
        <v>0</v>
      </c>
      <c r="T55">
        <v>1235488</v>
      </c>
      <c r="U55">
        <v>1275515</v>
      </c>
      <c r="V55">
        <v>1307748</v>
      </c>
      <c r="W55">
        <v>1120401</v>
      </c>
      <c r="X55">
        <v>1176950</v>
      </c>
      <c r="Y55">
        <v>1286565</v>
      </c>
      <c r="Z55">
        <v>1393349</v>
      </c>
      <c r="AA55">
        <v>1363889</v>
      </c>
      <c r="AB55">
        <v>1364411</v>
      </c>
      <c r="AC55" s="4" t="s">
        <v>106</v>
      </c>
      <c r="AD55" s="4" t="s">
        <v>106</v>
      </c>
      <c r="AE55">
        <v>9</v>
      </c>
      <c r="AF55"/>
    </row>
    <row r="56" spans="1:33">
      <c r="A56" t="s">
        <v>117</v>
      </c>
      <c r="B56" t="s">
        <v>118</v>
      </c>
      <c r="C56" t="s">
        <v>13</v>
      </c>
      <c r="D56" t="s">
        <v>37</v>
      </c>
      <c r="E56" t="s">
        <v>96</v>
      </c>
      <c r="F56" t="s">
        <v>12</v>
      </c>
      <c r="G56" t="s">
        <v>14</v>
      </c>
      <c r="H56">
        <v>0</v>
      </c>
      <c r="I56">
        <v>0</v>
      </c>
      <c r="J56">
        <v>0</v>
      </c>
      <c r="K56">
        <v>0</v>
      </c>
      <c r="L56" s="4">
        <v>0</v>
      </c>
      <c r="M56" s="4">
        <v>0</v>
      </c>
      <c r="N56" s="4">
        <v>0</v>
      </c>
      <c r="O56" s="4">
        <v>0</v>
      </c>
      <c r="P56">
        <v>0</v>
      </c>
      <c r="T56">
        <v>1235488</v>
      </c>
      <c r="U56">
        <v>1275515</v>
      </c>
      <c r="V56">
        <v>1307748</v>
      </c>
      <c r="W56">
        <v>1120401</v>
      </c>
      <c r="X56">
        <v>1176950</v>
      </c>
      <c r="Y56">
        <v>1286565</v>
      </c>
      <c r="Z56">
        <v>1393349</v>
      </c>
      <c r="AA56">
        <v>1363889</v>
      </c>
      <c r="AB56">
        <v>1364411</v>
      </c>
      <c r="AC56" t="s">
        <v>106</v>
      </c>
      <c r="AD56" t="s">
        <v>106</v>
      </c>
      <c r="AE56">
        <v>9</v>
      </c>
      <c r="AF56"/>
    </row>
    <row r="57" spans="1:33">
      <c r="A57" t="s">
        <v>117</v>
      </c>
      <c r="B57" t="s">
        <v>118</v>
      </c>
      <c r="C57" t="s">
        <v>13</v>
      </c>
      <c r="D57" t="s">
        <v>37</v>
      </c>
      <c r="E57" t="s">
        <v>20</v>
      </c>
      <c r="F57" t="s">
        <v>12</v>
      </c>
      <c r="G57" t="s">
        <v>40</v>
      </c>
      <c r="H57">
        <v>5.7999999999999996E-3</v>
      </c>
      <c r="I57">
        <v>6.7999999999999996E-3</v>
      </c>
      <c r="J57">
        <v>6.8999999999999999E-3</v>
      </c>
      <c r="K57">
        <v>7.0000000000000001E-3</v>
      </c>
      <c r="L57" s="4">
        <v>3.8E-3</v>
      </c>
      <c r="M57" s="4">
        <v>4.8999999999999998E-3</v>
      </c>
      <c r="N57" s="4">
        <v>4.7000000000000002E-3</v>
      </c>
      <c r="O57" s="4">
        <v>4.1000000000000003E-3</v>
      </c>
      <c r="P57">
        <v>3.0000000000000001E-3</v>
      </c>
      <c r="T57">
        <v>2435406</v>
      </c>
      <c r="U57">
        <v>2261954</v>
      </c>
      <c r="V57">
        <v>1804168</v>
      </c>
      <c r="W57">
        <v>2227366</v>
      </c>
      <c r="X57">
        <v>2304849</v>
      </c>
      <c r="Y57">
        <v>1660337</v>
      </c>
      <c r="Z57">
        <v>1350751</v>
      </c>
      <c r="AA57">
        <v>1541252</v>
      </c>
      <c r="AB57">
        <v>2070764</v>
      </c>
      <c r="AC57">
        <v>0.25800000000000001</v>
      </c>
      <c r="AD57">
        <v>0.503</v>
      </c>
      <c r="AE57">
        <v>9</v>
      </c>
      <c r="AF57"/>
    </row>
    <row r="58" spans="1:33">
      <c r="A58" t="s">
        <v>117</v>
      </c>
      <c r="B58" t="s">
        <v>118</v>
      </c>
      <c r="C58" t="s">
        <v>13</v>
      </c>
      <c r="D58" t="s">
        <v>37</v>
      </c>
      <c r="E58" t="s">
        <v>20</v>
      </c>
      <c r="F58" t="s">
        <v>12</v>
      </c>
      <c r="G58" t="s">
        <v>15</v>
      </c>
      <c r="H58">
        <v>0</v>
      </c>
      <c r="I58">
        <v>0</v>
      </c>
      <c r="J58">
        <v>2.9999999999999997E-4</v>
      </c>
      <c r="K58">
        <v>2.0000000000000001E-4</v>
      </c>
      <c r="L58" s="4">
        <v>2.0000000000000001E-4</v>
      </c>
      <c r="M58" s="4">
        <v>0</v>
      </c>
      <c r="N58" s="4">
        <v>8.9999999999999998E-4</v>
      </c>
      <c r="O58" s="4">
        <v>2.9999999999999997E-4</v>
      </c>
      <c r="P58">
        <v>5.9999999999999995E-4</v>
      </c>
      <c r="T58">
        <v>2435406</v>
      </c>
      <c r="U58">
        <v>2261954</v>
      </c>
      <c r="V58">
        <v>1804168</v>
      </c>
      <c r="W58">
        <v>2227366</v>
      </c>
      <c r="X58">
        <v>2304849</v>
      </c>
      <c r="Y58">
        <v>1660337</v>
      </c>
      <c r="Z58">
        <v>1350751</v>
      </c>
      <c r="AA58">
        <v>1541252</v>
      </c>
      <c r="AB58">
        <v>2070764</v>
      </c>
      <c r="AC58">
        <v>-0.57299999999999995</v>
      </c>
      <c r="AD58">
        <v>0.107</v>
      </c>
      <c r="AE58">
        <v>9</v>
      </c>
      <c r="AF58"/>
    </row>
    <row r="59" spans="1:33">
      <c r="A59" t="s">
        <v>117</v>
      </c>
      <c r="B59" t="s">
        <v>118</v>
      </c>
      <c r="C59" t="s">
        <v>13</v>
      </c>
      <c r="D59" t="s">
        <v>37</v>
      </c>
      <c r="E59" t="s">
        <v>20</v>
      </c>
      <c r="F59" t="s">
        <v>12</v>
      </c>
      <c r="G59" t="s">
        <v>14</v>
      </c>
      <c r="H59">
        <v>5.7999999999999996E-3</v>
      </c>
      <c r="I59">
        <v>6.7999999999999996E-3</v>
      </c>
      <c r="J59">
        <v>6.6E-3</v>
      </c>
      <c r="K59">
        <v>6.7999999999999996E-3</v>
      </c>
      <c r="L59" s="4">
        <v>3.7000000000000002E-3</v>
      </c>
      <c r="M59" s="4">
        <v>4.8999999999999998E-3</v>
      </c>
      <c r="N59" s="4">
        <v>3.8E-3</v>
      </c>
      <c r="O59" s="4">
        <v>3.8E-3</v>
      </c>
      <c r="P59">
        <v>2.3999999999999998E-3</v>
      </c>
      <c r="T59">
        <v>2435406</v>
      </c>
      <c r="U59">
        <v>2261954</v>
      </c>
      <c r="V59">
        <v>1804168</v>
      </c>
      <c r="W59">
        <v>2227366</v>
      </c>
      <c r="X59">
        <v>2304849</v>
      </c>
      <c r="Y59">
        <v>1660337</v>
      </c>
      <c r="Z59">
        <v>1350751</v>
      </c>
      <c r="AA59">
        <v>1541252</v>
      </c>
      <c r="AB59">
        <v>2070764</v>
      </c>
      <c r="AC59">
        <v>0.34</v>
      </c>
      <c r="AD59">
        <v>0.37</v>
      </c>
      <c r="AE59">
        <v>9</v>
      </c>
      <c r="AF59"/>
    </row>
    <row r="60" spans="1:33">
      <c r="A60" t="s">
        <v>117</v>
      </c>
      <c r="B60" t="s">
        <v>118</v>
      </c>
      <c r="C60" t="s">
        <v>13</v>
      </c>
      <c r="D60" t="s">
        <v>37</v>
      </c>
      <c r="E60" t="s">
        <v>21</v>
      </c>
      <c r="F60" t="s">
        <v>12</v>
      </c>
      <c r="G60" t="s">
        <v>40</v>
      </c>
      <c r="H60">
        <v>9.5999999999999992E-3</v>
      </c>
      <c r="I60">
        <v>1.06E-2</v>
      </c>
      <c r="J60">
        <v>2.5100000000000001E-2</v>
      </c>
      <c r="K60">
        <v>1.32E-2</v>
      </c>
      <c r="L60" s="4">
        <v>1.67E-2</v>
      </c>
      <c r="M60" s="4">
        <v>1.11E-2</v>
      </c>
      <c r="N60" s="4">
        <v>1.2200000000000001E-2</v>
      </c>
      <c r="O60" s="4">
        <v>2.98E-2</v>
      </c>
      <c r="P60">
        <v>7.6E-3</v>
      </c>
      <c r="T60">
        <v>2177819</v>
      </c>
      <c r="U60">
        <v>2259084</v>
      </c>
      <c r="V60">
        <v>2182086</v>
      </c>
      <c r="W60">
        <v>2026756</v>
      </c>
      <c r="X60">
        <v>2064267</v>
      </c>
      <c r="Y60">
        <v>1664642</v>
      </c>
      <c r="Z60">
        <v>1718133</v>
      </c>
      <c r="AA60">
        <v>1677997</v>
      </c>
      <c r="AB60">
        <v>1349076</v>
      </c>
      <c r="AC60">
        <v>0.107</v>
      </c>
      <c r="AD60">
        <v>0.78400000000000003</v>
      </c>
      <c r="AE60">
        <v>9</v>
      </c>
      <c r="AF60"/>
    </row>
    <row r="61" spans="1:33">
      <c r="A61" t="s">
        <v>117</v>
      </c>
      <c r="B61" t="s">
        <v>118</v>
      </c>
      <c r="C61" t="s">
        <v>13</v>
      </c>
      <c r="D61" t="s">
        <v>37</v>
      </c>
      <c r="E61" t="s">
        <v>21</v>
      </c>
      <c r="F61" t="s">
        <v>12</v>
      </c>
      <c r="G61" t="s">
        <v>15</v>
      </c>
      <c r="H61">
        <v>2.9999999999999997E-4</v>
      </c>
      <c r="I61">
        <v>2.9999999999999997E-4</v>
      </c>
      <c r="J61">
        <v>9.7000000000000003E-3</v>
      </c>
      <c r="K61">
        <v>1.9E-3</v>
      </c>
      <c r="L61" s="4">
        <v>3.3E-3</v>
      </c>
      <c r="M61" s="4">
        <v>2.0000000000000001E-4</v>
      </c>
      <c r="N61" s="4">
        <v>3.5999999999999999E-3</v>
      </c>
      <c r="O61" s="4">
        <v>2.1499999999999998E-2</v>
      </c>
      <c r="P61">
        <v>5.3E-3</v>
      </c>
      <c r="T61">
        <v>2177819</v>
      </c>
      <c r="U61">
        <v>2259084</v>
      </c>
      <c r="V61">
        <v>2182086</v>
      </c>
      <c r="W61">
        <v>2026756</v>
      </c>
      <c r="X61">
        <v>2064267</v>
      </c>
      <c r="Y61">
        <v>1664642</v>
      </c>
      <c r="Z61">
        <v>1718133</v>
      </c>
      <c r="AA61">
        <v>1677997</v>
      </c>
      <c r="AB61">
        <v>1349076</v>
      </c>
      <c r="AC61">
        <v>-0.28100000000000003</v>
      </c>
      <c r="AD61">
        <v>0.46400000000000002</v>
      </c>
      <c r="AE61">
        <v>9</v>
      </c>
      <c r="AF61"/>
    </row>
    <row r="62" spans="1:33">
      <c r="A62" t="s">
        <v>117</v>
      </c>
      <c r="B62" t="s">
        <v>118</v>
      </c>
      <c r="C62" t="s">
        <v>13</v>
      </c>
      <c r="D62" t="s">
        <v>37</v>
      </c>
      <c r="E62" t="s">
        <v>21</v>
      </c>
      <c r="F62" t="s">
        <v>12</v>
      </c>
      <c r="G62" t="s">
        <v>14</v>
      </c>
      <c r="H62">
        <v>9.2999999999999992E-3</v>
      </c>
      <c r="I62">
        <v>1.03E-2</v>
      </c>
      <c r="J62">
        <v>1.5299999999999999E-2</v>
      </c>
      <c r="K62">
        <v>1.1299999999999999E-2</v>
      </c>
      <c r="L62" s="4">
        <v>1.34E-2</v>
      </c>
      <c r="M62" s="4">
        <v>1.0999999999999999E-2</v>
      </c>
      <c r="N62" s="4">
        <v>8.6999999999999994E-3</v>
      </c>
      <c r="O62" s="4">
        <v>8.3000000000000001E-3</v>
      </c>
      <c r="P62">
        <v>2.3E-3</v>
      </c>
      <c r="T62">
        <v>2177819</v>
      </c>
      <c r="U62">
        <v>2259084</v>
      </c>
      <c r="V62">
        <v>2182086</v>
      </c>
      <c r="W62">
        <v>2026756</v>
      </c>
      <c r="X62">
        <v>2064267</v>
      </c>
      <c r="Y62">
        <v>1664642</v>
      </c>
      <c r="Z62">
        <v>1718133</v>
      </c>
      <c r="AA62">
        <v>1677997</v>
      </c>
      <c r="AB62">
        <v>1349076</v>
      </c>
      <c r="AC62">
        <v>0.745</v>
      </c>
      <c r="AD62">
        <v>2.1000000000000001E-2</v>
      </c>
      <c r="AE62">
        <v>9</v>
      </c>
      <c r="AF62"/>
    </row>
    <row r="63" spans="1:33">
      <c r="A63" t="s">
        <v>117</v>
      </c>
      <c r="B63" t="s">
        <v>118</v>
      </c>
      <c r="C63" t="s">
        <v>13</v>
      </c>
      <c r="D63" t="s">
        <v>37</v>
      </c>
      <c r="E63" t="s">
        <v>22</v>
      </c>
      <c r="F63" t="s">
        <v>12</v>
      </c>
      <c r="G63" t="s">
        <v>40</v>
      </c>
      <c r="H63">
        <v>0</v>
      </c>
      <c r="I63">
        <v>0</v>
      </c>
      <c r="J63">
        <v>0</v>
      </c>
      <c r="K63">
        <v>0</v>
      </c>
      <c r="L63" s="4">
        <v>0</v>
      </c>
      <c r="M63" s="4">
        <v>0</v>
      </c>
      <c r="N63" s="4">
        <v>0</v>
      </c>
      <c r="O63" s="4">
        <v>0</v>
      </c>
      <c r="P63">
        <v>0</v>
      </c>
      <c r="T63">
        <v>6269</v>
      </c>
      <c r="U63">
        <v>991</v>
      </c>
      <c r="V63">
        <v>3204</v>
      </c>
      <c r="W63">
        <v>1505</v>
      </c>
      <c r="X63">
        <v>5646</v>
      </c>
      <c r="Y63">
        <v>7952</v>
      </c>
      <c r="Z63">
        <v>10318</v>
      </c>
      <c r="AA63">
        <v>2204</v>
      </c>
      <c r="AB63">
        <v>4242</v>
      </c>
      <c r="AC63" t="s">
        <v>106</v>
      </c>
      <c r="AD63" t="s">
        <v>106</v>
      </c>
      <c r="AE63">
        <v>9</v>
      </c>
      <c r="AF63"/>
    </row>
    <row r="64" spans="1:33">
      <c r="A64" t="s">
        <v>117</v>
      </c>
      <c r="B64" t="s">
        <v>118</v>
      </c>
      <c r="C64" t="s">
        <v>13</v>
      </c>
      <c r="D64" t="s">
        <v>37</v>
      </c>
      <c r="E64" t="s">
        <v>22</v>
      </c>
      <c r="F64" t="s">
        <v>12</v>
      </c>
      <c r="G64" t="s">
        <v>15</v>
      </c>
      <c r="H64">
        <v>0</v>
      </c>
      <c r="I64">
        <v>0</v>
      </c>
      <c r="J64">
        <v>0</v>
      </c>
      <c r="K64">
        <v>0</v>
      </c>
      <c r="L64" s="4">
        <v>0</v>
      </c>
      <c r="M64" s="4">
        <v>0</v>
      </c>
      <c r="N64" s="4">
        <v>0</v>
      </c>
      <c r="O64" s="4">
        <v>0</v>
      </c>
      <c r="P64">
        <v>0</v>
      </c>
      <c r="T64">
        <v>6269</v>
      </c>
      <c r="U64">
        <v>991</v>
      </c>
      <c r="V64">
        <v>3204</v>
      </c>
      <c r="W64">
        <v>1505</v>
      </c>
      <c r="X64">
        <v>5646</v>
      </c>
      <c r="Y64">
        <v>7952</v>
      </c>
      <c r="Z64">
        <v>10318</v>
      </c>
      <c r="AA64">
        <v>2204</v>
      </c>
      <c r="AB64">
        <v>4242</v>
      </c>
      <c r="AC64" t="s">
        <v>106</v>
      </c>
      <c r="AD64" t="s">
        <v>106</v>
      </c>
      <c r="AE64">
        <v>9</v>
      </c>
      <c r="AF64"/>
    </row>
    <row r="65" spans="1:32">
      <c r="A65" t="s">
        <v>117</v>
      </c>
      <c r="B65" t="s">
        <v>118</v>
      </c>
      <c r="C65" t="s">
        <v>13</v>
      </c>
      <c r="D65" t="s">
        <v>37</v>
      </c>
      <c r="E65" t="s">
        <v>22</v>
      </c>
      <c r="F65" t="s">
        <v>12</v>
      </c>
      <c r="G65" t="s">
        <v>14</v>
      </c>
      <c r="H65">
        <v>0</v>
      </c>
      <c r="I65">
        <v>0</v>
      </c>
      <c r="J65">
        <v>0</v>
      </c>
      <c r="K65">
        <v>0</v>
      </c>
      <c r="L65" s="4">
        <v>0</v>
      </c>
      <c r="M65" s="4">
        <v>0</v>
      </c>
      <c r="N65" s="4">
        <v>0</v>
      </c>
      <c r="O65" s="4">
        <v>0</v>
      </c>
      <c r="P65">
        <v>0</v>
      </c>
      <c r="T65">
        <v>6269</v>
      </c>
      <c r="U65">
        <v>991</v>
      </c>
      <c r="V65">
        <v>3204</v>
      </c>
      <c r="W65">
        <v>1505</v>
      </c>
      <c r="X65">
        <v>5646</v>
      </c>
      <c r="Y65">
        <v>7952</v>
      </c>
      <c r="Z65">
        <v>10318</v>
      </c>
      <c r="AA65">
        <v>2204</v>
      </c>
      <c r="AB65">
        <v>4242</v>
      </c>
      <c r="AC65" t="s">
        <v>106</v>
      </c>
      <c r="AD65" t="s">
        <v>106</v>
      </c>
      <c r="AE65">
        <v>9</v>
      </c>
      <c r="AF65"/>
    </row>
    <row r="66" spans="1:32">
      <c r="A66" t="s">
        <v>117</v>
      </c>
      <c r="B66" t="s">
        <v>118</v>
      </c>
      <c r="C66" t="s">
        <v>13</v>
      </c>
      <c r="D66" t="s">
        <v>37</v>
      </c>
      <c r="E66" t="s">
        <v>44</v>
      </c>
      <c r="F66" t="s">
        <v>12</v>
      </c>
      <c r="G66" t="s">
        <v>40</v>
      </c>
      <c r="H66">
        <v>5.7000000000000002E-3</v>
      </c>
      <c r="I66">
        <v>6.7999999999999996E-3</v>
      </c>
      <c r="J66">
        <v>1.03E-2</v>
      </c>
      <c r="K66">
        <v>1.21E-2</v>
      </c>
      <c r="L66" s="4">
        <v>1.12E-2</v>
      </c>
      <c r="M66" s="4">
        <v>6.8999999999999999E-3</v>
      </c>
      <c r="N66" s="4">
        <v>1.09E-2</v>
      </c>
      <c r="O66" s="4">
        <v>1.3299999999999999E-2</v>
      </c>
      <c r="P66">
        <v>7.1000000000000004E-3</v>
      </c>
      <c r="T66" t="s">
        <v>106</v>
      </c>
      <c r="U66" t="s">
        <v>106</v>
      </c>
      <c r="V66" t="s">
        <v>106</v>
      </c>
      <c r="W66" t="s">
        <v>106</v>
      </c>
      <c r="X66" t="s">
        <v>106</v>
      </c>
      <c r="Y66" t="s">
        <v>106</v>
      </c>
      <c r="Z66" t="s">
        <v>106</v>
      </c>
      <c r="AA66" t="s">
        <v>106</v>
      </c>
      <c r="AB66" t="s">
        <v>106</v>
      </c>
      <c r="AC66" t="s">
        <v>106</v>
      </c>
      <c r="AD66" t="s">
        <v>106</v>
      </c>
      <c r="AE66">
        <v>0</v>
      </c>
      <c r="AF66"/>
    </row>
    <row r="67" spans="1:32">
      <c r="A67" t="s">
        <v>117</v>
      </c>
      <c r="B67" t="s">
        <v>118</v>
      </c>
      <c r="C67" t="s">
        <v>13</v>
      </c>
      <c r="D67" t="s">
        <v>37</v>
      </c>
      <c r="E67" t="s">
        <v>44</v>
      </c>
      <c r="F67" t="s">
        <v>12</v>
      </c>
      <c r="G67" t="s">
        <v>15</v>
      </c>
      <c r="H67">
        <v>0</v>
      </c>
      <c r="I67">
        <v>0</v>
      </c>
      <c r="J67">
        <v>0</v>
      </c>
      <c r="K67">
        <v>0</v>
      </c>
      <c r="L67" s="4">
        <v>0</v>
      </c>
      <c r="M67" s="4">
        <v>0</v>
      </c>
      <c r="N67" s="4">
        <v>0</v>
      </c>
      <c r="O67" s="4">
        <v>0</v>
      </c>
      <c r="P67">
        <v>1E-4</v>
      </c>
      <c r="T67" t="s">
        <v>106</v>
      </c>
      <c r="U67" t="s">
        <v>106</v>
      </c>
      <c r="V67" t="s">
        <v>106</v>
      </c>
      <c r="W67" t="s">
        <v>106</v>
      </c>
      <c r="X67" t="s">
        <v>106</v>
      </c>
      <c r="Y67" t="s">
        <v>106</v>
      </c>
      <c r="Z67" t="s">
        <v>106</v>
      </c>
      <c r="AA67" t="s">
        <v>106</v>
      </c>
      <c r="AB67" t="s">
        <v>106</v>
      </c>
      <c r="AC67" t="s">
        <v>106</v>
      </c>
      <c r="AD67" t="s">
        <v>106</v>
      </c>
      <c r="AE67">
        <v>0</v>
      </c>
      <c r="AF67"/>
    </row>
    <row r="68" spans="1:32">
      <c r="A68" t="s">
        <v>117</v>
      </c>
      <c r="B68" t="s">
        <v>118</v>
      </c>
      <c r="C68" t="s">
        <v>13</v>
      </c>
      <c r="D68" t="s">
        <v>37</v>
      </c>
      <c r="E68" t="s">
        <v>44</v>
      </c>
      <c r="F68" t="s">
        <v>12</v>
      </c>
      <c r="G68" t="s">
        <v>14</v>
      </c>
      <c r="H68">
        <v>5.7000000000000002E-3</v>
      </c>
      <c r="I68">
        <v>6.7999999999999996E-3</v>
      </c>
      <c r="J68">
        <v>1.03E-2</v>
      </c>
      <c r="K68">
        <v>1.21E-2</v>
      </c>
      <c r="L68" s="4">
        <v>1.12E-2</v>
      </c>
      <c r="M68" s="4">
        <v>6.8999999999999999E-3</v>
      </c>
      <c r="N68" s="4">
        <v>1.09E-2</v>
      </c>
      <c r="O68" s="4">
        <v>1.3299999999999999E-2</v>
      </c>
      <c r="P68">
        <v>7.0000000000000001E-3</v>
      </c>
      <c r="T68" t="s">
        <v>106</v>
      </c>
      <c r="U68" t="s">
        <v>106</v>
      </c>
      <c r="V68" t="s">
        <v>106</v>
      </c>
      <c r="W68" t="s">
        <v>106</v>
      </c>
      <c r="X68" t="s">
        <v>106</v>
      </c>
      <c r="Y68" t="s">
        <v>106</v>
      </c>
      <c r="Z68" t="s">
        <v>106</v>
      </c>
      <c r="AA68" t="s">
        <v>106</v>
      </c>
      <c r="AB68" t="s">
        <v>106</v>
      </c>
      <c r="AC68" t="s">
        <v>106</v>
      </c>
      <c r="AD68" t="s">
        <v>106</v>
      </c>
      <c r="AE68">
        <v>0</v>
      </c>
      <c r="AF68"/>
    </row>
    <row r="69" spans="1:32">
      <c r="A69" t="s">
        <v>117</v>
      </c>
      <c r="B69" t="s">
        <v>118</v>
      </c>
      <c r="C69" t="s">
        <v>13</v>
      </c>
      <c r="D69" t="s">
        <v>26</v>
      </c>
      <c r="E69" t="s">
        <v>92</v>
      </c>
      <c r="F69" t="s">
        <v>12</v>
      </c>
      <c r="G69" t="s">
        <v>40</v>
      </c>
      <c r="H69">
        <v>0</v>
      </c>
      <c r="I69">
        <v>0</v>
      </c>
      <c r="J69">
        <v>0</v>
      </c>
      <c r="K69">
        <v>0</v>
      </c>
      <c r="L69" s="4">
        <v>0</v>
      </c>
      <c r="M69" s="4">
        <v>0</v>
      </c>
      <c r="N69" s="4">
        <v>0</v>
      </c>
      <c r="O69" s="4">
        <v>0</v>
      </c>
      <c r="P69">
        <v>0</v>
      </c>
      <c r="T69">
        <v>2420</v>
      </c>
      <c r="U69">
        <v>5940</v>
      </c>
      <c r="V69">
        <v>52646</v>
      </c>
      <c r="W69">
        <v>1776</v>
      </c>
      <c r="X69">
        <v>0</v>
      </c>
      <c r="Y69">
        <v>0</v>
      </c>
      <c r="Z69">
        <v>0</v>
      </c>
      <c r="AA69">
        <v>1461</v>
      </c>
      <c r="AB69">
        <v>441</v>
      </c>
      <c r="AC69" t="s">
        <v>106</v>
      </c>
      <c r="AD69" t="s">
        <v>106</v>
      </c>
      <c r="AE69">
        <v>6</v>
      </c>
      <c r="AF69"/>
    </row>
    <row r="70" spans="1:32">
      <c r="A70" t="s">
        <v>117</v>
      </c>
      <c r="B70" t="s">
        <v>118</v>
      </c>
      <c r="C70" t="s">
        <v>13</v>
      </c>
      <c r="D70" t="s">
        <v>26</v>
      </c>
      <c r="E70" t="s">
        <v>92</v>
      </c>
      <c r="F70" t="s">
        <v>12</v>
      </c>
      <c r="G70" t="s">
        <v>15</v>
      </c>
      <c r="H70">
        <v>0</v>
      </c>
      <c r="I70">
        <v>0</v>
      </c>
      <c r="J70">
        <v>0</v>
      </c>
      <c r="K70">
        <v>0</v>
      </c>
      <c r="L70" s="4">
        <v>0</v>
      </c>
      <c r="M70" s="4">
        <v>0</v>
      </c>
      <c r="N70" s="4">
        <v>0</v>
      </c>
      <c r="O70" s="4">
        <v>0</v>
      </c>
      <c r="P70">
        <v>0</v>
      </c>
      <c r="T70">
        <v>2420</v>
      </c>
      <c r="U70">
        <v>5940</v>
      </c>
      <c r="V70">
        <v>52646</v>
      </c>
      <c r="W70">
        <v>1776</v>
      </c>
      <c r="X70">
        <v>0</v>
      </c>
      <c r="Y70">
        <v>0</v>
      </c>
      <c r="Z70">
        <v>0</v>
      </c>
      <c r="AA70">
        <v>1461</v>
      </c>
      <c r="AB70">
        <v>441</v>
      </c>
      <c r="AC70" t="s">
        <v>106</v>
      </c>
      <c r="AD70" t="s">
        <v>106</v>
      </c>
      <c r="AE70">
        <v>6</v>
      </c>
      <c r="AF70"/>
    </row>
    <row r="71" spans="1:32">
      <c r="A71" t="s">
        <v>117</v>
      </c>
      <c r="B71" t="s">
        <v>118</v>
      </c>
      <c r="C71" t="s">
        <v>13</v>
      </c>
      <c r="D71" t="s">
        <v>26</v>
      </c>
      <c r="E71" t="s">
        <v>92</v>
      </c>
      <c r="F71" t="s">
        <v>12</v>
      </c>
      <c r="G71" t="s">
        <v>14</v>
      </c>
      <c r="H71">
        <v>0</v>
      </c>
      <c r="I71">
        <v>0</v>
      </c>
      <c r="J71">
        <v>0</v>
      </c>
      <c r="K71">
        <v>0</v>
      </c>
      <c r="L71" s="4">
        <v>0</v>
      </c>
      <c r="M71" s="4">
        <v>0</v>
      </c>
      <c r="N71" s="4">
        <v>0</v>
      </c>
      <c r="O71" s="4">
        <v>0</v>
      </c>
      <c r="P71">
        <v>0</v>
      </c>
      <c r="T71">
        <v>2420</v>
      </c>
      <c r="U71">
        <v>5940</v>
      </c>
      <c r="V71">
        <v>52646</v>
      </c>
      <c r="W71">
        <v>1776</v>
      </c>
      <c r="X71">
        <v>0</v>
      </c>
      <c r="Y71">
        <v>0</v>
      </c>
      <c r="Z71">
        <v>0</v>
      </c>
      <c r="AA71">
        <v>1461</v>
      </c>
      <c r="AB71">
        <v>441</v>
      </c>
      <c r="AC71" t="s">
        <v>106</v>
      </c>
      <c r="AD71" t="s">
        <v>106</v>
      </c>
      <c r="AE71">
        <v>6</v>
      </c>
      <c r="AF71"/>
    </row>
    <row r="72" spans="1:32">
      <c r="A72" t="s">
        <v>117</v>
      </c>
      <c r="B72" t="s">
        <v>118</v>
      </c>
      <c r="C72" t="s">
        <v>13</v>
      </c>
      <c r="D72" t="s">
        <v>26</v>
      </c>
      <c r="E72" t="s">
        <v>16</v>
      </c>
      <c r="F72" t="s">
        <v>12</v>
      </c>
      <c r="G72" t="s">
        <v>40</v>
      </c>
      <c r="H72">
        <v>0</v>
      </c>
      <c r="I72">
        <v>2.9999999999999997E-4</v>
      </c>
      <c r="J72">
        <v>0</v>
      </c>
      <c r="K72">
        <v>5.9999999999999995E-4</v>
      </c>
      <c r="L72" s="4">
        <v>0</v>
      </c>
      <c r="M72" s="4">
        <v>0</v>
      </c>
      <c r="N72" s="4">
        <v>0</v>
      </c>
      <c r="O72" s="4">
        <v>2.0000000000000001E-4</v>
      </c>
      <c r="P72">
        <v>0</v>
      </c>
      <c r="T72">
        <v>45086</v>
      </c>
      <c r="U72">
        <v>317773</v>
      </c>
      <c r="V72">
        <v>263900</v>
      </c>
      <c r="W72">
        <v>305832</v>
      </c>
      <c r="X72">
        <v>320576</v>
      </c>
      <c r="Y72">
        <v>146443</v>
      </c>
      <c r="Z72">
        <v>138669</v>
      </c>
      <c r="AA72">
        <v>306957</v>
      </c>
      <c r="AB72">
        <v>205105</v>
      </c>
      <c r="AC72">
        <v>0.495</v>
      </c>
      <c r="AD72">
        <v>0.17599999999999999</v>
      </c>
      <c r="AE72">
        <v>9</v>
      </c>
      <c r="AF72"/>
    </row>
    <row r="73" spans="1:32">
      <c r="A73" t="s">
        <v>117</v>
      </c>
      <c r="B73" t="s">
        <v>118</v>
      </c>
      <c r="C73" t="s">
        <v>13</v>
      </c>
      <c r="D73" t="s">
        <v>26</v>
      </c>
      <c r="E73" t="s">
        <v>16</v>
      </c>
      <c r="F73" t="s">
        <v>12</v>
      </c>
      <c r="G73" t="s">
        <v>15</v>
      </c>
      <c r="H73">
        <v>0</v>
      </c>
      <c r="I73">
        <v>0</v>
      </c>
      <c r="J73">
        <v>0</v>
      </c>
      <c r="K73">
        <v>0</v>
      </c>
      <c r="L73" s="4">
        <v>0</v>
      </c>
      <c r="M73" s="4">
        <v>0</v>
      </c>
      <c r="N73" s="4">
        <v>0</v>
      </c>
      <c r="O73" s="4">
        <v>0</v>
      </c>
      <c r="P73">
        <v>0</v>
      </c>
      <c r="T73">
        <v>45086</v>
      </c>
      <c r="U73">
        <v>317773</v>
      </c>
      <c r="V73">
        <v>263900</v>
      </c>
      <c r="W73">
        <v>305832</v>
      </c>
      <c r="X73">
        <v>320576</v>
      </c>
      <c r="Y73">
        <v>146443</v>
      </c>
      <c r="Z73">
        <v>138669</v>
      </c>
      <c r="AA73">
        <v>306957</v>
      </c>
      <c r="AB73">
        <v>205105</v>
      </c>
      <c r="AC73" t="s">
        <v>106</v>
      </c>
      <c r="AD73" t="s">
        <v>106</v>
      </c>
      <c r="AE73">
        <v>9</v>
      </c>
      <c r="AF73"/>
    </row>
    <row r="74" spans="1:32">
      <c r="A74" t="s">
        <v>117</v>
      </c>
      <c r="B74" t="s">
        <v>118</v>
      </c>
      <c r="C74" t="s">
        <v>13</v>
      </c>
      <c r="D74" t="s">
        <v>26</v>
      </c>
      <c r="E74" t="s">
        <v>16</v>
      </c>
      <c r="F74" t="s">
        <v>12</v>
      </c>
      <c r="G74" t="s">
        <v>14</v>
      </c>
      <c r="H74">
        <v>0</v>
      </c>
      <c r="I74">
        <v>2.9999999999999997E-4</v>
      </c>
      <c r="J74">
        <v>0</v>
      </c>
      <c r="K74">
        <v>5.9999999999999995E-4</v>
      </c>
      <c r="L74" s="4">
        <v>0</v>
      </c>
      <c r="M74" s="4">
        <v>0</v>
      </c>
      <c r="N74" s="4">
        <v>0</v>
      </c>
      <c r="O74" s="4">
        <v>2.0000000000000001E-4</v>
      </c>
      <c r="P74">
        <v>0</v>
      </c>
      <c r="T74">
        <v>45086</v>
      </c>
      <c r="U74">
        <v>317773</v>
      </c>
      <c r="V74">
        <v>263900</v>
      </c>
      <c r="W74">
        <v>305832</v>
      </c>
      <c r="X74">
        <v>320576</v>
      </c>
      <c r="Y74">
        <v>146443</v>
      </c>
      <c r="Z74">
        <v>138669</v>
      </c>
      <c r="AA74">
        <v>306957</v>
      </c>
      <c r="AB74">
        <v>205105</v>
      </c>
      <c r="AC74">
        <v>0.495</v>
      </c>
      <c r="AD74">
        <v>0.17599999999999999</v>
      </c>
      <c r="AE74">
        <v>9</v>
      </c>
      <c r="AF74"/>
    </row>
    <row r="75" spans="1:32">
      <c r="A75" t="s">
        <v>117</v>
      </c>
      <c r="B75" t="s">
        <v>118</v>
      </c>
      <c r="C75" t="s">
        <v>13</v>
      </c>
      <c r="D75" t="s">
        <v>26</v>
      </c>
      <c r="E75" t="s">
        <v>99</v>
      </c>
      <c r="F75" t="s">
        <v>12</v>
      </c>
      <c r="G75" t="s">
        <v>40</v>
      </c>
      <c r="H75">
        <v>0</v>
      </c>
      <c r="I75">
        <v>0</v>
      </c>
      <c r="J75">
        <v>0</v>
      </c>
      <c r="K75">
        <v>0</v>
      </c>
      <c r="L75" s="4">
        <v>2.0000000000000001E-4</v>
      </c>
      <c r="M75" s="4">
        <v>4.0000000000000002E-4</v>
      </c>
      <c r="N75" s="4">
        <v>4.0000000000000002E-4</v>
      </c>
      <c r="O75" s="4">
        <v>8.0000000000000004E-4</v>
      </c>
      <c r="P75">
        <v>0</v>
      </c>
      <c r="T75">
        <v>2952607</v>
      </c>
      <c r="U75">
        <v>3858636</v>
      </c>
      <c r="V75">
        <v>3399410</v>
      </c>
      <c r="W75">
        <v>3999549</v>
      </c>
      <c r="X75">
        <v>4183237</v>
      </c>
      <c r="Y75">
        <v>3306267</v>
      </c>
      <c r="Z75">
        <v>3267207</v>
      </c>
      <c r="AA75">
        <v>2344999</v>
      </c>
      <c r="AB75">
        <v>2216237</v>
      </c>
      <c r="AC75">
        <v>-0.375</v>
      </c>
      <c r="AD75">
        <v>0.32</v>
      </c>
      <c r="AE75">
        <v>9</v>
      </c>
      <c r="AF75"/>
    </row>
    <row r="76" spans="1:32">
      <c r="A76" t="s">
        <v>117</v>
      </c>
      <c r="B76" t="s">
        <v>118</v>
      </c>
      <c r="C76" t="s">
        <v>13</v>
      </c>
      <c r="D76" t="s">
        <v>26</v>
      </c>
      <c r="E76" t="s">
        <v>99</v>
      </c>
      <c r="F76" t="s">
        <v>12</v>
      </c>
      <c r="G76" t="s">
        <v>15</v>
      </c>
      <c r="H76">
        <v>0</v>
      </c>
      <c r="I76">
        <v>0</v>
      </c>
      <c r="J76">
        <v>0</v>
      </c>
      <c r="K76">
        <v>0</v>
      </c>
      <c r="L76" s="4">
        <v>0</v>
      </c>
      <c r="M76" s="4">
        <v>0</v>
      </c>
      <c r="N76" s="4">
        <v>0</v>
      </c>
      <c r="O76" s="4">
        <v>0</v>
      </c>
      <c r="P76">
        <v>0</v>
      </c>
      <c r="T76">
        <v>2952607</v>
      </c>
      <c r="U76">
        <v>3858636</v>
      </c>
      <c r="V76">
        <v>3399410</v>
      </c>
      <c r="W76">
        <v>3999549</v>
      </c>
      <c r="X76">
        <v>4183237</v>
      </c>
      <c r="Y76">
        <v>3306267</v>
      </c>
      <c r="Z76">
        <v>3267207</v>
      </c>
      <c r="AA76">
        <v>2344999</v>
      </c>
      <c r="AB76">
        <v>2216237</v>
      </c>
      <c r="AC76" t="s">
        <v>106</v>
      </c>
      <c r="AD76" t="s">
        <v>106</v>
      </c>
      <c r="AE76">
        <v>9</v>
      </c>
      <c r="AF76"/>
    </row>
    <row r="77" spans="1:32">
      <c r="A77" t="s">
        <v>117</v>
      </c>
      <c r="B77" t="s">
        <v>118</v>
      </c>
      <c r="C77" t="s">
        <v>13</v>
      </c>
      <c r="D77" t="s">
        <v>26</v>
      </c>
      <c r="E77" t="s">
        <v>99</v>
      </c>
      <c r="F77" t="s">
        <v>12</v>
      </c>
      <c r="G77" t="s">
        <v>14</v>
      </c>
      <c r="H77">
        <v>0</v>
      </c>
      <c r="I77">
        <v>0</v>
      </c>
      <c r="J77">
        <v>0</v>
      </c>
      <c r="K77">
        <v>0</v>
      </c>
      <c r="L77" s="4">
        <v>2.0000000000000001E-4</v>
      </c>
      <c r="M77" s="4">
        <v>4.0000000000000002E-4</v>
      </c>
      <c r="N77" s="4">
        <v>4.0000000000000002E-4</v>
      </c>
      <c r="O77" s="4">
        <v>8.0000000000000004E-4</v>
      </c>
      <c r="P77">
        <v>0</v>
      </c>
      <c r="T77">
        <v>2952607</v>
      </c>
      <c r="U77">
        <v>3858636</v>
      </c>
      <c r="V77">
        <v>3399410</v>
      </c>
      <c r="W77">
        <v>3999549</v>
      </c>
      <c r="X77">
        <v>4183237</v>
      </c>
      <c r="Y77">
        <v>3306267</v>
      </c>
      <c r="Z77">
        <v>3267207</v>
      </c>
      <c r="AA77">
        <v>2344999</v>
      </c>
      <c r="AB77">
        <v>2216237</v>
      </c>
      <c r="AC77">
        <v>-0.375</v>
      </c>
      <c r="AD77">
        <v>0.32</v>
      </c>
      <c r="AE77">
        <v>9</v>
      </c>
      <c r="AF77"/>
    </row>
    <row r="78" spans="1:32">
      <c r="A78" t="s">
        <v>117</v>
      </c>
      <c r="B78" t="s">
        <v>118</v>
      </c>
      <c r="C78" t="s">
        <v>13</v>
      </c>
      <c r="D78" t="s">
        <v>26</v>
      </c>
      <c r="E78" t="s">
        <v>17</v>
      </c>
      <c r="F78" t="s">
        <v>12</v>
      </c>
      <c r="G78" t="s">
        <v>40</v>
      </c>
      <c r="H78">
        <v>1.6000000000000001E-3</v>
      </c>
      <c r="I78">
        <v>2E-3</v>
      </c>
      <c r="J78">
        <v>1.6000000000000001E-3</v>
      </c>
      <c r="K78">
        <v>1.1000000000000001E-3</v>
      </c>
      <c r="L78" s="4">
        <v>6.9999999999999999E-4</v>
      </c>
      <c r="M78" s="4">
        <v>8.9999999999999998E-4</v>
      </c>
      <c r="N78" s="4">
        <v>1.1000000000000001E-3</v>
      </c>
      <c r="O78" s="4">
        <v>8.9999999999999998E-4</v>
      </c>
      <c r="P78">
        <v>2.0999999999999999E-3</v>
      </c>
      <c r="T78">
        <v>1783662</v>
      </c>
      <c r="U78">
        <v>2085242</v>
      </c>
      <c r="V78">
        <v>2144357</v>
      </c>
      <c r="W78">
        <v>1947806</v>
      </c>
      <c r="X78">
        <v>2175901</v>
      </c>
      <c r="Y78">
        <v>2240099</v>
      </c>
      <c r="Z78">
        <v>2239709</v>
      </c>
      <c r="AA78">
        <v>2233974</v>
      </c>
      <c r="AB78">
        <v>2042906</v>
      </c>
      <c r="AC78">
        <v>-0.42599999999999999</v>
      </c>
      <c r="AD78">
        <v>0.252</v>
      </c>
      <c r="AE78">
        <v>9</v>
      </c>
      <c r="AF78"/>
    </row>
    <row r="79" spans="1:32">
      <c r="A79" t="s">
        <v>117</v>
      </c>
      <c r="B79" t="s">
        <v>118</v>
      </c>
      <c r="C79" t="s">
        <v>13</v>
      </c>
      <c r="D79" t="s">
        <v>26</v>
      </c>
      <c r="E79" t="s">
        <v>17</v>
      </c>
      <c r="F79" t="s">
        <v>12</v>
      </c>
      <c r="G79" t="s">
        <v>15</v>
      </c>
      <c r="H79">
        <v>0</v>
      </c>
      <c r="I79">
        <v>0</v>
      </c>
      <c r="J79">
        <v>0</v>
      </c>
      <c r="K79">
        <v>0</v>
      </c>
      <c r="L79" s="4">
        <v>0</v>
      </c>
      <c r="M79" s="4">
        <v>0</v>
      </c>
      <c r="N79" s="4">
        <v>0</v>
      </c>
      <c r="O79" s="4">
        <v>0</v>
      </c>
      <c r="P79">
        <v>4.0000000000000002E-4</v>
      </c>
      <c r="T79">
        <v>1783662</v>
      </c>
      <c r="U79">
        <v>2085242</v>
      </c>
      <c r="V79">
        <v>2144357</v>
      </c>
      <c r="W79">
        <v>1947806</v>
      </c>
      <c r="X79">
        <v>2175901</v>
      </c>
      <c r="Y79">
        <v>2240099</v>
      </c>
      <c r="Z79">
        <v>2239709</v>
      </c>
      <c r="AA79">
        <v>2233974</v>
      </c>
      <c r="AB79">
        <v>2042906</v>
      </c>
      <c r="AC79">
        <v>-0.13700000000000001</v>
      </c>
      <c r="AD79">
        <v>0.72599999999999998</v>
      </c>
      <c r="AE79">
        <v>9</v>
      </c>
      <c r="AF79"/>
    </row>
    <row r="80" spans="1:32">
      <c r="A80" t="s">
        <v>117</v>
      </c>
      <c r="B80" t="s">
        <v>118</v>
      </c>
      <c r="C80" t="s">
        <v>13</v>
      </c>
      <c r="D80" t="s">
        <v>26</v>
      </c>
      <c r="E80" t="s">
        <v>17</v>
      </c>
      <c r="F80" t="s">
        <v>12</v>
      </c>
      <c r="G80" t="s">
        <v>14</v>
      </c>
      <c r="H80">
        <v>1.6000000000000001E-3</v>
      </c>
      <c r="I80">
        <v>2E-3</v>
      </c>
      <c r="J80">
        <v>1.6000000000000001E-3</v>
      </c>
      <c r="K80">
        <v>1.1000000000000001E-3</v>
      </c>
      <c r="L80" s="4">
        <v>6.9999999999999999E-4</v>
      </c>
      <c r="M80" s="4">
        <v>8.9999999999999998E-4</v>
      </c>
      <c r="N80" s="4">
        <v>1.1000000000000001E-3</v>
      </c>
      <c r="O80" s="4">
        <v>8.9999999999999998E-4</v>
      </c>
      <c r="P80">
        <v>1.8E-3</v>
      </c>
      <c r="T80">
        <v>1783662</v>
      </c>
      <c r="U80">
        <v>2085242</v>
      </c>
      <c r="V80">
        <v>2144357</v>
      </c>
      <c r="W80">
        <v>1947806</v>
      </c>
      <c r="X80">
        <v>2175901</v>
      </c>
      <c r="Y80">
        <v>2240099</v>
      </c>
      <c r="Z80">
        <v>2239709</v>
      </c>
      <c r="AA80">
        <v>2233974</v>
      </c>
      <c r="AB80">
        <v>2042906</v>
      </c>
      <c r="AC80">
        <v>-0.44700000000000001</v>
      </c>
      <c r="AD80">
        <v>0.22700000000000001</v>
      </c>
      <c r="AE80">
        <v>9</v>
      </c>
      <c r="AF80"/>
    </row>
    <row r="81" spans="1:33">
      <c r="A81" t="s">
        <v>117</v>
      </c>
      <c r="B81" t="s">
        <v>118</v>
      </c>
      <c r="C81" t="s">
        <v>13</v>
      </c>
      <c r="D81" t="s">
        <v>26</v>
      </c>
      <c r="E81" t="s">
        <v>18</v>
      </c>
      <c r="F81" t="s">
        <v>12</v>
      </c>
      <c r="G81" t="s">
        <v>40</v>
      </c>
      <c r="H81">
        <v>2E-3</v>
      </c>
      <c r="I81">
        <v>2.3E-3</v>
      </c>
      <c r="J81">
        <v>3.3999999999999998E-3</v>
      </c>
      <c r="K81">
        <v>1.2999999999999999E-3</v>
      </c>
      <c r="L81" s="4">
        <v>1.2999999999999999E-3</v>
      </c>
      <c r="M81" s="4">
        <v>2E-3</v>
      </c>
      <c r="N81" s="4">
        <v>2.3999999999999998E-3</v>
      </c>
      <c r="O81" s="4">
        <v>1.7100000000000001E-2</v>
      </c>
      <c r="P81">
        <v>3.0000000000000001E-3</v>
      </c>
      <c r="T81">
        <v>762235</v>
      </c>
      <c r="U81">
        <v>971823</v>
      </c>
      <c r="V81">
        <v>1201844</v>
      </c>
      <c r="W81">
        <v>1371988</v>
      </c>
      <c r="X81">
        <v>1529613</v>
      </c>
      <c r="Y81">
        <v>1043635</v>
      </c>
      <c r="Z81">
        <v>1043484</v>
      </c>
      <c r="AA81">
        <v>992674</v>
      </c>
      <c r="AB81">
        <v>999986</v>
      </c>
      <c r="AC81">
        <v>-0.23200000000000001</v>
      </c>
      <c r="AD81">
        <v>0.54800000000000004</v>
      </c>
      <c r="AE81">
        <v>9</v>
      </c>
      <c r="AF81"/>
    </row>
    <row r="82" spans="1:33">
      <c r="A82" t="s">
        <v>117</v>
      </c>
      <c r="B82" t="s">
        <v>118</v>
      </c>
      <c r="C82" t="s">
        <v>13</v>
      </c>
      <c r="D82" t="s">
        <v>26</v>
      </c>
      <c r="E82" t="s">
        <v>18</v>
      </c>
      <c r="F82" t="s">
        <v>12</v>
      </c>
      <c r="G82" t="s">
        <v>15</v>
      </c>
      <c r="H82">
        <v>0</v>
      </c>
      <c r="I82">
        <v>0</v>
      </c>
      <c r="J82">
        <v>0</v>
      </c>
      <c r="K82">
        <v>0</v>
      </c>
      <c r="L82" s="4">
        <v>0</v>
      </c>
      <c r="M82" s="4">
        <v>0</v>
      </c>
      <c r="N82" s="4">
        <v>0</v>
      </c>
      <c r="O82" s="4">
        <v>1.38E-2</v>
      </c>
      <c r="P82">
        <v>1.1000000000000001E-3</v>
      </c>
      <c r="T82">
        <v>762235</v>
      </c>
      <c r="U82">
        <v>971823</v>
      </c>
      <c r="V82">
        <v>1201844</v>
      </c>
      <c r="W82">
        <v>1371988</v>
      </c>
      <c r="X82">
        <v>1529613</v>
      </c>
      <c r="Y82">
        <v>1043635</v>
      </c>
      <c r="Z82">
        <v>1043484</v>
      </c>
      <c r="AA82">
        <v>992674</v>
      </c>
      <c r="AB82">
        <v>999986</v>
      </c>
      <c r="AC82">
        <v>-0.191</v>
      </c>
      <c r="AD82">
        <v>0.622</v>
      </c>
      <c r="AE82">
        <v>9</v>
      </c>
      <c r="AF82"/>
    </row>
    <row r="83" spans="1:33">
      <c r="A83" t="s">
        <v>117</v>
      </c>
      <c r="B83" t="s">
        <v>118</v>
      </c>
      <c r="C83" t="s">
        <v>13</v>
      </c>
      <c r="D83" t="s">
        <v>26</v>
      </c>
      <c r="E83" t="s">
        <v>18</v>
      </c>
      <c r="F83" t="s">
        <v>12</v>
      </c>
      <c r="G83" t="s">
        <v>14</v>
      </c>
      <c r="H83">
        <v>2E-3</v>
      </c>
      <c r="I83">
        <v>2.3E-3</v>
      </c>
      <c r="J83">
        <v>3.3999999999999998E-3</v>
      </c>
      <c r="K83">
        <v>1.2999999999999999E-3</v>
      </c>
      <c r="L83" s="4">
        <v>1.2999999999999999E-3</v>
      </c>
      <c r="M83" s="4">
        <v>2E-3</v>
      </c>
      <c r="N83" s="4">
        <v>2.3999999999999998E-3</v>
      </c>
      <c r="O83" s="4">
        <v>3.3E-3</v>
      </c>
      <c r="P83">
        <v>1.9E-3</v>
      </c>
      <c r="T83">
        <v>762235</v>
      </c>
      <c r="U83">
        <v>971823</v>
      </c>
      <c r="V83">
        <v>1201844</v>
      </c>
      <c r="W83">
        <v>1371988</v>
      </c>
      <c r="X83">
        <v>1529613</v>
      </c>
      <c r="Y83">
        <v>1043635</v>
      </c>
      <c r="Z83">
        <v>1043484</v>
      </c>
      <c r="AA83">
        <v>992674</v>
      </c>
      <c r="AB83">
        <v>999986</v>
      </c>
      <c r="AC83">
        <v>-0.379</v>
      </c>
      <c r="AD83">
        <v>0.314</v>
      </c>
      <c r="AE83">
        <v>9</v>
      </c>
      <c r="AF83"/>
    </row>
    <row r="84" spans="1:33">
      <c r="A84" t="s">
        <v>117</v>
      </c>
      <c r="B84" t="s">
        <v>118</v>
      </c>
      <c r="C84" t="s">
        <v>13</v>
      </c>
      <c r="D84" t="s">
        <v>26</v>
      </c>
      <c r="E84" t="s">
        <v>19</v>
      </c>
      <c r="F84" t="s">
        <v>12</v>
      </c>
      <c r="G84" t="s">
        <v>40</v>
      </c>
      <c r="H84">
        <v>1.2999999999999999E-3</v>
      </c>
      <c r="I84">
        <v>1.2999999999999999E-3</v>
      </c>
      <c r="J84">
        <v>2.9999999999999997E-4</v>
      </c>
      <c r="K84">
        <v>3.5999999999999999E-3</v>
      </c>
      <c r="L84" s="4">
        <v>2.9999999999999997E-4</v>
      </c>
      <c r="M84" s="4">
        <v>4.0000000000000002E-4</v>
      </c>
      <c r="N84" s="4">
        <v>4.0000000000000002E-4</v>
      </c>
      <c r="O84" s="4">
        <v>5.0000000000000001E-4</v>
      </c>
      <c r="P84">
        <v>4.0000000000000002E-4</v>
      </c>
      <c r="T84">
        <v>235082</v>
      </c>
      <c r="U84">
        <v>338303</v>
      </c>
      <c r="V84">
        <v>405334</v>
      </c>
      <c r="W84">
        <v>710618</v>
      </c>
      <c r="X84">
        <v>724605</v>
      </c>
      <c r="Y84">
        <v>475817</v>
      </c>
      <c r="Z84">
        <v>475817</v>
      </c>
      <c r="AA84">
        <v>553903</v>
      </c>
      <c r="AB84">
        <v>497021</v>
      </c>
      <c r="AC84">
        <v>0.253</v>
      </c>
      <c r="AD84">
        <v>0.51100000000000001</v>
      </c>
      <c r="AE84">
        <v>9</v>
      </c>
      <c r="AF84"/>
    </row>
    <row r="85" spans="1:33">
      <c r="A85" t="s">
        <v>117</v>
      </c>
      <c r="B85" t="s">
        <v>118</v>
      </c>
      <c r="C85" t="s">
        <v>13</v>
      </c>
      <c r="D85" t="s">
        <v>26</v>
      </c>
      <c r="E85" t="s">
        <v>19</v>
      </c>
      <c r="F85" t="s">
        <v>12</v>
      </c>
      <c r="G85" t="s">
        <v>15</v>
      </c>
      <c r="H85">
        <v>0</v>
      </c>
      <c r="I85">
        <v>0</v>
      </c>
      <c r="J85">
        <v>0</v>
      </c>
      <c r="K85">
        <v>0</v>
      </c>
      <c r="L85" s="4">
        <v>0</v>
      </c>
      <c r="M85" s="4">
        <v>0</v>
      </c>
      <c r="N85" s="4">
        <v>0</v>
      </c>
      <c r="O85" s="4">
        <v>0</v>
      </c>
      <c r="P85">
        <v>0</v>
      </c>
      <c r="T85">
        <v>235082</v>
      </c>
      <c r="U85">
        <v>338303</v>
      </c>
      <c r="V85">
        <v>405334</v>
      </c>
      <c r="W85">
        <v>710618</v>
      </c>
      <c r="X85">
        <v>724605</v>
      </c>
      <c r="Y85">
        <v>475817</v>
      </c>
      <c r="Z85">
        <v>475817</v>
      </c>
      <c r="AA85">
        <v>553903</v>
      </c>
      <c r="AB85">
        <v>497021</v>
      </c>
      <c r="AC85" t="s">
        <v>106</v>
      </c>
      <c r="AD85" t="s">
        <v>106</v>
      </c>
      <c r="AE85">
        <v>9</v>
      </c>
      <c r="AF85"/>
    </row>
    <row r="86" spans="1:33">
      <c r="A86" t="s">
        <v>117</v>
      </c>
      <c r="B86" t="s">
        <v>118</v>
      </c>
      <c r="C86" t="s">
        <v>13</v>
      </c>
      <c r="D86" t="s">
        <v>26</v>
      </c>
      <c r="E86" t="s">
        <v>19</v>
      </c>
      <c r="F86" t="s">
        <v>12</v>
      </c>
      <c r="G86" t="s">
        <v>14</v>
      </c>
      <c r="H86">
        <v>1.2999999999999999E-3</v>
      </c>
      <c r="I86">
        <v>1.2999999999999999E-3</v>
      </c>
      <c r="J86">
        <v>2.9999999999999997E-4</v>
      </c>
      <c r="K86">
        <v>3.5999999999999999E-3</v>
      </c>
      <c r="L86" s="4">
        <v>2.9999999999999997E-4</v>
      </c>
      <c r="M86" s="4">
        <v>4.0000000000000002E-4</v>
      </c>
      <c r="N86" s="4">
        <v>4.0000000000000002E-4</v>
      </c>
      <c r="O86" s="4">
        <v>5.0000000000000001E-4</v>
      </c>
      <c r="P86">
        <v>4.0000000000000002E-4</v>
      </c>
      <c r="T86">
        <v>235082</v>
      </c>
      <c r="U86">
        <v>338303</v>
      </c>
      <c r="V86">
        <v>405334</v>
      </c>
      <c r="W86">
        <v>710618</v>
      </c>
      <c r="X86">
        <v>724605</v>
      </c>
      <c r="Y86">
        <v>475817</v>
      </c>
      <c r="Z86">
        <v>475817</v>
      </c>
      <c r="AA86">
        <v>553903</v>
      </c>
      <c r="AB86">
        <v>497021</v>
      </c>
      <c r="AC86">
        <v>0.253</v>
      </c>
      <c r="AD86">
        <v>0.51100000000000001</v>
      </c>
      <c r="AE86">
        <v>9</v>
      </c>
      <c r="AF86"/>
    </row>
    <row r="87" spans="1:33">
      <c r="A87" t="s">
        <v>117</v>
      </c>
      <c r="B87" t="s">
        <v>118</v>
      </c>
      <c r="C87" t="s">
        <v>13</v>
      </c>
      <c r="D87" t="s">
        <v>26</v>
      </c>
      <c r="E87" t="s">
        <v>12</v>
      </c>
      <c r="F87" t="s">
        <v>12</v>
      </c>
      <c r="G87" t="s">
        <v>40</v>
      </c>
      <c r="H87">
        <v>0</v>
      </c>
      <c r="I87">
        <v>0</v>
      </c>
      <c r="J87">
        <v>0</v>
      </c>
      <c r="K87">
        <v>0</v>
      </c>
      <c r="L87" s="4">
        <v>0</v>
      </c>
      <c r="M87" s="4">
        <v>0</v>
      </c>
      <c r="N87" s="4">
        <v>0</v>
      </c>
      <c r="O87" s="4">
        <v>0</v>
      </c>
      <c r="P87">
        <v>1E-4</v>
      </c>
      <c r="T87">
        <v>31764</v>
      </c>
      <c r="U87">
        <v>33746</v>
      </c>
      <c r="V87">
        <v>76723</v>
      </c>
      <c r="W87">
        <v>42606</v>
      </c>
      <c r="X87">
        <v>12474</v>
      </c>
      <c r="Y87">
        <v>22633</v>
      </c>
      <c r="Z87">
        <v>22633</v>
      </c>
      <c r="AA87">
        <v>0</v>
      </c>
      <c r="AB87">
        <v>54326</v>
      </c>
      <c r="AC87">
        <v>0.33800000000000002</v>
      </c>
      <c r="AD87">
        <v>0.41299999999999998</v>
      </c>
      <c r="AE87">
        <v>8</v>
      </c>
      <c r="AF87"/>
    </row>
    <row r="88" spans="1:33">
      <c r="A88" t="s">
        <v>117</v>
      </c>
      <c r="B88" t="s">
        <v>118</v>
      </c>
      <c r="C88" t="s">
        <v>13</v>
      </c>
      <c r="D88" t="s">
        <v>26</v>
      </c>
      <c r="E88" t="s">
        <v>12</v>
      </c>
      <c r="F88" t="s">
        <v>12</v>
      </c>
      <c r="G88" t="s">
        <v>15</v>
      </c>
      <c r="H88">
        <v>0</v>
      </c>
      <c r="I88">
        <v>0</v>
      </c>
      <c r="J88">
        <v>0</v>
      </c>
      <c r="K88">
        <v>0</v>
      </c>
      <c r="L88" s="4">
        <v>0</v>
      </c>
      <c r="M88" s="4">
        <v>0</v>
      </c>
      <c r="N88" s="4">
        <v>0</v>
      </c>
      <c r="O88" s="4">
        <v>0</v>
      </c>
      <c r="P88">
        <v>0</v>
      </c>
      <c r="T88">
        <v>31764</v>
      </c>
      <c r="U88">
        <v>33746</v>
      </c>
      <c r="V88">
        <v>76723</v>
      </c>
      <c r="W88">
        <v>42606</v>
      </c>
      <c r="X88">
        <v>12474</v>
      </c>
      <c r="Y88">
        <v>22633</v>
      </c>
      <c r="Z88">
        <v>22633</v>
      </c>
      <c r="AA88">
        <v>0</v>
      </c>
      <c r="AB88">
        <v>54326</v>
      </c>
      <c r="AC88" t="s">
        <v>106</v>
      </c>
      <c r="AD88" t="s">
        <v>106</v>
      </c>
      <c r="AE88">
        <v>8</v>
      </c>
      <c r="AF88"/>
    </row>
    <row r="89" spans="1:33">
      <c r="A89" t="s">
        <v>117</v>
      </c>
      <c r="B89" t="s">
        <v>118</v>
      </c>
      <c r="C89" t="s">
        <v>13</v>
      </c>
      <c r="D89" t="s">
        <v>26</v>
      </c>
      <c r="E89" t="s">
        <v>12</v>
      </c>
      <c r="F89" t="s">
        <v>12</v>
      </c>
      <c r="G89" t="s">
        <v>14</v>
      </c>
      <c r="H89">
        <v>0</v>
      </c>
      <c r="I89">
        <v>0</v>
      </c>
      <c r="J89">
        <v>0</v>
      </c>
      <c r="K89">
        <v>0</v>
      </c>
      <c r="L89" s="4">
        <v>0</v>
      </c>
      <c r="M89" s="4">
        <v>0</v>
      </c>
      <c r="N89" s="4">
        <v>0</v>
      </c>
      <c r="O89" s="4">
        <v>0</v>
      </c>
      <c r="P89">
        <v>1E-4</v>
      </c>
      <c r="T89">
        <v>31764</v>
      </c>
      <c r="U89">
        <v>33746</v>
      </c>
      <c r="V89">
        <v>76723</v>
      </c>
      <c r="W89">
        <v>42606</v>
      </c>
      <c r="X89">
        <v>12474</v>
      </c>
      <c r="Y89">
        <v>22633</v>
      </c>
      <c r="Z89">
        <v>22633</v>
      </c>
      <c r="AA89">
        <v>0</v>
      </c>
      <c r="AB89">
        <v>54326</v>
      </c>
      <c r="AC89">
        <v>0.33800000000000002</v>
      </c>
      <c r="AD89">
        <v>0.41299999999999998</v>
      </c>
      <c r="AE89">
        <v>8</v>
      </c>
      <c r="AF89"/>
    </row>
    <row r="90" spans="1:33">
      <c r="A90" t="s">
        <v>117</v>
      </c>
      <c r="B90" t="s">
        <v>118</v>
      </c>
      <c r="C90" t="s">
        <v>13</v>
      </c>
      <c r="D90" t="s">
        <v>26</v>
      </c>
      <c r="E90" t="s">
        <v>94</v>
      </c>
      <c r="F90" t="s">
        <v>12</v>
      </c>
      <c r="G90" t="s">
        <v>40</v>
      </c>
      <c r="H90" s="13">
        <v>1E-4</v>
      </c>
      <c r="I90" s="13">
        <v>5.0000000000000001E-4</v>
      </c>
      <c r="J90" s="13">
        <v>0</v>
      </c>
      <c r="K90" s="13">
        <v>0</v>
      </c>
      <c r="L90" s="13">
        <v>2.0000000000000001E-4</v>
      </c>
      <c r="M90" s="13">
        <v>0</v>
      </c>
      <c r="N90" s="13">
        <v>0</v>
      </c>
      <c r="O90" s="13">
        <v>1.9E-3</v>
      </c>
      <c r="P90" s="13">
        <v>4.0000000000000002E-4</v>
      </c>
      <c r="T90" s="7">
        <v>294181</v>
      </c>
      <c r="U90" s="7">
        <v>365856</v>
      </c>
      <c r="V90" s="7">
        <v>534022</v>
      </c>
      <c r="W90" s="7">
        <v>251752</v>
      </c>
      <c r="X90" s="7">
        <v>254572</v>
      </c>
      <c r="Y90" s="7">
        <v>100534</v>
      </c>
      <c r="Z90" s="7">
        <v>99778</v>
      </c>
      <c r="AA90" s="7">
        <v>203513</v>
      </c>
      <c r="AB90" s="7">
        <v>153636</v>
      </c>
      <c r="AC90" s="5">
        <v>-9.0999999999999998E-2</v>
      </c>
      <c r="AD90" s="3">
        <v>0.81599999999999995</v>
      </c>
      <c r="AE90" s="4">
        <v>9</v>
      </c>
      <c r="AF90" s="3"/>
    </row>
    <row r="91" spans="1:33">
      <c r="A91" t="s">
        <v>117</v>
      </c>
      <c r="B91" t="s">
        <v>118</v>
      </c>
      <c r="C91" t="s">
        <v>13</v>
      </c>
      <c r="D91" t="s">
        <v>26</v>
      </c>
      <c r="E91" t="s">
        <v>94</v>
      </c>
      <c r="F91" t="s">
        <v>12</v>
      </c>
      <c r="G91" t="s">
        <v>15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8.9999999999999998E-4</v>
      </c>
      <c r="P91" s="13">
        <v>0</v>
      </c>
      <c r="T91" s="7">
        <v>294181</v>
      </c>
      <c r="U91" s="7">
        <v>365856</v>
      </c>
      <c r="V91" s="7">
        <v>534022</v>
      </c>
      <c r="W91" s="7">
        <v>251752</v>
      </c>
      <c r="X91" s="7">
        <v>254572</v>
      </c>
      <c r="Y91" s="7">
        <v>100534</v>
      </c>
      <c r="Z91" s="7">
        <v>99778</v>
      </c>
      <c r="AA91" s="7">
        <v>203513</v>
      </c>
      <c r="AB91" s="7">
        <v>153636</v>
      </c>
      <c r="AC91" s="5">
        <v>-0.129</v>
      </c>
      <c r="AD91" s="3">
        <v>0.74099999999999999</v>
      </c>
      <c r="AE91" s="4">
        <v>9</v>
      </c>
      <c r="AF91" s="3"/>
    </row>
    <row r="92" spans="1:33">
      <c r="A92" t="s">
        <v>117</v>
      </c>
      <c r="B92" t="s">
        <v>118</v>
      </c>
      <c r="C92" t="s">
        <v>13</v>
      </c>
      <c r="D92" t="s">
        <v>26</v>
      </c>
      <c r="E92" t="s">
        <v>94</v>
      </c>
      <c r="F92" t="s">
        <v>12</v>
      </c>
      <c r="G92" t="s">
        <v>14</v>
      </c>
      <c r="H92" s="13">
        <v>1E-4</v>
      </c>
      <c r="I92" s="13">
        <v>5.0000000000000001E-4</v>
      </c>
      <c r="J92" s="13">
        <v>0</v>
      </c>
      <c r="K92" s="13">
        <v>0</v>
      </c>
      <c r="L92" s="13">
        <v>2.0000000000000001E-4</v>
      </c>
      <c r="M92" s="13">
        <v>0</v>
      </c>
      <c r="N92" s="13">
        <v>0</v>
      </c>
      <c r="O92" s="13">
        <v>8.9999999999999998E-4</v>
      </c>
      <c r="P92" s="13">
        <v>4.0000000000000002E-4</v>
      </c>
      <c r="T92" s="7">
        <v>294181</v>
      </c>
      <c r="U92" s="7">
        <v>365856</v>
      </c>
      <c r="V92" s="7">
        <v>534022</v>
      </c>
      <c r="W92" s="7">
        <v>251752</v>
      </c>
      <c r="X92" s="7">
        <v>254572</v>
      </c>
      <c r="Y92" s="7">
        <v>100534</v>
      </c>
      <c r="Z92" s="7">
        <v>99778</v>
      </c>
      <c r="AA92" s="7">
        <v>203513</v>
      </c>
      <c r="AB92" s="7">
        <v>153636</v>
      </c>
      <c r="AC92" s="5">
        <v>-4.5999999999999999E-2</v>
      </c>
      <c r="AD92" s="3">
        <v>0.90600000000000003</v>
      </c>
      <c r="AE92" s="4">
        <v>9</v>
      </c>
      <c r="AF92" s="3"/>
    </row>
    <row r="93" spans="1:33">
      <c r="A93" t="s">
        <v>117</v>
      </c>
      <c r="B93" t="s">
        <v>118</v>
      </c>
      <c r="C93" t="s">
        <v>13</v>
      </c>
      <c r="D93" t="s">
        <v>26</v>
      </c>
      <c r="E93" t="s">
        <v>95</v>
      </c>
      <c r="F93" t="s">
        <v>12</v>
      </c>
      <c r="G93" t="s">
        <v>40</v>
      </c>
      <c r="H93" s="13">
        <v>1E-4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8.0000000000000004E-4</v>
      </c>
      <c r="P93" s="13">
        <v>2.0000000000000001E-4</v>
      </c>
      <c r="T93">
        <v>1658847</v>
      </c>
      <c r="U93">
        <v>1560711</v>
      </c>
      <c r="V93">
        <v>1508537</v>
      </c>
      <c r="W93">
        <v>1496809</v>
      </c>
      <c r="X93">
        <v>1733968</v>
      </c>
      <c r="Y93">
        <v>879733</v>
      </c>
      <c r="Z93">
        <v>876493</v>
      </c>
      <c r="AA93">
        <v>1880852</v>
      </c>
      <c r="AB93">
        <v>1462023</v>
      </c>
      <c r="AC93">
        <v>0.51100000000000001</v>
      </c>
      <c r="AD93">
        <v>0.16</v>
      </c>
      <c r="AE93">
        <v>9</v>
      </c>
      <c r="AF93"/>
    </row>
    <row r="94" spans="1:33">
      <c r="A94" t="s">
        <v>117</v>
      </c>
      <c r="B94" t="s">
        <v>118</v>
      </c>
      <c r="C94" t="s">
        <v>13</v>
      </c>
      <c r="D94" t="s">
        <v>26</v>
      </c>
      <c r="E94" t="s">
        <v>95</v>
      </c>
      <c r="F94" t="s">
        <v>12</v>
      </c>
      <c r="G94" t="s">
        <v>15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T94">
        <v>1658847</v>
      </c>
      <c r="U94">
        <v>1560711</v>
      </c>
      <c r="V94">
        <v>1508537</v>
      </c>
      <c r="W94">
        <v>1496809</v>
      </c>
      <c r="X94">
        <v>1733968</v>
      </c>
      <c r="Y94">
        <v>879733</v>
      </c>
      <c r="Z94">
        <v>876493</v>
      </c>
      <c r="AA94">
        <v>1880852</v>
      </c>
      <c r="AB94">
        <v>1462023</v>
      </c>
      <c r="AC94" s="5" t="s">
        <v>106</v>
      </c>
      <c r="AD94" s="3" t="s">
        <v>106</v>
      </c>
      <c r="AE94" s="4">
        <v>9</v>
      </c>
      <c r="AF94" s="3"/>
    </row>
    <row r="95" spans="1:33" s="4" customFormat="1">
      <c r="A95" t="s">
        <v>117</v>
      </c>
      <c r="B95" t="s">
        <v>118</v>
      </c>
      <c r="C95" t="s">
        <v>13</v>
      </c>
      <c r="D95" t="s">
        <v>26</v>
      </c>
      <c r="E95" t="s">
        <v>95</v>
      </c>
      <c r="F95" t="s">
        <v>12</v>
      </c>
      <c r="G95" t="s">
        <v>14</v>
      </c>
      <c r="H95">
        <v>1E-4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8.0000000000000004E-4</v>
      </c>
      <c r="P95">
        <v>2.0000000000000001E-4</v>
      </c>
      <c r="Q95"/>
      <c r="R95"/>
      <c r="S95"/>
      <c r="T95">
        <v>1658847</v>
      </c>
      <c r="U95">
        <v>1560711</v>
      </c>
      <c r="V95">
        <v>1508537</v>
      </c>
      <c r="W95">
        <v>1496809</v>
      </c>
      <c r="X95">
        <v>1733968</v>
      </c>
      <c r="Y95">
        <v>879733</v>
      </c>
      <c r="Z95">
        <v>876493</v>
      </c>
      <c r="AA95">
        <v>1880852</v>
      </c>
      <c r="AB95">
        <v>1462023</v>
      </c>
      <c r="AC95" s="4">
        <v>0.51100000000000001</v>
      </c>
      <c r="AD95" s="4">
        <v>0.16</v>
      </c>
      <c r="AE95" s="4">
        <v>9</v>
      </c>
      <c r="AG95"/>
    </row>
    <row r="96" spans="1:33" s="4" customFormat="1">
      <c r="A96" t="s">
        <v>117</v>
      </c>
      <c r="B96" t="s">
        <v>118</v>
      </c>
      <c r="C96" t="s">
        <v>13</v>
      </c>
      <c r="D96" t="s">
        <v>26</v>
      </c>
      <c r="E96" t="s">
        <v>96</v>
      </c>
      <c r="F96" t="s">
        <v>12</v>
      </c>
      <c r="G96" t="s">
        <v>40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1E-4</v>
      </c>
      <c r="Q96"/>
      <c r="R96"/>
      <c r="S96"/>
      <c r="T96">
        <v>1255149</v>
      </c>
      <c r="U96">
        <v>2079060</v>
      </c>
      <c r="V96">
        <v>2083116</v>
      </c>
      <c r="W96">
        <v>2577408</v>
      </c>
      <c r="X96">
        <v>2279887</v>
      </c>
      <c r="Y96">
        <v>565233</v>
      </c>
      <c r="Z96">
        <v>565233</v>
      </c>
      <c r="AA96">
        <v>1406957</v>
      </c>
      <c r="AB96">
        <v>1637407</v>
      </c>
      <c r="AC96" s="4">
        <v>1.7000000000000001E-2</v>
      </c>
      <c r="AD96" s="4">
        <v>0.96599999999999997</v>
      </c>
      <c r="AE96" s="4">
        <v>9</v>
      </c>
      <c r="AG96"/>
    </row>
    <row r="97" spans="1:33" s="4" customFormat="1">
      <c r="A97" t="s">
        <v>117</v>
      </c>
      <c r="B97" t="s">
        <v>118</v>
      </c>
      <c r="C97" t="s">
        <v>13</v>
      </c>
      <c r="D97" t="s">
        <v>26</v>
      </c>
      <c r="E97" t="s">
        <v>96</v>
      </c>
      <c r="F97" t="s">
        <v>12</v>
      </c>
      <c r="G97" t="s">
        <v>15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/>
      <c r="R97"/>
      <c r="S97"/>
      <c r="T97">
        <v>1255149</v>
      </c>
      <c r="U97">
        <v>2079060</v>
      </c>
      <c r="V97">
        <v>2083116</v>
      </c>
      <c r="W97">
        <v>2577408</v>
      </c>
      <c r="X97">
        <v>2279887</v>
      </c>
      <c r="Y97">
        <v>565233</v>
      </c>
      <c r="Z97">
        <v>565233</v>
      </c>
      <c r="AA97">
        <v>1406957</v>
      </c>
      <c r="AB97">
        <v>1637407</v>
      </c>
      <c r="AC97" s="4" t="s">
        <v>106</v>
      </c>
      <c r="AD97" s="4" t="s">
        <v>106</v>
      </c>
      <c r="AE97" s="4">
        <v>9</v>
      </c>
      <c r="AG97"/>
    </row>
    <row r="98" spans="1:33" s="4" customFormat="1">
      <c r="A98" t="s">
        <v>117</v>
      </c>
      <c r="B98" t="s">
        <v>118</v>
      </c>
      <c r="C98" t="s">
        <v>13</v>
      </c>
      <c r="D98" t="s">
        <v>26</v>
      </c>
      <c r="E98" t="s">
        <v>96</v>
      </c>
      <c r="F98" t="s">
        <v>12</v>
      </c>
      <c r="G98" t="s">
        <v>14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1E-4</v>
      </c>
      <c r="Q98"/>
      <c r="R98"/>
      <c r="S98"/>
      <c r="T98">
        <v>1255149</v>
      </c>
      <c r="U98">
        <v>2079060</v>
      </c>
      <c r="V98">
        <v>2083116</v>
      </c>
      <c r="W98">
        <v>2577408</v>
      </c>
      <c r="X98">
        <v>2279887</v>
      </c>
      <c r="Y98">
        <v>565233</v>
      </c>
      <c r="Z98">
        <v>565233</v>
      </c>
      <c r="AA98">
        <v>1406957</v>
      </c>
      <c r="AB98">
        <v>1637407</v>
      </c>
      <c r="AC98" s="4">
        <v>1.7000000000000001E-2</v>
      </c>
      <c r="AD98" s="4">
        <v>0.96599999999999997</v>
      </c>
      <c r="AE98" s="4">
        <v>9</v>
      </c>
      <c r="AG98"/>
    </row>
    <row r="99" spans="1:33" s="4" customFormat="1">
      <c r="A99" t="s">
        <v>117</v>
      </c>
      <c r="B99" t="s">
        <v>118</v>
      </c>
      <c r="C99" t="s">
        <v>13</v>
      </c>
      <c r="D99" t="s">
        <v>26</v>
      </c>
      <c r="E99" t="s">
        <v>20</v>
      </c>
      <c r="F99" t="s">
        <v>12</v>
      </c>
      <c r="G99" t="s">
        <v>40</v>
      </c>
      <c r="H99">
        <v>0.34189999999999998</v>
      </c>
      <c r="I99">
        <v>0.28129999999999999</v>
      </c>
      <c r="J99">
        <v>0.19789999999999999</v>
      </c>
      <c r="K99">
        <v>0.14360000000000001</v>
      </c>
      <c r="L99">
        <v>0.13400000000000001</v>
      </c>
      <c r="M99">
        <v>0.12230000000000001</v>
      </c>
      <c r="N99">
        <v>0.21240000000000001</v>
      </c>
      <c r="O99">
        <v>0.17349999999999999</v>
      </c>
      <c r="P99">
        <v>0.15690000000000001</v>
      </c>
      <c r="Q99"/>
      <c r="R99"/>
      <c r="S99"/>
      <c r="T99">
        <v>7734607</v>
      </c>
      <c r="U99">
        <v>7788841</v>
      </c>
      <c r="V99">
        <v>7366673</v>
      </c>
      <c r="W99">
        <v>7881085</v>
      </c>
      <c r="X99">
        <v>7420257</v>
      </c>
      <c r="Y99">
        <v>6314288</v>
      </c>
      <c r="Z99">
        <v>6290496</v>
      </c>
      <c r="AA99">
        <v>9431237</v>
      </c>
      <c r="AB99">
        <v>10053439</v>
      </c>
      <c r="AC99" s="4">
        <v>-4.3999999999999997E-2</v>
      </c>
      <c r="AD99" s="4">
        <v>0.91100000000000003</v>
      </c>
      <c r="AE99" s="4">
        <v>9</v>
      </c>
      <c r="AG99"/>
    </row>
    <row r="100" spans="1:33" s="4" customFormat="1">
      <c r="A100" t="s">
        <v>117</v>
      </c>
      <c r="B100" t="s">
        <v>118</v>
      </c>
      <c r="C100" t="s">
        <v>13</v>
      </c>
      <c r="D100" t="s">
        <v>26</v>
      </c>
      <c r="E100" t="s">
        <v>20</v>
      </c>
      <c r="F100" t="s">
        <v>12</v>
      </c>
      <c r="G100" t="s">
        <v>15</v>
      </c>
      <c r="H100">
        <v>0</v>
      </c>
      <c r="I100">
        <v>0</v>
      </c>
      <c r="J100">
        <v>2.8E-3</v>
      </c>
      <c r="K100">
        <v>5.9999999999999995E-4</v>
      </c>
      <c r="L100">
        <v>1.6999999999999999E-3</v>
      </c>
      <c r="M100">
        <v>5.0000000000000001E-4</v>
      </c>
      <c r="N100">
        <v>6.4600000000000005E-2</v>
      </c>
      <c r="O100">
        <v>1.1599999999999999E-2</v>
      </c>
      <c r="P100">
        <v>2.46E-2</v>
      </c>
      <c r="Q100"/>
      <c r="R100"/>
      <c r="S100"/>
      <c r="T100">
        <v>7734607</v>
      </c>
      <c r="U100">
        <v>7788841</v>
      </c>
      <c r="V100">
        <v>7366673</v>
      </c>
      <c r="W100">
        <v>7881085</v>
      </c>
      <c r="X100">
        <v>7420257</v>
      </c>
      <c r="Y100">
        <v>6314288</v>
      </c>
      <c r="Z100">
        <v>6290496</v>
      </c>
      <c r="AA100">
        <v>9431237</v>
      </c>
      <c r="AB100">
        <v>10053439</v>
      </c>
      <c r="AC100" s="4">
        <v>-0.124</v>
      </c>
      <c r="AD100" s="4">
        <v>0.751</v>
      </c>
      <c r="AE100" s="4">
        <v>9</v>
      </c>
      <c r="AG100"/>
    </row>
    <row r="101" spans="1:33" s="4" customFormat="1">
      <c r="A101" t="s">
        <v>117</v>
      </c>
      <c r="B101" t="s">
        <v>118</v>
      </c>
      <c r="C101" t="s">
        <v>13</v>
      </c>
      <c r="D101" t="s">
        <v>26</v>
      </c>
      <c r="E101" t="s">
        <v>20</v>
      </c>
      <c r="F101" t="s">
        <v>12</v>
      </c>
      <c r="G101" t="s">
        <v>14</v>
      </c>
      <c r="H101">
        <v>0.34189999999999998</v>
      </c>
      <c r="I101">
        <v>0.28129999999999999</v>
      </c>
      <c r="J101">
        <v>0.1951</v>
      </c>
      <c r="K101">
        <v>0.1429</v>
      </c>
      <c r="L101">
        <v>0.1323</v>
      </c>
      <c r="M101">
        <v>0.1217</v>
      </c>
      <c r="N101">
        <v>0.14779999999999999</v>
      </c>
      <c r="O101">
        <v>0.16189999999999999</v>
      </c>
      <c r="P101">
        <v>0.13220000000000001</v>
      </c>
      <c r="Q101"/>
      <c r="R101"/>
      <c r="S101"/>
      <c r="T101">
        <v>7734607</v>
      </c>
      <c r="U101">
        <v>7788841</v>
      </c>
      <c r="V101">
        <v>7366673</v>
      </c>
      <c r="W101">
        <v>7881085</v>
      </c>
      <c r="X101">
        <v>7420257</v>
      </c>
      <c r="Y101">
        <v>6314288</v>
      </c>
      <c r="Z101">
        <v>6290496</v>
      </c>
      <c r="AA101">
        <v>9431237</v>
      </c>
      <c r="AB101">
        <v>10053439</v>
      </c>
      <c r="AC101" s="4">
        <v>-7.0000000000000001E-3</v>
      </c>
      <c r="AD101" s="4">
        <v>0.98499999999999999</v>
      </c>
      <c r="AE101" s="4">
        <v>9</v>
      </c>
      <c r="AG101"/>
    </row>
    <row r="102" spans="1:33" s="4" customFormat="1">
      <c r="A102" t="s">
        <v>117</v>
      </c>
      <c r="B102" t="s">
        <v>118</v>
      </c>
      <c r="C102" t="s">
        <v>13</v>
      </c>
      <c r="D102" t="s">
        <v>26</v>
      </c>
      <c r="E102" t="s">
        <v>21</v>
      </c>
      <c r="F102" t="s">
        <v>12</v>
      </c>
      <c r="G102" t="s">
        <v>40</v>
      </c>
      <c r="H102">
        <v>0.1166</v>
      </c>
      <c r="I102">
        <v>7.5999999999999998E-2</v>
      </c>
      <c r="J102">
        <v>0.17760000000000001</v>
      </c>
      <c r="K102">
        <v>0.1026</v>
      </c>
      <c r="L102">
        <v>0.14499999999999999</v>
      </c>
      <c r="M102">
        <v>7.17E-2</v>
      </c>
      <c r="N102">
        <v>0.13</v>
      </c>
      <c r="O102">
        <v>0.10299999999999999</v>
      </c>
      <c r="P102">
        <v>8.3299999999999999E-2</v>
      </c>
      <c r="Q102"/>
      <c r="R102"/>
      <c r="S102"/>
      <c r="T102">
        <v>10516376</v>
      </c>
      <c r="U102">
        <v>10920284</v>
      </c>
      <c r="V102">
        <v>11540724</v>
      </c>
      <c r="W102">
        <v>10898037</v>
      </c>
      <c r="X102">
        <v>10785794</v>
      </c>
      <c r="Y102">
        <v>7338510</v>
      </c>
      <c r="Z102">
        <v>7293644</v>
      </c>
      <c r="AA102">
        <v>6895363</v>
      </c>
      <c r="AB102">
        <v>6068354</v>
      </c>
      <c r="AC102" s="4">
        <v>0.47299999999999998</v>
      </c>
      <c r="AD102" s="4">
        <v>0.19900000000000001</v>
      </c>
      <c r="AE102" s="4">
        <v>9</v>
      </c>
      <c r="AG102"/>
    </row>
    <row r="103" spans="1:33" s="4" customFormat="1">
      <c r="A103" t="s">
        <v>117</v>
      </c>
      <c r="B103" t="s">
        <v>118</v>
      </c>
      <c r="C103" t="s">
        <v>13</v>
      </c>
      <c r="D103" t="s">
        <v>26</v>
      </c>
      <c r="E103" t="s">
        <v>21</v>
      </c>
      <c r="F103" t="s">
        <v>12</v>
      </c>
      <c r="G103" t="s">
        <v>15</v>
      </c>
      <c r="H103">
        <v>1.06E-2</v>
      </c>
      <c r="I103">
        <v>3.5000000000000001E-3</v>
      </c>
      <c r="J103">
        <v>6.7000000000000004E-2</v>
      </c>
      <c r="K103">
        <v>2.1899999999999999E-2</v>
      </c>
      <c r="L103">
        <v>6.8099999999999994E-2</v>
      </c>
      <c r="M103">
        <v>6.0000000000000001E-3</v>
      </c>
      <c r="N103">
        <v>5.0099999999999999E-2</v>
      </c>
      <c r="O103">
        <v>5.1999999999999998E-2</v>
      </c>
      <c r="P103">
        <v>6.2700000000000006E-2</v>
      </c>
      <c r="Q103"/>
      <c r="R103"/>
      <c r="S103"/>
      <c r="T103">
        <v>10516376</v>
      </c>
      <c r="U103">
        <v>10920284</v>
      </c>
      <c r="V103">
        <v>11540724</v>
      </c>
      <c r="W103">
        <v>10898037</v>
      </c>
      <c r="X103">
        <v>10785794</v>
      </c>
      <c r="Y103">
        <v>7338510</v>
      </c>
      <c r="Z103">
        <v>7293644</v>
      </c>
      <c r="AA103">
        <v>6895363</v>
      </c>
      <c r="AB103">
        <v>6068354</v>
      </c>
      <c r="AC103" s="4">
        <v>-0.17</v>
      </c>
      <c r="AD103" s="4">
        <v>0.66300000000000003</v>
      </c>
      <c r="AE103" s="4">
        <v>9</v>
      </c>
      <c r="AG103"/>
    </row>
    <row r="104" spans="1:33" s="4" customFormat="1">
      <c r="A104" t="s">
        <v>117</v>
      </c>
      <c r="B104" t="s">
        <v>118</v>
      </c>
      <c r="C104" t="s">
        <v>13</v>
      </c>
      <c r="D104" t="s">
        <v>26</v>
      </c>
      <c r="E104" t="s">
        <v>21</v>
      </c>
      <c r="F104" t="s">
        <v>12</v>
      </c>
      <c r="G104" t="s">
        <v>14</v>
      </c>
      <c r="H104">
        <v>0.106</v>
      </c>
      <c r="I104">
        <v>7.2499999999999995E-2</v>
      </c>
      <c r="J104">
        <v>0.1106</v>
      </c>
      <c r="K104">
        <v>8.0699999999999994E-2</v>
      </c>
      <c r="L104">
        <v>7.6999999999999999E-2</v>
      </c>
      <c r="M104">
        <v>6.5600000000000006E-2</v>
      </c>
      <c r="N104">
        <v>7.9899999999999999E-2</v>
      </c>
      <c r="O104">
        <v>5.0999999999999997E-2</v>
      </c>
      <c r="P104">
        <v>2.06E-2</v>
      </c>
      <c r="Q104"/>
      <c r="R104"/>
      <c r="S104"/>
      <c r="T104">
        <v>10516376</v>
      </c>
      <c r="U104">
        <v>10920284</v>
      </c>
      <c r="V104">
        <v>11540724</v>
      </c>
      <c r="W104">
        <v>10898037</v>
      </c>
      <c r="X104">
        <v>10785794</v>
      </c>
      <c r="Y104">
        <v>7338510</v>
      </c>
      <c r="Z104">
        <v>7293644</v>
      </c>
      <c r="AA104">
        <v>6895363</v>
      </c>
      <c r="AB104">
        <v>6068354</v>
      </c>
      <c r="AC104" s="4">
        <v>0.77400000000000002</v>
      </c>
      <c r="AD104" s="4">
        <v>1.4E-2</v>
      </c>
      <c r="AE104" s="4">
        <v>9</v>
      </c>
      <c r="AG104"/>
    </row>
    <row r="105" spans="1:33" s="4" customFormat="1">
      <c r="A105" t="s">
        <v>117</v>
      </c>
      <c r="B105" t="s">
        <v>118</v>
      </c>
      <c r="C105" t="s">
        <v>13</v>
      </c>
      <c r="D105" t="s">
        <v>26</v>
      </c>
      <c r="E105" t="s">
        <v>22</v>
      </c>
      <c r="F105" t="s">
        <v>12</v>
      </c>
      <c r="G105" t="s">
        <v>40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5.0000000000000001E-4</v>
      </c>
      <c r="P105">
        <v>2.9999999999999997E-4</v>
      </c>
      <c r="Q105"/>
      <c r="R105"/>
      <c r="S105"/>
      <c r="T105">
        <v>5832</v>
      </c>
      <c r="U105">
        <v>6986</v>
      </c>
      <c r="V105">
        <v>14923</v>
      </c>
      <c r="W105">
        <v>21471</v>
      </c>
      <c r="X105">
        <v>4483</v>
      </c>
      <c r="Y105">
        <v>9527</v>
      </c>
      <c r="Z105">
        <v>9527</v>
      </c>
      <c r="AA105">
        <v>55029</v>
      </c>
      <c r="AB105">
        <v>54466</v>
      </c>
      <c r="AC105" s="4">
        <v>0.92500000000000004</v>
      </c>
      <c r="AD105" s="4">
        <v>0</v>
      </c>
      <c r="AE105" s="4">
        <v>9</v>
      </c>
      <c r="AG105"/>
    </row>
    <row r="106" spans="1:33" s="4" customFormat="1">
      <c r="A106" t="s">
        <v>117</v>
      </c>
      <c r="B106" t="s">
        <v>118</v>
      </c>
      <c r="C106" t="s">
        <v>13</v>
      </c>
      <c r="D106" t="s">
        <v>26</v>
      </c>
      <c r="E106" t="s">
        <v>22</v>
      </c>
      <c r="F106" t="s">
        <v>12</v>
      </c>
      <c r="G106" t="s">
        <v>15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/>
      <c r="R106"/>
      <c r="S106"/>
      <c r="T106">
        <v>5832</v>
      </c>
      <c r="U106">
        <v>6986</v>
      </c>
      <c r="V106">
        <v>14923</v>
      </c>
      <c r="W106">
        <v>21471</v>
      </c>
      <c r="X106">
        <v>4483</v>
      </c>
      <c r="Y106">
        <v>9527</v>
      </c>
      <c r="Z106">
        <v>9527</v>
      </c>
      <c r="AA106">
        <v>55029</v>
      </c>
      <c r="AB106">
        <v>54466</v>
      </c>
      <c r="AC106" s="4" t="s">
        <v>106</v>
      </c>
      <c r="AD106" s="4" t="s">
        <v>106</v>
      </c>
      <c r="AE106" s="4">
        <v>9</v>
      </c>
      <c r="AG106"/>
    </row>
    <row r="107" spans="1:33" s="4" customFormat="1">
      <c r="A107" t="s">
        <v>117</v>
      </c>
      <c r="B107" t="s">
        <v>118</v>
      </c>
      <c r="C107" t="s">
        <v>13</v>
      </c>
      <c r="D107" t="s">
        <v>26</v>
      </c>
      <c r="E107" t="s">
        <v>22</v>
      </c>
      <c r="F107" t="s">
        <v>12</v>
      </c>
      <c r="G107" t="s">
        <v>14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5.0000000000000001E-4</v>
      </c>
      <c r="P107">
        <v>2.9999999999999997E-4</v>
      </c>
      <c r="Q107"/>
      <c r="R107"/>
      <c r="S107"/>
      <c r="T107">
        <v>5832</v>
      </c>
      <c r="U107">
        <v>6986</v>
      </c>
      <c r="V107">
        <v>14923</v>
      </c>
      <c r="W107">
        <v>21471</v>
      </c>
      <c r="X107">
        <v>4483</v>
      </c>
      <c r="Y107">
        <v>9527</v>
      </c>
      <c r="Z107">
        <v>9527</v>
      </c>
      <c r="AA107">
        <v>55029</v>
      </c>
      <c r="AB107">
        <v>54466</v>
      </c>
      <c r="AC107" s="4">
        <v>0.92500000000000004</v>
      </c>
      <c r="AD107" s="4">
        <v>0</v>
      </c>
      <c r="AE107" s="4">
        <v>9</v>
      </c>
      <c r="AG107"/>
    </row>
    <row r="108" spans="1:33" s="4" customFormat="1">
      <c r="A108" t="s">
        <v>117</v>
      </c>
      <c r="B108" t="s">
        <v>118</v>
      </c>
      <c r="C108" t="s">
        <v>13</v>
      </c>
      <c r="D108" t="s">
        <v>26</v>
      </c>
      <c r="E108" t="s">
        <v>44</v>
      </c>
      <c r="F108" t="s">
        <v>12</v>
      </c>
      <c r="G108" t="s">
        <v>40</v>
      </c>
      <c r="H108">
        <v>4.0000000000000002E-4</v>
      </c>
      <c r="I108">
        <v>5.0000000000000001E-4</v>
      </c>
      <c r="J108">
        <v>2.9999999999999997E-4</v>
      </c>
      <c r="K108">
        <v>4.0000000000000002E-4</v>
      </c>
      <c r="L108">
        <v>5.0000000000000001E-4</v>
      </c>
      <c r="M108">
        <v>2.0000000000000001E-4</v>
      </c>
      <c r="N108">
        <v>2.0000000000000001E-4</v>
      </c>
      <c r="O108">
        <v>2.5000000000000001E-3</v>
      </c>
      <c r="P108">
        <v>2.3999999999999998E-3</v>
      </c>
      <c r="Q108"/>
      <c r="R108"/>
      <c r="S108"/>
      <c r="T108" t="s">
        <v>106</v>
      </c>
      <c r="U108" t="s">
        <v>106</v>
      </c>
      <c r="V108" t="s">
        <v>106</v>
      </c>
      <c r="W108" t="s">
        <v>106</v>
      </c>
      <c r="X108" t="s">
        <v>106</v>
      </c>
      <c r="Y108" t="s">
        <v>106</v>
      </c>
      <c r="Z108" t="s">
        <v>106</v>
      </c>
      <c r="AA108" t="s">
        <v>106</v>
      </c>
      <c r="AB108" t="s">
        <v>106</v>
      </c>
      <c r="AC108" s="4" t="s">
        <v>106</v>
      </c>
      <c r="AD108" s="4" t="s">
        <v>106</v>
      </c>
      <c r="AE108" s="4">
        <v>0</v>
      </c>
      <c r="AG108"/>
    </row>
    <row r="109" spans="1:33" s="4" customFormat="1">
      <c r="A109" t="s">
        <v>117</v>
      </c>
      <c r="B109" t="s">
        <v>118</v>
      </c>
      <c r="C109" t="s">
        <v>13</v>
      </c>
      <c r="D109" t="s">
        <v>26</v>
      </c>
      <c r="E109" t="s">
        <v>44</v>
      </c>
      <c r="F109" t="s">
        <v>12</v>
      </c>
      <c r="G109" t="s">
        <v>15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/>
      <c r="R109"/>
      <c r="S109"/>
      <c r="T109" t="s">
        <v>106</v>
      </c>
      <c r="U109" t="s">
        <v>106</v>
      </c>
      <c r="V109" t="s">
        <v>106</v>
      </c>
      <c r="W109" t="s">
        <v>106</v>
      </c>
      <c r="X109" t="s">
        <v>106</v>
      </c>
      <c r="Y109" t="s">
        <v>106</v>
      </c>
      <c r="Z109" t="s">
        <v>106</v>
      </c>
      <c r="AA109" t="s">
        <v>106</v>
      </c>
      <c r="AB109" t="s">
        <v>106</v>
      </c>
      <c r="AC109" s="4" t="s">
        <v>106</v>
      </c>
      <c r="AD109" s="4" t="s">
        <v>106</v>
      </c>
      <c r="AE109" s="4">
        <v>0</v>
      </c>
      <c r="AG109"/>
    </row>
    <row r="110" spans="1:33" s="4" customFormat="1">
      <c r="A110" t="s">
        <v>117</v>
      </c>
      <c r="B110" t="s">
        <v>118</v>
      </c>
      <c r="C110" t="s">
        <v>13</v>
      </c>
      <c r="D110" t="s">
        <v>26</v>
      </c>
      <c r="E110" t="s">
        <v>44</v>
      </c>
      <c r="F110" t="s">
        <v>12</v>
      </c>
      <c r="G110" t="s">
        <v>14</v>
      </c>
      <c r="H110">
        <v>4.0000000000000002E-4</v>
      </c>
      <c r="I110">
        <v>5.0000000000000001E-4</v>
      </c>
      <c r="J110">
        <v>2.9999999999999997E-4</v>
      </c>
      <c r="K110">
        <v>4.0000000000000002E-4</v>
      </c>
      <c r="L110">
        <v>5.0000000000000001E-4</v>
      </c>
      <c r="M110">
        <v>2.0000000000000001E-4</v>
      </c>
      <c r="N110">
        <v>2.0000000000000001E-4</v>
      </c>
      <c r="O110">
        <v>2.5000000000000001E-3</v>
      </c>
      <c r="P110">
        <v>2.3999999999999998E-3</v>
      </c>
      <c r="Q110"/>
      <c r="R110"/>
      <c r="S110"/>
      <c r="T110" t="s">
        <v>106</v>
      </c>
      <c r="U110" t="s">
        <v>106</v>
      </c>
      <c r="V110" t="s">
        <v>106</v>
      </c>
      <c r="W110" t="s">
        <v>106</v>
      </c>
      <c r="X110" t="s">
        <v>106</v>
      </c>
      <c r="Y110" t="s">
        <v>106</v>
      </c>
      <c r="Z110" t="s">
        <v>106</v>
      </c>
      <c r="AA110" t="s">
        <v>106</v>
      </c>
      <c r="AB110" t="s">
        <v>106</v>
      </c>
      <c r="AC110" s="4" t="s">
        <v>106</v>
      </c>
      <c r="AD110" s="4" t="s">
        <v>106</v>
      </c>
      <c r="AE110" s="4">
        <v>0</v>
      </c>
      <c r="AG110"/>
    </row>
    <row r="111" spans="1:33" s="4" customFormat="1">
      <c r="A111" t="s">
        <v>117</v>
      </c>
      <c r="B111" t="s">
        <v>118</v>
      </c>
      <c r="C111" t="s">
        <v>13</v>
      </c>
      <c r="D111" t="s">
        <v>119</v>
      </c>
      <c r="E111" t="s">
        <v>21</v>
      </c>
      <c r="F111" t="s">
        <v>12</v>
      </c>
      <c r="G111" t="s">
        <v>40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/>
      <c r="R111"/>
      <c r="S111"/>
      <c r="T111">
        <v>0</v>
      </c>
      <c r="U111">
        <v>0</v>
      </c>
      <c r="V111">
        <v>730</v>
      </c>
      <c r="W111">
        <v>6378</v>
      </c>
      <c r="X111">
        <v>11065</v>
      </c>
      <c r="Y111">
        <v>5203</v>
      </c>
      <c r="Z111">
        <v>3090</v>
      </c>
      <c r="AA111">
        <v>7854</v>
      </c>
      <c r="AB111">
        <v>2298</v>
      </c>
      <c r="AC111" s="4" t="s">
        <v>106</v>
      </c>
      <c r="AD111" s="4" t="s">
        <v>106</v>
      </c>
      <c r="AE111" s="4">
        <v>7</v>
      </c>
      <c r="AG111"/>
    </row>
    <row r="112" spans="1:33" s="4" customFormat="1">
      <c r="A112" t="s">
        <v>117</v>
      </c>
      <c r="B112" t="s">
        <v>118</v>
      </c>
      <c r="C112" t="s">
        <v>13</v>
      </c>
      <c r="D112" t="s">
        <v>119</v>
      </c>
      <c r="E112" t="s">
        <v>21</v>
      </c>
      <c r="F112" t="s">
        <v>12</v>
      </c>
      <c r="G112" t="s">
        <v>15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/>
      <c r="R112"/>
      <c r="S112"/>
      <c r="T112">
        <v>0</v>
      </c>
      <c r="U112">
        <v>0</v>
      </c>
      <c r="V112">
        <v>730</v>
      </c>
      <c r="W112">
        <v>6378</v>
      </c>
      <c r="X112">
        <v>11065</v>
      </c>
      <c r="Y112">
        <v>5203</v>
      </c>
      <c r="Z112">
        <v>3090</v>
      </c>
      <c r="AA112">
        <v>7854</v>
      </c>
      <c r="AB112">
        <v>2298</v>
      </c>
      <c r="AC112" s="4" t="s">
        <v>106</v>
      </c>
      <c r="AD112" s="4" t="s">
        <v>106</v>
      </c>
      <c r="AE112" s="4">
        <v>7</v>
      </c>
      <c r="AG112"/>
    </row>
    <row r="113" spans="1:33" s="4" customFormat="1">
      <c r="A113" t="s">
        <v>117</v>
      </c>
      <c r="B113" t="s">
        <v>118</v>
      </c>
      <c r="C113" t="s">
        <v>13</v>
      </c>
      <c r="D113" t="s">
        <v>119</v>
      </c>
      <c r="E113" t="s">
        <v>21</v>
      </c>
      <c r="F113" t="s">
        <v>12</v>
      </c>
      <c r="G113" t="s">
        <v>14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/>
      <c r="R113"/>
      <c r="S113"/>
      <c r="T113">
        <v>0</v>
      </c>
      <c r="U113">
        <v>0</v>
      </c>
      <c r="V113">
        <v>730</v>
      </c>
      <c r="W113">
        <v>6378</v>
      </c>
      <c r="X113">
        <v>11065</v>
      </c>
      <c r="Y113">
        <v>5203</v>
      </c>
      <c r="Z113">
        <v>3090</v>
      </c>
      <c r="AA113">
        <v>7854</v>
      </c>
      <c r="AB113">
        <v>2298</v>
      </c>
      <c r="AC113" s="4" t="s">
        <v>106</v>
      </c>
      <c r="AD113" s="4" t="s">
        <v>106</v>
      </c>
      <c r="AE113" s="4">
        <v>7</v>
      </c>
      <c r="AG113"/>
    </row>
    <row r="114" spans="1:33" s="4" customFormat="1">
      <c r="A114" t="s">
        <v>117</v>
      </c>
      <c r="B114" t="s">
        <v>118</v>
      </c>
      <c r="C114" t="s">
        <v>13</v>
      </c>
      <c r="D114" t="s">
        <v>119</v>
      </c>
      <c r="E114" t="s">
        <v>44</v>
      </c>
      <c r="F114" t="s">
        <v>12</v>
      </c>
      <c r="G114" t="s">
        <v>40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/>
      <c r="R114"/>
      <c r="S114"/>
      <c r="T114" t="s">
        <v>106</v>
      </c>
      <c r="U114" t="s">
        <v>106</v>
      </c>
      <c r="V114" t="s">
        <v>106</v>
      </c>
      <c r="W114" t="s">
        <v>106</v>
      </c>
      <c r="X114" t="s">
        <v>106</v>
      </c>
      <c r="Y114" t="s">
        <v>106</v>
      </c>
      <c r="Z114" t="s">
        <v>106</v>
      </c>
      <c r="AA114" t="s">
        <v>106</v>
      </c>
      <c r="AB114" t="s">
        <v>106</v>
      </c>
      <c r="AC114" s="4" t="s">
        <v>106</v>
      </c>
      <c r="AD114" s="4" t="s">
        <v>106</v>
      </c>
      <c r="AE114" s="4">
        <v>0</v>
      </c>
      <c r="AG114"/>
    </row>
    <row r="115" spans="1:33" s="4" customFormat="1">
      <c r="A115" t="s">
        <v>117</v>
      </c>
      <c r="B115" t="s">
        <v>118</v>
      </c>
      <c r="C115" t="s">
        <v>13</v>
      </c>
      <c r="D115" t="s">
        <v>119</v>
      </c>
      <c r="E115" t="s">
        <v>44</v>
      </c>
      <c r="F115" t="s">
        <v>12</v>
      </c>
      <c r="G115" t="s">
        <v>15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/>
      <c r="R115"/>
      <c r="S115"/>
      <c r="T115" t="s">
        <v>106</v>
      </c>
      <c r="U115" t="s">
        <v>106</v>
      </c>
      <c r="V115" t="s">
        <v>106</v>
      </c>
      <c r="W115" t="s">
        <v>106</v>
      </c>
      <c r="X115" t="s">
        <v>106</v>
      </c>
      <c r="Y115" t="s">
        <v>106</v>
      </c>
      <c r="Z115" t="s">
        <v>106</v>
      </c>
      <c r="AA115" t="s">
        <v>106</v>
      </c>
      <c r="AB115" t="s">
        <v>106</v>
      </c>
      <c r="AC115" s="4" t="s">
        <v>106</v>
      </c>
      <c r="AD115" s="4" t="s">
        <v>106</v>
      </c>
      <c r="AE115" s="4">
        <v>0</v>
      </c>
      <c r="AG115"/>
    </row>
    <row r="116" spans="1:33" s="4" customFormat="1">
      <c r="A116" t="s">
        <v>117</v>
      </c>
      <c r="B116" t="s">
        <v>118</v>
      </c>
      <c r="C116" t="s">
        <v>13</v>
      </c>
      <c r="D116" t="s">
        <v>119</v>
      </c>
      <c r="E116" t="s">
        <v>44</v>
      </c>
      <c r="F116" t="s">
        <v>12</v>
      </c>
      <c r="G116" t="s">
        <v>14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/>
      <c r="R116"/>
      <c r="S116"/>
      <c r="T116" t="s">
        <v>106</v>
      </c>
      <c r="U116" t="s">
        <v>106</v>
      </c>
      <c r="V116" t="s">
        <v>106</v>
      </c>
      <c r="W116" t="s">
        <v>106</v>
      </c>
      <c r="X116" t="s">
        <v>106</v>
      </c>
      <c r="Y116" t="s">
        <v>106</v>
      </c>
      <c r="Z116" t="s">
        <v>106</v>
      </c>
      <c r="AA116" t="s">
        <v>106</v>
      </c>
      <c r="AB116" t="s">
        <v>106</v>
      </c>
      <c r="AC116" s="4" t="s">
        <v>106</v>
      </c>
      <c r="AD116" s="4" t="s">
        <v>106</v>
      </c>
      <c r="AE116" s="4">
        <v>0</v>
      </c>
      <c r="AG116"/>
    </row>
    <row r="117" spans="1:33" s="4" customFormat="1">
      <c r="A117" t="s">
        <v>117</v>
      </c>
      <c r="B117" t="s">
        <v>118</v>
      </c>
      <c r="C117" t="s">
        <v>13</v>
      </c>
      <c r="D117" t="s">
        <v>38</v>
      </c>
      <c r="E117" t="s">
        <v>92</v>
      </c>
      <c r="F117" t="s">
        <v>12</v>
      </c>
      <c r="G117" t="s">
        <v>40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/>
      <c r="R117"/>
      <c r="S117"/>
      <c r="T117">
        <v>0</v>
      </c>
      <c r="U117">
        <v>1476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 s="4" t="s">
        <v>106</v>
      </c>
      <c r="AD117" s="4" t="s">
        <v>106</v>
      </c>
      <c r="AE117" s="4">
        <v>1</v>
      </c>
      <c r="AG117"/>
    </row>
    <row r="118" spans="1:33" s="4" customFormat="1">
      <c r="A118" t="s">
        <v>117</v>
      </c>
      <c r="B118" t="s">
        <v>118</v>
      </c>
      <c r="C118" t="s">
        <v>13</v>
      </c>
      <c r="D118" t="s">
        <v>38</v>
      </c>
      <c r="E118" t="s">
        <v>92</v>
      </c>
      <c r="F118" t="s">
        <v>12</v>
      </c>
      <c r="G118" t="s">
        <v>15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/>
      <c r="R118"/>
      <c r="S118"/>
      <c r="T118">
        <v>0</v>
      </c>
      <c r="U118">
        <v>1476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 s="4" t="s">
        <v>106</v>
      </c>
      <c r="AD118" s="4" t="s">
        <v>106</v>
      </c>
      <c r="AE118" s="4">
        <v>1</v>
      </c>
      <c r="AG118"/>
    </row>
    <row r="119" spans="1:33" s="4" customFormat="1">
      <c r="A119" t="s">
        <v>117</v>
      </c>
      <c r="B119" t="s">
        <v>118</v>
      </c>
      <c r="C119" t="s">
        <v>13</v>
      </c>
      <c r="D119" t="s">
        <v>38</v>
      </c>
      <c r="E119" t="s">
        <v>92</v>
      </c>
      <c r="F119" t="s">
        <v>12</v>
      </c>
      <c r="G119" t="s">
        <v>14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/>
      <c r="R119"/>
      <c r="S119"/>
      <c r="T119">
        <v>0</v>
      </c>
      <c r="U119">
        <v>1476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 s="4" t="s">
        <v>106</v>
      </c>
      <c r="AD119" s="4" t="s">
        <v>106</v>
      </c>
      <c r="AE119" s="4">
        <v>1</v>
      </c>
      <c r="AG119"/>
    </row>
    <row r="120" spans="1:33" s="4" customFormat="1">
      <c r="A120" t="s">
        <v>117</v>
      </c>
      <c r="B120" t="s">
        <v>118</v>
      </c>
      <c r="C120" t="s">
        <v>13</v>
      </c>
      <c r="D120" t="s">
        <v>38</v>
      </c>
      <c r="E120" t="s">
        <v>16</v>
      </c>
      <c r="F120" t="s">
        <v>12</v>
      </c>
      <c r="G120" t="s">
        <v>40</v>
      </c>
      <c r="H120">
        <v>8.9999999999999998E-4</v>
      </c>
      <c r="I120">
        <v>2.8E-3</v>
      </c>
      <c r="J120">
        <v>1.2999999999999999E-3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/>
      <c r="R120"/>
      <c r="S120"/>
      <c r="T120">
        <v>284450</v>
      </c>
      <c r="U120">
        <v>365302</v>
      </c>
      <c r="V120">
        <v>202229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 s="4" t="s">
        <v>106</v>
      </c>
      <c r="AD120" s="4" t="s">
        <v>106</v>
      </c>
      <c r="AE120" s="4">
        <v>3</v>
      </c>
      <c r="AG120"/>
    </row>
    <row r="121" spans="1:33" s="4" customFormat="1">
      <c r="A121" t="s">
        <v>117</v>
      </c>
      <c r="B121" t="s">
        <v>118</v>
      </c>
      <c r="C121" t="s">
        <v>13</v>
      </c>
      <c r="D121" t="s">
        <v>38</v>
      </c>
      <c r="E121" t="s">
        <v>16</v>
      </c>
      <c r="F121" t="s">
        <v>12</v>
      </c>
      <c r="G121" t="s">
        <v>15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/>
      <c r="R121"/>
      <c r="S121"/>
      <c r="T121">
        <v>284450</v>
      </c>
      <c r="U121">
        <v>365302</v>
      </c>
      <c r="V121">
        <v>202229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 s="4" t="s">
        <v>106</v>
      </c>
      <c r="AD121" s="4" t="s">
        <v>106</v>
      </c>
      <c r="AE121" s="4">
        <v>3</v>
      </c>
      <c r="AG121"/>
    </row>
    <row r="122" spans="1:33" s="4" customFormat="1">
      <c r="A122" t="s">
        <v>117</v>
      </c>
      <c r="B122" t="s">
        <v>118</v>
      </c>
      <c r="C122" t="s">
        <v>13</v>
      </c>
      <c r="D122" t="s">
        <v>38</v>
      </c>
      <c r="E122" t="s">
        <v>16</v>
      </c>
      <c r="F122" t="s">
        <v>12</v>
      </c>
      <c r="G122" t="s">
        <v>14</v>
      </c>
      <c r="H122">
        <v>8.9999999999999998E-4</v>
      </c>
      <c r="I122">
        <v>2.8E-3</v>
      </c>
      <c r="J122">
        <v>1.2999999999999999E-3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/>
      <c r="R122"/>
      <c r="S122"/>
      <c r="T122">
        <v>284450</v>
      </c>
      <c r="U122">
        <v>365302</v>
      </c>
      <c r="V122">
        <v>202229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 s="4" t="s">
        <v>106</v>
      </c>
      <c r="AD122" s="4" t="s">
        <v>106</v>
      </c>
      <c r="AE122" s="4">
        <v>3</v>
      </c>
      <c r="AG122"/>
    </row>
    <row r="123" spans="1:33" s="4" customFormat="1">
      <c r="A123" t="s">
        <v>117</v>
      </c>
      <c r="B123" t="s">
        <v>118</v>
      </c>
      <c r="C123" t="s">
        <v>13</v>
      </c>
      <c r="D123" t="s">
        <v>38</v>
      </c>
      <c r="E123" t="s">
        <v>21</v>
      </c>
      <c r="F123" t="s">
        <v>12</v>
      </c>
      <c r="G123" t="s">
        <v>40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/>
      <c r="R123"/>
      <c r="S123"/>
      <c r="T123">
        <v>3557</v>
      </c>
      <c r="U123">
        <v>0</v>
      </c>
      <c r="V123">
        <v>6745</v>
      </c>
      <c r="W123">
        <v>19360</v>
      </c>
      <c r="X123">
        <v>30580</v>
      </c>
      <c r="Y123">
        <v>25740</v>
      </c>
      <c r="Z123">
        <v>31020</v>
      </c>
      <c r="AA123">
        <v>37620</v>
      </c>
      <c r="AB123">
        <v>41195</v>
      </c>
      <c r="AC123" s="4" t="s">
        <v>106</v>
      </c>
      <c r="AD123" s="4" t="s">
        <v>106</v>
      </c>
      <c r="AE123" s="4">
        <v>8</v>
      </c>
      <c r="AG123"/>
    </row>
    <row r="124" spans="1:33" s="4" customFormat="1">
      <c r="A124" t="s">
        <v>117</v>
      </c>
      <c r="B124" t="s">
        <v>118</v>
      </c>
      <c r="C124" t="s">
        <v>13</v>
      </c>
      <c r="D124" t="s">
        <v>38</v>
      </c>
      <c r="E124" t="s">
        <v>21</v>
      </c>
      <c r="F124" t="s">
        <v>12</v>
      </c>
      <c r="G124" t="s">
        <v>15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/>
      <c r="R124"/>
      <c r="S124"/>
      <c r="T124">
        <v>3557</v>
      </c>
      <c r="U124">
        <v>0</v>
      </c>
      <c r="V124">
        <v>6745</v>
      </c>
      <c r="W124">
        <v>19360</v>
      </c>
      <c r="X124">
        <v>30580</v>
      </c>
      <c r="Y124">
        <v>25740</v>
      </c>
      <c r="Z124">
        <v>31020</v>
      </c>
      <c r="AA124">
        <v>37620</v>
      </c>
      <c r="AB124">
        <v>41195</v>
      </c>
      <c r="AC124" s="4" t="s">
        <v>106</v>
      </c>
      <c r="AD124" s="4" t="s">
        <v>106</v>
      </c>
      <c r="AE124" s="4">
        <v>8</v>
      </c>
      <c r="AG124"/>
    </row>
    <row r="125" spans="1:33" s="4" customFormat="1">
      <c r="A125" t="s">
        <v>117</v>
      </c>
      <c r="B125" t="s">
        <v>118</v>
      </c>
      <c r="C125" t="s">
        <v>13</v>
      </c>
      <c r="D125" t="s">
        <v>38</v>
      </c>
      <c r="E125" t="s">
        <v>21</v>
      </c>
      <c r="F125" t="s">
        <v>12</v>
      </c>
      <c r="G125" t="s">
        <v>14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/>
      <c r="R125"/>
      <c r="S125"/>
      <c r="T125">
        <v>3557</v>
      </c>
      <c r="U125">
        <v>0</v>
      </c>
      <c r="V125">
        <v>6745</v>
      </c>
      <c r="W125">
        <v>19360</v>
      </c>
      <c r="X125">
        <v>30580</v>
      </c>
      <c r="Y125">
        <v>25740</v>
      </c>
      <c r="Z125">
        <v>31020</v>
      </c>
      <c r="AA125">
        <v>37620</v>
      </c>
      <c r="AB125">
        <v>41195</v>
      </c>
      <c r="AC125" s="4" t="s">
        <v>106</v>
      </c>
      <c r="AD125" s="4" t="s">
        <v>106</v>
      </c>
      <c r="AE125" s="4">
        <v>8</v>
      </c>
      <c r="AG125"/>
    </row>
    <row r="126" spans="1:33" s="4" customFormat="1">
      <c r="A126" t="s">
        <v>117</v>
      </c>
      <c r="B126" t="s">
        <v>118</v>
      </c>
      <c r="C126" t="s">
        <v>13</v>
      </c>
      <c r="D126" t="s">
        <v>27</v>
      </c>
      <c r="E126" t="s">
        <v>92</v>
      </c>
      <c r="F126" t="s">
        <v>12</v>
      </c>
      <c r="G126" t="s">
        <v>40</v>
      </c>
      <c r="H126">
        <v>6.9999999999999999E-4</v>
      </c>
      <c r="I126">
        <v>6.4999999999999997E-3</v>
      </c>
      <c r="J126">
        <v>2.9999999999999997E-4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/>
      <c r="R126"/>
      <c r="S126"/>
      <c r="T126">
        <v>251944</v>
      </c>
      <c r="U126">
        <v>700722</v>
      </c>
      <c r="V126">
        <v>5372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 s="4" t="s">
        <v>106</v>
      </c>
      <c r="AD126" s="4" t="s">
        <v>106</v>
      </c>
      <c r="AE126" s="4">
        <v>3</v>
      </c>
      <c r="AG126"/>
    </row>
    <row r="127" spans="1:33" s="4" customFormat="1">
      <c r="A127" t="s">
        <v>117</v>
      </c>
      <c r="B127" t="s">
        <v>118</v>
      </c>
      <c r="C127" t="s">
        <v>13</v>
      </c>
      <c r="D127" t="s">
        <v>27</v>
      </c>
      <c r="E127" t="s">
        <v>92</v>
      </c>
      <c r="F127" t="s">
        <v>12</v>
      </c>
      <c r="G127" t="s">
        <v>15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/>
      <c r="R127"/>
      <c r="S127"/>
      <c r="T127">
        <v>251944</v>
      </c>
      <c r="U127">
        <v>700722</v>
      </c>
      <c r="V127">
        <v>5372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 s="4" t="s">
        <v>106</v>
      </c>
      <c r="AD127" s="4" t="s">
        <v>106</v>
      </c>
      <c r="AE127" s="4">
        <v>3</v>
      </c>
      <c r="AG127"/>
    </row>
    <row r="128" spans="1:33" s="4" customFormat="1">
      <c r="A128" t="s">
        <v>117</v>
      </c>
      <c r="B128" t="s">
        <v>118</v>
      </c>
      <c r="C128" t="s">
        <v>13</v>
      </c>
      <c r="D128" t="s">
        <v>27</v>
      </c>
      <c r="E128" t="s">
        <v>92</v>
      </c>
      <c r="F128" t="s">
        <v>12</v>
      </c>
      <c r="G128" t="s">
        <v>14</v>
      </c>
      <c r="H128">
        <v>6.9999999999999999E-4</v>
      </c>
      <c r="I128">
        <v>6.4999999999999997E-3</v>
      </c>
      <c r="J128">
        <v>2.9999999999999997E-4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/>
      <c r="R128"/>
      <c r="S128"/>
      <c r="T128">
        <v>251944</v>
      </c>
      <c r="U128">
        <v>700722</v>
      </c>
      <c r="V128">
        <v>5372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 s="4" t="s">
        <v>106</v>
      </c>
      <c r="AD128" s="4" t="s">
        <v>106</v>
      </c>
      <c r="AE128" s="4">
        <v>3</v>
      </c>
      <c r="AG128"/>
    </row>
    <row r="129" spans="1:33" s="4" customFormat="1">
      <c r="A129" t="s">
        <v>117</v>
      </c>
      <c r="B129" t="s">
        <v>118</v>
      </c>
      <c r="C129" t="s">
        <v>13</v>
      </c>
      <c r="D129" t="s">
        <v>27</v>
      </c>
      <c r="E129" t="s">
        <v>16</v>
      </c>
      <c r="F129" t="s">
        <v>12</v>
      </c>
      <c r="G129" t="s">
        <v>40</v>
      </c>
      <c r="H129">
        <v>9.7000000000000003E-3</v>
      </c>
      <c r="I129">
        <v>2.06E-2</v>
      </c>
      <c r="J129">
        <v>5.2299999999999999E-2</v>
      </c>
      <c r="K129">
        <v>3.5000000000000003E-2</v>
      </c>
      <c r="L129">
        <v>2.0400000000000001E-2</v>
      </c>
      <c r="M129">
        <v>2.3599999999999999E-2</v>
      </c>
      <c r="N129">
        <v>1.9099999999999999E-2</v>
      </c>
      <c r="O129">
        <v>3.0099999999999998E-2</v>
      </c>
      <c r="P129">
        <v>5.1999999999999998E-3</v>
      </c>
      <c r="Q129"/>
      <c r="R129"/>
      <c r="S129"/>
      <c r="T129">
        <v>3748872</v>
      </c>
      <c r="U129">
        <v>2331454</v>
      </c>
      <c r="V129">
        <v>2969538</v>
      </c>
      <c r="W129">
        <v>2079409</v>
      </c>
      <c r="X129">
        <v>1767496</v>
      </c>
      <c r="Y129">
        <v>1020052</v>
      </c>
      <c r="Z129">
        <v>916246</v>
      </c>
      <c r="AA129">
        <v>948287</v>
      </c>
      <c r="AB129">
        <v>879763</v>
      </c>
      <c r="AC129" s="4">
        <v>0.20300000000000001</v>
      </c>
      <c r="AD129" s="4">
        <v>0.60099999999999998</v>
      </c>
      <c r="AE129" s="4">
        <v>9</v>
      </c>
      <c r="AG129"/>
    </row>
    <row r="130" spans="1:33" s="4" customFormat="1">
      <c r="A130" t="s">
        <v>117</v>
      </c>
      <c r="B130" t="s">
        <v>118</v>
      </c>
      <c r="C130" t="s">
        <v>13</v>
      </c>
      <c r="D130" t="s">
        <v>27</v>
      </c>
      <c r="E130" t="s">
        <v>16</v>
      </c>
      <c r="F130" t="s">
        <v>12</v>
      </c>
      <c r="G130" t="s">
        <v>15</v>
      </c>
      <c r="H130">
        <v>0</v>
      </c>
      <c r="I130">
        <v>0</v>
      </c>
      <c r="J130">
        <v>0</v>
      </c>
      <c r="K130">
        <v>0</v>
      </c>
      <c r="L130">
        <v>6.9999999999999999E-4</v>
      </c>
      <c r="M130">
        <v>6.4000000000000003E-3</v>
      </c>
      <c r="N130">
        <v>8.9999999999999998E-4</v>
      </c>
      <c r="O130">
        <v>1.44E-2</v>
      </c>
      <c r="P130">
        <v>5.0000000000000001E-4</v>
      </c>
      <c r="Q130"/>
      <c r="R130"/>
      <c r="S130"/>
      <c r="T130">
        <v>3748872</v>
      </c>
      <c r="U130">
        <v>2331454</v>
      </c>
      <c r="V130">
        <v>2969538</v>
      </c>
      <c r="W130">
        <v>2079409</v>
      </c>
      <c r="X130">
        <v>1767496</v>
      </c>
      <c r="Y130">
        <v>1020052</v>
      </c>
      <c r="Z130">
        <v>916246</v>
      </c>
      <c r="AA130">
        <v>948287</v>
      </c>
      <c r="AB130">
        <v>879763</v>
      </c>
      <c r="AC130" s="4">
        <v>-0.49</v>
      </c>
      <c r="AD130" s="4">
        <v>0.18099999999999999</v>
      </c>
      <c r="AE130" s="4">
        <v>9</v>
      </c>
      <c r="AG130"/>
    </row>
    <row r="131" spans="1:33" s="4" customFormat="1">
      <c r="A131" t="s">
        <v>117</v>
      </c>
      <c r="B131" t="s">
        <v>118</v>
      </c>
      <c r="C131" t="s">
        <v>13</v>
      </c>
      <c r="D131" t="s">
        <v>27</v>
      </c>
      <c r="E131" t="s">
        <v>16</v>
      </c>
      <c r="F131" t="s">
        <v>12</v>
      </c>
      <c r="G131" t="s">
        <v>14</v>
      </c>
      <c r="H131">
        <v>9.7000000000000003E-3</v>
      </c>
      <c r="I131">
        <v>2.06E-2</v>
      </c>
      <c r="J131">
        <v>5.2299999999999999E-2</v>
      </c>
      <c r="K131">
        <v>3.5000000000000003E-2</v>
      </c>
      <c r="L131">
        <v>1.9699999999999999E-2</v>
      </c>
      <c r="M131">
        <v>1.72E-2</v>
      </c>
      <c r="N131">
        <v>1.83E-2</v>
      </c>
      <c r="O131">
        <v>1.5699999999999999E-2</v>
      </c>
      <c r="P131">
        <v>4.7000000000000002E-3</v>
      </c>
      <c r="Q131"/>
      <c r="R131"/>
      <c r="S131"/>
      <c r="T131">
        <v>3748872</v>
      </c>
      <c r="U131">
        <v>2331454</v>
      </c>
      <c r="V131">
        <v>2969538</v>
      </c>
      <c r="W131">
        <v>2079409</v>
      </c>
      <c r="X131">
        <v>1767496</v>
      </c>
      <c r="Y131">
        <v>1020052</v>
      </c>
      <c r="Z131">
        <v>916246</v>
      </c>
      <c r="AA131">
        <v>948287</v>
      </c>
      <c r="AB131">
        <v>879763</v>
      </c>
      <c r="AC131" s="4">
        <v>0.36799999999999999</v>
      </c>
      <c r="AD131" s="4">
        <v>0.33</v>
      </c>
      <c r="AE131" s="4">
        <v>9</v>
      </c>
      <c r="AG131"/>
    </row>
    <row r="132" spans="1:33" s="4" customFormat="1">
      <c r="A132" t="s">
        <v>117</v>
      </c>
      <c r="B132" t="s">
        <v>118</v>
      </c>
      <c r="C132" t="s">
        <v>13</v>
      </c>
      <c r="D132" t="s">
        <v>27</v>
      </c>
      <c r="E132" t="s">
        <v>98</v>
      </c>
      <c r="F132" t="s">
        <v>12</v>
      </c>
      <c r="G132" t="s">
        <v>40</v>
      </c>
      <c r="H132">
        <v>1E-4</v>
      </c>
      <c r="I132">
        <v>1.2999999999999999E-3</v>
      </c>
      <c r="J132">
        <v>2.9999999999999997E-4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/>
      <c r="R132"/>
      <c r="S132"/>
      <c r="T132">
        <v>50721</v>
      </c>
      <c r="U132">
        <v>92689</v>
      </c>
      <c r="V132">
        <v>18279</v>
      </c>
      <c r="W132">
        <v>0</v>
      </c>
      <c r="X132">
        <v>0</v>
      </c>
      <c r="Y132">
        <v>20910</v>
      </c>
      <c r="Z132">
        <v>0</v>
      </c>
      <c r="AA132">
        <v>0</v>
      </c>
      <c r="AB132">
        <v>0</v>
      </c>
      <c r="AC132" s="4" t="s">
        <v>106</v>
      </c>
      <c r="AD132" s="4" t="s">
        <v>106</v>
      </c>
      <c r="AE132" s="4">
        <v>4</v>
      </c>
      <c r="AG132"/>
    </row>
    <row r="133" spans="1:33" s="4" customFormat="1">
      <c r="A133" t="s">
        <v>117</v>
      </c>
      <c r="B133" t="s">
        <v>118</v>
      </c>
      <c r="C133" t="s">
        <v>13</v>
      </c>
      <c r="D133" t="s">
        <v>27</v>
      </c>
      <c r="E133" t="s">
        <v>98</v>
      </c>
      <c r="F133" t="s">
        <v>12</v>
      </c>
      <c r="G133" t="s">
        <v>15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/>
      <c r="R133"/>
      <c r="S133"/>
      <c r="T133">
        <v>50721</v>
      </c>
      <c r="U133">
        <v>92689</v>
      </c>
      <c r="V133">
        <v>18279</v>
      </c>
      <c r="W133">
        <v>0</v>
      </c>
      <c r="X133">
        <v>0</v>
      </c>
      <c r="Y133">
        <v>20910</v>
      </c>
      <c r="Z133">
        <v>0</v>
      </c>
      <c r="AA133">
        <v>0</v>
      </c>
      <c r="AB133">
        <v>0</v>
      </c>
      <c r="AC133" s="4" t="s">
        <v>106</v>
      </c>
      <c r="AD133" s="4" t="s">
        <v>106</v>
      </c>
      <c r="AE133" s="4">
        <v>4</v>
      </c>
      <c r="AG133"/>
    </row>
    <row r="134" spans="1:33" s="4" customFormat="1">
      <c r="A134" t="s">
        <v>117</v>
      </c>
      <c r="B134" t="s">
        <v>118</v>
      </c>
      <c r="C134" t="s">
        <v>13</v>
      </c>
      <c r="D134" t="s">
        <v>27</v>
      </c>
      <c r="E134" t="s">
        <v>98</v>
      </c>
      <c r="F134" t="s">
        <v>12</v>
      </c>
      <c r="G134" t="s">
        <v>14</v>
      </c>
      <c r="H134">
        <v>1E-4</v>
      </c>
      <c r="I134">
        <v>1.2999999999999999E-3</v>
      </c>
      <c r="J134">
        <v>2.9999999999999997E-4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/>
      <c r="R134"/>
      <c r="S134"/>
      <c r="T134">
        <v>50721</v>
      </c>
      <c r="U134">
        <v>92689</v>
      </c>
      <c r="V134">
        <v>18279</v>
      </c>
      <c r="W134">
        <v>0</v>
      </c>
      <c r="X134">
        <v>0</v>
      </c>
      <c r="Y134">
        <v>20910</v>
      </c>
      <c r="Z134">
        <v>0</v>
      </c>
      <c r="AA134">
        <v>0</v>
      </c>
      <c r="AB134">
        <v>0</v>
      </c>
      <c r="AC134" s="4" t="s">
        <v>106</v>
      </c>
      <c r="AD134" s="4" t="s">
        <v>106</v>
      </c>
      <c r="AE134" s="4">
        <v>4</v>
      </c>
      <c r="AG134"/>
    </row>
    <row r="135" spans="1:33" s="4" customFormat="1">
      <c r="A135" t="s">
        <v>117</v>
      </c>
      <c r="B135" t="s">
        <v>118</v>
      </c>
      <c r="C135" t="s">
        <v>13</v>
      </c>
      <c r="D135" t="s">
        <v>27</v>
      </c>
      <c r="E135" t="s">
        <v>99</v>
      </c>
      <c r="F135" t="s">
        <v>12</v>
      </c>
      <c r="G135" t="s">
        <v>40</v>
      </c>
      <c r="H135">
        <v>1E-4</v>
      </c>
      <c r="I135">
        <v>2.9999999999999997E-4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/>
      <c r="R135"/>
      <c r="S135"/>
      <c r="T135">
        <v>673285</v>
      </c>
      <c r="U135">
        <v>791263</v>
      </c>
      <c r="V135">
        <v>417379</v>
      </c>
      <c r="W135">
        <v>60978</v>
      </c>
      <c r="X135">
        <v>141996</v>
      </c>
      <c r="Y135">
        <v>137162</v>
      </c>
      <c r="Z135">
        <v>178634</v>
      </c>
      <c r="AA135">
        <v>191022</v>
      </c>
      <c r="AB135">
        <v>189358</v>
      </c>
      <c r="AC135" s="4">
        <v>0.91400000000000003</v>
      </c>
      <c r="AD135" s="4">
        <v>1E-3</v>
      </c>
      <c r="AE135" s="4">
        <v>9</v>
      </c>
      <c r="AG135"/>
    </row>
    <row r="136" spans="1:33" s="4" customFormat="1">
      <c r="A136" t="s">
        <v>117</v>
      </c>
      <c r="B136" t="s">
        <v>118</v>
      </c>
      <c r="C136" t="s">
        <v>13</v>
      </c>
      <c r="D136" t="s">
        <v>27</v>
      </c>
      <c r="E136" t="s">
        <v>99</v>
      </c>
      <c r="F136" t="s">
        <v>12</v>
      </c>
      <c r="G136" t="s">
        <v>15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/>
      <c r="R136"/>
      <c r="S136"/>
      <c r="T136">
        <v>673285</v>
      </c>
      <c r="U136">
        <v>791263</v>
      </c>
      <c r="V136">
        <v>417379</v>
      </c>
      <c r="W136">
        <v>60978</v>
      </c>
      <c r="X136">
        <v>141996</v>
      </c>
      <c r="Y136">
        <v>137162</v>
      </c>
      <c r="Z136">
        <v>178634</v>
      </c>
      <c r="AA136">
        <v>191022</v>
      </c>
      <c r="AB136">
        <v>189358</v>
      </c>
      <c r="AC136" s="4" t="s">
        <v>106</v>
      </c>
      <c r="AD136" s="4" t="s">
        <v>106</v>
      </c>
      <c r="AE136" s="4">
        <v>9</v>
      </c>
      <c r="AG136"/>
    </row>
    <row r="137" spans="1:33" s="4" customFormat="1">
      <c r="A137" t="s">
        <v>117</v>
      </c>
      <c r="B137" t="s">
        <v>118</v>
      </c>
      <c r="C137" t="s">
        <v>13</v>
      </c>
      <c r="D137" t="s">
        <v>27</v>
      </c>
      <c r="E137" t="s">
        <v>99</v>
      </c>
      <c r="F137" t="s">
        <v>12</v>
      </c>
      <c r="G137" t="s">
        <v>14</v>
      </c>
      <c r="H137">
        <v>1E-4</v>
      </c>
      <c r="I137">
        <v>2.9999999999999997E-4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/>
      <c r="R137"/>
      <c r="S137"/>
      <c r="T137">
        <v>673285</v>
      </c>
      <c r="U137">
        <v>791263</v>
      </c>
      <c r="V137">
        <v>417379</v>
      </c>
      <c r="W137">
        <v>60978</v>
      </c>
      <c r="X137">
        <v>141996</v>
      </c>
      <c r="Y137">
        <v>137162</v>
      </c>
      <c r="Z137">
        <v>178634</v>
      </c>
      <c r="AA137">
        <v>191022</v>
      </c>
      <c r="AB137">
        <v>189358</v>
      </c>
      <c r="AC137" s="4">
        <v>0.91400000000000003</v>
      </c>
      <c r="AD137" s="4">
        <v>1E-3</v>
      </c>
      <c r="AE137" s="4">
        <v>9</v>
      </c>
      <c r="AG137"/>
    </row>
    <row r="138" spans="1:33" s="4" customFormat="1">
      <c r="A138" t="s">
        <v>117</v>
      </c>
      <c r="B138" t="s">
        <v>118</v>
      </c>
      <c r="C138" t="s">
        <v>13</v>
      </c>
      <c r="D138" t="s">
        <v>27</v>
      </c>
      <c r="E138" t="s">
        <v>17</v>
      </c>
      <c r="F138" t="s">
        <v>12</v>
      </c>
      <c r="G138" t="s">
        <v>40</v>
      </c>
      <c r="H138">
        <v>6.1000000000000004E-3</v>
      </c>
      <c r="I138">
        <v>1.9900000000000001E-2</v>
      </c>
      <c r="J138">
        <v>3.1E-2</v>
      </c>
      <c r="K138">
        <v>1.78E-2</v>
      </c>
      <c r="L138">
        <v>1.5699999999999999E-2</v>
      </c>
      <c r="M138">
        <v>1.8599999999999998E-2</v>
      </c>
      <c r="N138">
        <v>2.07E-2</v>
      </c>
      <c r="O138">
        <v>1.44E-2</v>
      </c>
      <c r="P138">
        <v>5.8999999999999999E-3</v>
      </c>
      <c r="Q138"/>
      <c r="R138"/>
      <c r="S138"/>
      <c r="T138">
        <v>1062126</v>
      </c>
      <c r="U138">
        <v>886948</v>
      </c>
      <c r="V138">
        <v>678791</v>
      </c>
      <c r="W138">
        <v>531205</v>
      </c>
      <c r="X138">
        <v>561733</v>
      </c>
      <c r="Y138">
        <v>532849</v>
      </c>
      <c r="Z138">
        <v>550698</v>
      </c>
      <c r="AA138">
        <v>523982</v>
      </c>
      <c r="AB138">
        <v>451217</v>
      </c>
      <c r="AC138" s="4">
        <v>-0.11600000000000001</v>
      </c>
      <c r="AD138" s="4">
        <v>0.76600000000000001</v>
      </c>
      <c r="AE138" s="4">
        <v>9</v>
      </c>
      <c r="AG138"/>
    </row>
    <row r="139" spans="1:33" s="4" customFormat="1">
      <c r="A139" t="s">
        <v>117</v>
      </c>
      <c r="B139" t="s">
        <v>118</v>
      </c>
      <c r="C139" t="s">
        <v>13</v>
      </c>
      <c r="D139" t="s">
        <v>27</v>
      </c>
      <c r="E139" t="s">
        <v>17</v>
      </c>
      <c r="F139" t="s">
        <v>12</v>
      </c>
      <c r="G139" t="s">
        <v>15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2.9999999999999997E-4</v>
      </c>
      <c r="Q139"/>
      <c r="R139"/>
      <c r="S139"/>
      <c r="T139">
        <v>1062126</v>
      </c>
      <c r="U139">
        <v>886948</v>
      </c>
      <c r="V139">
        <v>678791</v>
      </c>
      <c r="W139">
        <v>531205</v>
      </c>
      <c r="X139">
        <v>561733</v>
      </c>
      <c r="Y139">
        <v>532849</v>
      </c>
      <c r="Z139">
        <v>550698</v>
      </c>
      <c r="AA139">
        <v>523982</v>
      </c>
      <c r="AB139">
        <v>451217</v>
      </c>
      <c r="AC139" s="4">
        <v>-0.35399999999999998</v>
      </c>
      <c r="AD139" s="4">
        <v>0.35</v>
      </c>
      <c r="AE139" s="4">
        <v>9</v>
      </c>
      <c r="AG139"/>
    </row>
    <row r="140" spans="1:33" s="4" customFormat="1">
      <c r="A140" t="s">
        <v>117</v>
      </c>
      <c r="B140" t="s">
        <v>118</v>
      </c>
      <c r="C140" t="s">
        <v>13</v>
      </c>
      <c r="D140" t="s">
        <v>27</v>
      </c>
      <c r="E140" t="s">
        <v>17</v>
      </c>
      <c r="F140" t="s">
        <v>12</v>
      </c>
      <c r="G140" t="s">
        <v>14</v>
      </c>
      <c r="H140">
        <v>6.1000000000000004E-3</v>
      </c>
      <c r="I140">
        <v>1.9900000000000001E-2</v>
      </c>
      <c r="J140">
        <v>3.1E-2</v>
      </c>
      <c r="K140">
        <v>1.78E-2</v>
      </c>
      <c r="L140">
        <v>1.5699999999999999E-2</v>
      </c>
      <c r="M140">
        <v>1.8599999999999998E-2</v>
      </c>
      <c r="N140">
        <v>2.07E-2</v>
      </c>
      <c r="O140">
        <v>1.44E-2</v>
      </c>
      <c r="P140">
        <v>5.5999999999999999E-3</v>
      </c>
      <c r="Q140"/>
      <c r="R140"/>
      <c r="S140"/>
      <c r="T140">
        <v>1062126</v>
      </c>
      <c r="U140">
        <v>886948</v>
      </c>
      <c r="V140">
        <v>678791</v>
      </c>
      <c r="W140">
        <v>531205</v>
      </c>
      <c r="X140">
        <v>561733</v>
      </c>
      <c r="Y140">
        <v>532849</v>
      </c>
      <c r="Z140">
        <v>550698</v>
      </c>
      <c r="AA140">
        <v>523982</v>
      </c>
      <c r="AB140">
        <v>451217</v>
      </c>
      <c r="AC140" s="4">
        <v>-0.111</v>
      </c>
      <c r="AD140" s="4">
        <v>0.77700000000000002</v>
      </c>
      <c r="AE140" s="4">
        <v>9</v>
      </c>
      <c r="AG140"/>
    </row>
    <row r="141" spans="1:33" s="4" customFormat="1">
      <c r="A141" t="s">
        <v>117</v>
      </c>
      <c r="B141" t="s">
        <v>118</v>
      </c>
      <c r="C141" t="s">
        <v>13</v>
      </c>
      <c r="D141" t="s">
        <v>27</v>
      </c>
      <c r="E141" t="s">
        <v>18</v>
      </c>
      <c r="F141" t="s">
        <v>12</v>
      </c>
      <c r="G141" t="s">
        <v>40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2.9999999999999997E-4</v>
      </c>
      <c r="P141">
        <v>1E-4</v>
      </c>
      <c r="Q141"/>
      <c r="R141"/>
      <c r="S141"/>
      <c r="T141">
        <v>802</v>
      </c>
      <c r="U141">
        <v>172</v>
      </c>
      <c r="V141">
        <v>16260</v>
      </c>
      <c r="W141">
        <v>20223</v>
      </c>
      <c r="X141">
        <v>25383</v>
      </c>
      <c r="Y141">
        <v>44065</v>
      </c>
      <c r="Z141">
        <v>37113</v>
      </c>
      <c r="AA141">
        <v>66405</v>
      </c>
      <c r="AB141">
        <v>50562</v>
      </c>
      <c r="AC141" s="4">
        <v>0.69099999999999995</v>
      </c>
      <c r="AD141" s="4">
        <v>3.9E-2</v>
      </c>
      <c r="AE141" s="4">
        <v>9</v>
      </c>
      <c r="AG141"/>
    </row>
    <row r="142" spans="1:33" s="4" customFormat="1">
      <c r="A142" t="s">
        <v>117</v>
      </c>
      <c r="B142" t="s">
        <v>118</v>
      </c>
      <c r="C142" t="s">
        <v>13</v>
      </c>
      <c r="D142" t="s">
        <v>27</v>
      </c>
      <c r="E142" t="s">
        <v>18</v>
      </c>
      <c r="F142" t="s">
        <v>12</v>
      </c>
      <c r="G142" t="s">
        <v>15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/>
      <c r="R142"/>
      <c r="S142"/>
      <c r="T142">
        <v>802</v>
      </c>
      <c r="U142">
        <v>172</v>
      </c>
      <c r="V142">
        <v>16260</v>
      </c>
      <c r="W142">
        <v>20223</v>
      </c>
      <c r="X142">
        <v>25383</v>
      </c>
      <c r="Y142">
        <v>44065</v>
      </c>
      <c r="Z142">
        <v>37113</v>
      </c>
      <c r="AA142">
        <v>66405</v>
      </c>
      <c r="AB142">
        <v>50562</v>
      </c>
      <c r="AC142" s="4" t="s">
        <v>106</v>
      </c>
      <c r="AD142" s="4" t="s">
        <v>106</v>
      </c>
      <c r="AE142" s="4">
        <v>9</v>
      </c>
      <c r="AG142"/>
    </row>
    <row r="143" spans="1:33" s="4" customFormat="1">
      <c r="A143" t="s">
        <v>117</v>
      </c>
      <c r="B143" t="s">
        <v>118</v>
      </c>
      <c r="C143" t="s">
        <v>13</v>
      </c>
      <c r="D143" t="s">
        <v>27</v>
      </c>
      <c r="E143" t="s">
        <v>18</v>
      </c>
      <c r="F143" t="s">
        <v>12</v>
      </c>
      <c r="G143" t="s">
        <v>14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2.9999999999999997E-4</v>
      </c>
      <c r="P143">
        <v>1E-4</v>
      </c>
      <c r="Q143"/>
      <c r="R143"/>
      <c r="S143"/>
      <c r="T143">
        <v>802</v>
      </c>
      <c r="U143">
        <v>172</v>
      </c>
      <c r="V143">
        <v>16260</v>
      </c>
      <c r="W143">
        <v>20223</v>
      </c>
      <c r="X143">
        <v>25383</v>
      </c>
      <c r="Y143">
        <v>44065</v>
      </c>
      <c r="Z143">
        <v>37113</v>
      </c>
      <c r="AA143">
        <v>66405</v>
      </c>
      <c r="AB143">
        <v>50562</v>
      </c>
      <c r="AC143" s="4">
        <v>0.69099999999999995</v>
      </c>
      <c r="AD143" s="4">
        <v>3.9E-2</v>
      </c>
      <c r="AE143" s="4">
        <v>9</v>
      </c>
      <c r="AG143"/>
    </row>
    <row r="144" spans="1:33" s="4" customFormat="1">
      <c r="A144" t="s">
        <v>117</v>
      </c>
      <c r="B144" t="s">
        <v>118</v>
      </c>
      <c r="C144" t="s">
        <v>13</v>
      </c>
      <c r="D144" t="s">
        <v>27</v>
      </c>
      <c r="E144" t="s">
        <v>19</v>
      </c>
      <c r="F144" t="s">
        <v>12</v>
      </c>
      <c r="G144" t="s">
        <v>40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2.0000000000000001E-4</v>
      </c>
      <c r="N144">
        <v>0</v>
      </c>
      <c r="O144">
        <v>0</v>
      </c>
      <c r="P144">
        <v>0</v>
      </c>
      <c r="Q144"/>
      <c r="R144"/>
      <c r="S144"/>
      <c r="T144">
        <v>91311</v>
      </c>
      <c r="U144">
        <v>3600</v>
      </c>
      <c r="V144">
        <v>72796</v>
      </c>
      <c r="W144">
        <v>1265</v>
      </c>
      <c r="X144">
        <v>55984</v>
      </c>
      <c r="Y144">
        <v>23606</v>
      </c>
      <c r="Z144">
        <v>29165</v>
      </c>
      <c r="AA144">
        <v>34204</v>
      </c>
      <c r="AB144">
        <v>17477</v>
      </c>
      <c r="AC144" s="4">
        <v>-0.158</v>
      </c>
      <c r="AD144" s="4">
        <v>0.68500000000000005</v>
      </c>
      <c r="AE144" s="4">
        <v>9</v>
      </c>
      <c r="AG144"/>
    </row>
    <row r="145" spans="1:33" s="4" customFormat="1">
      <c r="A145" t="s">
        <v>117</v>
      </c>
      <c r="B145" t="s">
        <v>118</v>
      </c>
      <c r="C145" t="s">
        <v>13</v>
      </c>
      <c r="D145" t="s">
        <v>27</v>
      </c>
      <c r="E145" t="s">
        <v>19</v>
      </c>
      <c r="F145" t="s">
        <v>12</v>
      </c>
      <c r="G145" t="s">
        <v>15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/>
      <c r="R145"/>
      <c r="S145"/>
      <c r="T145">
        <v>91311</v>
      </c>
      <c r="U145">
        <v>3600</v>
      </c>
      <c r="V145">
        <v>72796</v>
      </c>
      <c r="W145">
        <v>1265</v>
      </c>
      <c r="X145">
        <v>55984</v>
      </c>
      <c r="Y145">
        <v>23606</v>
      </c>
      <c r="Z145">
        <v>29165</v>
      </c>
      <c r="AA145">
        <v>34204</v>
      </c>
      <c r="AB145">
        <v>17477</v>
      </c>
      <c r="AC145" s="4" t="s">
        <v>106</v>
      </c>
      <c r="AD145" s="4" t="s">
        <v>106</v>
      </c>
      <c r="AE145" s="4">
        <v>9</v>
      </c>
      <c r="AG145"/>
    </row>
    <row r="146" spans="1:33" s="4" customFormat="1">
      <c r="A146" t="s">
        <v>117</v>
      </c>
      <c r="B146" t="s">
        <v>118</v>
      </c>
      <c r="C146" t="s">
        <v>13</v>
      </c>
      <c r="D146" t="s">
        <v>27</v>
      </c>
      <c r="E146" t="s">
        <v>19</v>
      </c>
      <c r="F146" t="s">
        <v>12</v>
      </c>
      <c r="G146" t="s">
        <v>14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2.0000000000000001E-4</v>
      </c>
      <c r="N146">
        <v>0</v>
      </c>
      <c r="O146">
        <v>0</v>
      </c>
      <c r="P146">
        <v>0</v>
      </c>
      <c r="Q146"/>
      <c r="R146"/>
      <c r="S146"/>
      <c r="T146">
        <v>91311</v>
      </c>
      <c r="U146">
        <v>3600</v>
      </c>
      <c r="V146">
        <v>72796</v>
      </c>
      <c r="W146">
        <v>1265</v>
      </c>
      <c r="X146">
        <v>55984</v>
      </c>
      <c r="Y146">
        <v>23606</v>
      </c>
      <c r="Z146">
        <v>29165</v>
      </c>
      <c r="AA146">
        <v>34204</v>
      </c>
      <c r="AB146">
        <v>17477</v>
      </c>
      <c r="AC146" s="4">
        <v>-0.158</v>
      </c>
      <c r="AD146" s="4">
        <v>0.68500000000000005</v>
      </c>
      <c r="AE146" s="4">
        <v>9</v>
      </c>
      <c r="AG146"/>
    </row>
    <row r="147" spans="1:33" s="4" customFormat="1">
      <c r="A147" t="s">
        <v>117</v>
      </c>
      <c r="B147" t="s">
        <v>118</v>
      </c>
      <c r="C147" t="s">
        <v>13</v>
      </c>
      <c r="D147" t="s">
        <v>27</v>
      </c>
      <c r="E147" t="s">
        <v>12</v>
      </c>
      <c r="F147" t="s">
        <v>12</v>
      </c>
      <c r="G147" t="s">
        <v>40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/>
      <c r="R147"/>
      <c r="S147"/>
      <c r="T147">
        <v>0</v>
      </c>
      <c r="U147">
        <v>0</v>
      </c>
      <c r="V147">
        <v>0</v>
      </c>
      <c r="W147">
        <v>0</v>
      </c>
      <c r="X147">
        <v>383</v>
      </c>
      <c r="Y147">
        <v>275</v>
      </c>
      <c r="Z147">
        <v>0</v>
      </c>
      <c r="AA147">
        <v>52</v>
      </c>
      <c r="AB147">
        <v>0</v>
      </c>
      <c r="AC147" s="4" t="s">
        <v>106</v>
      </c>
      <c r="AD147" s="4" t="s">
        <v>106</v>
      </c>
      <c r="AE147" s="4">
        <v>3</v>
      </c>
      <c r="AG147"/>
    </row>
    <row r="148" spans="1:33" s="4" customFormat="1">
      <c r="A148" t="s">
        <v>117</v>
      </c>
      <c r="B148" t="s">
        <v>118</v>
      </c>
      <c r="C148" t="s">
        <v>13</v>
      </c>
      <c r="D148" t="s">
        <v>27</v>
      </c>
      <c r="E148" t="s">
        <v>12</v>
      </c>
      <c r="F148" t="s">
        <v>12</v>
      </c>
      <c r="G148" t="s">
        <v>15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/>
      <c r="R148"/>
      <c r="S148"/>
      <c r="T148">
        <v>0</v>
      </c>
      <c r="U148">
        <v>0</v>
      </c>
      <c r="V148">
        <v>0</v>
      </c>
      <c r="W148">
        <v>0</v>
      </c>
      <c r="X148">
        <v>383</v>
      </c>
      <c r="Y148">
        <v>275</v>
      </c>
      <c r="Z148">
        <v>0</v>
      </c>
      <c r="AA148">
        <v>52</v>
      </c>
      <c r="AB148">
        <v>0</v>
      </c>
      <c r="AC148" s="4" t="s">
        <v>106</v>
      </c>
      <c r="AD148" s="4" t="s">
        <v>106</v>
      </c>
      <c r="AE148" s="4">
        <v>3</v>
      </c>
      <c r="AG148"/>
    </row>
    <row r="149" spans="1:33" s="4" customFormat="1">
      <c r="A149" t="s">
        <v>117</v>
      </c>
      <c r="B149" t="s">
        <v>118</v>
      </c>
      <c r="C149" t="s">
        <v>13</v>
      </c>
      <c r="D149" t="s">
        <v>27</v>
      </c>
      <c r="E149" t="s">
        <v>12</v>
      </c>
      <c r="F149" t="s">
        <v>12</v>
      </c>
      <c r="G149" t="s">
        <v>14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/>
      <c r="R149"/>
      <c r="S149"/>
      <c r="T149">
        <v>0</v>
      </c>
      <c r="U149">
        <v>0</v>
      </c>
      <c r="V149">
        <v>0</v>
      </c>
      <c r="W149">
        <v>0</v>
      </c>
      <c r="X149">
        <v>383</v>
      </c>
      <c r="Y149">
        <v>275</v>
      </c>
      <c r="Z149">
        <v>0</v>
      </c>
      <c r="AA149">
        <v>52</v>
      </c>
      <c r="AB149">
        <v>0</v>
      </c>
      <c r="AC149" s="4" t="s">
        <v>106</v>
      </c>
      <c r="AD149" s="4" t="s">
        <v>106</v>
      </c>
      <c r="AE149" s="4">
        <v>3</v>
      </c>
      <c r="AG149"/>
    </row>
    <row r="150" spans="1:33" s="4" customFormat="1">
      <c r="A150" t="s">
        <v>117</v>
      </c>
      <c r="B150" t="s">
        <v>118</v>
      </c>
      <c r="C150" t="s">
        <v>13</v>
      </c>
      <c r="D150" t="s">
        <v>27</v>
      </c>
      <c r="E150" t="s">
        <v>94</v>
      </c>
      <c r="F150" t="s">
        <v>12</v>
      </c>
      <c r="G150" t="s">
        <v>40</v>
      </c>
      <c r="H150">
        <v>1E-3</v>
      </c>
      <c r="I150">
        <v>9.5999999999999992E-3</v>
      </c>
      <c r="J150">
        <v>0</v>
      </c>
      <c r="K150">
        <v>5.9999999999999995E-4</v>
      </c>
      <c r="L150">
        <v>0</v>
      </c>
      <c r="M150">
        <v>0</v>
      </c>
      <c r="N150">
        <v>0</v>
      </c>
      <c r="O150">
        <v>0</v>
      </c>
      <c r="P150">
        <v>0</v>
      </c>
      <c r="Q150"/>
      <c r="R150"/>
      <c r="S150"/>
      <c r="T150">
        <v>234115</v>
      </c>
      <c r="U150">
        <v>1117325</v>
      </c>
      <c r="V150">
        <v>163041</v>
      </c>
      <c r="W150">
        <v>16230</v>
      </c>
      <c r="X150">
        <v>8602</v>
      </c>
      <c r="Y150">
        <v>24314</v>
      </c>
      <c r="Z150">
        <v>3570</v>
      </c>
      <c r="AA150">
        <v>14674</v>
      </c>
      <c r="AB150">
        <v>52054</v>
      </c>
      <c r="AC150" s="4">
        <v>0.98299999999999998</v>
      </c>
      <c r="AD150" s="4">
        <v>0</v>
      </c>
      <c r="AE150" s="4">
        <v>9</v>
      </c>
      <c r="AG150"/>
    </row>
    <row r="151" spans="1:33" s="4" customFormat="1">
      <c r="A151" t="s">
        <v>117</v>
      </c>
      <c r="B151" t="s">
        <v>118</v>
      </c>
      <c r="C151" t="s">
        <v>13</v>
      </c>
      <c r="D151" t="s">
        <v>27</v>
      </c>
      <c r="E151" t="s">
        <v>94</v>
      </c>
      <c r="F151" t="s">
        <v>12</v>
      </c>
      <c r="G151" t="s">
        <v>15</v>
      </c>
      <c r="H151">
        <v>0</v>
      </c>
      <c r="I151">
        <v>2.9999999999999997E-4</v>
      </c>
      <c r="J151">
        <v>0</v>
      </c>
      <c r="K151">
        <v>5.9999999999999995E-4</v>
      </c>
      <c r="L151">
        <v>0</v>
      </c>
      <c r="M151">
        <v>0</v>
      </c>
      <c r="N151">
        <v>0</v>
      </c>
      <c r="O151">
        <v>0</v>
      </c>
      <c r="P151">
        <v>0</v>
      </c>
      <c r="Q151"/>
      <c r="R151"/>
      <c r="S151"/>
      <c r="T151">
        <v>234115</v>
      </c>
      <c r="U151">
        <v>1117325</v>
      </c>
      <c r="V151">
        <v>163041</v>
      </c>
      <c r="W151">
        <v>16230</v>
      </c>
      <c r="X151">
        <v>8602</v>
      </c>
      <c r="Y151">
        <v>24314</v>
      </c>
      <c r="Z151">
        <v>3570</v>
      </c>
      <c r="AA151">
        <v>14674</v>
      </c>
      <c r="AB151">
        <v>52054</v>
      </c>
      <c r="AC151" s="4">
        <v>0.20699999999999999</v>
      </c>
      <c r="AD151" s="4">
        <v>0.59299999999999997</v>
      </c>
      <c r="AE151" s="4">
        <v>9</v>
      </c>
      <c r="AG151"/>
    </row>
    <row r="152" spans="1:33" s="4" customFormat="1">
      <c r="A152" t="s">
        <v>117</v>
      </c>
      <c r="B152" t="s">
        <v>118</v>
      </c>
      <c r="C152" t="s">
        <v>13</v>
      </c>
      <c r="D152" t="s">
        <v>27</v>
      </c>
      <c r="E152" t="s">
        <v>94</v>
      </c>
      <c r="F152" t="s">
        <v>12</v>
      </c>
      <c r="G152" t="s">
        <v>14</v>
      </c>
      <c r="H152">
        <v>1E-3</v>
      </c>
      <c r="I152">
        <v>9.2999999999999992E-3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/>
      <c r="R152"/>
      <c r="S152"/>
      <c r="T152">
        <v>234115</v>
      </c>
      <c r="U152">
        <v>1117325</v>
      </c>
      <c r="V152">
        <v>163041</v>
      </c>
      <c r="W152">
        <v>16230</v>
      </c>
      <c r="X152">
        <v>8602</v>
      </c>
      <c r="Y152">
        <v>24314</v>
      </c>
      <c r="Z152">
        <v>3570</v>
      </c>
      <c r="AA152">
        <v>14674</v>
      </c>
      <c r="AB152">
        <v>52054</v>
      </c>
      <c r="AC152" s="4">
        <v>0.98799999999999999</v>
      </c>
      <c r="AD152" s="4">
        <v>0</v>
      </c>
      <c r="AE152" s="4">
        <v>9</v>
      </c>
      <c r="AG152"/>
    </row>
    <row r="153" spans="1:33" s="4" customFormat="1">
      <c r="A153" t="s">
        <v>117</v>
      </c>
      <c r="B153" t="s">
        <v>118</v>
      </c>
      <c r="C153" t="s">
        <v>13</v>
      </c>
      <c r="D153" t="s">
        <v>27</v>
      </c>
      <c r="E153" t="s">
        <v>112</v>
      </c>
      <c r="F153" t="s">
        <v>12</v>
      </c>
      <c r="G153" t="s">
        <v>40</v>
      </c>
      <c r="H153">
        <v>6.9999999999999999E-4</v>
      </c>
      <c r="I153">
        <v>1.2999999999999999E-3</v>
      </c>
      <c r="J153">
        <v>2.9999999999999997E-4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/>
      <c r="R153"/>
      <c r="S153"/>
      <c r="T153">
        <v>17566</v>
      </c>
      <c r="U153">
        <v>37748</v>
      </c>
      <c r="V153">
        <v>8338</v>
      </c>
      <c r="W153">
        <v>0</v>
      </c>
      <c r="X153">
        <v>0</v>
      </c>
      <c r="Y153">
        <v>0</v>
      </c>
      <c r="Z153">
        <v>85</v>
      </c>
      <c r="AA153">
        <v>0</v>
      </c>
      <c r="AB153">
        <v>0</v>
      </c>
      <c r="AC153" s="4" t="s">
        <v>106</v>
      </c>
      <c r="AD153" s="4" t="s">
        <v>106</v>
      </c>
      <c r="AE153" s="4">
        <v>4</v>
      </c>
      <c r="AG153"/>
    </row>
    <row r="154" spans="1:33" s="4" customFormat="1">
      <c r="A154" t="s">
        <v>117</v>
      </c>
      <c r="B154" t="s">
        <v>118</v>
      </c>
      <c r="C154" t="s">
        <v>13</v>
      </c>
      <c r="D154" t="s">
        <v>27</v>
      </c>
      <c r="E154" t="s">
        <v>112</v>
      </c>
      <c r="F154" t="s">
        <v>12</v>
      </c>
      <c r="G154" t="s">
        <v>15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/>
      <c r="R154"/>
      <c r="S154"/>
      <c r="T154">
        <v>17566</v>
      </c>
      <c r="U154">
        <v>37748</v>
      </c>
      <c r="V154">
        <v>8338</v>
      </c>
      <c r="W154">
        <v>0</v>
      </c>
      <c r="X154">
        <v>0</v>
      </c>
      <c r="Y154">
        <v>0</v>
      </c>
      <c r="Z154">
        <v>85</v>
      </c>
      <c r="AA154">
        <v>0</v>
      </c>
      <c r="AB154">
        <v>0</v>
      </c>
      <c r="AC154" s="4" t="s">
        <v>106</v>
      </c>
      <c r="AD154" s="4" t="s">
        <v>106</v>
      </c>
      <c r="AE154" s="4">
        <v>4</v>
      </c>
      <c r="AG154"/>
    </row>
    <row r="155" spans="1:33" s="4" customFormat="1">
      <c r="A155" t="s">
        <v>117</v>
      </c>
      <c r="B155" t="s">
        <v>118</v>
      </c>
      <c r="C155" t="s">
        <v>13</v>
      </c>
      <c r="D155" t="s">
        <v>27</v>
      </c>
      <c r="E155" t="s">
        <v>112</v>
      </c>
      <c r="F155" t="s">
        <v>12</v>
      </c>
      <c r="G155" t="s">
        <v>14</v>
      </c>
      <c r="H155">
        <v>6.9999999999999999E-4</v>
      </c>
      <c r="I155">
        <v>1.2999999999999999E-3</v>
      </c>
      <c r="J155">
        <v>2.9999999999999997E-4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/>
      <c r="R155"/>
      <c r="S155"/>
      <c r="T155">
        <v>17566</v>
      </c>
      <c r="U155">
        <v>37748</v>
      </c>
      <c r="V155">
        <v>8338</v>
      </c>
      <c r="W155">
        <v>0</v>
      </c>
      <c r="X155">
        <v>0</v>
      </c>
      <c r="Y155">
        <v>0</v>
      </c>
      <c r="Z155">
        <v>85</v>
      </c>
      <c r="AA155">
        <v>0</v>
      </c>
      <c r="AB155">
        <v>0</v>
      </c>
      <c r="AC155" s="4" t="s">
        <v>106</v>
      </c>
      <c r="AD155" s="4" t="s">
        <v>106</v>
      </c>
      <c r="AE155" s="4">
        <v>4</v>
      </c>
      <c r="AG155"/>
    </row>
    <row r="156" spans="1:33" s="4" customFormat="1">
      <c r="A156" t="s">
        <v>117</v>
      </c>
      <c r="B156" t="s">
        <v>118</v>
      </c>
      <c r="C156" t="s">
        <v>13</v>
      </c>
      <c r="D156" t="s">
        <v>27</v>
      </c>
      <c r="E156" t="s">
        <v>95</v>
      </c>
      <c r="F156" t="s">
        <v>12</v>
      </c>
      <c r="G156" t="s">
        <v>40</v>
      </c>
      <c r="H156">
        <v>1E-4</v>
      </c>
      <c r="I156">
        <v>1.5E-3</v>
      </c>
      <c r="J156">
        <v>2.9999999999999997E-4</v>
      </c>
      <c r="K156">
        <v>2.0000000000000001E-4</v>
      </c>
      <c r="L156">
        <v>0</v>
      </c>
      <c r="M156">
        <v>0</v>
      </c>
      <c r="N156">
        <v>0</v>
      </c>
      <c r="O156">
        <v>0</v>
      </c>
      <c r="P156">
        <v>1E-4</v>
      </c>
      <c r="Q156"/>
      <c r="R156"/>
      <c r="S156"/>
      <c r="T156">
        <v>1505626</v>
      </c>
      <c r="U156">
        <v>1579201</v>
      </c>
      <c r="V156">
        <v>1459330</v>
      </c>
      <c r="W156">
        <v>1311817</v>
      </c>
      <c r="X156">
        <v>1988761</v>
      </c>
      <c r="Y156">
        <v>2272168</v>
      </c>
      <c r="Z156">
        <v>3538141</v>
      </c>
      <c r="AA156">
        <v>4241321</v>
      </c>
      <c r="AB156">
        <v>2205216</v>
      </c>
      <c r="AC156" s="4">
        <v>-0.38900000000000001</v>
      </c>
      <c r="AD156" s="4">
        <v>0.30099999999999999</v>
      </c>
      <c r="AE156" s="4">
        <v>9</v>
      </c>
      <c r="AG156"/>
    </row>
    <row r="157" spans="1:33" s="4" customFormat="1">
      <c r="A157" t="s">
        <v>117</v>
      </c>
      <c r="B157" t="s">
        <v>118</v>
      </c>
      <c r="C157" t="s">
        <v>13</v>
      </c>
      <c r="D157" t="s">
        <v>27</v>
      </c>
      <c r="E157" t="s">
        <v>95</v>
      </c>
      <c r="F157" t="s">
        <v>12</v>
      </c>
      <c r="G157" t="s">
        <v>15</v>
      </c>
      <c r="H157">
        <v>0</v>
      </c>
      <c r="I157">
        <v>2.9999999999999997E-4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/>
      <c r="R157"/>
      <c r="S157"/>
      <c r="T157">
        <v>1505626</v>
      </c>
      <c r="U157">
        <v>1579201</v>
      </c>
      <c r="V157">
        <v>1459330</v>
      </c>
      <c r="W157">
        <v>1311817</v>
      </c>
      <c r="X157">
        <v>1988761</v>
      </c>
      <c r="Y157">
        <v>2272168</v>
      </c>
      <c r="Z157">
        <v>3538141</v>
      </c>
      <c r="AA157">
        <v>4241321</v>
      </c>
      <c r="AB157">
        <v>2205216</v>
      </c>
      <c r="AC157" s="4">
        <v>-0.24199999999999999</v>
      </c>
      <c r="AD157" s="4">
        <v>0.53</v>
      </c>
      <c r="AE157" s="4">
        <v>9</v>
      </c>
      <c r="AG157"/>
    </row>
    <row r="158" spans="1:33" s="4" customFormat="1">
      <c r="A158" t="s">
        <v>117</v>
      </c>
      <c r="B158" t="s">
        <v>118</v>
      </c>
      <c r="C158" t="s">
        <v>13</v>
      </c>
      <c r="D158" t="s">
        <v>27</v>
      </c>
      <c r="E158" t="s">
        <v>95</v>
      </c>
      <c r="F158" t="s">
        <v>12</v>
      </c>
      <c r="G158" t="s">
        <v>14</v>
      </c>
      <c r="H158">
        <v>1E-4</v>
      </c>
      <c r="I158">
        <v>1.2999999999999999E-3</v>
      </c>
      <c r="J158">
        <v>2.9999999999999997E-4</v>
      </c>
      <c r="K158">
        <v>2.0000000000000001E-4</v>
      </c>
      <c r="L158">
        <v>0</v>
      </c>
      <c r="M158">
        <v>0</v>
      </c>
      <c r="N158">
        <v>0</v>
      </c>
      <c r="O158">
        <v>0</v>
      </c>
      <c r="P158">
        <v>1E-4</v>
      </c>
      <c r="Q158"/>
      <c r="R158"/>
      <c r="S158"/>
      <c r="T158">
        <v>1505626</v>
      </c>
      <c r="U158">
        <v>1579201</v>
      </c>
      <c r="V158">
        <v>1459330</v>
      </c>
      <c r="W158">
        <v>1311817</v>
      </c>
      <c r="X158">
        <v>1988761</v>
      </c>
      <c r="Y158">
        <v>2272168</v>
      </c>
      <c r="Z158">
        <v>3538141</v>
      </c>
      <c r="AA158">
        <v>4241321</v>
      </c>
      <c r="AB158">
        <v>2205216</v>
      </c>
      <c r="AC158" s="4">
        <v>-0.41599999999999998</v>
      </c>
      <c r="AD158" s="4">
        <v>0.26500000000000001</v>
      </c>
      <c r="AE158" s="4">
        <v>9</v>
      </c>
      <c r="AG158"/>
    </row>
    <row r="159" spans="1:33">
      <c r="A159" t="s">
        <v>117</v>
      </c>
      <c r="B159" t="s">
        <v>118</v>
      </c>
      <c r="C159" t="s">
        <v>13</v>
      </c>
      <c r="D159" t="s">
        <v>27</v>
      </c>
      <c r="E159" t="s">
        <v>96</v>
      </c>
      <c r="F159" t="s">
        <v>12</v>
      </c>
      <c r="G159" t="s">
        <v>40</v>
      </c>
      <c r="H159">
        <v>0</v>
      </c>
      <c r="I159">
        <v>2.9999999999999997E-4</v>
      </c>
      <c r="J159">
        <v>0</v>
      </c>
      <c r="K159">
        <v>0</v>
      </c>
      <c r="L159">
        <v>0</v>
      </c>
      <c r="M159">
        <v>0</v>
      </c>
      <c r="N159">
        <v>6.9999999999999999E-4</v>
      </c>
      <c r="O159">
        <v>0</v>
      </c>
      <c r="P159">
        <v>1E-4</v>
      </c>
      <c r="T159">
        <v>56573</v>
      </c>
      <c r="U159">
        <v>121030</v>
      </c>
      <c r="V159">
        <v>184573</v>
      </c>
      <c r="W159">
        <v>191006</v>
      </c>
      <c r="X159">
        <v>371142</v>
      </c>
      <c r="Y159">
        <v>302734</v>
      </c>
      <c r="Z159">
        <v>317790</v>
      </c>
      <c r="AA159">
        <v>386409</v>
      </c>
      <c r="AB159">
        <v>311940</v>
      </c>
      <c r="AC159" s="4">
        <v>8.1000000000000003E-2</v>
      </c>
      <c r="AD159" s="4">
        <v>0.83599999999999997</v>
      </c>
      <c r="AE159" s="4">
        <v>9</v>
      </c>
    </row>
    <row r="160" spans="1:33">
      <c r="A160" t="s">
        <v>117</v>
      </c>
      <c r="B160" t="s">
        <v>118</v>
      </c>
      <c r="C160" t="s">
        <v>13</v>
      </c>
      <c r="D160" t="s">
        <v>27</v>
      </c>
      <c r="E160" t="s">
        <v>96</v>
      </c>
      <c r="F160" t="s">
        <v>12</v>
      </c>
      <c r="G160" t="s">
        <v>15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T160">
        <v>56573</v>
      </c>
      <c r="U160">
        <v>121030</v>
      </c>
      <c r="V160">
        <v>184573</v>
      </c>
      <c r="W160">
        <v>191006</v>
      </c>
      <c r="X160">
        <v>371142</v>
      </c>
      <c r="Y160">
        <v>302734</v>
      </c>
      <c r="Z160">
        <v>317790</v>
      </c>
      <c r="AA160">
        <v>386409</v>
      </c>
      <c r="AB160">
        <v>311940</v>
      </c>
      <c r="AC160" s="4" t="s">
        <v>106</v>
      </c>
      <c r="AD160" s="4" t="s">
        <v>106</v>
      </c>
      <c r="AE160" s="4">
        <v>9</v>
      </c>
    </row>
    <row r="161" spans="1:32">
      <c r="A161" t="s">
        <v>117</v>
      </c>
      <c r="B161" t="s">
        <v>118</v>
      </c>
      <c r="C161" t="s">
        <v>13</v>
      </c>
      <c r="D161" t="s">
        <v>27</v>
      </c>
      <c r="E161" t="s">
        <v>96</v>
      </c>
      <c r="F161" t="s">
        <v>12</v>
      </c>
      <c r="G161" t="s">
        <v>14</v>
      </c>
      <c r="H161">
        <v>0</v>
      </c>
      <c r="I161">
        <v>2.9999999999999997E-4</v>
      </c>
      <c r="J161">
        <v>0</v>
      </c>
      <c r="K161">
        <v>0</v>
      </c>
      <c r="L161">
        <v>0</v>
      </c>
      <c r="M161">
        <v>0</v>
      </c>
      <c r="N161">
        <v>6.9999999999999999E-4</v>
      </c>
      <c r="O161">
        <v>0</v>
      </c>
      <c r="P161">
        <v>1E-4</v>
      </c>
      <c r="T161">
        <v>56573</v>
      </c>
      <c r="U161">
        <v>121030</v>
      </c>
      <c r="V161">
        <v>184573</v>
      </c>
      <c r="W161">
        <v>191006</v>
      </c>
      <c r="X161">
        <v>371142</v>
      </c>
      <c r="Y161">
        <v>302734</v>
      </c>
      <c r="Z161">
        <v>317790</v>
      </c>
      <c r="AA161">
        <v>386409</v>
      </c>
      <c r="AB161">
        <v>311940</v>
      </c>
      <c r="AC161" s="4">
        <v>8.1000000000000003E-2</v>
      </c>
      <c r="AD161" s="4">
        <v>0.83599999999999997</v>
      </c>
      <c r="AE161" s="4">
        <v>9</v>
      </c>
    </row>
    <row r="162" spans="1:32">
      <c r="A162" t="s">
        <v>117</v>
      </c>
      <c r="B162" t="s">
        <v>118</v>
      </c>
      <c r="C162" t="s">
        <v>13</v>
      </c>
      <c r="D162" t="s">
        <v>27</v>
      </c>
      <c r="E162" t="s">
        <v>20</v>
      </c>
      <c r="F162" t="s">
        <v>12</v>
      </c>
      <c r="G162" t="s">
        <v>40</v>
      </c>
      <c r="H162">
        <v>1.54E-2</v>
      </c>
      <c r="I162">
        <v>3.2000000000000001E-2</v>
      </c>
      <c r="J162">
        <v>0.10150000000000001</v>
      </c>
      <c r="K162">
        <v>5.3100000000000001E-2</v>
      </c>
      <c r="L162">
        <v>4.5699999999999998E-2</v>
      </c>
      <c r="M162">
        <v>4.2000000000000003E-2</v>
      </c>
      <c r="N162">
        <v>8.1299999999999997E-2</v>
      </c>
      <c r="O162">
        <v>9.2200000000000004E-2</v>
      </c>
      <c r="P162">
        <v>5.6599999999999998E-2</v>
      </c>
      <c r="T162">
        <v>5847912</v>
      </c>
      <c r="U162">
        <v>5080624</v>
      </c>
      <c r="V162">
        <v>4811084</v>
      </c>
      <c r="W162">
        <v>3883296</v>
      </c>
      <c r="X162">
        <v>4031609</v>
      </c>
      <c r="Y162">
        <v>3868538</v>
      </c>
      <c r="Z162">
        <v>4179250</v>
      </c>
      <c r="AA162">
        <v>4521574</v>
      </c>
      <c r="AB162">
        <v>4438717</v>
      </c>
      <c r="AC162" s="4">
        <v>-0.316</v>
      </c>
      <c r="AD162" s="4">
        <v>0.40799999999999997</v>
      </c>
      <c r="AE162" s="4">
        <v>9</v>
      </c>
    </row>
    <row r="163" spans="1:32">
      <c r="A163" t="s">
        <v>117</v>
      </c>
      <c r="B163" t="s">
        <v>118</v>
      </c>
      <c r="C163" t="s">
        <v>13</v>
      </c>
      <c r="D163" t="s">
        <v>27</v>
      </c>
      <c r="E163" t="s">
        <v>20</v>
      </c>
      <c r="F163" t="s">
        <v>12</v>
      </c>
      <c r="G163" t="s">
        <v>15</v>
      </c>
      <c r="H163">
        <v>1.6999999999999999E-3</v>
      </c>
      <c r="I163">
        <v>2E-3</v>
      </c>
      <c r="J163">
        <v>4.9799999999999997E-2</v>
      </c>
      <c r="K163">
        <v>9.2999999999999992E-3</v>
      </c>
      <c r="L163">
        <v>1.54E-2</v>
      </c>
      <c r="M163">
        <v>3.8E-3</v>
      </c>
      <c r="N163">
        <v>1.9400000000000001E-2</v>
      </c>
      <c r="O163">
        <v>3.0499999999999999E-2</v>
      </c>
      <c r="P163">
        <v>3.4000000000000002E-2</v>
      </c>
      <c r="T163">
        <v>5847912</v>
      </c>
      <c r="U163">
        <v>5080624</v>
      </c>
      <c r="V163">
        <v>4811084</v>
      </c>
      <c r="W163">
        <v>3883296</v>
      </c>
      <c r="X163">
        <v>4031609</v>
      </c>
      <c r="Y163">
        <v>3868538</v>
      </c>
      <c r="Z163">
        <v>4179250</v>
      </c>
      <c r="AA163">
        <v>4521574</v>
      </c>
      <c r="AB163">
        <v>4438717</v>
      </c>
      <c r="AC163" s="4">
        <v>-8.2000000000000003E-2</v>
      </c>
      <c r="AD163" s="4">
        <v>0.83399999999999996</v>
      </c>
      <c r="AE163" s="4">
        <v>9</v>
      </c>
    </row>
    <row r="164" spans="1:32">
      <c r="A164" t="s">
        <v>117</v>
      </c>
      <c r="B164" t="s">
        <v>118</v>
      </c>
      <c r="C164" t="s">
        <v>13</v>
      </c>
      <c r="D164" t="s">
        <v>27</v>
      </c>
      <c r="E164" t="s">
        <v>20</v>
      </c>
      <c r="F164" t="s">
        <v>12</v>
      </c>
      <c r="G164" t="s">
        <v>14</v>
      </c>
      <c r="H164">
        <v>1.37E-2</v>
      </c>
      <c r="I164">
        <v>2.9899999999999999E-2</v>
      </c>
      <c r="J164">
        <v>5.1700000000000003E-2</v>
      </c>
      <c r="K164">
        <v>4.3799999999999999E-2</v>
      </c>
      <c r="L164">
        <v>3.0300000000000001E-2</v>
      </c>
      <c r="M164">
        <v>3.8199999999999998E-2</v>
      </c>
      <c r="N164">
        <v>6.1899999999999997E-2</v>
      </c>
      <c r="O164">
        <v>6.1699999999999998E-2</v>
      </c>
      <c r="P164">
        <v>2.2700000000000001E-2</v>
      </c>
      <c r="T164">
        <v>5847912</v>
      </c>
      <c r="U164">
        <v>5080624</v>
      </c>
      <c r="V164">
        <v>4811084</v>
      </c>
      <c r="W164">
        <v>3883296</v>
      </c>
      <c r="X164">
        <v>4031609</v>
      </c>
      <c r="Y164">
        <v>3868538</v>
      </c>
      <c r="Z164">
        <v>4179250</v>
      </c>
      <c r="AA164">
        <v>4521574</v>
      </c>
      <c r="AB164">
        <v>4438717</v>
      </c>
      <c r="AC164" s="4">
        <v>-0.45300000000000001</v>
      </c>
      <c r="AD164" s="4">
        <v>0.221</v>
      </c>
      <c r="AE164" s="4">
        <v>9</v>
      </c>
    </row>
    <row r="165" spans="1:32">
      <c r="A165" t="s">
        <v>117</v>
      </c>
      <c r="B165" t="s">
        <v>118</v>
      </c>
      <c r="C165" t="s">
        <v>13</v>
      </c>
      <c r="D165" t="s">
        <v>27</v>
      </c>
      <c r="E165" t="s">
        <v>21</v>
      </c>
      <c r="F165" t="s">
        <v>12</v>
      </c>
      <c r="G165" t="s">
        <v>40</v>
      </c>
      <c r="H165">
        <v>4.0099999999999997E-2</v>
      </c>
      <c r="I165">
        <v>6.5199999999999994E-2</v>
      </c>
      <c r="J165">
        <v>0.2142</v>
      </c>
      <c r="K165">
        <v>0.1196</v>
      </c>
      <c r="L165">
        <v>9.2999999999999999E-2</v>
      </c>
      <c r="M165">
        <v>5.5399999999999998E-2</v>
      </c>
      <c r="N165">
        <v>7.0400000000000004E-2</v>
      </c>
      <c r="O165">
        <v>8.7800000000000003E-2</v>
      </c>
      <c r="P165">
        <v>3.9899999999999998E-2</v>
      </c>
      <c r="T165">
        <v>5516623</v>
      </c>
      <c r="U165">
        <v>5481022</v>
      </c>
      <c r="V165">
        <v>6549003</v>
      </c>
      <c r="W165">
        <v>5781300</v>
      </c>
      <c r="X165">
        <v>6056725</v>
      </c>
      <c r="Y165">
        <v>4609737</v>
      </c>
      <c r="Z165">
        <v>3523331</v>
      </c>
      <c r="AA165">
        <v>4109070</v>
      </c>
      <c r="AB165">
        <v>3802745</v>
      </c>
      <c r="AC165" s="4">
        <v>0.61799999999999999</v>
      </c>
      <c r="AD165" s="4">
        <v>7.5999999999999998E-2</v>
      </c>
      <c r="AE165" s="4">
        <v>9</v>
      </c>
    </row>
    <row r="166" spans="1:32">
      <c r="A166" t="s">
        <v>117</v>
      </c>
      <c r="B166" t="s">
        <v>118</v>
      </c>
      <c r="C166" t="s">
        <v>13</v>
      </c>
      <c r="D166" t="s">
        <v>27</v>
      </c>
      <c r="E166" t="s">
        <v>21</v>
      </c>
      <c r="F166" t="s">
        <v>12</v>
      </c>
      <c r="G166" t="s">
        <v>15</v>
      </c>
      <c r="H166">
        <v>4.8999999999999998E-3</v>
      </c>
      <c r="I166">
        <v>6.0000000000000001E-3</v>
      </c>
      <c r="J166">
        <v>9.8299999999999998E-2</v>
      </c>
      <c r="K166">
        <v>3.3599999999999998E-2</v>
      </c>
      <c r="L166">
        <v>4.2700000000000002E-2</v>
      </c>
      <c r="M166">
        <v>4.5999999999999999E-3</v>
      </c>
      <c r="N166">
        <v>1.7399999999999999E-2</v>
      </c>
      <c r="O166">
        <v>3.85E-2</v>
      </c>
      <c r="P166">
        <v>2.7E-2</v>
      </c>
      <c r="T166">
        <v>5516623</v>
      </c>
      <c r="U166">
        <v>5481022</v>
      </c>
      <c r="V166">
        <v>6549003</v>
      </c>
      <c r="W166">
        <v>5781300</v>
      </c>
      <c r="X166">
        <v>6056725</v>
      </c>
      <c r="Y166">
        <v>4609737</v>
      </c>
      <c r="Z166">
        <v>3523331</v>
      </c>
      <c r="AA166">
        <v>4109070</v>
      </c>
      <c r="AB166">
        <v>3802745</v>
      </c>
      <c r="AC166" s="4">
        <v>0.48399999999999999</v>
      </c>
      <c r="AD166" s="4">
        <v>0.187</v>
      </c>
      <c r="AE166" s="4">
        <v>9</v>
      </c>
    </row>
    <row r="167" spans="1:32">
      <c r="A167" t="s">
        <v>117</v>
      </c>
      <c r="B167" t="s">
        <v>118</v>
      </c>
      <c r="C167" t="s">
        <v>13</v>
      </c>
      <c r="D167" t="s">
        <v>27</v>
      </c>
      <c r="E167" t="s">
        <v>21</v>
      </c>
      <c r="F167" t="s">
        <v>12</v>
      </c>
      <c r="G167" t="s">
        <v>14</v>
      </c>
      <c r="H167">
        <v>3.5200000000000002E-2</v>
      </c>
      <c r="I167">
        <v>5.91E-2</v>
      </c>
      <c r="J167">
        <v>0.1159</v>
      </c>
      <c r="K167">
        <v>8.5999999999999993E-2</v>
      </c>
      <c r="L167">
        <v>5.04E-2</v>
      </c>
      <c r="M167">
        <v>5.0799999999999998E-2</v>
      </c>
      <c r="N167">
        <v>5.2999999999999999E-2</v>
      </c>
      <c r="O167">
        <v>4.9299999999999997E-2</v>
      </c>
      <c r="P167">
        <v>1.29E-2</v>
      </c>
      <c r="T167">
        <v>5516623</v>
      </c>
      <c r="U167">
        <v>5481022</v>
      </c>
      <c r="V167">
        <v>6549003</v>
      </c>
      <c r="W167">
        <v>5781300</v>
      </c>
      <c r="X167">
        <v>6056725</v>
      </c>
      <c r="Y167">
        <v>4609737</v>
      </c>
      <c r="Z167">
        <v>3523331</v>
      </c>
      <c r="AA167">
        <v>4109070</v>
      </c>
      <c r="AB167">
        <v>3802745</v>
      </c>
      <c r="AC167" s="4">
        <v>0.65500000000000003</v>
      </c>
      <c r="AD167" s="4">
        <v>5.5E-2</v>
      </c>
      <c r="AE167" s="4">
        <v>9</v>
      </c>
    </row>
    <row r="168" spans="1:32">
      <c r="A168" t="s">
        <v>117</v>
      </c>
      <c r="B168" t="s">
        <v>118</v>
      </c>
      <c r="C168" t="s">
        <v>13</v>
      </c>
      <c r="D168" t="s">
        <v>27</v>
      </c>
      <c r="E168" t="s">
        <v>22</v>
      </c>
      <c r="F168" t="s">
        <v>12</v>
      </c>
      <c r="G168" t="s">
        <v>40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T168" s="7">
        <v>8499</v>
      </c>
      <c r="U168" s="7">
        <v>8964</v>
      </c>
      <c r="V168" s="7">
        <v>340</v>
      </c>
      <c r="W168" s="7">
        <v>10012</v>
      </c>
      <c r="X168" s="7">
        <v>3976</v>
      </c>
      <c r="Y168" s="7">
        <v>11941</v>
      </c>
      <c r="Z168" s="7">
        <v>17389</v>
      </c>
      <c r="AA168" s="7">
        <v>9604</v>
      </c>
      <c r="AB168" s="7">
        <v>21664</v>
      </c>
      <c r="AC168" s="5" t="s">
        <v>106</v>
      </c>
      <c r="AD168" s="3" t="s">
        <v>106</v>
      </c>
      <c r="AE168" s="4">
        <v>9</v>
      </c>
      <c r="AF168" s="3" t="e">
        <f>ROUND((AC168*SQRT(AE168-2))/(SQRT(1-AC168^2)),3)</f>
        <v>#VALUE!</v>
      </c>
    </row>
    <row r="169" spans="1:32">
      <c r="A169" t="s">
        <v>117</v>
      </c>
      <c r="B169" t="s">
        <v>118</v>
      </c>
      <c r="C169" t="s">
        <v>13</v>
      </c>
      <c r="D169" t="s">
        <v>27</v>
      </c>
      <c r="E169" t="s">
        <v>22</v>
      </c>
      <c r="F169" t="s">
        <v>12</v>
      </c>
      <c r="G169" t="s">
        <v>15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T169" s="7">
        <v>8499</v>
      </c>
      <c r="U169" s="7">
        <v>8964</v>
      </c>
      <c r="V169" s="7">
        <v>340</v>
      </c>
      <c r="W169" s="7">
        <v>10012</v>
      </c>
      <c r="X169" s="7">
        <v>3976</v>
      </c>
      <c r="Y169" s="7">
        <v>11941</v>
      </c>
      <c r="Z169" s="7">
        <v>17389</v>
      </c>
      <c r="AA169" s="7">
        <v>9604</v>
      </c>
      <c r="AB169" s="7">
        <v>21664</v>
      </c>
      <c r="AC169" s="5" t="s">
        <v>106</v>
      </c>
      <c r="AD169" s="3" t="s">
        <v>106</v>
      </c>
      <c r="AE169" s="4">
        <v>9</v>
      </c>
      <c r="AF169" s="3" t="e">
        <f>ROUND((AC169*SQRT(AE169-2))/(SQRT(1-AC169^2)),3)</f>
        <v>#VALUE!</v>
      </c>
    </row>
    <row r="170" spans="1:32">
      <c r="A170" t="s">
        <v>117</v>
      </c>
      <c r="B170" t="s">
        <v>118</v>
      </c>
      <c r="C170" t="s">
        <v>13</v>
      </c>
      <c r="D170" t="s">
        <v>27</v>
      </c>
      <c r="E170" t="s">
        <v>22</v>
      </c>
      <c r="F170" t="s">
        <v>12</v>
      </c>
      <c r="G170" t="s">
        <v>14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T170" s="7">
        <v>8499</v>
      </c>
      <c r="U170" s="7">
        <v>8964</v>
      </c>
      <c r="V170" s="7">
        <v>340</v>
      </c>
      <c r="W170" s="7">
        <v>10012</v>
      </c>
      <c r="X170" s="7">
        <v>3976</v>
      </c>
      <c r="Y170" s="7">
        <v>11941</v>
      </c>
      <c r="Z170" s="7">
        <v>17389</v>
      </c>
      <c r="AA170" s="7">
        <v>9604</v>
      </c>
      <c r="AB170" s="7">
        <v>21664</v>
      </c>
      <c r="AC170" s="5" t="s">
        <v>106</v>
      </c>
      <c r="AD170" s="3" t="s">
        <v>106</v>
      </c>
      <c r="AE170" s="4">
        <v>9</v>
      </c>
      <c r="AF170" s="3" t="e">
        <f>ROUND((AC170*SQRT(AE170-2))/(SQRT(1-AC170^2)),3)</f>
        <v>#VALUE!</v>
      </c>
    </row>
    <row r="171" spans="1:32">
      <c r="A171" t="s">
        <v>117</v>
      </c>
      <c r="B171" t="s">
        <v>118</v>
      </c>
      <c r="C171" t="s">
        <v>13</v>
      </c>
      <c r="D171" t="s">
        <v>27</v>
      </c>
      <c r="E171" t="s">
        <v>44</v>
      </c>
      <c r="F171" t="s">
        <v>12</v>
      </c>
      <c r="G171" t="s">
        <v>40</v>
      </c>
      <c r="H171" s="13">
        <v>2.8000000000000001E-2</v>
      </c>
      <c r="I171" s="13">
        <v>4.3E-3</v>
      </c>
      <c r="J171" s="13">
        <v>6.0000000000000001E-3</v>
      </c>
      <c r="K171" s="13">
        <v>2.3E-3</v>
      </c>
      <c r="L171" s="13">
        <v>0</v>
      </c>
      <c r="M171" s="13">
        <v>2.0000000000000001E-4</v>
      </c>
      <c r="N171" s="13">
        <v>0</v>
      </c>
      <c r="O171" s="13">
        <v>4.4000000000000003E-3</v>
      </c>
      <c r="P171" s="13">
        <v>1.8E-3</v>
      </c>
      <c r="T171" t="s">
        <v>106</v>
      </c>
      <c r="U171" t="s">
        <v>106</v>
      </c>
      <c r="V171" t="s">
        <v>106</v>
      </c>
      <c r="W171" t="s">
        <v>106</v>
      </c>
      <c r="X171" t="s">
        <v>106</v>
      </c>
      <c r="Y171" t="s">
        <v>106</v>
      </c>
      <c r="Z171" t="s">
        <v>106</v>
      </c>
      <c r="AA171" t="s">
        <v>106</v>
      </c>
      <c r="AB171" t="s">
        <v>106</v>
      </c>
      <c r="AC171" t="s">
        <v>106</v>
      </c>
      <c r="AD171" t="s">
        <v>106</v>
      </c>
      <c r="AE171">
        <v>0</v>
      </c>
      <c r="AF171"/>
    </row>
    <row r="172" spans="1:32">
      <c r="A172" t="s">
        <v>117</v>
      </c>
      <c r="B172" t="s">
        <v>118</v>
      </c>
      <c r="C172" t="s">
        <v>13</v>
      </c>
      <c r="D172" t="s">
        <v>27</v>
      </c>
      <c r="E172" t="s">
        <v>44</v>
      </c>
      <c r="F172" t="s">
        <v>12</v>
      </c>
      <c r="G172" t="s">
        <v>15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T172" t="s">
        <v>106</v>
      </c>
      <c r="U172" t="s">
        <v>106</v>
      </c>
      <c r="V172" t="s">
        <v>106</v>
      </c>
      <c r="W172" t="s">
        <v>106</v>
      </c>
      <c r="X172" t="s">
        <v>106</v>
      </c>
      <c r="Y172" t="s">
        <v>106</v>
      </c>
      <c r="Z172" t="s">
        <v>106</v>
      </c>
      <c r="AA172" t="s">
        <v>106</v>
      </c>
      <c r="AB172" t="s">
        <v>106</v>
      </c>
      <c r="AC172" s="5" t="s">
        <v>106</v>
      </c>
      <c r="AD172" s="3" t="s">
        <v>106</v>
      </c>
      <c r="AE172" s="4">
        <v>0</v>
      </c>
      <c r="AF172" s="3" t="e">
        <f>ROUND((AC172*SQRT(AE172-2))/(SQRT(1-AC172^2)),3)</f>
        <v>#VALUE!</v>
      </c>
    </row>
    <row r="173" spans="1:32">
      <c r="A173" t="s">
        <v>117</v>
      </c>
      <c r="B173" t="s">
        <v>118</v>
      </c>
      <c r="C173" t="s">
        <v>13</v>
      </c>
      <c r="D173" t="s">
        <v>27</v>
      </c>
      <c r="E173" t="s">
        <v>44</v>
      </c>
      <c r="F173" t="s">
        <v>12</v>
      </c>
      <c r="G173" t="s">
        <v>14</v>
      </c>
      <c r="H173">
        <v>2.8000000000000001E-2</v>
      </c>
      <c r="I173">
        <v>4.3E-3</v>
      </c>
      <c r="J173">
        <v>6.0000000000000001E-3</v>
      </c>
      <c r="K173">
        <v>2.3E-3</v>
      </c>
      <c r="L173">
        <v>0</v>
      </c>
      <c r="M173">
        <v>2.0000000000000001E-4</v>
      </c>
      <c r="N173">
        <v>0</v>
      </c>
      <c r="O173">
        <v>4.4000000000000003E-3</v>
      </c>
      <c r="P173">
        <v>1.8E-3</v>
      </c>
      <c r="T173" t="s">
        <v>106</v>
      </c>
      <c r="U173" t="s">
        <v>106</v>
      </c>
      <c r="V173" t="s">
        <v>106</v>
      </c>
      <c r="W173" t="s">
        <v>106</v>
      </c>
      <c r="X173" t="s">
        <v>106</v>
      </c>
      <c r="Y173" t="s">
        <v>106</v>
      </c>
      <c r="Z173" t="s">
        <v>106</v>
      </c>
      <c r="AA173" t="s">
        <v>106</v>
      </c>
      <c r="AB173" t="s">
        <v>106</v>
      </c>
      <c r="AC173" s="4" t="s">
        <v>106</v>
      </c>
      <c r="AD173" s="4" t="s">
        <v>106</v>
      </c>
      <c r="AE173" s="4">
        <v>0</v>
      </c>
    </row>
    <row r="174" spans="1:32">
      <c r="A174" t="s">
        <v>117</v>
      </c>
      <c r="B174" t="s">
        <v>118</v>
      </c>
      <c r="C174" t="s">
        <v>13</v>
      </c>
      <c r="D174" t="s">
        <v>39</v>
      </c>
      <c r="E174" t="s">
        <v>20</v>
      </c>
      <c r="F174" t="s">
        <v>12</v>
      </c>
      <c r="G174" t="s">
        <v>40</v>
      </c>
      <c r="H174">
        <v>2.9999999999999997E-4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1E-3</v>
      </c>
      <c r="T174">
        <v>7641</v>
      </c>
      <c r="U174">
        <v>0</v>
      </c>
      <c r="V174">
        <v>716</v>
      </c>
      <c r="W174">
        <v>5176</v>
      </c>
      <c r="X174">
        <v>0</v>
      </c>
      <c r="Y174">
        <v>1141</v>
      </c>
      <c r="Z174">
        <v>1805</v>
      </c>
      <c r="AA174">
        <v>16615</v>
      </c>
      <c r="AB174">
        <v>24770</v>
      </c>
      <c r="AC174" s="4">
        <v>0.79300000000000004</v>
      </c>
      <c r="AD174" s="4">
        <v>3.3000000000000002E-2</v>
      </c>
      <c r="AE174" s="4">
        <v>7</v>
      </c>
    </row>
    <row r="175" spans="1:32">
      <c r="A175" t="s">
        <v>117</v>
      </c>
      <c r="B175" t="s">
        <v>118</v>
      </c>
      <c r="C175" t="s">
        <v>13</v>
      </c>
      <c r="D175" t="s">
        <v>39</v>
      </c>
      <c r="E175" t="s">
        <v>20</v>
      </c>
      <c r="F175" t="s">
        <v>12</v>
      </c>
      <c r="G175" t="s">
        <v>15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2.9999999999999997E-4</v>
      </c>
      <c r="T175">
        <v>7641</v>
      </c>
      <c r="U175">
        <v>0</v>
      </c>
      <c r="V175">
        <v>716</v>
      </c>
      <c r="W175">
        <v>5176</v>
      </c>
      <c r="X175">
        <v>0</v>
      </c>
      <c r="Y175">
        <v>1141</v>
      </c>
      <c r="Z175">
        <v>1805</v>
      </c>
      <c r="AA175">
        <v>16615</v>
      </c>
      <c r="AB175">
        <v>24770</v>
      </c>
      <c r="AC175" s="4">
        <v>0.79600000000000004</v>
      </c>
      <c r="AD175" s="4">
        <v>3.2000000000000001E-2</v>
      </c>
      <c r="AE175" s="4">
        <v>7</v>
      </c>
    </row>
    <row r="176" spans="1:32">
      <c r="A176" t="s">
        <v>117</v>
      </c>
      <c r="B176" t="s">
        <v>118</v>
      </c>
      <c r="C176" t="s">
        <v>13</v>
      </c>
      <c r="D176" t="s">
        <v>39</v>
      </c>
      <c r="E176" t="s">
        <v>20</v>
      </c>
      <c r="F176" t="s">
        <v>12</v>
      </c>
      <c r="G176" t="s">
        <v>14</v>
      </c>
      <c r="H176" s="13">
        <v>2.9999999999999997E-4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8.0000000000000004E-4</v>
      </c>
      <c r="T176">
        <v>7641</v>
      </c>
      <c r="U176">
        <v>0</v>
      </c>
      <c r="V176">
        <v>716</v>
      </c>
      <c r="W176">
        <v>5176</v>
      </c>
      <c r="X176">
        <v>0</v>
      </c>
      <c r="Y176">
        <v>1141</v>
      </c>
      <c r="Z176">
        <v>1805</v>
      </c>
      <c r="AA176">
        <v>16615</v>
      </c>
      <c r="AB176">
        <v>24770</v>
      </c>
      <c r="AC176" s="4">
        <v>0.77800000000000002</v>
      </c>
      <c r="AD176" s="4">
        <v>0.04</v>
      </c>
      <c r="AE176" s="4">
        <v>7</v>
      </c>
    </row>
    <row r="177" spans="1:31">
      <c r="A177" t="s">
        <v>117</v>
      </c>
      <c r="B177" t="s">
        <v>118</v>
      </c>
      <c r="C177" t="s">
        <v>13</v>
      </c>
      <c r="D177" t="s">
        <v>39</v>
      </c>
      <c r="E177" t="s">
        <v>21</v>
      </c>
      <c r="F177" t="s">
        <v>12</v>
      </c>
      <c r="G177" t="s">
        <v>40</v>
      </c>
      <c r="H177">
        <v>0</v>
      </c>
      <c r="I177">
        <v>8.0000000000000004E-4</v>
      </c>
      <c r="J177">
        <v>1.9E-3</v>
      </c>
      <c r="K177">
        <v>1.5E-3</v>
      </c>
      <c r="L177">
        <v>6.9999999999999999E-4</v>
      </c>
      <c r="M177">
        <v>3.0999999999999999E-3</v>
      </c>
      <c r="N177">
        <v>4.8999999999999998E-3</v>
      </c>
      <c r="O177">
        <v>4.8999999999999998E-3</v>
      </c>
      <c r="P177">
        <v>2.0000000000000001E-4</v>
      </c>
      <c r="T177">
        <v>0</v>
      </c>
      <c r="U177">
        <v>53672</v>
      </c>
      <c r="V177">
        <v>72432</v>
      </c>
      <c r="W177">
        <v>42938</v>
      </c>
      <c r="X177">
        <v>20658</v>
      </c>
      <c r="Y177">
        <v>131938</v>
      </c>
      <c r="Z177">
        <v>144056</v>
      </c>
      <c r="AA177">
        <v>146457</v>
      </c>
      <c r="AB177">
        <v>6852</v>
      </c>
      <c r="AC177" s="4">
        <v>0.95799999999999996</v>
      </c>
      <c r="AD177" s="4">
        <v>0</v>
      </c>
      <c r="AE177" s="4">
        <v>8</v>
      </c>
    </row>
    <row r="178" spans="1:31">
      <c r="A178" t="s">
        <v>117</v>
      </c>
      <c r="B178" t="s">
        <v>118</v>
      </c>
      <c r="C178" t="s">
        <v>13</v>
      </c>
      <c r="D178" t="s">
        <v>39</v>
      </c>
      <c r="E178" t="s">
        <v>21</v>
      </c>
      <c r="F178" t="s">
        <v>12</v>
      </c>
      <c r="G178" t="s">
        <v>15</v>
      </c>
      <c r="H178">
        <v>0</v>
      </c>
      <c r="I178">
        <v>0</v>
      </c>
      <c r="J178">
        <v>5.9999999999999995E-4</v>
      </c>
      <c r="K178">
        <v>4.0000000000000002E-4</v>
      </c>
      <c r="L178">
        <v>2.9999999999999997E-4</v>
      </c>
      <c r="M178">
        <v>0</v>
      </c>
      <c r="N178">
        <v>1.2999999999999999E-3</v>
      </c>
      <c r="O178">
        <v>2.8E-3</v>
      </c>
      <c r="P178">
        <v>1E-4</v>
      </c>
      <c r="T178">
        <v>0</v>
      </c>
      <c r="U178">
        <v>53672</v>
      </c>
      <c r="V178">
        <v>72432</v>
      </c>
      <c r="W178">
        <v>42938</v>
      </c>
      <c r="X178">
        <v>20658</v>
      </c>
      <c r="Y178">
        <v>131938</v>
      </c>
      <c r="Z178">
        <v>144056</v>
      </c>
      <c r="AA178">
        <v>146457</v>
      </c>
      <c r="AB178">
        <v>6852</v>
      </c>
      <c r="AC178" s="4">
        <v>0.63400000000000001</v>
      </c>
      <c r="AD178" s="4">
        <v>9.0999999999999998E-2</v>
      </c>
      <c r="AE178" s="4">
        <v>8</v>
      </c>
    </row>
    <row r="179" spans="1:31">
      <c r="A179" t="s">
        <v>117</v>
      </c>
      <c r="B179" t="s">
        <v>118</v>
      </c>
      <c r="C179" t="s">
        <v>13</v>
      </c>
      <c r="D179" t="s">
        <v>39</v>
      </c>
      <c r="E179" t="s">
        <v>21</v>
      </c>
      <c r="F179" t="s">
        <v>12</v>
      </c>
      <c r="G179" t="s">
        <v>14</v>
      </c>
      <c r="H179">
        <v>0</v>
      </c>
      <c r="I179">
        <v>8.0000000000000004E-4</v>
      </c>
      <c r="J179">
        <v>1.2999999999999999E-3</v>
      </c>
      <c r="K179">
        <v>1.1000000000000001E-3</v>
      </c>
      <c r="L179">
        <v>2.9999999999999997E-4</v>
      </c>
      <c r="M179">
        <v>3.0999999999999999E-3</v>
      </c>
      <c r="N179">
        <v>3.5999999999999999E-3</v>
      </c>
      <c r="O179">
        <v>2E-3</v>
      </c>
      <c r="P179">
        <v>1E-4</v>
      </c>
      <c r="T179">
        <v>0</v>
      </c>
      <c r="U179">
        <v>53672</v>
      </c>
      <c r="V179">
        <v>72432</v>
      </c>
      <c r="W179">
        <v>42938</v>
      </c>
      <c r="X179">
        <v>20658</v>
      </c>
      <c r="Y179">
        <v>131938</v>
      </c>
      <c r="Z179">
        <v>144056</v>
      </c>
      <c r="AA179">
        <v>146457</v>
      </c>
      <c r="AB179">
        <v>6852</v>
      </c>
      <c r="AC179" s="4">
        <v>0.92500000000000004</v>
      </c>
      <c r="AD179" s="4">
        <v>1E-3</v>
      </c>
      <c r="AE179" s="4">
        <v>8</v>
      </c>
    </row>
    <row r="180" spans="1:31">
      <c r="A180" t="s">
        <v>117</v>
      </c>
      <c r="B180" t="s">
        <v>118</v>
      </c>
      <c r="C180" t="s">
        <v>13</v>
      </c>
      <c r="D180" t="s">
        <v>39</v>
      </c>
      <c r="E180" t="s">
        <v>44</v>
      </c>
      <c r="F180" t="s">
        <v>12</v>
      </c>
      <c r="G180" t="s">
        <v>40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T180" t="s">
        <v>106</v>
      </c>
      <c r="U180" t="s">
        <v>106</v>
      </c>
      <c r="V180" t="s">
        <v>106</v>
      </c>
      <c r="W180" t="s">
        <v>106</v>
      </c>
      <c r="X180" t="s">
        <v>106</v>
      </c>
      <c r="Y180" t="s">
        <v>106</v>
      </c>
      <c r="Z180" t="s">
        <v>106</v>
      </c>
      <c r="AA180" t="s">
        <v>106</v>
      </c>
      <c r="AB180" t="s">
        <v>106</v>
      </c>
      <c r="AC180" s="4" t="s">
        <v>106</v>
      </c>
      <c r="AD180" s="4" t="s">
        <v>106</v>
      </c>
      <c r="AE180" s="4">
        <v>0</v>
      </c>
    </row>
    <row r="181" spans="1:31">
      <c r="A181" t="s">
        <v>117</v>
      </c>
      <c r="B181" t="s">
        <v>118</v>
      </c>
      <c r="C181" t="s">
        <v>13</v>
      </c>
      <c r="D181" t="s">
        <v>39</v>
      </c>
      <c r="E181" t="s">
        <v>44</v>
      </c>
      <c r="F181" t="s">
        <v>12</v>
      </c>
      <c r="G181" t="s">
        <v>15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T181" t="s">
        <v>106</v>
      </c>
      <c r="U181" t="s">
        <v>106</v>
      </c>
      <c r="V181" t="s">
        <v>106</v>
      </c>
      <c r="W181" t="s">
        <v>106</v>
      </c>
      <c r="X181" t="s">
        <v>106</v>
      </c>
      <c r="Y181" t="s">
        <v>106</v>
      </c>
      <c r="Z181" t="s">
        <v>106</v>
      </c>
      <c r="AA181" t="s">
        <v>106</v>
      </c>
      <c r="AB181" t="s">
        <v>106</v>
      </c>
      <c r="AC181" s="4" t="s">
        <v>106</v>
      </c>
      <c r="AD181" s="4" t="s">
        <v>106</v>
      </c>
      <c r="AE181" s="4">
        <v>0</v>
      </c>
    </row>
    <row r="182" spans="1:31">
      <c r="A182" t="s">
        <v>117</v>
      </c>
      <c r="B182" t="s">
        <v>118</v>
      </c>
      <c r="C182" t="s">
        <v>13</v>
      </c>
      <c r="D182" t="s">
        <v>39</v>
      </c>
      <c r="E182" t="s">
        <v>44</v>
      </c>
      <c r="F182" t="s">
        <v>12</v>
      </c>
      <c r="G182" t="s">
        <v>14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T182" t="s">
        <v>106</v>
      </c>
      <c r="U182" t="s">
        <v>106</v>
      </c>
      <c r="V182" t="s">
        <v>106</v>
      </c>
      <c r="W182" t="s">
        <v>106</v>
      </c>
      <c r="X182" t="s">
        <v>106</v>
      </c>
      <c r="Y182" t="s">
        <v>106</v>
      </c>
      <c r="Z182" t="s">
        <v>106</v>
      </c>
      <c r="AA182" t="s">
        <v>106</v>
      </c>
      <c r="AB182" t="s">
        <v>106</v>
      </c>
      <c r="AC182" s="4" t="s">
        <v>106</v>
      </c>
      <c r="AD182" s="4" t="s">
        <v>106</v>
      </c>
      <c r="AE182" s="4">
        <v>0</v>
      </c>
    </row>
    <row r="183" spans="1:31">
      <c r="A183" t="s">
        <v>117</v>
      </c>
      <c r="B183" t="s">
        <v>118</v>
      </c>
      <c r="C183" t="s">
        <v>13</v>
      </c>
      <c r="D183" t="s">
        <v>28</v>
      </c>
      <c r="E183" t="s">
        <v>20</v>
      </c>
      <c r="F183" t="s">
        <v>12</v>
      </c>
      <c r="G183" t="s">
        <v>40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1E-4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6044</v>
      </c>
      <c r="AB183">
        <v>221</v>
      </c>
      <c r="AC183" s="4" t="s">
        <v>106</v>
      </c>
      <c r="AD183" s="4" t="s">
        <v>106</v>
      </c>
      <c r="AE183" s="4">
        <v>2</v>
      </c>
    </row>
    <row r="184" spans="1:31">
      <c r="A184" t="s">
        <v>117</v>
      </c>
      <c r="B184" t="s">
        <v>118</v>
      </c>
      <c r="C184" t="s">
        <v>13</v>
      </c>
      <c r="D184" t="s">
        <v>28</v>
      </c>
      <c r="E184" t="s">
        <v>20</v>
      </c>
      <c r="F184" t="s">
        <v>12</v>
      </c>
      <c r="G184" t="s">
        <v>15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6044</v>
      </c>
      <c r="AB184">
        <v>221</v>
      </c>
      <c r="AC184" s="4" t="s">
        <v>106</v>
      </c>
      <c r="AD184" s="4" t="s">
        <v>106</v>
      </c>
      <c r="AE184" s="4">
        <v>2</v>
      </c>
    </row>
    <row r="185" spans="1:31">
      <c r="A185" t="s">
        <v>117</v>
      </c>
      <c r="B185" t="s">
        <v>118</v>
      </c>
      <c r="C185" t="s">
        <v>13</v>
      </c>
      <c r="D185" t="s">
        <v>28</v>
      </c>
      <c r="E185" t="s">
        <v>20</v>
      </c>
      <c r="F185" t="s">
        <v>12</v>
      </c>
      <c r="G185" t="s">
        <v>14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1E-4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6044</v>
      </c>
      <c r="AB185">
        <v>221</v>
      </c>
      <c r="AC185" s="4" t="s">
        <v>106</v>
      </c>
      <c r="AD185" s="4" t="s">
        <v>106</v>
      </c>
      <c r="AE185" s="4">
        <v>2</v>
      </c>
    </row>
    <row r="186" spans="1:31">
      <c r="A186" t="s">
        <v>117</v>
      </c>
      <c r="B186" t="s">
        <v>118</v>
      </c>
      <c r="C186" t="s">
        <v>13</v>
      </c>
      <c r="D186" t="s">
        <v>28</v>
      </c>
      <c r="E186" t="s">
        <v>21</v>
      </c>
      <c r="F186" t="s">
        <v>12</v>
      </c>
      <c r="G186" t="s">
        <v>40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1.1000000000000001E-3</v>
      </c>
      <c r="O186">
        <v>8.0000000000000004E-4</v>
      </c>
      <c r="P186">
        <v>1E-3</v>
      </c>
      <c r="T186">
        <v>36589</v>
      </c>
      <c r="U186">
        <v>64393</v>
      </c>
      <c r="V186">
        <v>108566</v>
      </c>
      <c r="W186">
        <v>162551</v>
      </c>
      <c r="X186">
        <v>113851</v>
      </c>
      <c r="Y186">
        <v>90839</v>
      </c>
      <c r="Z186">
        <v>216240</v>
      </c>
      <c r="AA186">
        <v>252472</v>
      </c>
      <c r="AB186">
        <v>259559</v>
      </c>
      <c r="AC186" s="4">
        <v>0.86799999999999999</v>
      </c>
      <c r="AD186" s="4">
        <v>2E-3</v>
      </c>
      <c r="AE186" s="4">
        <v>9</v>
      </c>
    </row>
    <row r="187" spans="1:31">
      <c r="A187" t="s">
        <v>117</v>
      </c>
      <c r="B187" t="s">
        <v>118</v>
      </c>
      <c r="C187" t="s">
        <v>13</v>
      </c>
      <c r="D187" t="s">
        <v>28</v>
      </c>
      <c r="E187" t="s">
        <v>21</v>
      </c>
      <c r="F187" t="s">
        <v>12</v>
      </c>
      <c r="G187" t="s">
        <v>15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2.0000000000000001E-4</v>
      </c>
      <c r="O187">
        <v>2.9999999999999997E-4</v>
      </c>
      <c r="P187">
        <v>5.9999999999999995E-4</v>
      </c>
      <c r="T187">
        <v>36589</v>
      </c>
      <c r="U187">
        <v>64393</v>
      </c>
      <c r="V187">
        <v>108566</v>
      </c>
      <c r="W187">
        <v>162551</v>
      </c>
      <c r="X187">
        <v>113851</v>
      </c>
      <c r="Y187">
        <v>90839</v>
      </c>
      <c r="Z187">
        <v>216240</v>
      </c>
      <c r="AA187">
        <v>252472</v>
      </c>
      <c r="AB187">
        <v>259559</v>
      </c>
      <c r="AC187" s="4">
        <v>0.83499999999999996</v>
      </c>
      <c r="AD187" s="4">
        <v>5.0000000000000001E-3</v>
      </c>
      <c r="AE187" s="4">
        <v>9</v>
      </c>
    </row>
    <row r="188" spans="1:31">
      <c r="A188" t="s">
        <v>117</v>
      </c>
      <c r="B188" t="s">
        <v>118</v>
      </c>
      <c r="C188" t="s">
        <v>13</v>
      </c>
      <c r="D188" t="s">
        <v>28</v>
      </c>
      <c r="E188" t="s">
        <v>21</v>
      </c>
      <c r="F188" t="s">
        <v>12</v>
      </c>
      <c r="G188" t="s">
        <v>14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8.9999999999999998E-4</v>
      </c>
      <c r="O188">
        <v>5.0000000000000001E-4</v>
      </c>
      <c r="P188">
        <v>4.0000000000000002E-4</v>
      </c>
      <c r="T188">
        <v>36589</v>
      </c>
      <c r="U188">
        <v>64393</v>
      </c>
      <c r="V188">
        <v>108566</v>
      </c>
      <c r="W188">
        <v>162551</v>
      </c>
      <c r="X188">
        <v>113851</v>
      </c>
      <c r="Y188">
        <v>90839</v>
      </c>
      <c r="Z188">
        <v>216240</v>
      </c>
      <c r="AA188">
        <v>252472</v>
      </c>
      <c r="AB188">
        <v>259559</v>
      </c>
      <c r="AC188" s="4">
        <v>0.749</v>
      </c>
      <c r="AD188" s="4">
        <v>0.02</v>
      </c>
      <c r="AE188" s="4">
        <v>9</v>
      </c>
    </row>
    <row r="189" spans="1:31">
      <c r="A189" t="s">
        <v>117</v>
      </c>
      <c r="B189" t="s">
        <v>118</v>
      </c>
      <c r="C189" t="s">
        <v>13</v>
      </c>
      <c r="D189" t="s">
        <v>29</v>
      </c>
      <c r="E189" t="s">
        <v>16</v>
      </c>
      <c r="F189" t="s">
        <v>12</v>
      </c>
      <c r="G189" t="s">
        <v>40</v>
      </c>
      <c r="H189">
        <v>0</v>
      </c>
      <c r="I189">
        <v>0</v>
      </c>
      <c r="J189">
        <v>0</v>
      </c>
      <c r="K189">
        <v>0</v>
      </c>
      <c r="L189">
        <v>2.0000000000000001E-4</v>
      </c>
      <c r="M189">
        <v>0</v>
      </c>
      <c r="N189">
        <v>0</v>
      </c>
      <c r="O189">
        <v>0</v>
      </c>
      <c r="P189">
        <v>0</v>
      </c>
      <c r="T189">
        <v>0</v>
      </c>
      <c r="U189">
        <v>0</v>
      </c>
      <c r="V189">
        <v>0</v>
      </c>
      <c r="W189">
        <v>0</v>
      </c>
      <c r="X189">
        <v>3666</v>
      </c>
      <c r="Y189">
        <v>0</v>
      </c>
      <c r="Z189">
        <v>1396</v>
      </c>
      <c r="AA189">
        <v>0</v>
      </c>
      <c r="AB189">
        <v>0</v>
      </c>
      <c r="AC189" s="4" t="s">
        <v>106</v>
      </c>
      <c r="AD189" s="4" t="s">
        <v>106</v>
      </c>
      <c r="AE189" s="4">
        <v>2</v>
      </c>
    </row>
    <row r="190" spans="1:31">
      <c r="A190" t="s">
        <v>117</v>
      </c>
      <c r="B190" t="s">
        <v>118</v>
      </c>
      <c r="C190" t="s">
        <v>13</v>
      </c>
      <c r="D190" t="s">
        <v>29</v>
      </c>
      <c r="E190" t="s">
        <v>16</v>
      </c>
      <c r="F190" t="s">
        <v>12</v>
      </c>
      <c r="G190" t="s">
        <v>15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T190">
        <v>0</v>
      </c>
      <c r="U190">
        <v>0</v>
      </c>
      <c r="V190">
        <v>0</v>
      </c>
      <c r="W190">
        <v>0</v>
      </c>
      <c r="X190">
        <v>3666</v>
      </c>
      <c r="Y190">
        <v>0</v>
      </c>
      <c r="Z190">
        <v>1396</v>
      </c>
      <c r="AA190">
        <v>0</v>
      </c>
      <c r="AB190">
        <v>0</v>
      </c>
      <c r="AC190" s="4" t="s">
        <v>106</v>
      </c>
      <c r="AD190" s="4" t="s">
        <v>106</v>
      </c>
      <c r="AE190" s="4">
        <v>2</v>
      </c>
    </row>
    <row r="191" spans="1:31">
      <c r="A191" t="s">
        <v>117</v>
      </c>
      <c r="B191" t="s">
        <v>118</v>
      </c>
      <c r="C191" t="s">
        <v>13</v>
      </c>
      <c r="D191" t="s">
        <v>29</v>
      </c>
      <c r="E191" t="s">
        <v>16</v>
      </c>
      <c r="F191" t="s">
        <v>12</v>
      </c>
      <c r="G191" t="s">
        <v>14</v>
      </c>
      <c r="H191">
        <v>0</v>
      </c>
      <c r="I191">
        <v>0</v>
      </c>
      <c r="J191">
        <v>0</v>
      </c>
      <c r="K191">
        <v>0</v>
      </c>
      <c r="L191">
        <v>2.0000000000000001E-4</v>
      </c>
      <c r="M191">
        <v>0</v>
      </c>
      <c r="N191">
        <v>0</v>
      </c>
      <c r="O191">
        <v>0</v>
      </c>
      <c r="P191">
        <v>0</v>
      </c>
      <c r="T191">
        <v>0</v>
      </c>
      <c r="U191">
        <v>0</v>
      </c>
      <c r="V191">
        <v>0</v>
      </c>
      <c r="W191">
        <v>0</v>
      </c>
      <c r="X191">
        <v>3666</v>
      </c>
      <c r="Y191">
        <v>0</v>
      </c>
      <c r="Z191">
        <v>1396</v>
      </c>
      <c r="AA191">
        <v>0</v>
      </c>
      <c r="AB191">
        <v>0</v>
      </c>
      <c r="AC191" s="4" t="s">
        <v>106</v>
      </c>
      <c r="AD191" s="4" t="s">
        <v>106</v>
      </c>
      <c r="AE191" s="4">
        <v>2</v>
      </c>
    </row>
    <row r="192" spans="1:31">
      <c r="A192" t="s">
        <v>117</v>
      </c>
      <c r="B192" t="s">
        <v>118</v>
      </c>
      <c r="C192" t="s">
        <v>13</v>
      </c>
      <c r="D192" t="s">
        <v>29</v>
      </c>
      <c r="E192" t="s">
        <v>99</v>
      </c>
      <c r="F192" t="s">
        <v>12</v>
      </c>
      <c r="G192" t="s">
        <v>40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T192">
        <v>585814</v>
      </c>
      <c r="U192">
        <v>606523</v>
      </c>
      <c r="V192">
        <v>840447</v>
      </c>
      <c r="W192">
        <v>716849</v>
      </c>
      <c r="X192">
        <v>509439</v>
      </c>
      <c r="Y192">
        <v>532987</v>
      </c>
      <c r="Z192">
        <v>545777</v>
      </c>
      <c r="AA192">
        <v>503048</v>
      </c>
      <c r="AB192">
        <v>162180</v>
      </c>
      <c r="AC192" s="4" t="s">
        <v>106</v>
      </c>
      <c r="AD192" s="4" t="s">
        <v>106</v>
      </c>
      <c r="AE192" s="4">
        <v>9</v>
      </c>
    </row>
    <row r="193" spans="1:32">
      <c r="A193" t="s">
        <v>117</v>
      </c>
      <c r="B193" t="s">
        <v>118</v>
      </c>
      <c r="C193" t="s">
        <v>13</v>
      </c>
      <c r="D193" t="s">
        <v>29</v>
      </c>
      <c r="E193" t="s">
        <v>99</v>
      </c>
      <c r="F193" t="s">
        <v>12</v>
      </c>
      <c r="G193" t="s">
        <v>15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T193">
        <v>585814</v>
      </c>
      <c r="U193">
        <v>606523</v>
      </c>
      <c r="V193">
        <v>840447</v>
      </c>
      <c r="W193">
        <v>716849</v>
      </c>
      <c r="X193">
        <v>509439</v>
      </c>
      <c r="Y193">
        <v>532987</v>
      </c>
      <c r="Z193">
        <v>545777</v>
      </c>
      <c r="AA193">
        <v>503048</v>
      </c>
      <c r="AB193">
        <v>162180</v>
      </c>
      <c r="AC193" s="4" t="s">
        <v>106</v>
      </c>
      <c r="AD193" s="4" t="s">
        <v>106</v>
      </c>
      <c r="AE193" s="4">
        <v>9</v>
      </c>
    </row>
    <row r="194" spans="1:32">
      <c r="A194" t="s">
        <v>117</v>
      </c>
      <c r="B194" t="s">
        <v>118</v>
      </c>
      <c r="C194" t="s">
        <v>13</v>
      </c>
      <c r="D194" t="s">
        <v>29</v>
      </c>
      <c r="E194" t="s">
        <v>99</v>
      </c>
      <c r="F194" t="s">
        <v>12</v>
      </c>
      <c r="G194" t="s">
        <v>14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T194">
        <v>585814</v>
      </c>
      <c r="U194">
        <v>606523</v>
      </c>
      <c r="V194">
        <v>840447</v>
      </c>
      <c r="W194">
        <v>716849</v>
      </c>
      <c r="X194">
        <v>509439</v>
      </c>
      <c r="Y194">
        <v>532987</v>
      </c>
      <c r="Z194">
        <v>545777</v>
      </c>
      <c r="AA194">
        <v>503048</v>
      </c>
      <c r="AB194">
        <v>162180</v>
      </c>
      <c r="AC194" s="4" t="s">
        <v>106</v>
      </c>
      <c r="AD194" s="4" t="s">
        <v>106</v>
      </c>
      <c r="AE194" s="4">
        <v>9</v>
      </c>
    </row>
    <row r="195" spans="1:32">
      <c r="A195" t="s">
        <v>117</v>
      </c>
      <c r="B195" t="s">
        <v>118</v>
      </c>
      <c r="C195" t="s">
        <v>13</v>
      </c>
      <c r="D195" t="s">
        <v>29</v>
      </c>
      <c r="E195" t="s">
        <v>17</v>
      </c>
      <c r="F195" t="s">
        <v>12</v>
      </c>
      <c r="G195" t="s">
        <v>40</v>
      </c>
      <c r="H195">
        <v>0</v>
      </c>
      <c r="I195">
        <v>0</v>
      </c>
      <c r="J195">
        <v>2.9999999999999997E-4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T195">
        <v>467260</v>
      </c>
      <c r="U195">
        <v>643185</v>
      </c>
      <c r="V195">
        <v>498868</v>
      </c>
      <c r="W195">
        <v>192066</v>
      </c>
      <c r="X195">
        <v>193116</v>
      </c>
      <c r="Y195">
        <v>355646</v>
      </c>
      <c r="Z195">
        <v>437451</v>
      </c>
      <c r="AA195">
        <v>387259</v>
      </c>
      <c r="AB195">
        <v>463248</v>
      </c>
      <c r="AC195" s="4">
        <v>0.246</v>
      </c>
      <c r="AD195" s="4">
        <v>0.52400000000000002</v>
      </c>
      <c r="AE195" s="4">
        <v>9</v>
      </c>
    </row>
    <row r="196" spans="1:32">
      <c r="A196" t="s">
        <v>117</v>
      </c>
      <c r="B196" t="s">
        <v>118</v>
      </c>
      <c r="C196" t="s">
        <v>13</v>
      </c>
      <c r="D196" t="s">
        <v>29</v>
      </c>
      <c r="E196" t="s">
        <v>17</v>
      </c>
      <c r="F196" t="s">
        <v>12</v>
      </c>
      <c r="G196" t="s">
        <v>15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T196">
        <v>467260</v>
      </c>
      <c r="U196">
        <v>643185</v>
      </c>
      <c r="V196">
        <v>498868</v>
      </c>
      <c r="W196">
        <v>192066</v>
      </c>
      <c r="X196">
        <v>193116</v>
      </c>
      <c r="Y196">
        <v>355646</v>
      </c>
      <c r="Z196">
        <v>437451</v>
      </c>
      <c r="AA196">
        <v>387259</v>
      </c>
      <c r="AB196">
        <v>463248</v>
      </c>
      <c r="AC196" s="4" t="s">
        <v>106</v>
      </c>
      <c r="AD196" s="4" t="s">
        <v>106</v>
      </c>
      <c r="AE196" s="4">
        <v>9</v>
      </c>
    </row>
    <row r="197" spans="1:32">
      <c r="A197" t="s">
        <v>117</v>
      </c>
      <c r="B197" t="s">
        <v>118</v>
      </c>
      <c r="C197" t="s">
        <v>13</v>
      </c>
      <c r="D197" t="s">
        <v>29</v>
      </c>
      <c r="E197" t="s">
        <v>17</v>
      </c>
      <c r="F197" t="s">
        <v>12</v>
      </c>
      <c r="G197" t="s">
        <v>14</v>
      </c>
      <c r="H197">
        <v>0</v>
      </c>
      <c r="I197">
        <v>0</v>
      </c>
      <c r="J197">
        <v>2.9999999999999997E-4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T197">
        <v>467260</v>
      </c>
      <c r="U197">
        <v>643185</v>
      </c>
      <c r="V197">
        <v>498868</v>
      </c>
      <c r="W197">
        <v>192066</v>
      </c>
      <c r="X197">
        <v>193116</v>
      </c>
      <c r="Y197">
        <v>355646</v>
      </c>
      <c r="Z197">
        <v>437451</v>
      </c>
      <c r="AA197">
        <v>387259</v>
      </c>
      <c r="AB197">
        <v>463248</v>
      </c>
      <c r="AC197" s="4">
        <v>0.246</v>
      </c>
      <c r="AD197" s="4">
        <v>0.52400000000000002</v>
      </c>
      <c r="AE197" s="4">
        <v>9</v>
      </c>
    </row>
    <row r="198" spans="1:32">
      <c r="A198" t="s">
        <v>117</v>
      </c>
      <c r="B198" t="s">
        <v>118</v>
      </c>
      <c r="C198" t="s">
        <v>13</v>
      </c>
      <c r="D198" t="s">
        <v>29</v>
      </c>
      <c r="E198" t="s">
        <v>20</v>
      </c>
      <c r="F198" t="s">
        <v>12</v>
      </c>
      <c r="G198" t="s">
        <v>40</v>
      </c>
      <c r="H198">
        <v>1.1000000000000001E-3</v>
      </c>
      <c r="I198">
        <v>2.8E-3</v>
      </c>
      <c r="J198">
        <v>0</v>
      </c>
      <c r="K198">
        <v>5.9999999999999995E-4</v>
      </c>
      <c r="L198">
        <v>2.9999999999999997E-4</v>
      </c>
      <c r="M198">
        <v>1.1000000000000001E-3</v>
      </c>
      <c r="N198">
        <v>1.2999999999999999E-3</v>
      </c>
      <c r="O198">
        <v>1.4E-3</v>
      </c>
      <c r="P198">
        <v>2E-3</v>
      </c>
      <c r="T198">
        <v>802771</v>
      </c>
      <c r="U198">
        <v>879428</v>
      </c>
      <c r="V198">
        <v>1084677</v>
      </c>
      <c r="W198">
        <v>779453</v>
      </c>
      <c r="X198">
        <v>681392</v>
      </c>
      <c r="Y198">
        <v>835556</v>
      </c>
      <c r="Z198">
        <v>906397</v>
      </c>
      <c r="AA198">
        <v>997738</v>
      </c>
      <c r="AB198">
        <v>748948</v>
      </c>
      <c r="AC198" s="4">
        <v>-0.1</v>
      </c>
      <c r="AD198" s="4">
        <v>0.79700000000000004</v>
      </c>
      <c r="AE198" s="4">
        <v>9</v>
      </c>
    </row>
    <row r="199" spans="1:32">
      <c r="A199" t="s">
        <v>117</v>
      </c>
      <c r="B199" t="s">
        <v>118</v>
      </c>
      <c r="C199" t="s">
        <v>13</v>
      </c>
      <c r="D199" t="s">
        <v>29</v>
      </c>
      <c r="E199" t="s">
        <v>20</v>
      </c>
      <c r="F199" t="s">
        <v>12</v>
      </c>
      <c r="G199" t="s">
        <v>15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2.0000000000000001E-4</v>
      </c>
      <c r="O199">
        <v>2.0000000000000001E-4</v>
      </c>
      <c r="P199">
        <v>4.0000000000000002E-4</v>
      </c>
      <c r="T199">
        <v>802771</v>
      </c>
      <c r="U199">
        <v>879428</v>
      </c>
      <c r="V199">
        <v>1084677</v>
      </c>
      <c r="W199">
        <v>779453</v>
      </c>
      <c r="X199">
        <v>681392</v>
      </c>
      <c r="Y199">
        <v>835556</v>
      </c>
      <c r="Z199">
        <v>906397</v>
      </c>
      <c r="AA199">
        <v>997738</v>
      </c>
      <c r="AB199">
        <v>748948</v>
      </c>
      <c r="AC199" s="4">
        <v>-8.7999999999999995E-2</v>
      </c>
      <c r="AD199" s="4">
        <v>0.82099999999999995</v>
      </c>
      <c r="AE199" s="4">
        <v>9</v>
      </c>
    </row>
    <row r="200" spans="1:32">
      <c r="A200" t="s">
        <v>117</v>
      </c>
      <c r="B200" t="s">
        <v>118</v>
      </c>
      <c r="C200" t="s">
        <v>13</v>
      </c>
      <c r="D200" t="s">
        <v>29</v>
      </c>
      <c r="E200" t="s">
        <v>20</v>
      </c>
      <c r="F200" t="s">
        <v>12</v>
      </c>
      <c r="G200" t="s">
        <v>14</v>
      </c>
      <c r="H200">
        <v>1.1000000000000001E-3</v>
      </c>
      <c r="I200">
        <v>2.8E-3</v>
      </c>
      <c r="J200">
        <v>0</v>
      </c>
      <c r="K200">
        <v>5.9999999999999995E-4</v>
      </c>
      <c r="L200">
        <v>2.9999999999999997E-4</v>
      </c>
      <c r="M200">
        <v>1.1000000000000001E-3</v>
      </c>
      <c r="N200">
        <v>1.1000000000000001E-3</v>
      </c>
      <c r="O200">
        <v>1.2999999999999999E-3</v>
      </c>
      <c r="P200">
        <v>1.6000000000000001E-3</v>
      </c>
      <c r="T200">
        <v>802771</v>
      </c>
      <c r="U200">
        <v>879428</v>
      </c>
      <c r="V200">
        <v>1084677</v>
      </c>
      <c r="W200">
        <v>779453</v>
      </c>
      <c r="X200">
        <v>681392</v>
      </c>
      <c r="Y200">
        <v>835556</v>
      </c>
      <c r="Z200">
        <v>906397</v>
      </c>
      <c r="AA200">
        <v>997738</v>
      </c>
      <c r="AB200">
        <v>748948</v>
      </c>
      <c r="AC200" s="4">
        <v>-8.8999999999999996E-2</v>
      </c>
      <c r="AD200" s="4">
        <v>0.81899999999999995</v>
      </c>
      <c r="AE200" s="4">
        <v>9</v>
      </c>
    </row>
    <row r="201" spans="1:32">
      <c r="A201" t="s">
        <v>117</v>
      </c>
      <c r="B201" t="s">
        <v>118</v>
      </c>
      <c r="C201" t="s">
        <v>13</v>
      </c>
      <c r="D201" t="s">
        <v>29</v>
      </c>
      <c r="E201" t="s">
        <v>21</v>
      </c>
      <c r="F201" t="s">
        <v>12</v>
      </c>
      <c r="G201" t="s">
        <v>40</v>
      </c>
      <c r="H201">
        <v>1E-4</v>
      </c>
      <c r="I201">
        <v>5.0000000000000001E-4</v>
      </c>
      <c r="J201">
        <v>0</v>
      </c>
      <c r="K201">
        <v>4.0000000000000002E-4</v>
      </c>
      <c r="L201">
        <v>2.0000000000000001E-4</v>
      </c>
      <c r="M201">
        <v>5.0000000000000001E-4</v>
      </c>
      <c r="N201">
        <v>2.0000000000000001E-4</v>
      </c>
      <c r="O201">
        <v>2.0000000000000001E-4</v>
      </c>
      <c r="P201">
        <v>1.6999999999999999E-3</v>
      </c>
      <c r="T201">
        <v>489493</v>
      </c>
      <c r="U201">
        <v>444022</v>
      </c>
      <c r="V201">
        <v>419025</v>
      </c>
      <c r="W201">
        <v>387991</v>
      </c>
      <c r="X201">
        <v>368052</v>
      </c>
      <c r="Y201">
        <v>506597</v>
      </c>
      <c r="Z201">
        <v>495419</v>
      </c>
      <c r="AA201">
        <v>456612</v>
      </c>
      <c r="AB201">
        <v>549778</v>
      </c>
      <c r="AC201" s="4">
        <v>0.60299999999999998</v>
      </c>
      <c r="AD201" s="4">
        <v>8.5999999999999993E-2</v>
      </c>
      <c r="AE201" s="4">
        <v>9</v>
      </c>
    </row>
    <row r="202" spans="1:32">
      <c r="A202" t="s">
        <v>117</v>
      </c>
      <c r="B202" t="s">
        <v>118</v>
      </c>
      <c r="C202" t="s">
        <v>13</v>
      </c>
      <c r="D202" t="s">
        <v>29</v>
      </c>
      <c r="E202" t="s">
        <v>21</v>
      </c>
      <c r="F202" t="s">
        <v>12</v>
      </c>
      <c r="G202" t="s">
        <v>15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1.1999999999999999E-3</v>
      </c>
      <c r="T202">
        <v>489493</v>
      </c>
      <c r="U202">
        <v>444022</v>
      </c>
      <c r="V202">
        <v>419025</v>
      </c>
      <c r="W202">
        <v>387991</v>
      </c>
      <c r="X202">
        <v>368052</v>
      </c>
      <c r="Y202">
        <v>506597</v>
      </c>
      <c r="Z202">
        <v>495419</v>
      </c>
      <c r="AA202">
        <v>456612</v>
      </c>
      <c r="AB202">
        <v>549778</v>
      </c>
      <c r="AC202" s="4">
        <v>0.58699999999999997</v>
      </c>
      <c r="AD202" s="4">
        <v>9.7000000000000003E-2</v>
      </c>
      <c r="AE202" s="4">
        <v>9</v>
      </c>
    </row>
    <row r="203" spans="1:32">
      <c r="A203" t="s">
        <v>117</v>
      </c>
      <c r="B203" t="s">
        <v>118</v>
      </c>
      <c r="C203" t="s">
        <v>13</v>
      </c>
      <c r="D203" t="s">
        <v>29</v>
      </c>
      <c r="E203" t="s">
        <v>21</v>
      </c>
      <c r="F203" t="s">
        <v>12</v>
      </c>
      <c r="G203" t="s">
        <v>14</v>
      </c>
      <c r="H203">
        <v>1E-4</v>
      </c>
      <c r="I203">
        <v>5.0000000000000001E-4</v>
      </c>
      <c r="J203">
        <v>0</v>
      </c>
      <c r="K203">
        <v>4.0000000000000002E-4</v>
      </c>
      <c r="L203">
        <v>2.0000000000000001E-4</v>
      </c>
      <c r="M203">
        <v>5.0000000000000001E-4</v>
      </c>
      <c r="N203">
        <v>2.0000000000000001E-4</v>
      </c>
      <c r="O203">
        <v>2.0000000000000001E-4</v>
      </c>
      <c r="P203">
        <v>4.0000000000000002E-4</v>
      </c>
      <c r="T203">
        <v>489493</v>
      </c>
      <c r="U203">
        <v>444022</v>
      </c>
      <c r="V203">
        <v>419025</v>
      </c>
      <c r="W203">
        <v>387991</v>
      </c>
      <c r="X203">
        <v>368052</v>
      </c>
      <c r="Y203">
        <v>506597</v>
      </c>
      <c r="Z203">
        <v>495419</v>
      </c>
      <c r="AA203">
        <v>456612</v>
      </c>
      <c r="AB203">
        <v>549778</v>
      </c>
      <c r="AC203" s="4">
        <v>0.312</v>
      </c>
      <c r="AD203" s="4">
        <v>0.41299999999999998</v>
      </c>
      <c r="AE203" s="4">
        <v>9</v>
      </c>
    </row>
    <row r="204" spans="1:32">
      <c r="A204" t="s">
        <v>117</v>
      </c>
      <c r="B204" t="s">
        <v>118</v>
      </c>
      <c r="C204" t="s">
        <v>13</v>
      </c>
      <c r="D204" t="s">
        <v>29</v>
      </c>
      <c r="E204" t="s">
        <v>44</v>
      </c>
      <c r="F204" t="s">
        <v>12</v>
      </c>
      <c r="G204" t="s">
        <v>40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T204" t="s">
        <v>106</v>
      </c>
      <c r="U204" t="s">
        <v>106</v>
      </c>
      <c r="V204" t="s">
        <v>106</v>
      </c>
      <c r="W204" t="s">
        <v>106</v>
      </c>
      <c r="X204" t="s">
        <v>106</v>
      </c>
      <c r="Y204" t="s">
        <v>106</v>
      </c>
      <c r="Z204" t="s">
        <v>106</v>
      </c>
      <c r="AA204" t="s">
        <v>106</v>
      </c>
      <c r="AB204" t="s">
        <v>106</v>
      </c>
      <c r="AC204" s="4" t="s">
        <v>106</v>
      </c>
      <c r="AD204" s="4" t="s">
        <v>106</v>
      </c>
      <c r="AE204" s="4">
        <v>0</v>
      </c>
    </row>
    <row r="205" spans="1:32">
      <c r="A205" t="s">
        <v>117</v>
      </c>
      <c r="B205" t="s">
        <v>118</v>
      </c>
      <c r="C205" t="s">
        <v>13</v>
      </c>
      <c r="D205" t="s">
        <v>29</v>
      </c>
      <c r="E205" t="s">
        <v>44</v>
      </c>
      <c r="F205" t="s">
        <v>12</v>
      </c>
      <c r="G205" t="s">
        <v>15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T205" t="s">
        <v>106</v>
      </c>
      <c r="U205" t="s">
        <v>106</v>
      </c>
      <c r="V205" t="s">
        <v>106</v>
      </c>
      <c r="W205" t="s">
        <v>106</v>
      </c>
      <c r="X205" t="s">
        <v>106</v>
      </c>
      <c r="Y205" t="s">
        <v>106</v>
      </c>
      <c r="Z205" t="s">
        <v>106</v>
      </c>
      <c r="AA205" t="s">
        <v>106</v>
      </c>
      <c r="AB205" t="s">
        <v>106</v>
      </c>
      <c r="AC205" s="4" t="s">
        <v>106</v>
      </c>
      <c r="AD205" s="4" t="s">
        <v>106</v>
      </c>
      <c r="AE205" s="4">
        <v>0</v>
      </c>
    </row>
    <row r="206" spans="1:32">
      <c r="A206" t="s">
        <v>117</v>
      </c>
      <c r="B206" t="s">
        <v>118</v>
      </c>
      <c r="C206" t="s">
        <v>13</v>
      </c>
      <c r="D206" t="s">
        <v>29</v>
      </c>
      <c r="E206" t="s">
        <v>44</v>
      </c>
      <c r="F206" t="s">
        <v>12</v>
      </c>
      <c r="G206" t="s">
        <v>14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T206" t="s">
        <v>106</v>
      </c>
      <c r="U206" t="s">
        <v>106</v>
      </c>
      <c r="V206" t="s">
        <v>106</v>
      </c>
      <c r="W206" t="s">
        <v>106</v>
      </c>
      <c r="X206" t="s">
        <v>106</v>
      </c>
      <c r="Y206" t="s">
        <v>106</v>
      </c>
      <c r="Z206" t="s">
        <v>106</v>
      </c>
      <c r="AA206" t="s">
        <v>106</v>
      </c>
      <c r="AB206" t="s">
        <v>106</v>
      </c>
      <c r="AC206" s="4" t="s">
        <v>106</v>
      </c>
      <c r="AD206" s="4" t="s">
        <v>106</v>
      </c>
      <c r="AE206" s="4">
        <v>0</v>
      </c>
    </row>
    <row r="207" spans="1:32">
      <c r="A207" t="s">
        <v>100</v>
      </c>
      <c r="B207" t="s">
        <v>40</v>
      </c>
      <c r="H207" s="13">
        <f>SUMIF($G8:$G206,$B207,H8:H206)</f>
        <v>0.63619999999999999</v>
      </c>
      <c r="I207" s="13">
        <f t="shared" ref="I207:P207" si="2">SUMIF($G8:$G206,$B207,I8:I206)</f>
        <v>0.64089999999999991</v>
      </c>
      <c r="J207" s="13">
        <f t="shared" si="2"/>
        <v>0.95429999999999993</v>
      </c>
      <c r="K207" s="13">
        <f t="shared" si="2"/>
        <v>0.58639999999999981</v>
      </c>
      <c r="L207" s="13">
        <f t="shared" si="2"/>
        <v>0.55689999999999995</v>
      </c>
      <c r="M207" s="13">
        <f t="shared" si="2"/>
        <v>0.40699999999999992</v>
      </c>
      <c r="N207" s="13">
        <f t="shared" si="2"/>
        <v>0.624</v>
      </c>
      <c r="O207" s="13">
        <f t="shared" si="2"/>
        <v>0.62999999999999989</v>
      </c>
      <c r="P207" s="13">
        <f t="shared" si="2"/>
        <v>0.41279999999999994</v>
      </c>
      <c r="T207" s="7">
        <f>SUMIF($G8:$G206,$B207,T8:T206)</f>
        <v>68438935</v>
      </c>
      <c r="U207" s="7">
        <f t="shared" ref="U207:AB207" si="3">SUMIF($G8:$G206,$B207,U8:U206)</f>
        <v>72639347</v>
      </c>
      <c r="V207" s="7">
        <f t="shared" si="3"/>
        <v>70714586</v>
      </c>
      <c r="W207" s="7">
        <f t="shared" si="3"/>
        <v>66168410</v>
      </c>
      <c r="X207" s="7">
        <f t="shared" si="3"/>
        <v>67004598</v>
      </c>
      <c r="Y207" s="7">
        <f t="shared" si="3"/>
        <v>52743548</v>
      </c>
      <c r="Z207" s="7">
        <f t="shared" si="3"/>
        <v>52381954</v>
      </c>
      <c r="AA207" s="7">
        <f t="shared" si="3"/>
        <v>59333230</v>
      </c>
      <c r="AB207" s="7">
        <f t="shared" si="3"/>
        <v>55224930</v>
      </c>
      <c r="AC207" s="5">
        <f t="shared" ref="AC207:AC209" si="4">ROUND(ABS(PEARSON($T207:$AB207,$H207:$P207)),3)</f>
        <v>0.61299999999999999</v>
      </c>
      <c r="AD207" s="3">
        <f>ROUND(TDIST(AF207,AE207-2,2),3)</f>
        <v>7.9000000000000001E-2</v>
      </c>
      <c r="AE207" s="4">
        <f>COUNTA(T207:AB207)</f>
        <v>9</v>
      </c>
      <c r="AF207" s="3">
        <f>ROUND((AC207*SQRT(AE207-2))/(SQRT(1-AC207^2)),3)</f>
        <v>2.0529999999999999</v>
      </c>
    </row>
    <row r="208" spans="1:32">
      <c r="B208" t="s">
        <v>14</v>
      </c>
      <c r="H208" s="13">
        <f>SUMIF($G8:$G206,$B208,H8:H206)</f>
        <v>0.61870000000000003</v>
      </c>
      <c r="I208" s="13">
        <f t="shared" ref="I208:P208" si="5">SUMIF($G8:$G206,$B208,I8:I206)</f>
        <v>0.62739999999999996</v>
      </c>
      <c r="J208" s="13">
        <f t="shared" si="5"/>
        <v>0.72479999999999989</v>
      </c>
      <c r="K208" s="13">
        <f t="shared" si="5"/>
        <v>0.51709999999999989</v>
      </c>
      <c r="L208" s="13">
        <f t="shared" si="5"/>
        <v>0.41570000000000001</v>
      </c>
      <c r="M208" s="13">
        <f t="shared" si="5"/>
        <v>0.38229999999999992</v>
      </c>
      <c r="N208" s="13">
        <f t="shared" si="5"/>
        <v>0.46089999999999992</v>
      </c>
      <c r="O208" s="13">
        <f t="shared" si="5"/>
        <v>0.42590000000000006</v>
      </c>
      <c r="P208" s="13">
        <f t="shared" si="5"/>
        <v>0.23939999999999997</v>
      </c>
      <c r="T208" s="7">
        <f>SUMIF($G8:$G206,$B208,T8:T206)</f>
        <v>68438935</v>
      </c>
      <c r="U208" s="7">
        <f t="shared" ref="U208:AB208" si="6">SUMIF($G8:$G206,$B208,U8:U206)</f>
        <v>72639347</v>
      </c>
      <c r="V208" s="7">
        <f t="shared" si="6"/>
        <v>70714586</v>
      </c>
      <c r="W208" s="7">
        <f t="shared" si="6"/>
        <v>66168410</v>
      </c>
      <c r="X208" s="7">
        <f t="shared" si="6"/>
        <v>67004598</v>
      </c>
      <c r="Y208" s="7">
        <f t="shared" si="6"/>
        <v>52743548</v>
      </c>
      <c r="Z208" s="7">
        <f t="shared" si="6"/>
        <v>52381954</v>
      </c>
      <c r="AA208" s="7">
        <f t="shared" si="6"/>
        <v>59333230</v>
      </c>
      <c r="AB208" s="7">
        <f t="shared" si="6"/>
        <v>55224930</v>
      </c>
      <c r="AC208" s="5">
        <f t="shared" si="4"/>
        <v>0.77</v>
      </c>
      <c r="AD208" s="3">
        <f>ROUND(TDIST(AF208,AE208-2,2),3)</f>
        <v>1.4999999999999999E-2</v>
      </c>
      <c r="AE208" s="4">
        <f>COUNTA(T208:AB208)</f>
        <v>9</v>
      </c>
      <c r="AF208" s="3">
        <f>ROUND((AC208*SQRT(AE208-2))/(SQRT(1-AC208^2)),3)</f>
        <v>3.1930000000000001</v>
      </c>
    </row>
    <row r="209" spans="1:32">
      <c r="B209" t="s">
        <v>15</v>
      </c>
      <c r="H209" s="13">
        <f>SUMIF($G8:$G206,$B209,H8:H206)</f>
        <v>1.7500000000000002E-2</v>
      </c>
      <c r="I209" s="13">
        <f t="shared" ref="I209:P209" si="7">SUMIF($G8:$G206,$B209,I8:I206)</f>
        <v>1.35E-2</v>
      </c>
      <c r="J209" s="13">
        <f t="shared" si="7"/>
        <v>0.22939999999999999</v>
      </c>
      <c r="K209" s="13">
        <f t="shared" si="7"/>
        <v>6.9099999999999995E-2</v>
      </c>
      <c r="L209" s="13">
        <f t="shared" si="7"/>
        <v>0.1414</v>
      </c>
      <c r="M209" s="13">
        <f t="shared" si="7"/>
        <v>2.46E-2</v>
      </c>
      <c r="N209" s="13">
        <f t="shared" si="7"/>
        <v>0.1633</v>
      </c>
      <c r="O209" s="13">
        <f t="shared" si="7"/>
        <v>0.20399999999999999</v>
      </c>
      <c r="P209" s="13">
        <f t="shared" si="7"/>
        <v>0.17349999999999999</v>
      </c>
      <c r="T209" s="7">
        <f>SUMIF($G8:$G206,$B209,T8:T206)</f>
        <v>68438935</v>
      </c>
      <c r="U209" s="7">
        <f t="shared" ref="U209:AB209" si="8">SUMIF($G8:$G206,$B209,U8:U206)</f>
        <v>72639347</v>
      </c>
      <c r="V209" s="7">
        <f t="shared" si="8"/>
        <v>70714586</v>
      </c>
      <c r="W209" s="7">
        <f t="shared" si="8"/>
        <v>66168410</v>
      </c>
      <c r="X209" s="7">
        <f t="shared" si="8"/>
        <v>67004598</v>
      </c>
      <c r="Y209" s="7">
        <f t="shared" si="8"/>
        <v>52743548</v>
      </c>
      <c r="Z209" s="7">
        <f t="shared" si="8"/>
        <v>52381954</v>
      </c>
      <c r="AA209" s="7">
        <f t="shared" si="8"/>
        <v>59333230</v>
      </c>
      <c r="AB209" s="7">
        <f t="shared" si="8"/>
        <v>55224930</v>
      </c>
      <c r="AC209" s="5">
        <f t="shared" si="4"/>
        <v>0.193</v>
      </c>
      <c r="AD209" s="3">
        <f>ROUND(TDIST(AF209,AE209-2,2),3)</f>
        <v>0.61899999999999999</v>
      </c>
      <c r="AE209" s="4">
        <f>COUNTA(T209:AB209)</f>
        <v>9</v>
      </c>
      <c r="AF209" s="3">
        <f>ROUND((AC209*SQRT(AE209-2))/(SQRT(1-AC209^2)),3)</f>
        <v>0.52</v>
      </c>
    </row>
    <row r="210" spans="1:32">
      <c r="B210" t="s">
        <v>102</v>
      </c>
      <c r="H210" s="13">
        <f>H8</f>
        <v>0.27980000000000005</v>
      </c>
      <c r="I210" s="13">
        <f t="shared" ref="I210:P210" si="9">I8</f>
        <v>0.28310000000000013</v>
      </c>
      <c r="J210" s="13">
        <f t="shared" si="9"/>
        <v>4.7000000000000375E-3</v>
      </c>
      <c r="K210" s="13">
        <f t="shared" si="9"/>
        <v>0.21560000000000024</v>
      </c>
      <c r="L210" s="13">
        <f t="shared" si="9"/>
        <v>0.2511000000000001</v>
      </c>
      <c r="M210" s="13">
        <f t="shared" si="9"/>
        <v>0.31700000000000006</v>
      </c>
      <c r="N210" s="13">
        <f t="shared" si="9"/>
        <v>0.10899999999999999</v>
      </c>
      <c r="O210" s="13">
        <f t="shared" si="9"/>
        <v>-0.12299999999999989</v>
      </c>
      <c r="P210" s="13">
        <f t="shared" si="9"/>
        <v>-2.3799999999999932E-2</v>
      </c>
      <c r="AC210"/>
      <c r="AD210"/>
      <c r="AE210"/>
      <c r="AF210"/>
    </row>
    <row r="211" spans="1:32">
      <c r="B211" t="s">
        <v>103</v>
      </c>
      <c r="H211" s="13">
        <f>H210+H207</f>
        <v>0.91600000000000004</v>
      </c>
      <c r="I211" s="13">
        <f t="shared" ref="I211:P211" si="10">I210+I207</f>
        <v>0.92400000000000004</v>
      </c>
      <c r="J211" s="13">
        <f t="shared" si="10"/>
        <v>0.95899999999999996</v>
      </c>
      <c r="K211" s="13">
        <f t="shared" si="10"/>
        <v>0.80200000000000005</v>
      </c>
      <c r="L211" s="13">
        <f t="shared" si="10"/>
        <v>0.80800000000000005</v>
      </c>
      <c r="M211" s="13">
        <f t="shared" si="10"/>
        <v>0.72399999999999998</v>
      </c>
      <c r="N211" s="13">
        <f t="shared" si="10"/>
        <v>0.73299999999999998</v>
      </c>
      <c r="O211" s="13">
        <f t="shared" si="10"/>
        <v>0.50700000000000001</v>
      </c>
      <c r="P211" s="13">
        <f t="shared" si="10"/>
        <v>0.38900000000000001</v>
      </c>
      <c r="T211">
        <v>68438935</v>
      </c>
      <c r="U211">
        <v>72639347</v>
      </c>
      <c r="V211">
        <v>70714586</v>
      </c>
      <c r="W211">
        <v>66168410</v>
      </c>
      <c r="X211">
        <v>67004598</v>
      </c>
      <c r="Y211">
        <v>52743548</v>
      </c>
      <c r="Z211">
        <v>52381954</v>
      </c>
      <c r="AA211">
        <v>59333230</v>
      </c>
      <c r="AB211">
        <v>55224930</v>
      </c>
      <c r="AC211" s="5">
        <f>ROUND(ABS(PEARSON($T211:$AB211,$H211:$P211)),3)</f>
        <v>0.71599999999999997</v>
      </c>
      <c r="AD211" s="3">
        <f>ROUND(TDIST(AF211,AE211-2,2),3)</f>
        <v>0.03</v>
      </c>
      <c r="AE211" s="4">
        <f>COUNTA(T211:AB211)</f>
        <v>9</v>
      </c>
      <c r="AF211" s="3">
        <f>ROUND((AC211*SQRT(AE211-2))/(SQRT(1-AC211^2)),3)</f>
        <v>2.714</v>
      </c>
    </row>
    <row r="213" spans="1:32">
      <c r="A213" t="s">
        <v>107</v>
      </c>
      <c r="H213">
        <f>ROUND(H211/H3,4)</f>
        <v>1</v>
      </c>
      <c r="I213">
        <f t="shared" ref="I213:P213" si="11">ROUND(I211/I3,4)</f>
        <v>1</v>
      </c>
      <c r="J213">
        <f t="shared" si="11"/>
        <v>1</v>
      </c>
      <c r="K213">
        <f t="shared" si="11"/>
        <v>1</v>
      </c>
      <c r="L213">
        <f t="shared" si="11"/>
        <v>1</v>
      </c>
      <c r="M213">
        <f t="shared" si="11"/>
        <v>1</v>
      </c>
      <c r="N213">
        <f t="shared" si="11"/>
        <v>1</v>
      </c>
      <c r="O213">
        <f t="shared" si="11"/>
        <v>1</v>
      </c>
      <c r="P213">
        <f t="shared" si="11"/>
        <v>1</v>
      </c>
    </row>
    <row r="215" spans="1:32">
      <c r="H215" s="13">
        <f>H3-H207</f>
        <v>0.27980000000000005</v>
      </c>
      <c r="I215" s="13">
        <f t="shared" ref="I215:P215" si="12">I3-I207</f>
        <v>0.28310000000000013</v>
      </c>
      <c r="J215" s="13">
        <f t="shared" si="12"/>
        <v>4.7000000000000375E-3</v>
      </c>
      <c r="K215" s="13">
        <f t="shared" si="12"/>
        <v>0.21560000000000024</v>
      </c>
      <c r="L215" s="13">
        <f t="shared" si="12"/>
        <v>0.2511000000000001</v>
      </c>
      <c r="M215" s="13">
        <f t="shared" si="12"/>
        <v>0.31700000000000006</v>
      </c>
      <c r="N215" s="13">
        <f t="shared" si="12"/>
        <v>0.10899999999999999</v>
      </c>
      <c r="O215" s="13">
        <f t="shared" si="12"/>
        <v>-0.12299999999999989</v>
      </c>
      <c r="P215" s="13">
        <f t="shared" si="12"/>
        <v>-2.3799999999999932E-2</v>
      </c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G45"/>
  <sheetViews>
    <sheetView zoomScale="70" zoomScaleNormal="70" workbookViewId="0">
      <selection activeCell="AC44" sqref="AC44:AF44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8554687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116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5</v>
      </c>
      <c r="H3">
        <v>0.91600000000000004</v>
      </c>
      <c r="I3">
        <v>0.92400000000000004</v>
      </c>
      <c r="J3">
        <v>0.95899999999999996</v>
      </c>
      <c r="K3">
        <v>0.80200000000000005</v>
      </c>
      <c r="L3">
        <v>0.80800000000000005</v>
      </c>
      <c r="M3">
        <v>0.72399999999999998</v>
      </c>
      <c r="N3">
        <v>0.73299999999999998</v>
      </c>
      <c r="O3">
        <v>0.50700000000000001</v>
      </c>
      <c r="P3" s="4">
        <v>0.38900000000000001</v>
      </c>
      <c r="S3" t="s">
        <v>1</v>
      </c>
      <c r="T3" s="7">
        <f>T44</f>
        <v>55516239</v>
      </c>
      <c r="U3" s="7">
        <f t="shared" ref="U3:AB3" si="0">U44</f>
        <v>56222640</v>
      </c>
      <c r="V3" s="7">
        <f t="shared" si="0"/>
        <v>56322966</v>
      </c>
      <c r="W3" s="7">
        <f t="shared" si="0"/>
        <v>51759305</v>
      </c>
      <c r="X3" s="7">
        <f t="shared" si="0"/>
        <v>51760380</v>
      </c>
      <c r="Y3" s="7">
        <f t="shared" si="0"/>
        <v>41005579</v>
      </c>
      <c r="Z3" s="7">
        <f t="shared" si="0"/>
        <v>39024264</v>
      </c>
      <c r="AA3" s="7">
        <f t="shared" si="0"/>
        <v>43560891</v>
      </c>
      <c r="AB3" s="7">
        <f t="shared" si="0"/>
        <v>42376863</v>
      </c>
    </row>
    <row r="4" spans="1:33">
      <c r="A4" t="s">
        <v>4</v>
      </c>
      <c r="N4" s="1">
        <f>ROUND((N3-M3)/M3,2)</f>
        <v>0.01</v>
      </c>
      <c r="O4" s="1">
        <f t="shared" ref="O4:P4" si="1">ROUND((O3-N3)/N3,2)</f>
        <v>-0.31</v>
      </c>
      <c r="P4" s="1">
        <f t="shared" si="1"/>
        <v>-0.23</v>
      </c>
      <c r="Z4" s="1">
        <f>ROUND((Z3-Y3)/Y3,2)</f>
        <v>-0.05</v>
      </c>
      <c r="AA4" s="1">
        <f>ROUND((AA3-Z3)/Z3,2)</f>
        <v>0.12</v>
      </c>
      <c r="AB4" s="1">
        <f>ROUND((AB3-AA3)/AA3,2)</f>
        <v>-0.03</v>
      </c>
    </row>
    <row r="5" spans="1:33">
      <c r="N5" s="2"/>
    </row>
    <row r="6" spans="1:33">
      <c r="S6" s="2" t="s">
        <v>31</v>
      </c>
      <c r="AD6" s="4" t="s">
        <v>50</v>
      </c>
      <c r="AE6"/>
      <c r="AF6"/>
    </row>
    <row r="7" spans="1:33">
      <c r="A7" s="2" t="s">
        <v>33</v>
      </c>
      <c r="H7">
        <v>2003</v>
      </c>
      <c r="I7">
        <v>2004</v>
      </c>
      <c r="J7">
        <v>2005</v>
      </c>
      <c r="K7">
        <v>2006</v>
      </c>
      <c r="L7">
        <v>2007</v>
      </c>
      <c r="M7">
        <v>2008</v>
      </c>
      <c r="N7">
        <v>2009</v>
      </c>
      <c r="O7">
        <v>2010</v>
      </c>
      <c r="P7">
        <v>2011</v>
      </c>
      <c r="S7" s="2" t="s">
        <v>32</v>
      </c>
      <c r="T7">
        <v>2003</v>
      </c>
      <c r="U7">
        <v>2004</v>
      </c>
      <c r="V7">
        <v>2005</v>
      </c>
      <c r="W7">
        <v>2006</v>
      </c>
      <c r="X7">
        <v>2007</v>
      </c>
      <c r="Y7">
        <v>2008</v>
      </c>
      <c r="Z7">
        <v>2009</v>
      </c>
      <c r="AA7">
        <v>2010</v>
      </c>
      <c r="AB7">
        <v>2011</v>
      </c>
      <c r="AC7" s="4" t="s">
        <v>105</v>
      </c>
      <c r="AD7" s="5" t="s">
        <v>43</v>
      </c>
      <c r="AE7" s="4" t="s">
        <v>42</v>
      </c>
      <c r="AF7" s="9"/>
      <c r="AG7" s="9"/>
    </row>
    <row r="8" spans="1:33">
      <c r="A8" t="s">
        <v>117</v>
      </c>
      <c r="B8" t="s">
        <v>118</v>
      </c>
      <c r="C8" t="s">
        <v>13</v>
      </c>
      <c r="D8" t="s">
        <v>10</v>
      </c>
      <c r="E8" t="s">
        <v>11</v>
      </c>
      <c r="F8" t="s">
        <v>12</v>
      </c>
      <c r="G8" t="s">
        <v>40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4"/>
      <c r="R8" s="4"/>
      <c r="S8" s="4"/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1766</v>
      </c>
      <c r="Z8" s="4">
        <v>0</v>
      </c>
      <c r="AA8" s="4">
        <v>0</v>
      </c>
      <c r="AB8" s="4">
        <v>0</v>
      </c>
      <c r="AC8" s="5" t="s">
        <v>106</v>
      </c>
      <c r="AD8" s="5" t="s">
        <v>106</v>
      </c>
      <c r="AE8" s="4">
        <v>1</v>
      </c>
    </row>
    <row r="9" spans="1:33">
      <c r="A9" t="s">
        <v>117</v>
      </c>
      <c r="B9" t="s">
        <v>118</v>
      </c>
      <c r="C9" t="s">
        <v>13</v>
      </c>
      <c r="D9" t="s">
        <v>10</v>
      </c>
      <c r="E9" t="s">
        <v>16</v>
      </c>
      <c r="F9" t="s">
        <v>12</v>
      </c>
      <c r="G9" t="s">
        <v>40</v>
      </c>
      <c r="H9" s="5">
        <v>1.77E-2</v>
      </c>
      <c r="I9" s="5">
        <v>3.7999999999999999E-2</v>
      </c>
      <c r="J9" s="5">
        <v>5.6099999999999997E-2</v>
      </c>
      <c r="K9" s="5">
        <v>1.95E-2</v>
      </c>
      <c r="L9" s="5">
        <v>2.1899999999999999E-2</v>
      </c>
      <c r="M9" s="5">
        <v>1.0999999999999999E-2</v>
      </c>
      <c r="N9" s="5">
        <v>9.7999999999999997E-3</v>
      </c>
      <c r="O9" s="5">
        <v>1.1299999999999999E-2</v>
      </c>
      <c r="P9" s="5">
        <v>9.1000000000000004E-3</v>
      </c>
      <c r="Q9" s="4"/>
      <c r="R9" s="4"/>
      <c r="S9" s="4"/>
      <c r="T9" s="4">
        <v>2914644</v>
      </c>
      <c r="U9" s="4">
        <v>4568918</v>
      </c>
      <c r="V9" s="4">
        <v>3996701</v>
      </c>
      <c r="W9" s="4">
        <v>3246205</v>
      </c>
      <c r="X9" s="4">
        <v>3351614</v>
      </c>
      <c r="Y9" s="4">
        <v>2285026</v>
      </c>
      <c r="Z9" s="4">
        <v>1932211</v>
      </c>
      <c r="AA9" s="4">
        <v>2392748</v>
      </c>
      <c r="AB9" s="4">
        <v>2339618</v>
      </c>
      <c r="AC9" s="5">
        <v>0.85899999999999999</v>
      </c>
      <c r="AD9" s="5">
        <v>3.0000000000000001E-3</v>
      </c>
      <c r="AE9" s="4">
        <v>9</v>
      </c>
    </row>
    <row r="10" spans="1:33">
      <c r="A10" t="s">
        <v>117</v>
      </c>
      <c r="B10" t="s">
        <v>118</v>
      </c>
      <c r="C10" t="s">
        <v>13</v>
      </c>
      <c r="D10" t="s">
        <v>10</v>
      </c>
      <c r="E10" t="s">
        <v>21</v>
      </c>
      <c r="F10" t="s">
        <v>12</v>
      </c>
      <c r="G10" t="s">
        <v>40</v>
      </c>
      <c r="H10" s="5">
        <v>0</v>
      </c>
      <c r="I10" s="5">
        <v>8.0000000000000004E-4</v>
      </c>
      <c r="J10" s="5">
        <v>2.5000000000000001E-3</v>
      </c>
      <c r="K10" s="5">
        <v>2.8E-3</v>
      </c>
      <c r="L10" s="5">
        <v>4.0000000000000001E-3</v>
      </c>
      <c r="M10" s="5">
        <v>1.6000000000000001E-3</v>
      </c>
      <c r="N10" s="5">
        <v>4.8999999999999998E-3</v>
      </c>
      <c r="O10" s="5">
        <v>4.1000000000000003E-3</v>
      </c>
      <c r="P10" s="5">
        <v>8.2000000000000007E-3</v>
      </c>
      <c r="Q10" s="4"/>
      <c r="R10" s="4"/>
      <c r="S10" s="4"/>
      <c r="T10" s="4">
        <v>0</v>
      </c>
      <c r="U10" s="4">
        <v>119327</v>
      </c>
      <c r="V10" s="4">
        <v>188914</v>
      </c>
      <c r="W10" s="4">
        <v>424630</v>
      </c>
      <c r="X10" s="4">
        <v>464699</v>
      </c>
      <c r="Y10" s="4">
        <v>467476</v>
      </c>
      <c r="Z10" s="4">
        <v>468989</v>
      </c>
      <c r="AA10" s="4">
        <v>425076</v>
      </c>
      <c r="AB10" s="4">
        <v>290226</v>
      </c>
      <c r="AC10" s="5">
        <v>0.22500000000000001</v>
      </c>
      <c r="AD10" s="5">
        <v>0.59199999999999997</v>
      </c>
      <c r="AE10" s="4">
        <v>8</v>
      </c>
    </row>
    <row r="11" spans="1:33">
      <c r="A11" t="s">
        <v>117</v>
      </c>
      <c r="B11" t="s">
        <v>118</v>
      </c>
      <c r="C11" t="s">
        <v>13</v>
      </c>
      <c r="D11" t="s">
        <v>37</v>
      </c>
      <c r="E11" t="s">
        <v>11</v>
      </c>
      <c r="F11" t="s">
        <v>12</v>
      </c>
      <c r="G11" t="s">
        <v>40</v>
      </c>
      <c r="H11" s="5">
        <v>0</v>
      </c>
      <c r="I11" s="5">
        <v>2.9999999999999997E-4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4"/>
      <c r="R11" s="4"/>
      <c r="S11" s="4"/>
      <c r="T11" s="4">
        <v>0</v>
      </c>
      <c r="U11" s="4">
        <v>52079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5" t="s">
        <v>106</v>
      </c>
      <c r="AD11" s="5" t="s">
        <v>106</v>
      </c>
      <c r="AE11" s="4">
        <v>1</v>
      </c>
    </row>
    <row r="12" spans="1:33">
      <c r="A12" t="s">
        <v>117</v>
      </c>
      <c r="B12" t="s">
        <v>118</v>
      </c>
      <c r="C12" t="s">
        <v>13</v>
      </c>
      <c r="D12" t="s">
        <v>37</v>
      </c>
      <c r="E12" t="s">
        <v>16</v>
      </c>
      <c r="F12" t="s">
        <v>12</v>
      </c>
      <c r="G12" t="s">
        <v>40</v>
      </c>
      <c r="H12" s="5">
        <v>1.47E-2</v>
      </c>
      <c r="I12" s="5">
        <v>2.1600000000000001E-2</v>
      </c>
      <c r="J12" s="5">
        <v>3.1E-2</v>
      </c>
      <c r="K12" s="5">
        <v>1.95E-2</v>
      </c>
      <c r="L12" s="5">
        <v>1.9699999999999999E-2</v>
      </c>
      <c r="M12" s="5">
        <v>1.55E-2</v>
      </c>
      <c r="N12" s="5">
        <v>1.5800000000000002E-2</v>
      </c>
      <c r="O12" s="5">
        <v>2.01E-2</v>
      </c>
      <c r="P12" s="5">
        <v>8.5000000000000006E-3</v>
      </c>
      <c r="Q12" s="4"/>
      <c r="S12" s="4"/>
      <c r="T12">
        <v>6040112</v>
      </c>
      <c r="U12">
        <v>5696823</v>
      </c>
      <c r="V12">
        <v>5684136</v>
      </c>
      <c r="W12">
        <v>5278959</v>
      </c>
      <c r="X12">
        <v>5012272</v>
      </c>
      <c r="Y12">
        <v>4322550</v>
      </c>
      <c r="Z12">
        <v>3862069</v>
      </c>
      <c r="AA12">
        <v>3735554</v>
      </c>
      <c r="AB12">
        <v>3882328</v>
      </c>
      <c r="AC12" s="5">
        <v>0.48199999999999998</v>
      </c>
      <c r="AD12" s="5">
        <v>0.188</v>
      </c>
      <c r="AE12" s="4">
        <v>9</v>
      </c>
    </row>
    <row r="13" spans="1:33">
      <c r="A13" t="s">
        <v>117</v>
      </c>
      <c r="B13" t="s">
        <v>118</v>
      </c>
      <c r="C13" t="s">
        <v>13</v>
      </c>
      <c r="D13" t="s">
        <v>37</v>
      </c>
      <c r="E13" t="s">
        <v>17</v>
      </c>
      <c r="F13" t="s">
        <v>12</v>
      </c>
      <c r="G13" t="s">
        <v>40</v>
      </c>
      <c r="H13" s="5">
        <v>1.23E-2</v>
      </c>
      <c r="I13" s="5">
        <v>2.2100000000000002E-2</v>
      </c>
      <c r="J13" s="5">
        <v>3.04E-2</v>
      </c>
      <c r="K13" s="5">
        <v>2.7E-2</v>
      </c>
      <c r="L13" s="5">
        <v>2.07E-2</v>
      </c>
      <c r="M13" s="5">
        <v>1.2999999999999999E-2</v>
      </c>
      <c r="N13" s="5">
        <v>1.89E-2</v>
      </c>
      <c r="O13" s="5">
        <v>8.6E-3</v>
      </c>
      <c r="P13" s="5">
        <v>4.1999999999999997E-3</v>
      </c>
      <c r="Q13" s="4"/>
      <c r="S13" s="4"/>
      <c r="T13">
        <v>2072275</v>
      </c>
      <c r="U13">
        <v>2209784</v>
      </c>
      <c r="V13">
        <v>1683378</v>
      </c>
      <c r="W13">
        <v>968269</v>
      </c>
      <c r="X13">
        <v>983770</v>
      </c>
      <c r="Y13">
        <v>724124</v>
      </c>
      <c r="Z13">
        <v>636583</v>
      </c>
      <c r="AA13">
        <v>721781</v>
      </c>
      <c r="AB13">
        <v>617961</v>
      </c>
      <c r="AC13" s="5">
        <v>0.38400000000000001</v>
      </c>
      <c r="AD13" s="5">
        <v>0.308</v>
      </c>
      <c r="AE13" s="4">
        <v>9</v>
      </c>
    </row>
    <row r="14" spans="1:33">
      <c r="A14" t="s">
        <v>117</v>
      </c>
      <c r="B14" t="s">
        <v>118</v>
      </c>
      <c r="C14" t="s">
        <v>13</v>
      </c>
      <c r="D14" t="s">
        <v>37</v>
      </c>
      <c r="E14" t="s">
        <v>18</v>
      </c>
      <c r="F14" t="s">
        <v>12</v>
      </c>
      <c r="G14" t="s">
        <v>40</v>
      </c>
      <c r="H14" s="5">
        <v>0</v>
      </c>
      <c r="I14" s="5">
        <v>0</v>
      </c>
      <c r="J14" s="5">
        <v>2.9999999999999997E-4</v>
      </c>
      <c r="K14" s="5">
        <v>4.0000000000000002E-4</v>
      </c>
      <c r="L14" s="5">
        <v>2.9999999999999997E-4</v>
      </c>
      <c r="M14" s="5">
        <v>4.0000000000000002E-4</v>
      </c>
      <c r="N14" s="5">
        <v>2.0000000000000001E-4</v>
      </c>
      <c r="O14" s="5">
        <v>5.0000000000000001E-4</v>
      </c>
      <c r="P14" s="5">
        <v>2.0000000000000001E-4</v>
      </c>
      <c r="Q14" s="4"/>
      <c r="S14" s="4"/>
      <c r="T14">
        <v>18276</v>
      </c>
      <c r="U14">
        <v>40888</v>
      </c>
      <c r="V14">
        <v>27240</v>
      </c>
      <c r="W14">
        <v>71011</v>
      </c>
      <c r="X14">
        <v>29897</v>
      </c>
      <c r="Y14">
        <v>37830</v>
      </c>
      <c r="Z14">
        <v>17331</v>
      </c>
      <c r="AA14">
        <v>16157</v>
      </c>
      <c r="AB14">
        <v>86642</v>
      </c>
      <c r="AC14" s="5">
        <v>-1E-3</v>
      </c>
      <c r="AD14" s="5">
        <v>0.998</v>
      </c>
      <c r="AE14" s="4">
        <v>9</v>
      </c>
    </row>
    <row r="15" spans="1:33">
      <c r="A15" t="s">
        <v>117</v>
      </c>
      <c r="B15" t="s">
        <v>118</v>
      </c>
      <c r="C15" t="s">
        <v>13</v>
      </c>
      <c r="D15" t="s">
        <v>37</v>
      </c>
      <c r="E15" t="s">
        <v>19</v>
      </c>
      <c r="F15" t="s">
        <v>12</v>
      </c>
      <c r="G15" t="s">
        <v>40</v>
      </c>
      <c r="H15" s="5">
        <v>8.9999999999999998E-4</v>
      </c>
      <c r="I15" s="5">
        <v>0</v>
      </c>
      <c r="J15" s="5">
        <v>8.9999999999999998E-4</v>
      </c>
      <c r="K15" s="5">
        <v>5.9999999999999995E-4</v>
      </c>
      <c r="L15" s="5">
        <v>2.0000000000000001E-4</v>
      </c>
      <c r="M15" s="5">
        <v>0</v>
      </c>
      <c r="N15" s="5">
        <v>0</v>
      </c>
      <c r="O15" s="5">
        <v>0</v>
      </c>
      <c r="P15" s="5">
        <v>0</v>
      </c>
      <c r="Q15" s="4"/>
      <c r="S15" s="4"/>
      <c r="T15">
        <v>400652</v>
      </c>
      <c r="U15">
        <v>340754</v>
      </c>
      <c r="V15">
        <v>323584</v>
      </c>
      <c r="W15">
        <v>475144</v>
      </c>
      <c r="X15">
        <v>656851</v>
      </c>
      <c r="Y15">
        <v>202109</v>
      </c>
      <c r="Z15">
        <v>46467</v>
      </c>
      <c r="AA15">
        <v>57188</v>
      </c>
      <c r="AB15">
        <v>55715</v>
      </c>
      <c r="AC15" s="5">
        <v>0.46800000000000003</v>
      </c>
      <c r="AD15" s="5">
        <v>0.20399999999999999</v>
      </c>
      <c r="AE15" s="4">
        <v>9</v>
      </c>
    </row>
    <row r="16" spans="1:33">
      <c r="A16" t="s">
        <v>117</v>
      </c>
      <c r="B16" t="s">
        <v>118</v>
      </c>
      <c r="C16" t="s">
        <v>13</v>
      </c>
      <c r="D16" t="s">
        <v>37</v>
      </c>
      <c r="E16" t="s">
        <v>20</v>
      </c>
      <c r="F16" t="s">
        <v>12</v>
      </c>
      <c r="G16" t="s">
        <v>40</v>
      </c>
      <c r="H16">
        <v>5.7999999999999996E-3</v>
      </c>
      <c r="I16">
        <v>6.7999999999999996E-3</v>
      </c>
      <c r="J16">
        <v>6.8999999999999999E-3</v>
      </c>
      <c r="K16">
        <v>7.0000000000000001E-3</v>
      </c>
      <c r="L16" s="4">
        <v>3.8E-3</v>
      </c>
      <c r="M16" s="4">
        <v>4.8999999999999998E-3</v>
      </c>
      <c r="N16" s="4">
        <v>4.7000000000000002E-3</v>
      </c>
      <c r="O16" s="4">
        <v>4.1000000000000003E-3</v>
      </c>
      <c r="P16">
        <v>3.0000000000000001E-3</v>
      </c>
      <c r="T16">
        <v>2435406</v>
      </c>
      <c r="U16">
        <v>2261954</v>
      </c>
      <c r="V16">
        <v>1804168</v>
      </c>
      <c r="W16">
        <v>2227366</v>
      </c>
      <c r="X16">
        <v>2304849</v>
      </c>
      <c r="Y16">
        <v>1660337</v>
      </c>
      <c r="Z16">
        <v>1350751</v>
      </c>
      <c r="AA16">
        <v>1541252</v>
      </c>
      <c r="AB16">
        <v>2070764</v>
      </c>
      <c r="AC16">
        <v>0.25800000000000001</v>
      </c>
      <c r="AD16">
        <v>0.503</v>
      </c>
      <c r="AE16">
        <v>9</v>
      </c>
    </row>
    <row r="17" spans="1:31">
      <c r="A17" t="s">
        <v>117</v>
      </c>
      <c r="B17" t="s">
        <v>118</v>
      </c>
      <c r="C17" t="s">
        <v>13</v>
      </c>
      <c r="D17" t="s">
        <v>37</v>
      </c>
      <c r="E17" t="s">
        <v>21</v>
      </c>
      <c r="F17" t="s">
        <v>12</v>
      </c>
      <c r="G17" t="s">
        <v>40</v>
      </c>
      <c r="H17">
        <v>9.5999999999999992E-3</v>
      </c>
      <c r="I17">
        <v>1.06E-2</v>
      </c>
      <c r="J17">
        <v>2.5100000000000001E-2</v>
      </c>
      <c r="K17">
        <v>1.32E-2</v>
      </c>
      <c r="L17" s="4">
        <v>1.67E-2</v>
      </c>
      <c r="M17" s="4">
        <v>1.11E-2</v>
      </c>
      <c r="N17" s="4">
        <v>1.2200000000000001E-2</v>
      </c>
      <c r="O17" s="4">
        <v>2.98E-2</v>
      </c>
      <c r="P17">
        <v>7.6E-3</v>
      </c>
      <c r="T17">
        <v>2177819</v>
      </c>
      <c r="U17">
        <v>2259084</v>
      </c>
      <c r="V17">
        <v>2182086</v>
      </c>
      <c r="W17">
        <v>2026756</v>
      </c>
      <c r="X17">
        <v>2064267</v>
      </c>
      <c r="Y17">
        <v>1664642</v>
      </c>
      <c r="Z17">
        <v>1718133</v>
      </c>
      <c r="AA17">
        <v>1677997</v>
      </c>
      <c r="AB17">
        <v>1349076</v>
      </c>
      <c r="AC17">
        <v>0.107</v>
      </c>
      <c r="AD17">
        <v>0.78400000000000003</v>
      </c>
      <c r="AE17">
        <v>9</v>
      </c>
    </row>
    <row r="18" spans="1:31">
      <c r="A18" t="s">
        <v>117</v>
      </c>
      <c r="B18" t="s">
        <v>118</v>
      </c>
      <c r="C18" t="s">
        <v>13</v>
      </c>
      <c r="D18" t="s">
        <v>37</v>
      </c>
      <c r="E18" t="s">
        <v>22</v>
      </c>
      <c r="F18" t="s">
        <v>12</v>
      </c>
      <c r="G18" t="s">
        <v>40</v>
      </c>
      <c r="H18">
        <v>0</v>
      </c>
      <c r="I18">
        <v>0</v>
      </c>
      <c r="J18">
        <v>0</v>
      </c>
      <c r="K18">
        <v>0</v>
      </c>
      <c r="L18" s="4">
        <v>0</v>
      </c>
      <c r="M18" s="4">
        <v>0</v>
      </c>
      <c r="N18" s="4">
        <v>0</v>
      </c>
      <c r="O18" s="4">
        <v>0</v>
      </c>
      <c r="P18">
        <v>0</v>
      </c>
      <c r="T18">
        <v>6269</v>
      </c>
      <c r="U18">
        <v>991</v>
      </c>
      <c r="V18">
        <v>3204</v>
      </c>
      <c r="W18">
        <v>1505</v>
      </c>
      <c r="X18">
        <v>5646</v>
      </c>
      <c r="Y18">
        <v>7952</v>
      </c>
      <c r="Z18">
        <v>10318</v>
      </c>
      <c r="AA18">
        <v>2204</v>
      </c>
      <c r="AB18">
        <v>4242</v>
      </c>
      <c r="AC18" t="s">
        <v>106</v>
      </c>
      <c r="AD18" t="s">
        <v>106</v>
      </c>
      <c r="AE18">
        <v>9</v>
      </c>
    </row>
    <row r="19" spans="1:31">
      <c r="A19" t="s">
        <v>117</v>
      </c>
      <c r="B19" t="s">
        <v>118</v>
      </c>
      <c r="C19" t="s">
        <v>13</v>
      </c>
      <c r="D19" t="s">
        <v>26</v>
      </c>
      <c r="E19" t="s">
        <v>16</v>
      </c>
      <c r="F19" t="s">
        <v>12</v>
      </c>
      <c r="G19" t="s">
        <v>40</v>
      </c>
      <c r="H19">
        <v>0</v>
      </c>
      <c r="I19">
        <v>2.9999999999999997E-4</v>
      </c>
      <c r="J19">
        <v>0</v>
      </c>
      <c r="K19">
        <v>5.9999999999999995E-4</v>
      </c>
      <c r="L19" s="4">
        <v>0</v>
      </c>
      <c r="M19" s="4">
        <v>0</v>
      </c>
      <c r="N19" s="4">
        <v>0</v>
      </c>
      <c r="O19" s="4">
        <v>2.0000000000000001E-4</v>
      </c>
      <c r="P19">
        <v>0</v>
      </c>
      <c r="T19">
        <v>45086</v>
      </c>
      <c r="U19">
        <v>317773</v>
      </c>
      <c r="V19">
        <v>263900</v>
      </c>
      <c r="W19">
        <v>305832</v>
      </c>
      <c r="X19">
        <v>320576</v>
      </c>
      <c r="Y19">
        <v>146443</v>
      </c>
      <c r="Z19">
        <v>138669</v>
      </c>
      <c r="AA19">
        <v>306957</v>
      </c>
      <c r="AB19">
        <v>205105</v>
      </c>
      <c r="AC19">
        <v>0.495</v>
      </c>
      <c r="AD19">
        <v>0.17599999999999999</v>
      </c>
      <c r="AE19">
        <v>9</v>
      </c>
    </row>
    <row r="20" spans="1:31">
      <c r="A20" t="s">
        <v>117</v>
      </c>
      <c r="B20" t="s">
        <v>118</v>
      </c>
      <c r="C20" t="s">
        <v>13</v>
      </c>
      <c r="D20" t="s">
        <v>26</v>
      </c>
      <c r="E20" t="s">
        <v>17</v>
      </c>
      <c r="F20" t="s">
        <v>12</v>
      </c>
      <c r="G20" t="s">
        <v>40</v>
      </c>
      <c r="H20">
        <v>1.6000000000000001E-3</v>
      </c>
      <c r="I20">
        <v>2E-3</v>
      </c>
      <c r="J20">
        <v>1.6000000000000001E-3</v>
      </c>
      <c r="K20">
        <v>1.1000000000000001E-3</v>
      </c>
      <c r="L20" s="4">
        <v>6.9999999999999999E-4</v>
      </c>
      <c r="M20" s="4">
        <v>8.9999999999999998E-4</v>
      </c>
      <c r="N20" s="4">
        <v>1.1000000000000001E-3</v>
      </c>
      <c r="O20" s="4">
        <v>8.9999999999999998E-4</v>
      </c>
      <c r="P20">
        <v>2.0999999999999999E-3</v>
      </c>
      <c r="T20">
        <v>1783662</v>
      </c>
      <c r="U20">
        <v>2085242</v>
      </c>
      <c r="V20">
        <v>2144357</v>
      </c>
      <c r="W20">
        <v>1947806</v>
      </c>
      <c r="X20">
        <v>2175901</v>
      </c>
      <c r="Y20">
        <v>2240099</v>
      </c>
      <c r="Z20">
        <v>2239709</v>
      </c>
      <c r="AA20">
        <v>2233974</v>
      </c>
      <c r="AB20">
        <v>2042906</v>
      </c>
      <c r="AC20">
        <v>-0.42599999999999999</v>
      </c>
      <c r="AD20">
        <v>0.252</v>
      </c>
      <c r="AE20">
        <v>9</v>
      </c>
    </row>
    <row r="21" spans="1:31">
      <c r="A21" t="s">
        <v>117</v>
      </c>
      <c r="B21" t="s">
        <v>118</v>
      </c>
      <c r="C21" t="s">
        <v>13</v>
      </c>
      <c r="D21" t="s">
        <v>26</v>
      </c>
      <c r="E21" t="s">
        <v>18</v>
      </c>
      <c r="F21" t="s">
        <v>12</v>
      </c>
      <c r="G21" t="s">
        <v>40</v>
      </c>
      <c r="H21">
        <v>2E-3</v>
      </c>
      <c r="I21">
        <v>2.3E-3</v>
      </c>
      <c r="J21">
        <v>3.3999999999999998E-3</v>
      </c>
      <c r="K21">
        <v>1.2999999999999999E-3</v>
      </c>
      <c r="L21" s="4">
        <v>1.2999999999999999E-3</v>
      </c>
      <c r="M21" s="4">
        <v>2E-3</v>
      </c>
      <c r="N21" s="4">
        <v>2.3999999999999998E-3</v>
      </c>
      <c r="O21" s="4">
        <v>1.7100000000000001E-2</v>
      </c>
      <c r="P21">
        <v>3.0000000000000001E-3</v>
      </c>
      <c r="T21">
        <v>762235</v>
      </c>
      <c r="U21">
        <v>971823</v>
      </c>
      <c r="V21">
        <v>1201844</v>
      </c>
      <c r="W21">
        <v>1371988</v>
      </c>
      <c r="X21">
        <v>1529613</v>
      </c>
      <c r="Y21">
        <v>1043635</v>
      </c>
      <c r="Z21">
        <v>1043484</v>
      </c>
      <c r="AA21">
        <v>992674</v>
      </c>
      <c r="AB21">
        <v>999986</v>
      </c>
      <c r="AC21">
        <v>-0.23200000000000001</v>
      </c>
      <c r="AD21">
        <v>0.54800000000000004</v>
      </c>
      <c r="AE21">
        <v>9</v>
      </c>
    </row>
    <row r="22" spans="1:31">
      <c r="A22" t="s">
        <v>117</v>
      </c>
      <c r="B22" t="s">
        <v>118</v>
      </c>
      <c r="C22" t="s">
        <v>13</v>
      </c>
      <c r="D22" t="s">
        <v>26</v>
      </c>
      <c r="E22" t="s">
        <v>19</v>
      </c>
      <c r="F22" t="s">
        <v>12</v>
      </c>
      <c r="G22" t="s">
        <v>40</v>
      </c>
      <c r="H22">
        <v>1.2999999999999999E-3</v>
      </c>
      <c r="I22">
        <v>1.2999999999999999E-3</v>
      </c>
      <c r="J22">
        <v>2.9999999999999997E-4</v>
      </c>
      <c r="K22">
        <v>3.5999999999999999E-3</v>
      </c>
      <c r="L22" s="4">
        <v>2.9999999999999997E-4</v>
      </c>
      <c r="M22" s="4">
        <v>4.0000000000000002E-4</v>
      </c>
      <c r="N22" s="4">
        <v>4.0000000000000002E-4</v>
      </c>
      <c r="O22" s="4">
        <v>5.0000000000000001E-4</v>
      </c>
      <c r="P22">
        <v>4.0000000000000002E-4</v>
      </c>
      <c r="T22">
        <v>235082</v>
      </c>
      <c r="U22">
        <v>338303</v>
      </c>
      <c r="V22">
        <v>405334</v>
      </c>
      <c r="W22">
        <v>710618</v>
      </c>
      <c r="X22">
        <v>724605</v>
      </c>
      <c r="Y22">
        <v>475817</v>
      </c>
      <c r="Z22">
        <v>475817</v>
      </c>
      <c r="AA22">
        <v>553903</v>
      </c>
      <c r="AB22">
        <v>497021</v>
      </c>
      <c r="AC22">
        <v>0.253</v>
      </c>
      <c r="AD22">
        <v>0.51100000000000001</v>
      </c>
      <c r="AE22">
        <v>9</v>
      </c>
    </row>
    <row r="23" spans="1:31">
      <c r="A23" t="s">
        <v>117</v>
      </c>
      <c r="B23" t="s">
        <v>118</v>
      </c>
      <c r="C23" t="s">
        <v>13</v>
      </c>
      <c r="D23" t="s">
        <v>26</v>
      </c>
      <c r="E23" t="s">
        <v>20</v>
      </c>
      <c r="F23" t="s">
        <v>12</v>
      </c>
      <c r="G23" t="s">
        <v>40</v>
      </c>
      <c r="H23">
        <v>0.34189999999999998</v>
      </c>
      <c r="I23">
        <v>0.28129999999999999</v>
      </c>
      <c r="J23">
        <v>0.19789999999999999</v>
      </c>
      <c r="K23">
        <v>0.14360000000000001</v>
      </c>
      <c r="L23">
        <v>0.13400000000000001</v>
      </c>
      <c r="M23">
        <v>0.12230000000000001</v>
      </c>
      <c r="N23">
        <v>0.21240000000000001</v>
      </c>
      <c r="O23">
        <v>0.17349999999999999</v>
      </c>
      <c r="P23">
        <v>0.15690000000000001</v>
      </c>
      <c r="T23">
        <v>7734607</v>
      </c>
      <c r="U23">
        <v>7788841</v>
      </c>
      <c r="V23">
        <v>7366673</v>
      </c>
      <c r="W23">
        <v>7881085</v>
      </c>
      <c r="X23">
        <v>7420257</v>
      </c>
      <c r="Y23">
        <v>6314288</v>
      </c>
      <c r="Z23">
        <v>6290496</v>
      </c>
      <c r="AA23">
        <v>9431237</v>
      </c>
      <c r="AB23">
        <v>10053439</v>
      </c>
      <c r="AC23" s="4">
        <v>-4.3999999999999997E-2</v>
      </c>
      <c r="AD23" s="4">
        <v>0.91100000000000003</v>
      </c>
      <c r="AE23" s="4">
        <v>9</v>
      </c>
    </row>
    <row r="24" spans="1:31">
      <c r="A24" t="s">
        <v>117</v>
      </c>
      <c r="B24" t="s">
        <v>118</v>
      </c>
      <c r="C24" t="s">
        <v>13</v>
      </c>
      <c r="D24" t="s">
        <v>26</v>
      </c>
      <c r="E24" t="s">
        <v>21</v>
      </c>
      <c r="F24" t="s">
        <v>12</v>
      </c>
      <c r="G24" t="s">
        <v>40</v>
      </c>
      <c r="H24">
        <v>0.1166</v>
      </c>
      <c r="I24">
        <v>7.5999999999999998E-2</v>
      </c>
      <c r="J24">
        <v>0.17760000000000001</v>
      </c>
      <c r="K24">
        <v>0.1026</v>
      </c>
      <c r="L24">
        <v>0.14499999999999999</v>
      </c>
      <c r="M24">
        <v>7.17E-2</v>
      </c>
      <c r="N24">
        <v>0.13</v>
      </c>
      <c r="O24">
        <v>0.10299999999999999</v>
      </c>
      <c r="P24">
        <v>8.3299999999999999E-2</v>
      </c>
      <c r="T24">
        <v>10516376</v>
      </c>
      <c r="U24">
        <v>10920284</v>
      </c>
      <c r="V24">
        <v>11540724</v>
      </c>
      <c r="W24">
        <v>10898037</v>
      </c>
      <c r="X24">
        <v>10785794</v>
      </c>
      <c r="Y24">
        <v>7338510</v>
      </c>
      <c r="Z24">
        <v>7293644</v>
      </c>
      <c r="AA24">
        <v>6895363</v>
      </c>
      <c r="AB24">
        <v>6068354</v>
      </c>
      <c r="AC24" s="4">
        <v>0.47299999999999998</v>
      </c>
      <c r="AD24" s="4">
        <v>0.19900000000000001</v>
      </c>
      <c r="AE24" s="4">
        <v>9</v>
      </c>
    </row>
    <row r="25" spans="1:31">
      <c r="A25" t="s">
        <v>117</v>
      </c>
      <c r="B25" t="s">
        <v>118</v>
      </c>
      <c r="C25" t="s">
        <v>13</v>
      </c>
      <c r="D25" t="s">
        <v>26</v>
      </c>
      <c r="E25" t="s">
        <v>22</v>
      </c>
      <c r="F25" t="s">
        <v>12</v>
      </c>
      <c r="G25" t="s">
        <v>40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5.0000000000000001E-4</v>
      </c>
      <c r="P25">
        <v>2.9999999999999997E-4</v>
      </c>
      <c r="T25">
        <v>5832</v>
      </c>
      <c r="U25">
        <v>6986</v>
      </c>
      <c r="V25">
        <v>14923</v>
      </c>
      <c r="W25">
        <v>21471</v>
      </c>
      <c r="X25">
        <v>4483</v>
      </c>
      <c r="Y25">
        <v>9527</v>
      </c>
      <c r="Z25">
        <v>9527</v>
      </c>
      <c r="AA25">
        <v>55029</v>
      </c>
      <c r="AB25">
        <v>54466</v>
      </c>
      <c r="AC25" s="4">
        <v>0.92500000000000004</v>
      </c>
      <c r="AD25" s="4">
        <v>0</v>
      </c>
      <c r="AE25" s="4">
        <v>9</v>
      </c>
    </row>
    <row r="26" spans="1:31">
      <c r="A26" t="s">
        <v>117</v>
      </c>
      <c r="B26" t="s">
        <v>118</v>
      </c>
      <c r="C26" t="s">
        <v>13</v>
      </c>
      <c r="D26" t="s">
        <v>119</v>
      </c>
      <c r="E26" t="s">
        <v>21</v>
      </c>
      <c r="F26" t="s">
        <v>12</v>
      </c>
      <c r="G26" t="s">
        <v>40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T26">
        <v>0</v>
      </c>
      <c r="U26">
        <v>0</v>
      </c>
      <c r="V26">
        <v>730</v>
      </c>
      <c r="W26">
        <v>6378</v>
      </c>
      <c r="X26">
        <v>11065</v>
      </c>
      <c r="Y26">
        <v>5203</v>
      </c>
      <c r="Z26">
        <v>3090</v>
      </c>
      <c r="AA26">
        <v>7854</v>
      </c>
      <c r="AB26">
        <v>2298</v>
      </c>
      <c r="AC26" s="4" t="s">
        <v>106</v>
      </c>
      <c r="AD26" s="4" t="s">
        <v>106</v>
      </c>
      <c r="AE26" s="4">
        <v>7</v>
      </c>
    </row>
    <row r="27" spans="1:31">
      <c r="A27" t="s">
        <v>117</v>
      </c>
      <c r="B27" t="s">
        <v>118</v>
      </c>
      <c r="C27" t="s">
        <v>13</v>
      </c>
      <c r="D27" t="s">
        <v>38</v>
      </c>
      <c r="E27" t="s">
        <v>16</v>
      </c>
      <c r="F27" t="s">
        <v>12</v>
      </c>
      <c r="G27" t="s">
        <v>40</v>
      </c>
      <c r="H27">
        <v>8.9999999999999998E-4</v>
      </c>
      <c r="I27">
        <v>2.8E-3</v>
      </c>
      <c r="J27">
        <v>1.2999999999999999E-3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T27">
        <v>284450</v>
      </c>
      <c r="U27">
        <v>365302</v>
      </c>
      <c r="V27">
        <v>202229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 s="4" t="s">
        <v>106</v>
      </c>
      <c r="AD27" s="4" t="s">
        <v>106</v>
      </c>
      <c r="AE27" s="4">
        <v>3</v>
      </c>
    </row>
    <row r="28" spans="1:31">
      <c r="A28" t="s">
        <v>117</v>
      </c>
      <c r="B28" t="s">
        <v>118</v>
      </c>
      <c r="C28" t="s">
        <v>13</v>
      </c>
      <c r="D28" t="s">
        <v>38</v>
      </c>
      <c r="E28" t="s">
        <v>21</v>
      </c>
      <c r="F28" t="s">
        <v>12</v>
      </c>
      <c r="G28" t="s">
        <v>40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T28">
        <v>3557</v>
      </c>
      <c r="U28">
        <v>0</v>
      </c>
      <c r="V28">
        <v>6745</v>
      </c>
      <c r="W28">
        <v>19360</v>
      </c>
      <c r="X28">
        <v>30580</v>
      </c>
      <c r="Y28">
        <v>25740</v>
      </c>
      <c r="Z28">
        <v>31020</v>
      </c>
      <c r="AA28">
        <v>37620</v>
      </c>
      <c r="AB28">
        <v>41195</v>
      </c>
      <c r="AC28" s="4" t="s">
        <v>106</v>
      </c>
      <c r="AD28" s="4" t="s">
        <v>106</v>
      </c>
      <c r="AE28" s="4">
        <v>8</v>
      </c>
    </row>
    <row r="29" spans="1:31">
      <c r="A29" t="s">
        <v>117</v>
      </c>
      <c r="B29" t="s">
        <v>118</v>
      </c>
      <c r="C29" t="s">
        <v>13</v>
      </c>
      <c r="D29" t="s">
        <v>27</v>
      </c>
      <c r="E29" t="s">
        <v>16</v>
      </c>
      <c r="F29" t="s">
        <v>12</v>
      </c>
      <c r="G29" t="s">
        <v>40</v>
      </c>
      <c r="H29">
        <v>9.7000000000000003E-3</v>
      </c>
      <c r="I29">
        <v>2.06E-2</v>
      </c>
      <c r="J29">
        <v>5.2299999999999999E-2</v>
      </c>
      <c r="K29">
        <v>3.5000000000000003E-2</v>
      </c>
      <c r="L29">
        <v>2.0400000000000001E-2</v>
      </c>
      <c r="M29">
        <v>2.3599999999999999E-2</v>
      </c>
      <c r="N29">
        <v>1.9099999999999999E-2</v>
      </c>
      <c r="O29">
        <v>3.0099999999999998E-2</v>
      </c>
      <c r="P29">
        <v>5.1999999999999998E-3</v>
      </c>
      <c r="T29">
        <v>3748872</v>
      </c>
      <c r="U29">
        <v>2331454</v>
      </c>
      <c r="V29">
        <v>2969538</v>
      </c>
      <c r="W29">
        <v>2079409</v>
      </c>
      <c r="X29">
        <v>1767496</v>
      </c>
      <c r="Y29">
        <v>1020052</v>
      </c>
      <c r="Z29">
        <v>916246</v>
      </c>
      <c r="AA29">
        <v>948287</v>
      </c>
      <c r="AB29">
        <v>879763</v>
      </c>
      <c r="AC29" s="4">
        <v>0.20300000000000001</v>
      </c>
      <c r="AD29" s="4">
        <v>0.60099999999999998</v>
      </c>
      <c r="AE29" s="4">
        <v>9</v>
      </c>
    </row>
    <row r="30" spans="1:31">
      <c r="A30" t="s">
        <v>117</v>
      </c>
      <c r="B30" t="s">
        <v>118</v>
      </c>
      <c r="C30" t="s">
        <v>13</v>
      </c>
      <c r="D30" t="s">
        <v>27</v>
      </c>
      <c r="E30" t="s">
        <v>17</v>
      </c>
      <c r="F30" t="s">
        <v>12</v>
      </c>
      <c r="G30" t="s">
        <v>40</v>
      </c>
      <c r="H30">
        <v>6.1000000000000004E-3</v>
      </c>
      <c r="I30">
        <v>1.9900000000000001E-2</v>
      </c>
      <c r="J30">
        <v>3.1E-2</v>
      </c>
      <c r="K30">
        <v>1.78E-2</v>
      </c>
      <c r="L30">
        <v>1.5699999999999999E-2</v>
      </c>
      <c r="M30">
        <v>1.8599999999999998E-2</v>
      </c>
      <c r="N30">
        <v>2.07E-2</v>
      </c>
      <c r="O30">
        <v>1.44E-2</v>
      </c>
      <c r="P30">
        <v>5.8999999999999999E-3</v>
      </c>
      <c r="T30">
        <v>1062126</v>
      </c>
      <c r="U30">
        <v>886948</v>
      </c>
      <c r="V30">
        <v>678791</v>
      </c>
      <c r="W30">
        <v>531205</v>
      </c>
      <c r="X30">
        <v>561733</v>
      </c>
      <c r="Y30">
        <v>532849</v>
      </c>
      <c r="Z30">
        <v>550698</v>
      </c>
      <c r="AA30">
        <v>523982</v>
      </c>
      <c r="AB30">
        <v>451217</v>
      </c>
      <c r="AC30" s="4">
        <v>-0.11600000000000001</v>
      </c>
      <c r="AD30" s="4">
        <v>0.76600000000000001</v>
      </c>
      <c r="AE30" s="4">
        <v>9</v>
      </c>
    </row>
    <row r="31" spans="1:31">
      <c r="A31" t="s">
        <v>117</v>
      </c>
      <c r="B31" t="s">
        <v>118</v>
      </c>
      <c r="C31" t="s">
        <v>13</v>
      </c>
      <c r="D31" t="s">
        <v>27</v>
      </c>
      <c r="E31" t="s">
        <v>18</v>
      </c>
      <c r="F31" t="s">
        <v>12</v>
      </c>
      <c r="G31" t="s">
        <v>40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2.9999999999999997E-4</v>
      </c>
      <c r="P31">
        <v>1E-4</v>
      </c>
      <c r="T31">
        <v>802</v>
      </c>
      <c r="U31">
        <v>172</v>
      </c>
      <c r="V31">
        <v>16260</v>
      </c>
      <c r="W31">
        <v>20223</v>
      </c>
      <c r="X31">
        <v>25383</v>
      </c>
      <c r="Y31">
        <v>44065</v>
      </c>
      <c r="Z31">
        <v>37113</v>
      </c>
      <c r="AA31">
        <v>66405</v>
      </c>
      <c r="AB31">
        <v>50562</v>
      </c>
      <c r="AC31" s="4">
        <v>0.69099999999999995</v>
      </c>
      <c r="AD31" s="4">
        <v>3.9E-2</v>
      </c>
      <c r="AE31" s="4">
        <v>9</v>
      </c>
    </row>
    <row r="32" spans="1:31">
      <c r="A32" t="s">
        <v>117</v>
      </c>
      <c r="B32" t="s">
        <v>118</v>
      </c>
      <c r="C32" t="s">
        <v>13</v>
      </c>
      <c r="D32" t="s">
        <v>27</v>
      </c>
      <c r="E32" t="s">
        <v>19</v>
      </c>
      <c r="F32" t="s">
        <v>12</v>
      </c>
      <c r="G32" t="s">
        <v>40</v>
      </c>
      <c r="H32">
        <v>0</v>
      </c>
      <c r="I32">
        <v>0</v>
      </c>
      <c r="J32">
        <v>0</v>
      </c>
      <c r="K32">
        <v>0</v>
      </c>
      <c r="L32">
        <v>0</v>
      </c>
      <c r="M32">
        <v>2.0000000000000001E-4</v>
      </c>
      <c r="N32">
        <v>0</v>
      </c>
      <c r="O32">
        <v>0</v>
      </c>
      <c r="P32">
        <v>0</v>
      </c>
      <c r="T32">
        <v>91311</v>
      </c>
      <c r="U32">
        <v>3600</v>
      </c>
      <c r="V32">
        <v>72796</v>
      </c>
      <c r="W32">
        <v>1265</v>
      </c>
      <c r="X32">
        <v>55984</v>
      </c>
      <c r="Y32">
        <v>23606</v>
      </c>
      <c r="Z32">
        <v>29165</v>
      </c>
      <c r="AA32">
        <v>34204</v>
      </c>
      <c r="AB32">
        <v>17477</v>
      </c>
      <c r="AC32" s="4">
        <v>-0.158</v>
      </c>
      <c r="AD32" s="4">
        <v>0.68500000000000005</v>
      </c>
      <c r="AE32" s="4">
        <v>9</v>
      </c>
    </row>
    <row r="33" spans="1:32">
      <c r="A33" t="s">
        <v>117</v>
      </c>
      <c r="B33" t="s">
        <v>118</v>
      </c>
      <c r="C33" t="s">
        <v>13</v>
      </c>
      <c r="D33" t="s">
        <v>27</v>
      </c>
      <c r="E33" t="s">
        <v>20</v>
      </c>
      <c r="F33" t="s">
        <v>12</v>
      </c>
      <c r="G33" t="s">
        <v>40</v>
      </c>
      <c r="H33">
        <v>1.54E-2</v>
      </c>
      <c r="I33">
        <v>3.2000000000000001E-2</v>
      </c>
      <c r="J33">
        <v>0.10150000000000001</v>
      </c>
      <c r="K33">
        <v>5.3100000000000001E-2</v>
      </c>
      <c r="L33">
        <v>4.5699999999999998E-2</v>
      </c>
      <c r="M33">
        <v>4.2000000000000003E-2</v>
      </c>
      <c r="N33">
        <v>8.1299999999999997E-2</v>
      </c>
      <c r="O33">
        <v>9.2200000000000004E-2</v>
      </c>
      <c r="P33">
        <v>5.6599999999999998E-2</v>
      </c>
      <c r="T33">
        <v>5847912</v>
      </c>
      <c r="U33">
        <v>5080624</v>
      </c>
      <c r="V33">
        <v>4811084</v>
      </c>
      <c r="W33">
        <v>3883296</v>
      </c>
      <c r="X33">
        <v>4031609</v>
      </c>
      <c r="Y33">
        <v>3868538</v>
      </c>
      <c r="Z33">
        <v>4179250</v>
      </c>
      <c r="AA33">
        <v>4521574</v>
      </c>
      <c r="AB33">
        <v>4438717</v>
      </c>
      <c r="AC33" s="4">
        <v>-0.316</v>
      </c>
      <c r="AD33" s="4">
        <v>0.40799999999999997</v>
      </c>
      <c r="AE33" s="4">
        <v>9</v>
      </c>
    </row>
    <row r="34" spans="1:32">
      <c r="A34" t="s">
        <v>117</v>
      </c>
      <c r="B34" t="s">
        <v>118</v>
      </c>
      <c r="C34" t="s">
        <v>13</v>
      </c>
      <c r="D34" t="s">
        <v>27</v>
      </c>
      <c r="E34" t="s">
        <v>21</v>
      </c>
      <c r="F34" t="s">
        <v>12</v>
      </c>
      <c r="G34" t="s">
        <v>40</v>
      </c>
      <c r="H34">
        <v>4.0099999999999997E-2</v>
      </c>
      <c r="I34">
        <v>6.5199999999999994E-2</v>
      </c>
      <c r="J34">
        <v>0.2142</v>
      </c>
      <c r="K34">
        <v>0.1196</v>
      </c>
      <c r="L34">
        <v>9.2999999999999999E-2</v>
      </c>
      <c r="M34">
        <v>5.5399999999999998E-2</v>
      </c>
      <c r="N34">
        <v>7.0400000000000004E-2</v>
      </c>
      <c r="O34">
        <v>8.7800000000000003E-2</v>
      </c>
      <c r="P34">
        <v>3.9899999999999998E-2</v>
      </c>
      <c r="T34">
        <v>5516623</v>
      </c>
      <c r="U34">
        <v>5481022</v>
      </c>
      <c r="V34">
        <v>6549003</v>
      </c>
      <c r="W34">
        <v>5781300</v>
      </c>
      <c r="X34">
        <v>6056725</v>
      </c>
      <c r="Y34">
        <v>4609737</v>
      </c>
      <c r="Z34">
        <v>3523331</v>
      </c>
      <c r="AA34">
        <v>4109070</v>
      </c>
      <c r="AB34">
        <v>3802745</v>
      </c>
      <c r="AC34" s="4">
        <v>0.61799999999999999</v>
      </c>
      <c r="AD34" s="4">
        <v>7.5999999999999998E-2</v>
      </c>
      <c r="AE34" s="4">
        <v>9</v>
      </c>
    </row>
    <row r="35" spans="1:32">
      <c r="A35" t="s">
        <v>117</v>
      </c>
      <c r="B35" t="s">
        <v>118</v>
      </c>
      <c r="C35" t="s">
        <v>13</v>
      </c>
      <c r="D35" t="s">
        <v>27</v>
      </c>
      <c r="E35" t="s">
        <v>22</v>
      </c>
      <c r="F35" t="s">
        <v>12</v>
      </c>
      <c r="G35" t="s">
        <v>40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T35" s="7">
        <v>8499</v>
      </c>
      <c r="U35" s="7">
        <v>8964</v>
      </c>
      <c r="V35" s="7">
        <v>340</v>
      </c>
      <c r="W35" s="7">
        <v>10012</v>
      </c>
      <c r="X35" s="7">
        <v>3976</v>
      </c>
      <c r="Y35" s="7">
        <v>11941</v>
      </c>
      <c r="Z35" s="7">
        <v>17389</v>
      </c>
      <c r="AA35" s="7">
        <v>9604</v>
      </c>
      <c r="AB35" s="7">
        <v>21664</v>
      </c>
      <c r="AC35" s="5" t="s">
        <v>106</v>
      </c>
      <c r="AD35" s="3" t="s">
        <v>106</v>
      </c>
      <c r="AE35" s="4">
        <v>9</v>
      </c>
    </row>
    <row r="36" spans="1:32">
      <c r="A36" t="s">
        <v>117</v>
      </c>
      <c r="B36" t="s">
        <v>118</v>
      </c>
      <c r="C36" t="s">
        <v>13</v>
      </c>
      <c r="D36" t="s">
        <v>39</v>
      </c>
      <c r="E36" t="s">
        <v>20</v>
      </c>
      <c r="F36" t="s">
        <v>12</v>
      </c>
      <c r="G36" t="s">
        <v>40</v>
      </c>
      <c r="H36">
        <v>2.9999999999999997E-4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1E-3</v>
      </c>
      <c r="T36">
        <v>7641</v>
      </c>
      <c r="U36">
        <v>0</v>
      </c>
      <c r="V36">
        <v>716</v>
      </c>
      <c r="W36">
        <v>5176</v>
      </c>
      <c r="X36">
        <v>0</v>
      </c>
      <c r="Y36">
        <v>1141</v>
      </c>
      <c r="Z36">
        <v>1805</v>
      </c>
      <c r="AA36">
        <v>16615</v>
      </c>
      <c r="AB36">
        <v>24770</v>
      </c>
      <c r="AC36" s="4">
        <v>0.79300000000000004</v>
      </c>
      <c r="AD36" s="4">
        <v>3.3000000000000002E-2</v>
      </c>
      <c r="AE36" s="4">
        <v>7</v>
      </c>
    </row>
    <row r="37" spans="1:32">
      <c r="A37" t="s">
        <v>117</v>
      </c>
      <c r="B37" t="s">
        <v>118</v>
      </c>
      <c r="C37" t="s">
        <v>13</v>
      </c>
      <c r="D37" t="s">
        <v>39</v>
      </c>
      <c r="E37" t="s">
        <v>21</v>
      </c>
      <c r="F37" t="s">
        <v>12</v>
      </c>
      <c r="G37" t="s">
        <v>40</v>
      </c>
      <c r="H37">
        <v>0</v>
      </c>
      <c r="I37">
        <v>8.0000000000000004E-4</v>
      </c>
      <c r="J37">
        <v>1.9E-3</v>
      </c>
      <c r="K37">
        <v>1.5E-3</v>
      </c>
      <c r="L37">
        <v>6.9999999999999999E-4</v>
      </c>
      <c r="M37">
        <v>3.0999999999999999E-3</v>
      </c>
      <c r="N37">
        <v>4.8999999999999998E-3</v>
      </c>
      <c r="O37">
        <v>4.8999999999999998E-3</v>
      </c>
      <c r="P37">
        <v>2.0000000000000001E-4</v>
      </c>
      <c r="T37">
        <v>0</v>
      </c>
      <c r="U37">
        <v>53672</v>
      </c>
      <c r="V37">
        <v>72432</v>
      </c>
      <c r="W37">
        <v>42938</v>
      </c>
      <c r="X37">
        <v>20658</v>
      </c>
      <c r="Y37">
        <v>131938</v>
      </c>
      <c r="Z37">
        <v>144056</v>
      </c>
      <c r="AA37">
        <v>146457</v>
      </c>
      <c r="AB37">
        <v>6852</v>
      </c>
      <c r="AC37" s="4">
        <v>0.95799999999999996</v>
      </c>
      <c r="AD37" s="4">
        <v>0</v>
      </c>
      <c r="AE37" s="4">
        <v>8</v>
      </c>
    </row>
    <row r="38" spans="1:32">
      <c r="A38" t="s">
        <v>117</v>
      </c>
      <c r="B38" t="s">
        <v>118</v>
      </c>
      <c r="C38" t="s">
        <v>13</v>
      </c>
      <c r="D38" t="s">
        <v>28</v>
      </c>
      <c r="E38" t="s">
        <v>20</v>
      </c>
      <c r="F38" t="s">
        <v>12</v>
      </c>
      <c r="G38" t="s">
        <v>40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1E-4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6044</v>
      </c>
      <c r="AB38">
        <v>221</v>
      </c>
      <c r="AC38" s="4" t="s">
        <v>106</v>
      </c>
      <c r="AD38" s="4" t="s">
        <v>106</v>
      </c>
      <c r="AE38" s="4">
        <v>2</v>
      </c>
    </row>
    <row r="39" spans="1:32">
      <c r="A39" t="s">
        <v>117</v>
      </c>
      <c r="B39" t="s">
        <v>118</v>
      </c>
      <c r="C39" t="s">
        <v>13</v>
      </c>
      <c r="D39" t="s">
        <v>28</v>
      </c>
      <c r="E39" t="s">
        <v>21</v>
      </c>
      <c r="F39" t="s">
        <v>12</v>
      </c>
      <c r="G39" t="s">
        <v>40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1.1000000000000001E-3</v>
      </c>
      <c r="O39">
        <v>8.0000000000000004E-4</v>
      </c>
      <c r="P39">
        <v>1E-3</v>
      </c>
      <c r="T39">
        <v>36589</v>
      </c>
      <c r="U39">
        <v>64393</v>
      </c>
      <c r="V39">
        <v>108566</v>
      </c>
      <c r="W39">
        <v>162551</v>
      </c>
      <c r="X39">
        <v>113851</v>
      </c>
      <c r="Y39">
        <v>90839</v>
      </c>
      <c r="Z39">
        <v>216240</v>
      </c>
      <c r="AA39">
        <v>252472</v>
      </c>
      <c r="AB39">
        <v>259559</v>
      </c>
      <c r="AC39" s="4">
        <v>0.86799999999999999</v>
      </c>
      <c r="AD39" s="4">
        <v>2E-3</v>
      </c>
      <c r="AE39" s="4">
        <v>9</v>
      </c>
    </row>
    <row r="40" spans="1:32">
      <c r="A40" t="s">
        <v>117</v>
      </c>
      <c r="B40" t="s">
        <v>118</v>
      </c>
      <c r="C40" t="s">
        <v>13</v>
      </c>
      <c r="D40" t="s">
        <v>29</v>
      </c>
      <c r="E40" t="s">
        <v>16</v>
      </c>
      <c r="F40" t="s">
        <v>12</v>
      </c>
      <c r="G40" t="s">
        <v>40</v>
      </c>
      <c r="H40">
        <v>0</v>
      </c>
      <c r="I40">
        <v>0</v>
      </c>
      <c r="J40">
        <v>0</v>
      </c>
      <c r="K40">
        <v>0</v>
      </c>
      <c r="L40">
        <v>2.0000000000000001E-4</v>
      </c>
      <c r="M40">
        <v>0</v>
      </c>
      <c r="N40">
        <v>0</v>
      </c>
      <c r="O40">
        <v>0</v>
      </c>
      <c r="P40">
        <v>0</v>
      </c>
      <c r="T40">
        <v>0</v>
      </c>
      <c r="U40">
        <v>0</v>
      </c>
      <c r="V40">
        <v>0</v>
      </c>
      <c r="W40">
        <v>0</v>
      </c>
      <c r="X40">
        <v>3666</v>
      </c>
      <c r="Y40">
        <v>0</v>
      </c>
      <c r="Z40">
        <v>1396</v>
      </c>
      <c r="AA40">
        <v>0</v>
      </c>
      <c r="AB40">
        <v>0</v>
      </c>
      <c r="AC40" s="4" t="s">
        <v>106</v>
      </c>
      <c r="AD40" s="4" t="s">
        <v>106</v>
      </c>
      <c r="AE40" s="4">
        <v>2</v>
      </c>
    </row>
    <row r="41" spans="1:32">
      <c r="A41" t="s">
        <v>117</v>
      </c>
      <c r="B41" t="s">
        <v>118</v>
      </c>
      <c r="C41" t="s">
        <v>13</v>
      </c>
      <c r="D41" t="s">
        <v>29</v>
      </c>
      <c r="E41" t="s">
        <v>17</v>
      </c>
      <c r="F41" t="s">
        <v>12</v>
      </c>
      <c r="G41" t="s">
        <v>40</v>
      </c>
      <c r="H41">
        <v>0</v>
      </c>
      <c r="I41">
        <v>0</v>
      </c>
      <c r="J41">
        <v>2.9999999999999997E-4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T41">
        <v>467260</v>
      </c>
      <c r="U41">
        <v>643185</v>
      </c>
      <c r="V41">
        <v>498868</v>
      </c>
      <c r="W41">
        <v>192066</v>
      </c>
      <c r="X41">
        <v>193116</v>
      </c>
      <c r="Y41">
        <v>355646</v>
      </c>
      <c r="Z41">
        <v>437451</v>
      </c>
      <c r="AA41">
        <v>387259</v>
      </c>
      <c r="AB41">
        <v>463248</v>
      </c>
      <c r="AC41" s="4">
        <v>0.246</v>
      </c>
      <c r="AD41" s="4">
        <v>0.52400000000000002</v>
      </c>
      <c r="AE41" s="4">
        <v>9</v>
      </c>
    </row>
    <row r="42" spans="1:32">
      <c r="A42" t="s">
        <v>117</v>
      </c>
      <c r="B42" t="s">
        <v>118</v>
      </c>
      <c r="C42" t="s">
        <v>13</v>
      </c>
      <c r="D42" t="s">
        <v>29</v>
      </c>
      <c r="E42" t="s">
        <v>20</v>
      </c>
      <c r="F42" t="s">
        <v>12</v>
      </c>
      <c r="G42" t="s">
        <v>40</v>
      </c>
      <c r="H42">
        <v>1.1000000000000001E-3</v>
      </c>
      <c r="I42">
        <v>2.8E-3</v>
      </c>
      <c r="J42">
        <v>0</v>
      </c>
      <c r="K42">
        <v>5.9999999999999995E-4</v>
      </c>
      <c r="L42">
        <v>2.9999999999999997E-4</v>
      </c>
      <c r="M42">
        <v>1.1000000000000001E-3</v>
      </c>
      <c r="N42">
        <v>1.2999999999999999E-3</v>
      </c>
      <c r="O42">
        <v>1.4E-3</v>
      </c>
      <c r="P42">
        <v>2E-3</v>
      </c>
      <c r="T42">
        <v>802771</v>
      </c>
      <c r="U42">
        <v>879428</v>
      </c>
      <c r="V42">
        <v>1084677</v>
      </c>
      <c r="W42">
        <v>779453</v>
      </c>
      <c r="X42">
        <v>681392</v>
      </c>
      <c r="Y42">
        <v>835556</v>
      </c>
      <c r="Z42">
        <v>906397</v>
      </c>
      <c r="AA42">
        <v>997738</v>
      </c>
      <c r="AB42">
        <v>748948</v>
      </c>
      <c r="AC42" s="4">
        <v>-0.1</v>
      </c>
      <c r="AD42" s="4">
        <v>0.79700000000000004</v>
      </c>
      <c r="AE42" s="4">
        <v>9</v>
      </c>
    </row>
    <row r="43" spans="1:32">
      <c r="A43" t="s">
        <v>117</v>
      </c>
      <c r="B43" t="s">
        <v>118</v>
      </c>
      <c r="C43" t="s">
        <v>13</v>
      </c>
      <c r="D43" t="s">
        <v>29</v>
      </c>
      <c r="E43" t="s">
        <v>21</v>
      </c>
      <c r="F43" t="s">
        <v>12</v>
      </c>
      <c r="G43" t="s">
        <v>40</v>
      </c>
      <c r="H43">
        <v>1E-4</v>
      </c>
      <c r="I43">
        <v>5.0000000000000001E-4</v>
      </c>
      <c r="J43">
        <v>0</v>
      </c>
      <c r="K43">
        <v>4.0000000000000002E-4</v>
      </c>
      <c r="L43">
        <v>2.0000000000000001E-4</v>
      </c>
      <c r="M43">
        <v>5.0000000000000001E-4</v>
      </c>
      <c r="N43">
        <v>2.0000000000000001E-4</v>
      </c>
      <c r="O43">
        <v>2.0000000000000001E-4</v>
      </c>
      <c r="P43">
        <v>1.6999999999999999E-3</v>
      </c>
      <c r="T43">
        <v>489493</v>
      </c>
      <c r="U43">
        <v>444022</v>
      </c>
      <c r="V43">
        <v>419025</v>
      </c>
      <c r="W43">
        <v>387991</v>
      </c>
      <c r="X43">
        <v>368052</v>
      </c>
      <c r="Y43">
        <v>506597</v>
      </c>
      <c r="Z43">
        <v>495419</v>
      </c>
      <c r="AA43">
        <v>456612</v>
      </c>
      <c r="AB43">
        <v>549778</v>
      </c>
      <c r="AC43" s="4">
        <v>0.60299999999999998</v>
      </c>
      <c r="AD43" s="4">
        <v>8.5999999999999993E-2</v>
      </c>
      <c r="AE43" s="4">
        <v>9</v>
      </c>
    </row>
    <row r="44" spans="1:32">
      <c r="A44" t="s">
        <v>100</v>
      </c>
      <c r="H44" s="13">
        <f>SUM(H8:H43)</f>
        <v>0.59809999999999997</v>
      </c>
      <c r="I44" s="13">
        <f t="shared" ref="I44:P44" si="2">SUM(I8:I43)</f>
        <v>0.6080000000000001</v>
      </c>
      <c r="J44" s="13">
        <f t="shared" si="2"/>
        <v>0.93649999999999989</v>
      </c>
      <c r="K44" s="13">
        <f t="shared" si="2"/>
        <v>0.57079999999999997</v>
      </c>
      <c r="L44" s="13">
        <f t="shared" si="2"/>
        <v>0.54479999999999995</v>
      </c>
      <c r="M44" s="13">
        <f t="shared" si="2"/>
        <v>0.39929999999999993</v>
      </c>
      <c r="N44" s="13">
        <f t="shared" si="2"/>
        <v>0.61180000000000001</v>
      </c>
      <c r="O44" s="13">
        <f t="shared" si="2"/>
        <v>0.60630000000000006</v>
      </c>
      <c r="P44" s="13">
        <f t="shared" si="2"/>
        <v>0.40049999999999997</v>
      </c>
      <c r="T44">
        <f>SUM(T8:T43)</f>
        <v>55516239</v>
      </c>
      <c r="U44">
        <f t="shared" ref="U44:AB44" si="3">SUM(U8:U43)</f>
        <v>56222640</v>
      </c>
      <c r="V44">
        <f t="shared" si="3"/>
        <v>56322966</v>
      </c>
      <c r="W44">
        <f t="shared" si="3"/>
        <v>51759305</v>
      </c>
      <c r="X44">
        <f t="shared" si="3"/>
        <v>51760380</v>
      </c>
      <c r="Y44">
        <f t="shared" si="3"/>
        <v>41005579</v>
      </c>
      <c r="Z44">
        <f t="shared" si="3"/>
        <v>39024264</v>
      </c>
      <c r="AA44">
        <f t="shared" si="3"/>
        <v>43560891</v>
      </c>
      <c r="AB44">
        <f t="shared" si="3"/>
        <v>42376863</v>
      </c>
      <c r="AC44" s="5">
        <f t="shared" ref="AC44" si="4">ROUND(ABS(PEARSON($T44:$AB44,$H44:$P44)),3)</f>
        <v>0.56599999999999995</v>
      </c>
      <c r="AD44" s="3">
        <f>ROUND(TDIST(AF44,AE44-2,2),3)</f>
        <v>0.112</v>
      </c>
      <c r="AE44" s="4">
        <f>COUNTA(T44:AB44)</f>
        <v>9</v>
      </c>
      <c r="AF44" s="3">
        <f>ROUND((AC44*SQRT(AE44-2))/(SQRT(1-AC44^2)),3)</f>
        <v>1.8160000000000001</v>
      </c>
    </row>
    <row r="45" spans="1:32">
      <c r="A45" t="s">
        <v>107</v>
      </c>
      <c r="H45">
        <f>ROUND(H44/H3,4)</f>
        <v>0.65290000000000004</v>
      </c>
      <c r="I45">
        <f t="shared" ref="I45:P45" si="5">ROUND(I44/I3,4)</f>
        <v>0.65800000000000003</v>
      </c>
      <c r="J45">
        <f t="shared" si="5"/>
        <v>0.97650000000000003</v>
      </c>
      <c r="K45">
        <f t="shared" si="5"/>
        <v>0.7117</v>
      </c>
      <c r="L45">
        <f t="shared" si="5"/>
        <v>0.67430000000000001</v>
      </c>
      <c r="M45">
        <f t="shared" si="5"/>
        <v>0.55149999999999999</v>
      </c>
      <c r="N45">
        <f t="shared" si="5"/>
        <v>0.8347</v>
      </c>
      <c r="O45">
        <f t="shared" si="5"/>
        <v>1.1959</v>
      </c>
      <c r="P45">
        <f t="shared" si="5"/>
        <v>1.0296000000000001</v>
      </c>
      <c r="AC45"/>
      <c r="AD45"/>
      <c r="AE45"/>
      <c r="AF45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G45"/>
  <sheetViews>
    <sheetView topLeftCell="A19" zoomScale="70" zoomScaleNormal="70" workbookViewId="0">
      <selection activeCell="A44" sqref="A44:AF45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8554687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116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5</v>
      </c>
      <c r="H3">
        <v>0.91600000000000004</v>
      </c>
      <c r="I3">
        <v>0.92400000000000004</v>
      </c>
      <c r="J3">
        <v>0.95899999999999996</v>
      </c>
      <c r="K3">
        <v>0.80200000000000005</v>
      </c>
      <c r="L3">
        <v>0.80800000000000005</v>
      </c>
      <c r="M3">
        <v>0.72399999999999998</v>
      </c>
      <c r="N3">
        <v>0.73299999999999998</v>
      </c>
      <c r="O3">
        <v>0.50700000000000001</v>
      </c>
      <c r="P3" s="4">
        <v>0.38900000000000001</v>
      </c>
      <c r="S3" t="s">
        <v>1</v>
      </c>
      <c r="T3" s="7">
        <f>T44</f>
        <v>55516239</v>
      </c>
      <c r="U3" s="7">
        <f t="shared" ref="U3:AB3" si="0">U44</f>
        <v>56222640</v>
      </c>
      <c r="V3" s="7">
        <f t="shared" si="0"/>
        <v>56322966</v>
      </c>
      <c r="W3" s="7">
        <f t="shared" si="0"/>
        <v>51759305</v>
      </c>
      <c r="X3" s="7">
        <f t="shared" si="0"/>
        <v>51760380</v>
      </c>
      <c r="Y3" s="7">
        <f t="shared" si="0"/>
        <v>41005579</v>
      </c>
      <c r="Z3" s="7">
        <f t="shared" si="0"/>
        <v>39024264</v>
      </c>
      <c r="AA3" s="7">
        <f t="shared" si="0"/>
        <v>43560891</v>
      </c>
      <c r="AB3" s="7">
        <f t="shared" si="0"/>
        <v>42376863</v>
      </c>
    </row>
    <row r="4" spans="1:33">
      <c r="A4" t="s">
        <v>4</v>
      </c>
      <c r="N4" s="1">
        <f>ROUND((N3-M3)/M3,2)</f>
        <v>0.01</v>
      </c>
      <c r="O4" s="1">
        <f t="shared" ref="O4:P4" si="1">ROUND((O3-N3)/N3,2)</f>
        <v>-0.31</v>
      </c>
      <c r="P4" s="1">
        <f t="shared" si="1"/>
        <v>-0.23</v>
      </c>
      <c r="Z4" s="1">
        <f>ROUND((Z3-Y3)/Y3,2)</f>
        <v>-0.05</v>
      </c>
      <c r="AA4" s="1">
        <f>ROUND((AA3-Z3)/Z3,2)</f>
        <v>0.12</v>
      </c>
      <c r="AB4" s="1">
        <f>ROUND((AB3-AA3)/AA3,2)</f>
        <v>-0.03</v>
      </c>
    </row>
    <row r="5" spans="1:33">
      <c r="N5" s="2"/>
    </row>
    <row r="6" spans="1:33">
      <c r="S6" s="2" t="s">
        <v>31</v>
      </c>
      <c r="AD6" s="4" t="s">
        <v>50</v>
      </c>
      <c r="AE6"/>
      <c r="AF6"/>
    </row>
    <row r="7" spans="1:33">
      <c r="A7" s="2" t="s">
        <v>33</v>
      </c>
      <c r="H7">
        <v>2003</v>
      </c>
      <c r="I7">
        <v>2004</v>
      </c>
      <c r="J7">
        <v>2005</v>
      </c>
      <c r="K7">
        <v>2006</v>
      </c>
      <c r="L7">
        <v>2007</v>
      </c>
      <c r="M7">
        <v>2008</v>
      </c>
      <c r="N7">
        <v>2009</v>
      </c>
      <c r="O7">
        <v>2010</v>
      </c>
      <c r="P7">
        <v>2011</v>
      </c>
      <c r="S7" s="2" t="s">
        <v>32</v>
      </c>
      <c r="T7">
        <v>2003</v>
      </c>
      <c r="U7">
        <v>2004</v>
      </c>
      <c r="V7">
        <v>2005</v>
      </c>
      <c r="W7">
        <v>2006</v>
      </c>
      <c r="X7">
        <v>2007</v>
      </c>
      <c r="Y7">
        <v>2008</v>
      </c>
      <c r="Z7">
        <v>2009</v>
      </c>
      <c r="AA7">
        <v>2010</v>
      </c>
      <c r="AB7">
        <v>2011</v>
      </c>
      <c r="AC7" s="4" t="s">
        <v>105</v>
      </c>
      <c r="AD7" s="5" t="s">
        <v>43</v>
      </c>
      <c r="AE7" s="4" t="s">
        <v>42</v>
      </c>
      <c r="AF7" s="9"/>
      <c r="AG7" s="9"/>
    </row>
    <row r="8" spans="1:33">
      <c r="A8" t="s">
        <v>117</v>
      </c>
      <c r="B8" t="s">
        <v>118</v>
      </c>
      <c r="C8" t="s">
        <v>13</v>
      </c>
      <c r="D8" t="s">
        <v>10</v>
      </c>
      <c r="E8" t="s">
        <v>11</v>
      </c>
      <c r="F8" t="s">
        <v>12</v>
      </c>
      <c r="G8" t="s">
        <v>14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4"/>
      <c r="R8" s="4"/>
      <c r="S8" s="4"/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1766</v>
      </c>
      <c r="Z8" s="4">
        <v>0</v>
      </c>
      <c r="AA8" s="4">
        <v>0</v>
      </c>
      <c r="AB8" s="4">
        <v>0</v>
      </c>
      <c r="AC8" s="5" t="s">
        <v>106</v>
      </c>
      <c r="AD8" s="5" t="s">
        <v>106</v>
      </c>
      <c r="AE8" s="4">
        <v>1</v>
      </c>
    </row>
    <row r="9" spans="1:33">
      <c r="A9" t="s">
        <v>117</v>
      </c>
      <c r="B9" t="s">
        <v>118</v>
      </c>
      <c r="C9" t="s">
        <v>13</v>
      </c>
      <c r="D9" t="s">
        <v>10</v>
      </c>
      <c r="E9" t="s">
        <v>16</v>
      </c>
      <c r="F9" t="s">
        <v>12</v>
      </c>
      <c r="G9" t="s">
        <v>14</v>
      </c>
      <c r="H9" s="5">
        <v>1.77E-2</v>
      </c>
      <c r="I9" s="5">
        <v>3.7199999999999997E-2</v>
      </c>
      <c r="J9" s="5">
        <v>5.6099999999999997E-2</v>
      </c>
      <c r="K9" s="5">
        <v>1.95E-2</v>
      </c>
      <c r="L9" s="5">
        <v>1.54E-2</v>
      </c>
      <c r="M9" s="5">
        <v>1.0200000000000001E-2</v>
      </c>
      <c r="N9" s="5">
        <v>7.7999999999999996E-3</v>
      </c>
      <c r="O9" s="5">
        <v>6.0000000000000001E-3</v>
      </c>
      <c r="P9" s="5">
        <v>4.7000000000000002E-3</v>
      </c>
      <c r="Q9" s="4"/>
      <c r="R9" s="4"/>
      <c r="S9" s="4"/>
      <c r="T9" s="4">
        <v>2914644</v>
      </c>
      <c r="U9" s="4">
        <v>4568918</v>
      </c>
      <c r="V9" s="4">
        <v>3996701</v>
      </c>
      <c r="W9" s="4">
        <v>3246205</v>
      </c>
      <c r="X9" s="4">
        <v>3351614</v>
      </c>
      <c r="Y9" s="4">
        <v>2285026</v>
      </c>
      <c r="Z9" s="4">
        <v>1932211</v>
      </c>
      <c r="AA9" s="4">
        <v>2392748</v>
      </c>
      <c r="AB9" s="4">
        <v>2339618</v>
      </c>
      <c r="AC9" s="5">
        <v>0.84599999999999997</v>
      </c>
      <c r="AD9" s="5">
        <v>4.0000000000000001E-3</v>
      </c>
      <c r="AE9" s="4">
        <v>9</v>
      </c>
    </row>
    <row r="10" spans="1:33">
      <c r="A10" t="s">
        <v>117</v>
      </c>
      <c r="B10" t="s">
        <v>118</v>
      </c>
      <c r="C10" t="s">
        <v>13</v>
      </c>
      <c r="D10" t="s">
        <v>10</v>
      </c>
      <c r="E10" t="s">
        <v>21</v>
      </c>
      <c r="F10" t="s">
        <v>12</v>
      </c>
      <c r="G10" t="s">
        <v>14</v>
      </c>
      <c r="H10" s="5">
        <v>0</v>
      </c>
      <c r="I10" s="5">
        <v>8.0000000000000004E-4</v>
      </c>
      <c r="J10" s="5">
        <v>1.6000000000000001E-3</v>
      </c>
      <c r="K10" s="5">
        <v>2.0999999999999999E-3</v>
      </c>
      <c r="L10" s="5">
        <v>2.5000000000000001E-3</v>
      </c>
      <c r="M10" s="5">
        <v>1.6000000000000001E-3</v>
      </c>
      <c r="N10" s="5">
        <v>3.0999999999999999E-3</v>
      </c>
      <c r="O10" s="5">
        <v>2.2000000000000001E-3</v>
      </c>
      <c r="P10" s="5">
        <v>1.9E-3</v>
      </c>
      <c r="Q10" s="4"/>
      <c r="R10" s="4"/>
      <c r="S10" s="4"/>
      <c r="T10" s="4">
        <v>0</v>
      </c>
      <c r="U10" s="4">
        <v>119327</v>
      </c>
      <c r="V10" s="4">
        <v>188914</v>
      </c>
      <c r="W10" s="4">
        <v>424630</v>
      </c>
      <c r="X10" s="4">
        <v>464699</v>
      </c>
      <c r="Y10" s="4">
        <v>467476</v>
      </c>
      <c r="Z10" s="4">
        <v>468989</v>
      </c>
      <c r="AA10" s="4">
        <v>425076</v>
      </c>
      <c r="AB10" s="4">
        <v>290226</v>
      </c>
      <c r="AC10" s="5">
        <v>0.79300000000000004</v>
      </c>
      <c r="AD10" s="5">
        <v>1.9E-2</v>
      </c>
      <c r="AE10" s="4">
        <v>8</v>
      </c>
    </row>
    <row r="11" spans="1:33">
      <c r="A11" t="s">
        <v>117</v>
      </c>
      <c r="B11" t="s">
        <v>118</v>
      </c>
      <c r="C11" t="s">
        <v>13</v>
      </c>
      <c r="D11" t="s">
        <v>37</v>
      </c>
      <c r="E11" t="s">
        <v>11</v>
      </c>
      <c r="F11" t="s">
        <v>12</v>
      </c>
      <c r="G11" t="s">
        <v>14</v>
      </c>
      <c r="H11" s="5">
        <v>0</v>
      </c>
      <c r="I11" s="5">
        <v>2.9999999999999997E-4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4"/>
      <c r="S11" s="4"/>
      <c r="T11">
        <v>0</v>
      </c>
      <c r="U11">
        <v>52079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 s="5" t="s">
        <v>106</v>
      </c>
      <c r="AD11" s="5" t="s">
        <v>106</v>
      </c>
      <c r="AE11" s="4">
        <v>1</v>
      </c>
    </row>
    <row r="12" spans="1:33">
      <c r="A12" t="s">
        <v>117</v>
      </c>
      <c r="B12" t="s">
        <v>118</v>
      </c>
      <c r="C12" t="s">
        <v>13</v>
      </c>
      <c r="D12" t="s">
        <v>37</v>
      </c>
      <c r="E12" t="s">
        <v>16</v>
      </c>
      <c r="F12" t="s">
        <v>12</v>
      </c>
      <c r="G12" t="s">
        <v>14</v>
      </c>
      <c r="H12" s="5">
        <v>1.47E-2</v>
      </c>
      <c r="I12" s="5">
        <v>2.1399999999999999E-2</v>
      </c>
      <c r="J12" s="5">
        <v>3.1E-2</v>
      </c>
      <c r="K12" s="5">
        <v>1.95E-2</v>
      </c>
      <c r="L12" s="5">
        <v>1.8700000000000001E-2</v>
      </c>
      <c r="M12" s="5">
        <v>1.32E-2</v>
      </c>
      <c r="N12" s="5">
        <v>1.49E-2</v>
      </c>
      <c r="O12" s="5">
        <v>1.04E-2</v>
      </c>
      <c r="P12" s="5">
        <v>5.3E-3</v>
      </c>
      <c r="Q12" s="4"/>
      <c r="S12" s="4"/>
      <c r="T12">
        <v>6040112</v>
      </c>
      <c r="U12">
        <v>5696823</v>
      </c>
      <c r="V12">
        <v>5684136</v>
      </c>
      <c r="W12">
        <v>5278959</v>
      </c>
      <c r="X12">
        <v>5012272</v>
      </c>
      <c r="Y12">
        <v>4322550</v>
      </c>
      <c r="Z12">
        <v>3862069</v>
      </c>
      <c r="AA12">
        <v>3735554</v>
      </c>
      <c r="AB12">
        <v>3882328</v>
      </c>
      <c r="AC12" s="5">
        <v>0.69799999999999995</v>
      </c>
      <c r="AD12" s="5">
        <v>3.5999999999999997E-2</v>
      </c>
      <c r="AE12" s="4">
        <v>9</v>
      </c>
    </row>
    <row r="13" spans="1:33">
      <c r="A13" t="s">
        <v>117</v>
      </c>
      <c r="B13" t="s">
        <v>118</v>
      </c>
      <c r="C13" t="s">
        <v>13</v>
      </c>
      <c r="D13" t="s">
        <v>37</v>
      </c>
      <c r="E13" t="s">
        <v>17</v>
      </c>
      <c r="F13" t="s">
        <v>12</v>
      </c>
      <c r="G13" t="s">
        <v>14</v>
      </c>
      <c r="H13" s="5">
        <v>1.23E-2</v>
      </c>
      <c r="I13" s="5">
        <v>2.2100000000000002E-2</v>
      </c>
      <c r="J13" s="5">
        <v>3.04E-2</v>
      </c>
      <c r="K13" s="5">
        <v>2.7E-2</v>
      </c>
      <c r="L13" s="5">
        <v>2.07E-2</v>
      </c>
      <c r="M13" s="5">
        <v>1.2999999999999999E-2</v>
      </c>
      <c r="N13" s="5">
        <v>1.89E-2</v>
      </c>
      <c r="O13" s="5">
        <v>8.6E-3</v>
      </c>
      <c r="P13" s="5">
        <v>3.8999999999999998E-3</v>
      </c>
      <c r="Q13" s="4"/>
      <c r="S13" s="4"/>
      <c r="T13">
        <v>2072275</v>
      </c>
      <c r="U13">
        <v>2209784</v>
      </c>
      <c r="V13">
        <v>1683378</v>
      </c>
      <c r="W13">
        <v>968269</v>
      </c>
      <c r="X13">
        <v>983770</v>
      </c>
      <c r="Y13">
        <v>724124</v>
      </c>
      <c r="Z13">
        <v>636583</v>
      </c>
      <c r="AA13">
        <v>721781</v>
      </c>
      <c r="AB13">
        <v>617961</v>
      </c>
      <c r="AC13" s="5">
        <v>0.38500000000000001</v>
      </c>
      <c r="AD13" s="5">
        <v>0.30599999999999999</v>
      </c>
      <c r="AE13" s="4">
        <v>9</v>
      </c>
    </row>
    <row r="14" spans="1:33">
      <c r="A14" t="s">
        <v>117</v>
      </c>
      <c r="B14" t="s">
        <v>118</v>
      </c>
      <c r="C14" t="s">
        <v>13</v>
      </c>
      <c r="D14" t="s">
        <v>37</v>
      </c>
      <c r="E14" t="s">
        <v>18</v>
      </c>
      <c r="F14" t="s">
        <v>12</v>
      </c>
      <c r="G14" t="s">
        <v>14</v>
      </c>
      <c r="H14" s="5">
        <v>0</v>
      </c>
      <c r="I14" s="5">
        <v>0</v>
      </c>
      <c r="J14" s="5">
        <v>2.9999999999999997E-4</v>
      </c>
      <c r="K14" s="5">
        <v>4.0000000000000002E-4</v>
      </c>
      <c r="L14" s="5">
        <v>2.9999999999999997E-4</v>
      </c>
      <c r="M14" s="5">
        <v>4.0000000000000002E-4</v>
      </c>
      <c r="N14" s="5">
        <v>2.0000000000000001E-4</v>
      </c>
      <c r="O14" s="5">
        <v>2.0000000000000001E-4</v>
      </c>
      <c r="P14" s="5">
        <v>1E-4</v>
      </c>
      <c r="Q14" s="4"/>
      <c r="S14" s="4"/>
      <c r="T14">
        <v>18276</v>
      </c>
      <c r="U14">
        <v>40888</v>
      </c>
      <c r="V14">
        <v>27240</v>
      </c>
      <c r="W14">
        <v>71011</v>
      </c>
      <c r="X14">
        <v>29897</v>
      </c>
      <c r="Y14">
        <v>37830</v>
      </c>
      <c r="Z14">
        <v>17331</v>
      </c>
      <c r="AA14">
        <v>16157</v>
      </c>
      <c r="AB14">
        <v>86642</v>
      </c>
      <c r="AC14" s="5">
        <v>0.13900000000000001</v>
      </c>
      <c r="AD14" s="5">
        <v>0.72099999999999997</v>
      </c>
      <c r="AE14" s="4">
        <v>9</v>
      </c>
    </row>
    <row r="15" spans="1:33">
      <c r="A15" t="s">
        <v>117</v>
      </c>
      <c r="B15" t="s">
        <v>118</v>
      </c>
      <c r="C15" t="s">
        <v>13</v>
      </c>
      <c r="D15" t="s">
        <v>37</v>
      </c>
      <c r="E15" t="s">
        <v>19</v>
      </c>
      <c r="F15" t="s">
        <v>12</v>
      </c>
      <c r="G15" t="s">
        <v>14</v>
      </c>
      <c r="H15" s="5">
        <v>8.9999999999999998E-4</v>
      </c>
      <c r="I15" s="5">
        <v>0</v>
      </c>
      <c r="J15" s="5">
        <v>8.9999999999999998E-4</v>
      </c>
      <c r="K15" s="5">
        <v>5.9999999999999995E-4</v>
      </c>
      <c r="L15" s="5">
        <v>2.0000000000000001E-4</v>
      </c>
      <c r="M15" s="5">
        <v>0</v>
      </c>
      <c r="N15" s="5">
        <v>0</v>
      </c>
      <c r="O15" s="5">
        <v>0</v>
      </c>
      <c r="P15" s="5">
        <v>0</v>
      </c>
      <c r="Q15" s="4"/>
      <c r="S15" s="4"/>
      <c r="T15">
        <v>400652</v>
      </c>
      <c r="U15">
        <v>340754</v>
      </c>
      <c r="V15">
        <v>323584</v>
      </c>
      <c r="W15">
        <v>475144</v>
      </c>
      <c r="X15">
        <v>656851</v>
      </c>
      <c r="Y15">
        <v>202109</v>
      </c>
      <c r="Z15">
        <v>46467</v>
      </c>
      <c r="AA15">
        <v>57188</v>
      </c>
      <c r="AB15">
        <v>55715</v>
      </c>
      <c r="AC15" s="5">
        <v>0.46800000000000003</v>
      </c>
      <c r="AD15" s="5">
        <v>0.20399999999999999</v>
      </c>
      <c r="AE15" s="4">
        <v>9</v>
      </c>
    </row>
    <row r="16" spans="1:33">
      <c r="A16" t="s">
        <v>117</v>
      </c>
      <c r="B16" t="s">
        <v>118</v>
      </c>
      <c r="C16" t="s">
        <v>13</v>
      </c>
      <c r="D16" t="s">
        <v>37</v>
      </c>
      <c r="E16" t="s">
        <v>20</v>
      </c>
      <c r="F16" t="s">
        <v>12</v>
      </c>
      <c r="G16" t="s">
        <v>14</v>
      </c>
      <c r="H16">
        <v>5.7999999999999996E-3</v>
      </c>
      <c r="I16">
        <v>6.7999999999999996E-3</v>
      </c>
      <c r="J16">
        <v>6.6E-3</v>
      </c>
      <c r="K16">
        <v>6.7999999999999996E-3</v>
      </c>
      <c r="L16" s="4">
        <v>3.7000000000000002E-3</v>
      </c>
      <c r="M16" s="4">
        <v>4.8999999999999998E-3</v>
      </c>
      <c r="N16" s="4">
        <v>3.8E-3</v>
      </c>
      <c r="O16" s="4">
        <v>3.8E-3</v>
      </c>
      <c r="P16">
        <v>2.3999999999999998E-3</v>
      </c>
      <c r="T16">
        <v>2435406</v>
      </c>
      <c r="U16">
        <v>2261954</v>
      </c>
      <c r="V16">
        <v>1804168</v>
      </c>
      <c r="W16">
        <v>2227366</v>
      </c>
      <c r="X16">
        <v>2304849</v>
      </c>
      <c r="Y16">
        <v>1660337</v>
      </c>
      <c r="Z16">
        <v>1350751</v>
      </c>
      <c r="AA16">
        <v>1541252</v>
      </c>
      <c r="AB16">
        <v>2070764</v>
      </c>
      <c r="AC16">
        <v>0.34</v>
      </c>
      <c r="AD16">
        <v>0.37</v>
      </c>
      <c r="AE16">
        <v>9</v>
      </c>
    </row>
    <row r="17" spans="1:31">
      <c r="A17" t="s">
        <v>117</v>
      </c>
      <c r="B17" t="s">
        <v>118</v>
      </c>
      <c r="C17" t="s">
        <v>13</v>
      </c>
      <c r="D17" t="s">
        <v>37</v>
      </c>
      <c r="E17" t="s">
        <v>21</v>
      </c>
      <c r="F17" t="s">
        <v>12</v>
      </c>
      <c r="G17" t="s">
        <v>14</v>
      </c>
      <c r="H17">
        <v>9.2999999999999992E-3</v>
      </c>
      <c r="I17">
        <v>1.03E-2</v>
      </c>
      <c r="J17">
        <v>1.5299999999999999E-2</v>
      </c>
      <c r="K17">
        <v>1.1299999999999999E-2</v>
      </c>
      <c r="L17" s="4">
        <v>1.34E-2</v>
      </c>
      <c r="M17" s="4">
        <v>1.0999999999999999E-2</v>
      </c>
      <c r="N17" s="4">
        <v>8.6999999999999994E-3</v>
      </c>
      <c r="O17" s="4">
        <v>8.3000000000000001E-3</v>
      </c>
      <c r="P17">
        <v>2.3E-3</v>
      </c>
      <c r="T17">
        <v>2177819</v>
      </c>
      <c r="U17">
        <v>2259084</v>
      </c>
      <c r="V17">
        <v>2182086</v>
      </c>
      <c r="W17">
        <v>2026756</v>
      </c>
      <c r="X17">
        <v>2064267</v>
      </c>
      <c r="Y17">
        <v>1664642</v>
      </c>
      <c r="Z17">
        <v>1718133</v>
      </c>
      <c r="AA17">
        <v>1677997</v>
      </c>
      <c r="AB17">
        <v>1349076</v>
      </c>
      <c r="AC17">
        <v>0.745</v>
      </c>
      <c r="AD17">
        <v>2.1000000000000001E-2</v>
      </c>
      <c r="AE17">
        <v>9</v>
      </c>
    </row>
    <row r="18" spans="1:31">
      <c r="A18" t="s">
        <v>117</v>
      </c>
      <c r="B18" t="s">
        <v>118</v>
      </c>
      <c r="C18" t="s">
        <v>13</v>
      </c>
      <c r="D18" t="s">
        <v>37</v>
      </c>
      <c r="E18" t="s">
        <v>22</v>
      </c>
      <c r="F18" t="s">
        <v>12</v>
      </c>
      <c r="G18" t="s">
        <v>14</v>
      </c>
      <c r="H18">
        <v>0</v>
      </c>
      <c r="I18">
        <v>0</v>
      </c>
      <c r="J18">
        <v>0</v>
      </c>
      <c r="K18">
        <v>0</v>
      </c>
      <c r="L18" s="4">
        <v>0</v>
      </c>
      <c r="M18" s="4">
        <v>0</v>
      </c>
      <c r="N18" s="4">
        <v>0</v>
      </c>
      <c r="O18" s="4">
        <v>0</v>
      </c>
      <c r="P18">
        <v>0</v>
      </c>
      <c r="T18">
        <v>6269</v>
      </c>
      <c r="U18">
        <v>991</v>
      </c>
      <c r="V18">
        <v>3204</v>
      </c>
      <c r="W18">
        <v>1505</v>
      </c>
      <c r="X18">
        <v>5646</v>
      </c>
      <c r="Y18">
        <v>7952</v>
      </c>
      <c r="Z18">
        <v>10318</v>
      </c>
      <c r="AA18">
        <v>2204</v>
      </c>
      <c r="AB18">
        <v>4242</v>
      </c>
      <c r="AC18" t="s">
        <v>106</v>
      </c>
      <c r="AD18" t="s">
        <v>106</v>
      </c>
      <c r="AE18">
        <v>9</v>
      </c>
    </row>
    <row r="19" spans="1:31">
      <c r="A19" t="s">
        <v>117</v>
      </c>
      <c r="B19" t="s">
        <v>118</v>
      </c>
      <c r="C19" t="s">
        <v>13</v>
      </c>
      <c r="D19" t="s">
        <v>26</v>
      </c>
      <c r="E19" t="s">
        <v>16</v>
      </c>
      <c r="F19" t="s">
        <v>12</v>
      </c>
      <c r="G19" t="s">
        <v>14</v>
      </c>
      <c r="H19">
        <v>0</v>
      </c>
      <c r="I19">
        <v>2.9999999999999997E-4</v>
      </c>
      <c r="J19">
        <v>0</v>
      </c>
      <c r="K19">
        <v>5.9999999999999995E-4</v>
      </c>
      <c r="L19" s="4">
        <v>0</v>
      </c>
      <c r="M19" s="4">
        <v>0</v>
      </c>
      <c r="N19" s="4">
        <v>0</v>
      </c>
      <c r="O19" s="4">
        <v>2.0000000000000001E-4</v>
      </c>
      <c r="P19">
        <v>0</v>
      </c>
      <c r="T19">
        <v>45086</v>
      </c>
      <c r="U19">
        <v>317773</v>
      </c>
      <c r="V19">
        <v>263900</v>
      </c>
      <c r="W19">
        <v>305832</v>
      </c>
      <c r="X19">
        <v>320576</v>
      </c>
      <c r="Y19">
        <v>146443</v>
      </c>
      <c r="Z19">
        <v>138669</v>
      </c>
      <c r="AA19">
        <v>306957</v>
      </c>
      <c r="AB19">
        <v>205105</v>
      </c>
      <c r="AC19">
        <v>0.495</v>
      </c>
      <c r="AD19">
        <v>0.17599999999999999</v>
      </c>
      <c r="AE19">
        <v>9</v>
      </c>
    </row>
    <row r="20" spans="1:31">
      <c r="A20" t="s">
        <v>117</v>
      </c>
      <c r="B20" t="s">
        <v>118</v>
      </c>
      <c r="C20" t="s">
        <v>13</v>
      </c>
      <c r="D20" t="s">
        <v>26</v>
      </c>
      <c r="E20" t="s">
        <v>17</v>
      </c>
      <c r="F20" t="s">
        <v>12</v>
      </c>
      <c r="G20" t="s">
        <v>14</v>
      </c>
      <c r="H20">
        <v>1.6000000000000001E-3</v>
      </c>
      <c r="I20">
        <v>2E-3</v>
      </c>
      <c r="J20">
        <v>1.6000000000000001E-3</v>
      </c>
      <c r="K20">
        <v>1.1000000000000001E-3</v>
      </c>
      <c r="L20" s="4">
        <v>6.9999999999999999E-4</v>
      </c>
      <c r="M20" s="4">
        <v>8.9999999999999998E-4</v>
      </c>
      <c r="N20" s="4">
        <v>1.1000000000000001E-3</v>
      </c>
      <c r="O20" s="4">
        <v>8.9999999999999998E-4</v>
      </c>
      <c r="P20">
        <v>1.8E-3</v>
      </c>
      <c r="T20">
        <v>1783662</v>
      </c>
      <c r="U20">
        <v>2085242</v>
      </c>
      <c r="V20">
        <v>2144357</v>
      </c>
      <c r="W20">
        <v>1947806</v>
      </c>
      <c r="X20">
        <v>2175901</v>
      </c>
      <c r="Y20">
        <v>2240099</v>
      </c>
      <c r="Z20">
        <v>2239709</v>
      </c>
      <c r="AA20">
        <v>2233974</v>
      </c>
      <c r="AB20">
        <v>2042906</v>
      </c>
      <c r="AC20">
        <v>-0.44700000000000001</v>
      </c>
      <c r="AD20">
        <v>0.22700000000000001</v>
      </c>
      <c r="AE20">
        <v>9</v>
      </c>
    </row>
    <row r="21" spans="1:31">
      <c r="A21" t="s">
        <v>117</v>
      </c>
      <c r="B21" t="s">
        <v>118</v>
      </c>
      <c r="C21" t="s">
        <v>13</v>
      </c>
      <c r="D21" t="s">
        <v>26</v>
      </c>
      <c r="E21" t="s">
        <v>18</v>
      </c>
      <c r="F21" t="s">
        <v>12</v>
      </c>
      <c r="G21" t="s">
        <v>14</v>
      </c>
      <c r="H21">
        <v>2E-3</v>
      </c>
      <c r="I21">
        <v>2.3E-3</v>
      </c>
      <c r="J21">
        <v>3.3999999999999998E-3</v>
      </c>
      <c r="K21">
        <v>1.2999999999999999E-3</v>
      </c>
      <c r="L21" s="4">
        <v>1.2999999999999999E-3</v>
      </c>
      <c r="M21" s="4">
        <v>2E-3</v>
      </c>
      <c r="N21" s="4">
        <v>2.3999999999999998E-3</v>
      </c>
      <c r="O21" s="4">
        <v>3.3E-3</v>
      </c>
      <c r="P21">
        <v>1.9E-3</v>
      </c>
      <c r="T21">
        <v>762235</v>
      </c>
      <c r="U21">
        <v>971823</v>
      </c>
      <c r="V21">
        <v>1201844</v>
      </c>
      <c r="W21">
        <v>1371988</v>
      </c>
      <c r="X21">
        <v>1529613</v>
      </c>
      <c r="Y21">
        <v>1043635</v>
      </c>
      <c r="Z21">
        <v>1043484</v>
      </c>
      <c r="AA21">
        <v>992674</v>
      </c>
      <c r="AB21">
        <v>999986</v>
      </c>
      <c r="AC21">
        <v>-0.379</v>
      </c>
      <c r="AD21">
        <v>0.314</v>
      </c>
      <c r="AE21">
        <v>9</v>
      </c>
    </row>
    <row r="22" spans="1:31">
      <c r="A22" t="s">
        <v>117</v>
      </c>
      <c r="B22" t="s">
        <v>118</v>
      </c>
      <c r="C22" t="s">
        <v>13</v>
      </c>
      <c r="D22" t="s">
        <v>26</v>
      </c>
      <c r="E22" t="s">
        <v>19</v>
      </c>
      <c r="F22" t="s">
        <v>12</v>
      </c>
      <c r="G22" t="s">
        <v>14</v>
      </c>
      <c r="H22">
        <v>1.2999999999999999E-3</v>
      </c>
      <c r="I22">
        <v>1.2999999999999999E-3</v>
      </c>
      <c r="J22">
        <v>2.9999999999999997E-4</v>
      </c>
      <c r="K22">
        <v>3.5999999999999999E-3</v>
      </c>
      <c r="L22" s="4">
        <v>2.9999999999999997E-4</v>
      </c>
      <c r="M22" s="4">
        <v>4.0000000000000002E-4</v>
      </c>
      <c r="N22" s="4">
        <v>4.0000000000000002E-4</v>
      </c>
      <c r="O22" s="4">
        <v>5.0000000000000001E-4</v>
      </c>
      <c r="P22">
        <v>4.0000000000000002E-4</v>
      </c>
      <c r="T22">
        <v>235082</v>
      </c>
      <c r="U22">
        <v>338303</v>
      </c>
      <c r="V22">
        <v>405334</v>
      </c>
      <c r="W22">
        <v>710618</v>
      </c>
      <c r="X22">
        <v>724605</v>
      </c>
      <c r="Y22">
        <v>475817</v>
      </c>
      <c r="Z22">
        <v>475817</v>
      </c>
      <c r="AA22">
        <v>553903</v>
      </c>
      <c r="AB22">
        <v>497021</v>
      </c>
      <c r="AC22">
        <v>0.253</v>
      </c>
      <c r="AD22">
        <v>0.51100000000000001</v>
      </c>
      <c r="AE22">
        <v>9</v>
      </c>
    </row>
    <row r="23" spans="1:31">
      <c r="A23" t="s">
        <v>117</v>
      </c>
      <c r="B23" t="s">
        <v>118</v>
      </c>
      <c r="C23" t="s">
        <v>13</v>
      </c>
      <c r="D23" t="s">
        <v>26</v>
      </c>
      <c r="E23" t="s">
        <v>20</v>
      </c>
      <c r="F23" t="s">
        <v>12</v>
      </c>
      <c r="G23" t="s">
        <v>14</v>
      </c>
      <c r="H23">
        <v>0.34189999999999998</v>
      </c>
      <c r="I23">
        <v>0.28129999999999999</v>
      </c>
      <c r="J23">
        <v>0.1951</v>
      </c>
      <c r="K23">
        <v>0.1429</v>
      </c>
      <c r="L23">
        <v>0.1323</v>
      </c>
      <c r="M23">
        <v>0.1217</v>
      </c>
      <c r="N23">
        <v>0.14779999999999999</v>
      </c>
      <c r="O23">
        <v>0.16189999999999999</v>
      </c>
      <c r="P23">
        <v>0.13220000000000001</v>
      </c>
      <c r="T23">
        <v>7734607</v>
      </c>
      <c r="U23">
        <v>7788841</v>
      </c>
      <c r="V23">
        <v>7366673</v>
      </c>
      <c r="W23">
        <v>7881085</v>
      </c>
      <c r="X23">
        <v>7420257</v>
      </c>
      <c r="Y23">
        <v>6314288</v>
      </c>
      <c r="Z23">
        <v>6290496</v>
      </c>
      <c r="AA23">
        <v>9431237</v>
      </c>
      <c r="AB23">
        <v>10053439</v>
      </c>
      <c r="AC23" s="4">
        <v>-7.0000000000000001E-3</v>
      </c>
      <c r="AD23" s="4">
        <v>0.98499999999999999</v>
      </c>
      <c r="AE23" s="4">
        <v>9</v>
      </c>
    </row>
    <row r="24" spans="1:31">
      <c r="A24" t="s">
        <v>117</v>
      </c>
      <c r="B24" t="s">
        <v>118</v>
      </c>
      <c r="C24" t="s">
        <v>13</v>
      </c>
      <c r="D24" t="s">
        <v>26</v>
      </c>
      <c r="E24" t="s">
        <v>21</v>
      </c>
      <c r="F24" t="s">
        <v>12</v>
      </c>
      <c r="G24" t="s">
        <v>14</v>
      </c>
      <c r="H24">
        <v>0.106</v>
      </c>
      <c r="I24">
        <v>7.2499999999999995E-2</v>
      </c>
      <c r="J24">
        <v>0.1106</v>
      </c>
      <c r="K24">
        <v>8.0699999999999994E-2</v>
      </c>
      <c r="L24">
        <v>7.6999999999999999E-2</v>
      </c>
      <c r="M24">
        <v>6.5600000000000006E-2</v>
      </c>
      <c r="N24">
        <v>7.9899999999999999E-2</v>
      </c>
      <c r="O24">
        <v>5.0999999999999997E-2</v>
      </c>
      <c r="P24">
        <v>2.06E-2</v>
      </c>
      <c r="T24">
        <v>10516376</v>
      </c>
      <c r="U24">
        <v>10920284</v>
      </c>
      <c r="V24">
        <v>11540724</v>
      </c>
      <c r="W24">
        <v>10898037</v>
      </c>
      <c r="X24">
        <v>10785794</v>
      </c>
      <c r="Y24">
        <v>7338510</v>
      </c>
      <c r="Z24">
        <v>7293644</v>
      </c>
      <c r="AA24">
        <v>6895363</v>
      </c>
      <c r="AB24">
        <v>6068354</v>
      </c>
      <c r="AC24" s="4">
        <v>0.77400000000000002</v>
      </c>
      <c r="AD24" s="4">
        <v>1.4E-2</v>
      </c>
      <c r="AE24" s="4">
        <v>9</v>
      </c>
    </row>
    <row r="25" spans="1:31">
      <c r="A25" t="s">
        <v>117</v>
      </c>
      <c r="B25" t="s">
        <v>118</v>
      </c>
      <c r="C25" t="s">
        <v>13</v>
      </c>
      <c r="D25" t="s">
        <v>26</v>
      </c>
      <c r="E25" t="s">
        <v>22</v>
      </c>
      <c r="F25" t="s">
        <v>12</v>
      </c>
      <c r="G25" t="s">
        <v>14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5.0000000000000001E-4</v>
      </c>
      <c r="P25">
        <v>2.9999999999999997E-4</v>
      </c>
      <c r="T25">
        <v>5832</v>
      </c>
      <c r="U25">
        <v>6986</v>
      </c>
      <c r="V25">
        <v>14923</v>
      </c>
      <c r="W25">
        <v>21471</v>
      </c>
      <c r="X25">
        <v>4483</v>
      </c>
      <c r="Y25">
        <v>9527</v>
      </c>
      <c r="Z25">
        <v>9527</v>
      </c>
      <c r="AA25">
        <v>55029</v>
      </c>
      <c r="AB25">
        <v>54466</v>
      </c>
      <c r="AC25" s="4">
        <v>0.92500000000000004</v>
      </c>
      <c r="AD25" s="4">
        <v>0</v>
      </c>
      <c r="AE25" s="4">
        <v>9</v>
      </c>
    </row>
    <row r="26" spans="1:31">
      <c r="A26" t="s">
        <v>117</v>
      </c>
      <c r="B26" t="s">
        <v>118</v>
      </c>
      <c r="C26" t="s">
        <v>13</v>
      </c>
      <c r="D26" t="s">
        <v>119</v>
      </c>
      <c r="E26" t="s">
        <v>21</v>
      </c>
      <c r="F26" t="s">
        <v>12</v>
      </c>
      <c r="G26" t="s">
        <v>14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T26">
        <v>0</v>
      </c>
      <c r="U26">
        <v>0</v>
      </c>
      <c r="V26">
        <v>730</v>
      </c>
      <c r="W26">
        <v>6378</v>
      </c>
      <c r="X26">
        <v>11065</v>
      </c>
      <c r="Y26">
        <v>5203</v>
      </c>
      <c r="Z26">
        <v>3090</v>
      </c>
      <c r="AA26">
        <v>7854</v>
      </c>
      <c r="AB26">
        <v>2298</v>
      </c>
      <c r="AC26" s="4" t="s">
        <v>106</v>
      </c>
      <c r="AD26" s="4" t="s">
        <v>106</v>
      </c>
      <c r="AE26" s="4">
        <v>7</v>
      </c>
    </row>
    <row r="27" spans="1:31">
      <c r="A27" t="s">
        <v>117</v>
      </c>
      <c r="B27" t="s">
        <v>118</v>
      </c>
      <c r="C27" t="s">
        <v>13</v>
      </c>
      <c r="D27" t="s">
        <v>38</v>
      </c>
      <c r="E27" t="s">
        <v>16</v>
      </c>
      <c r="F27" t="s">
        <v>12</v>
      </c>
      <c r="G27" t="s">
        <v>14</v>
      </c>
      <c r="H27">
        <v>8.9999999999999998E-4</v>
      </c>
      <c r="I27">
        <v>2.8E-3</v>
      </c>
      <c r="J27">
        <v>1.2999999999999999E-3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T27">
        <v>284450</v>
      </c>
      <c r="U27">
        <v>365302</v>
      </c>
      <c r="V27">
        <v>202229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 s="4" t="s">
        <v>106</v>
      </c>
      <c r="AD27" s="4" t="s">
        <v>106</v>
      </c>
      <c r="AE27" s="4">
        <v>3</v>
      </c>
    </row>
    <row r="28" spans="1:31">
      <c r="A28" t="s">
        <v>117</v>
      </c>
      <c r="B28" t="s">
        <v>118</v>
      </c>
      <c r="C28" t="s">
        <v>13</v>
      </c>
      <c r="D28" t="s">
        <v>38</v>
      </c>
      <c r="E28" t="s">
        <v>21</v>
      </c>
      <c r="F28" t="s">
        <v>12</v>
      </c>
      <c r="G28" t="s">
        <v>14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T28">
        <v>3557</v>
      </c>
      <c r="U28">
        <v>0</v>
      </c>
      <c r="V28">
        <v>6745</v>
      </c>
      <c r="W28">
        <v>19360</v>
      </c>
      <c r="X28">
        <v>30580</v>
      </c>
      <c r="Y28">
        <v>25740</v>
      </c>
      <c r="Z28">
        <v>31020</v>
      </c>
      <c r="AA28">
        <v>37620</v>
      </c>
      <c r="AB28">
        <v>41195</v>
      </c>
      <c r="AC28" s="4" t="s">
        <v>106</v>
      </c>
      <c r="AD28" s="4" t="s">
        <v>106</v>
      </c>
      <c r="AE28" s="4">
        <v>8</v>
      </c>
    </row>
    <row r="29" spans="1:31">
      <c r="A29" t="s">
        <v>117</v>
      </c>
      <c r="B29" t="s">
        <v>118</v>
      </c>
      <c r="C29" t="s">
        <v>13</v>
      </c>
      <c r="D29" t="s">
        <v>27</v>
      </c>
      <c r="E29" t="s">
        <v>16</v>
      </c>
      <c r="F29" t="s">
        <v>12</v>
      </c>
      <c r="G29" t="s">
        <v>14</v>
      </c>
      <c r="H29">
        <v>9.7000000000000003E-3</v>
      </c>
      <c r="I29">
        <v>2.06E-2</v>
      </c>
      <c r="J29">
        <v>5.2299999999999999E-2</v>
      </c>
      <c r="K29">
        <v>3.5000000000000003E-2</v>
      </c>
      <c r="L29">
        <v>1.9699999999999999E-2</v>
      </c>
      <c r="M29">
        <v>1.72E-2</v>
      </c>
      <c r="N29">
        <v>1.83E-2</v>
      </c>
      <c r="O29">
        <v>1.5699999999999999E-2</v>
      </c>
      <c r="P29">
        <v>4.7000000000000002E-3</v>
      </c>
      <c r="T29">
        <v>3748872</v>
      </c>
      <c r="U29">
        <v>2331454</v>
      </c>
      <c r="V29">
        <v>2969538</v>
      </c>
      <c r="W29">
        <v>2079409</v>
      </c>
      <c r="X29">
        <v>1767496</v>
      </c>
      <c r="Y29">
        <v>1020052</v>
      </c>
      <c r="Z29">
        <v>916246</v>
      </c>
      <c r="AA29">
        <v>948287</v>
      </c>
      <c r="AB29">
        <v>879763</v>
      </c>
      <c r="AC29" s="4">
        <v>0.36799999999999999</v>
      </c>
      <c r="AD29" s="4">
        <v>0.33</v>
      </c>
      <c r="AE29" s="4">
        <v>9</v>
      </c>
    </row>
    <row r="30" spans="1:31">
      <c r="A30" t="s">
        <v>117</v>
      </c>
      <c r="B30" t="s">
        <v>118</v>
      </c>
      <c r="C30" t="s">
        <v>13</v>
      </c>
      <c r="D30" t="s">
        <v>27</v>
      </c>
      <c r="E30" t="s">
        <v>17</v>
      </c>
      <c r="F30" t="s">
        <v>12</v>
      </c>
      <c r="G30" t="s">
        <v>14</v>
      </c>
      <c r="H30">
        <v>6.1000000000000004E-3</v>
      </c>
      <c r="I30">
        <v>1.9900000000000001E-2</v>
      </c>
      <c r="J30">
        <v>3.1E-2</v>
      </c>
      <c r="K30">
        <v>1.78E-2</v>
      </c>
      <c r="L30">
        <v>1.5699999999999999E-2</v>
      </c>
      <c r="M30">
        <v>1.8599999999999998E-2</v>
      </c>
      <c r="N30">
        <v>2.07E-2</v>
      </c>
      <c r="O30">
        <v>1.44E-2</v>
      </c>
      <c r="P30">
        <v>5.5999999999999999E-3</v>
      </c>
      <c r="T30">
        <v>1062126</v>
      </c>
      <c r="U30">
        <v>886948</v>
      </c>
      <c r="V30">
        <v>678791</v>
      </c>
      <c r="W30">
        <v>531205</v>
      </c>
      <c r="X30">
        <v>561733</v>
      </c>
      <c r="Y30">
        <v>532849</v>
      </c>
      <c r="Z30">
        <v>550698</v>
      </c>
      <c r="AA30">
        <v>523982</v>
      </c>
      <c r="AB30">
        <v>451217</v>
      </c>
      <c r="AC30" s="4">
        <v>-0.111</v>
      </c>
      <c r="AD30" s="4">
        <v>0.77700000000000002</v>
      </c>
      <c r="AE30" s="4">
        <v>9</v>
      </c>
    </row>
    <row r="31" spans="1:31">
      <c r="A31" t="s">
        <v>117</v>
      </c>
      <c r="B31" t="s">
        <v>118</v>
      </c>
      <c r="C31" t="s">
        <v>13</v>
      </c>
      <c r="D31" t="s">
        <v>27</v>
      </c>
      <c r="E31" t="s">
        <v>18</v>
      </c>
      <c r="F31" t="s">
        <v>12</v>
      </c>
      <c r="G31" t="s">
        <v>14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2.9999999999999997E-4</v>
      </c>
      <c r="P31">
        <v>1E-4</v>
      </c>
      <c r="T31">
        <v>802</v>
      </c>
      <c r="U31">
        <v>172</v>
      </c>
      <c r="V31">
        <v>16260</v>
      </c>
      <c r="W31">
        <v>20223</v>
      </c>
      <c r="X31">
        <v>25383</v>
      </c>
      <c r="Y31">
        <v>44065</v>
      </c>
      <c r="Z31">
        <v>37113</v>
      </c>
      <c r="AA31">
        <v>66405</v>
      </c>
      <c r="AB31">
        <v>50562</v>
      </c>
      <c r="AC31" s="4">
        <v>0.69099999999999995</v>
      </c>
      <c r="AD31" s="4">
        <v>3.9E-2</v>
      </c>
      <c r="AE31" s="4">
        <v>9</v>
      </c>
    </row>
    <row r="32" spans="1:31">
      <c r="A32" t="s">
        <v>117</v>
      </c>
      <c r="B32" t="s">
        <v>118</v>
      </c>
      <c r="C32" t="s">
        <v>13</v>
      </c>
      <c r="D32" t="s">
        <v>27</v>
      </c>
      <c r="E32" t="s">
        <v>19</v>
      </c>
      <c r="F32" t="s">
        <v>12</v>
      </c>
      <c r="G32" t="s">
        <v>14</v>
      </c>
      <c r="H32">
        <v>0</v>
      </c>
      <c r="I32">
        <v>0</v>
      </c>
      <c r="J32">
        <v>0</v>
      </c>
      <c r="K32">
        <v>0</v>
      </c>
      <c r="L32">
        <v>0</v>
      </c>
      <c r="M32">
        <v>2.0000000000000001E-4</v>
      </c>
      <c r="N32">
        <v>0</v>
      </c>
      <c r="O32">
        <v>0</v>
      </c>
      <c r="P32">
        <v>0</v>
      </c>
      <c r="T32">
        <v>91311</v>
      </c>
      <c r="U32">
        <v>3600</v>
      </c>
      <c r="V32">
        <v>72796</v>
      </c>
      <c r="W32">
        <v>1265</v>
      </c>
      <c r="X32">
        <v>55984</v>
      </c>
      <c r="Y32">
        <v>23606</v>
      </c>
      <c r="Z32">
        <v>29165</v>
      </c>
      <c r="AA32">
        <v>34204</v>
      </c>
      <c r="AB32">
        <v>17477</v>
      </c>
      <c r="AC32" s="4">
        <v>-0.158</v>
      </c>
      <c r="AD32" s="4">
        <v>0.68500000000000005</v>
      </c>
      <c r="AE32" s="4">
        <v>9</v>
      </c>
    </row>
    <row r="33" spans="1:32">
      <c r="A33" t="s">
        <v>117</v>
      </c>
      <c r="B33" t="s">
        <v>118</v>
      </c>
      <c r="C33" t="s">
        <v>13</v>
      </c>
      <c r="D33" t="s">
        <v>27</v>
      </c>
      <c r="E33" t="s">
        <v>20</v>
      </c>
      <c r="F33" t="s">
        <v>12</v>
      </c>
      <c r="G33" t="s">
        <v>14</v>
      </c>
      <c r="H33">
        <v>1.37E-2</v>
      </c>
      <c r="I33">
        <v>2.9899999999999999E-2</v>
      </c>
      <c r="J33">
        <v>5.1700000000000003E-2</v>
      </c>
      <c r="K33">
        <v>4.3799999999999999E-2</v>
      </c>
      <c r="L33">
        <v>3.0300000000000001E-2</v>
      </c>
      <c r="M33">
        <v>3.8199999999999998E-2</v>
      </c>
      <c r="N33">
        <v>6.1899999999999997E-2</v>
      </c>
      <c r="O33">
        <v>6.1699999999999998E-2</v>
      </c>
      <c r="P33">
        <v>2.2700000000000001E-2</v>
      </c>
      <c r="T33">
        <v>5847912</v>
      </c>
      <c r="U33">
        <v>5080624</v>
      </c>
      <c r="V33">
        <v>4811084</v>
      </c>
      <c r="W33">
        <v>3883296</v>
      </c>
      <c r="X33">
        <v>4031609</v>
      </c>
      <c r="Y33">
        <v>3868538</v>
      </c>
      <c r="Z33">
        <v>4179250</v>
      </c>
      <c r="AA33">
        <v>4521574</v>
      </c>
      <c r="AB33">
        <v>4438717</v>
      </c>
      <c r="AC33" s="4">
        <v>-0.45300000000000001</v>
      </c>
      <c r="AD33" s="4">
        <v>0.221</v>
      </c>
      <c r="AE33" s="4">
        <v>9</v>
      </c>
    </row>
    <row r="34" spans="1:32">
      <c r="A34" t="s">
        <v>117</v>
      </c>
      <c r="B34" t="s">
        <v>118</v>
      </c>
      <c r="C34" t="s">
        <v>13</v>
      </c>
      <c r="D34" t="s">
        <v>27</v>
      </c>
      <c r="E34" t="s">
        <v>21</v>
      </c>
      <c r="F34" t="s">
        <v>12</v>
      </c>
      <c r="G34" t="s">
        <v>14</v>
      </c>
      <c r="H34">
        <v>3.5200000000000002E-2</v>
      </c>
      <c r="I34">
        <v>5.91E-2</v>
      </c>
      <c r="J34">
        <v>0.1159</v>
      </c>
      <c r="K34">
        <v>8.5999999999999993E-2</v>
      </c>
      <c r="L34">
        <v>5.04E-2</v>
      </c>
      <c r="M34">
        <v>5.0799999999999998E-2</v>
      </c>
      <c r="N34">
        <v>5.2999999999999999E-2</v>
      </c>
      <c r="O34">
        <v>4.9299999999999997E-2</v>
      </c>
      <c r="P34">
        <v>1.29E-2</v>
      </c>
      <c r="T34">
        <v>5516623</v>
      </c>
      <c r="U34">
        <v>5481022</v>
      </c>
      <c r="V34">
        <v>6549003</v>
      </c>
      <c r="W34">
        <v>5781300</v>
      </c>
      <c r="X34">
        <v>6056725</v>
      </c>
      <c r="Y34">
        <v>4609737</v>
      </c>
      <c r="Z34">
        <v>3523331</v>
      </c>
      <c r="AA34">
        <v>4109070</v>
      </c>
      <c r="AB34">
        <v>3802745</v>
      </c>
      <c r="AC34" s="4">
        <v>0.65500000000000003</v>
      </c>
      <c r="AD34" s="4">
        <v>5.5E-2</v>
      </c>
      <c r="AE34" s="4">
        <v>9</v>
      </c>
    </row>
    <row r="35" spans="1:32">
      <c r="A35" t="s">
        <v>117</v>
      </c>
      <c r="B35" t="s">
        <v>118</v>
      </c>
      <c r="C35" t="s">
        <v>13</v>
      </c>
      <c r="D35" t="s">
        <v>27</v>
      </c>
      <c r="E35" t="s">
        <v>22</v>
      </c>
      <c r="F35" t="s">
        <v>12</v>
      </c>
      <c r="G35" t="s">
        <v>14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T35" s="7">
        <v>8499</v>
      </c>
      <c r="U35" s="7">
        <v>8964</v>
      </c>
      <c r="V35" s="7">
        <v>340</v>
      </c>
      <c r="W35" s="7">
        <v>10012</v>
      </c>
      <c r="X35" s="7">
        <v>3976</v>
      </c>
      <c r="Y35" s="7">
        <v>11941</v>
      </c>
      <c r="Z35" s="7">
        <v>17389</v>
      </c>
      <c r="AA35" s="7">
        <v>9604</v>
      </c>
      <c r="AB35" s="7">
        <v>21664</v>
      </c>
      <c r="AC35" s="5" t="s">
        <v>106</v>
      </c>
      <c r="AD35" s="3" t="s">
        <v>106</v>
      </c>
      <c r="AE35" s="4">
        <v>9</v>
      </c>
    </row>
    <row r="36" spans="1:32">
      <c r="A36" t="s">
        <v>117</v>
      </c>
      <c r="B36" t="s">
        <v>118</v>
      </c>
      <c r="C36" t="s">
        <v>13</v>
      </c>
      <c r="D36" t="s">
        <v>39</v>
      </c>
      <c r="E36" t="s">
        <v>20</v>
      </c>
      <c r="F36" t="s">
        <v>12</v>
      </c>
      <c r="G36" t="s">
        <v>14</v>
      </c>
      <c r="H36" s="13">
        <v>2.9999999999999997E-4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8.0000000000000004E-4</v>
      </c>
      <c r="T36">
        <v>7641</v>
      </c>
      <c r="U36">
        <v>0</v>
      </c>
      <c r="V36">
        <v>716</v>
      </c>
      <c r="W36">
        <v>5176</v>
      </c>
      <c r="X36">
        <v>0</v>
      </c>
      <c r="Y36">
        <v>1141</v>
      </c>
      <c r="Z36">
        <v>1805</v>
      </c>
      <c r="AA36">
        <v>16615</v>
      </c>
      <c r="AB36">
        <v>24770</v>
      </c>
      <c r="AC36" s="4">
        <v>0.77800000000000002</v>
      </c>
      <c r="AD36" s="4">
        <v>0.04</v>
      </c>
      <c r="AE36" s="4">
        <v>7</v>
      </c>
    </row>
    <row r="37" spans="1:32">
      <c r="A37" t="s">
        <v>117</v>
      </c>
      <c r="B37" t="s">
        <v>118</v>
      </c>
      <c r="C37" t="s">
        <v>13</v>
      </c>
      <c r="D37" t="s">
        <v>39</v>
      </c>
      <c r="E37" t="s">
        <v>21</v>
      </c>
      <c r="F37" t="s">
        <v>12</v>
      </c>
      <c r="G37" t="s">
        <v>14</v>
      </c>
      <c r="H37">
        <v>0</v>
      </c>
      <c r="I37">
        <v>8.0000000000000004E-4</v>
      </c>
      <c r="J37">
        <v>1.2999999999999999E-3</v>
      </c>
      <c r="K37">
        <v>1.1000000000000001E-3</v>
      </c>
      <c r="L37">
        <v>2.9999999999999997E-4</v>
      </c>
      <c r="M37">
        <v>3.0999999999999999E-3</v>
      </c>
      <c r="N37">
        <v>3.5999999999999999E-3</v>
      </c>
      <c r="O37">
        <v>2E-3</v>
      </c>
      <c r="P37">
        <v>1E-4</v>
      </c>
      <c r="T37">
        <v>0</v>
      </c>
      <c r="U37">
        <v>53672</v>
      </c>
      <c r="V37">
        <v>72432</v>
      </c>
      <c r="W37">
        <v>42938</v>
      </c>
      <c r="X37">
        <v>20658</v>
      </c>
      <c r="Y37">
        <v>131938</v>
      </c>
      <c r="Z37">
        <v>144056</v>
      </c>
      <c r="AA37">
        <v>146457</v>
      </c>
      <c r="AB37">
        <v>6852</v>
      </c>
      <c r="AC37" s="4">
        <v>0.92500000000000004</v>
      </c>
      <c r="AD37" s="4">
        <v>1E-3</v>
      </c>
      <c r="AE37" s="4">
        <v>8</v>
      </c>
    </row>
    <row r="38" spans="1:32">
      <c r="A38" t="s">
        <v>117</v>
      </c>
      <c r="B38" t="s">
        <v>118</v>
      </c>
      <c r="C38" t="s">
        <v>13</v>
      </c>
      <c r="D38" t="s">
        <v>28</v>
      </c>
      <c r="E38" t="s">
        <v>20</v>
      </c>
      <c r="F38" t="s">
        <v>12</v>
      </c>
      <c r="G38" t="s">
        <v>14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1E-4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6044</v>
      </c>
      <c r="AB38">
        <v>221</v>
      </c>
      <c r="AC38" s="4" t="s">
        <v>106</v>
      </c>
      <c r="AD38" s="4" t="s">
        <v>106</v>
      </c>
      <c r="AE38" s="4">
        <v>2</v>
      </c>
    </row>
    <row r="39" spans="1:32">
      <c r="A39" t="s">
        <v>117</v>
      </c>
      <c r="B39" t="s">
        <v>118</v>
      </c>
      <c r="C39" t="s">
        <v>13</v>
      </c>
      <c r="D39" t="s">
        <v>28</v>
      </c>
      <c r="E39" t="s">
        <v>21</v>
      </c>
      <c r="F39" t="s">
        <v>12</v>
      </c>
      <c r="G39" t="s">
        <v>14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8.9999999999999998E-4</v>
      </c>
      <c r="O39">
        <v>5.0000000000000001E-4</v>
      </c>
      <c r="P39">
        <v>4.0000000000000002E-4</v>
      </c>
      <c r="T39">
        <v>36589</v>
      </c>
      <c r="U39">
        <v>64393</v>
      </c>
      <c r="V39">
        <v>108566</v>
      </c>
      <c r="W39">
        <v>162551</v>
      </c>
      <c r="X39">
        <v>113851</v>
      </c>
      <c r="Y39">
        <v>90839</v>
      </c>
      <c r="Z39">
        <v>216240</v>
      </c>
      <c r="AA39">
        <v>252472</v>
      </c>
      <c r="AB39">
        <v>259559</v>
      </c>
      <c r="AC39" s="4">
        <v>0.749</v>
      </c>
      <c r="AD39" s="4">
        <v>0.02</v>
      </c>
      <c r="AE39" s="4">
        <v>9</v>
      </c>
    </row>
    <row r="40" spans="1:32">
      <c r="A40" t="s">
        <v>117</v>
      </c>
      <c r="B40" t="s">
        <v>118</v>
      </c>
      <c r="C40" t="s">
        <v>13</v>
      </c>
      <c r="D40" t="s">
        <v>29</v>
      </c>
      <c r="E40" t="s">
        <v>16</v>
      </c>
      <c r="F40" t="s">
        <v>12</v>
      </c>
      <c r="G40" t="s">
        <v>14</v>
      </c>
      <c r="H40">
        <v>0</v>
      </c>
      <c r="I40">
        <v>0</v>
      </c>
      <c r="J40">
        <v>0</v>
      </c>
      <c r="K40">
        <v>0</v>
      </c>
      <c r="L40">
        <v>2.0000000000000001E-4</v>
      </c>
      <c r="M40">
        <v>0</v>
      </c>
      <c r="N40">
        <v>0</v>
      </c>
      <c r="O40">
        <v>0</v>
      </c>
      <c r="P40">
        <v>0</v>
      </c>
      <c r="T40">
        <v>0</v>
      </c>
      <c r="U40">
        <v>0</v>
      </c>
      <c r="V40">
        <v>0</v>
      </c>
      <c r="W40">
        <v>0</v>
      </c>
      <c r="X40">
        <v>3666</v>
      </c>
      <c r="Y40">
        <v>0</v>
      </c>
      <c r="Z40">
        <v>1396</v>
      </c>
      <c r="AA40">
        <v>0</v>
      </c>
      <c r="AB40">
        <v>0</v>
      </c>
      <c r="AC40" s="4" t="s">
        <v>106</v>
      </c>
      <c r="AD40" s="4" t="s">
        <v>106</v>
      </c>
      <c r="AE40" s="4">
        <v>2</v>
      </c>
    </row>
    <row r="41" spans="1:32">
      <c r="A41" t="s">
        <v>117</v>
      </c>
      <c r="B41" t="s">
        <v>118</v>
      </c>
      <c r="C41" t="s">
        <v>13</v>
      </c>
      <c r="D41" t="s">
        <v>29</v>
      </c>
      <c r="E41" t="s">
        <v>17</v>
      </c>
      <c r="F41" t="s">
        <v>12</v>
      </c>
      <c r="G41" t="s">
        <v>14</v>
      </c>
      <c r="H41">
        <v>0</v>
      </c>
      <c r="I41">
        <v>0</v>
      </c>
      <c r="J41">
        <v>2.9999999999999997E-4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T41">
        <v>467260</v>
      </c>
      <c r="U41">
        <v>643185</v>
      </c>
      <c r="V41">
        <v>498868</v>
      </c>
      <c r="W41">
        <v>192066</v>
      </c>
      <c r="X41">
        <v>193116</v>
      </c>
      <c r="Y41">
        <v>355646</v>
      </c>
      <c r="Z41">
        <v>437451</v>
      </c>
      <c r="AA41">
        <v>387259</v>
      </c>
      <c r="AB41">
        <v>463248</v>
      </c>
      <c r="AC41" s="4">
        <v>0.246</v>
      </c>
      <c r="AD41" s="4">
        <v>0.52400000000000002</v>
      </c>
      <c r="AE41" s="4">
        <v>9</v>
      </c>
    </row>
    <row r="42" spans="1:32">
      <c r="A42" t="s">
        <v>117</v>
      </c>
      <c r="B42" t="s">
        <v>118</v>
      </c>
      <c r="C42" t="s">
        <v>13</v>
      </c>
      <c r="D42" t="s">
        <v>29</v>
      </c>
      <c r="E42" t="s">
        <v>20</v>
      </c>
      <c r="F42" t="s">
        <v>12</v>
      </c>
      <c r="G42" t="s">
        <v>14</v>
      </c>
      <c r="H42">
        <v>1.1000000000000001E-3</v>
      </c>
      <c r="I42">
        <v>2.8E-3</v>
      </c>
      <c r="J42">
        <v>0</v>
      </c>
      <c r="K42">
        <v>5.9999999999999995E-4</v>
      </c>
      <c r="L42">
        <v>2.9999999999999997E-4</v>
      </c>
      <c r="M42">
        <v>1.1000000000000001E-3</v>
      </c>
      <c r="N42">
        <v>1.1000000000000001E-3</v>
      </c>
      <c r="O42">
        <v>1.2999999999999999E-3</v>
      </c>
      <c r="P42">
        <v>1.6000000000000001E-3</v>
      </c>
      <c r="T42">
        <v>802771</v>
      </c>
      <c r="U42">
        <v>879428</v>
      </c>
      <c r="V42">
        <v>1084677</v>
      </c>
      <c r="W42">
        <v>779453</v>
      </c>
      <c r="X42">
        <v>681392</v>
      </c>
      <c r="Y42">
        <v>835556</v>
      </c>
      <c r="Z42">
        <v>906397</v>
      </c>
      <c r="AA42">
        <v>997738</v>
      </c>
      <c r="AB42">
        <v>748948</v>
      </c>
      <c r="AC42" s="4">
        <v>-8.8999999999999996E-2</v>
      </c>
      <c r="AD42" s="4">
        <v>0.81899999999999995</v>
      </c>
      <c r="AE42" s="4">
        <v>9</v>
      </c>
    </row>
    <row r="43" spans="1:32">
      <c r="A43" t="s">
        <v>117</v>
      </c>
      <c r="B43" t="s">
        <v>118</v>
      </c>
      <c r="C43" t="s">
        <v>13</v>
      </c>
      <c r="D43" t="s">
        <v>29</v>
      </c>
      <c r="E43" t="s">
        <v>21</v>
      </c>
      <c r="F43" t="s">
        <v>12</v>
      </c>
      <c r="G43" t="s">
        <v>14</v>
      </c>
      <c r="H43">
        <v>1E-4</v>
      </c>
      <c r="I43">
        <v>5.0000000000000001E-4</v>
      </c>
      <c r="J43">
        <v>0</v>
      </c>
      <c r="K43">
        <v>4.0000000000000002E-4</v>
      </c>
      <c r="L43">
        <v>2.0000000000000001E-4</v>
      </c>
      <c r="M43">
        <v>5.0000000000000001E-4</v>
      </c>
      <c r="N43">
        <v>2.0000000000000001E-4</v>
      </c>
      <c r="O43">
        <v>2.0000000000000001E-4</v>
      </c>
      <c r="P43">
        <v>4.0000000000000002E-4</v>
      </c>
      <c r="T43">
        <v>489493</v>
      </c>
      <c r="U43">
        <v>444022</v>
      </c>
      <c r="V43">
        <v>419025</v>
      </c>
      <c r="W43">
        <v>387991</v>
      </c>
      <c r="X43">
        <v>368052</v>
      </c>
      <c r="Y43">
        <v>506597</v>
      </c>
      <c r="Z43">
        <v>495419</v>
      </c>
      <c r="AA43">
        <v>456612</v>
      </c>
      <c r="AB43">
        <v>549778</v>
      </c>
      <c r="AC43" s="4">
        <v>0.312</v>
      </c>
      <c r="AD43" s="4">
        <v>0.41299999999999998</v>
      </c>
      <c r="AE43" s="4">
        <v>9</v>
      </c>
    </row>
    <row r="44" spans="1:32">
      <c r="A44" t="s">
        <v>100</v>
      </c>
      <c r="H44" s="13">
        <f>SUM(H8:H43)</f>
        <v>0.5806</v>
      </c>
      <c r="I44" s="13">
        <f t="shared" ref="I44:P44" si="2">SUM(I8:I43)</f>
        <v>0.59500000000000008</v>
      </c>
      <c r="J44" s="13">
        <f t="shared" si="2"/>
        <v>0.70699999999999985</v>
      </c>
      <c r="K44" s="13">
        <f t="shared" si="2"/>
        <v>0.50209999999999999</v>
      </c>
      <c r="L44" s="13">
        <f t="shared" si="2"/>
        <v>0.40360000000000001</v>
      </c>
      <c r="M44" s="13">
        <f t="shared" si="2"/>
        <v>0.37459999999999999</v>
      </c>
      <c r="N44" s="13">
        <f t="shared" si="2"/>
        <v>0.44869999999999993</v>
      </c>
      <c r="O44" s="13">
        <f t="shared" si="2"/>
        <v>0.4032</v>
      </c>
      <c r="P44" s="13">
        <f t="shared" si="2"/>
        <v>0.22719999999999999</v>
      </c>
      <c r="T44">
        <f>SUM(T8:T43)</f>
        <v>55516239</v>
      </c>
      <c r="U44">
        <f t="shared" ref="U44:AB44" si="3">SUM(U8:U43)</f>
        <v>56222640</v>
      </c>
      <c r="V44">
        <f t="shared" si="3"/>
        <v>56322966</v>
      </c>
      <c r="W44">
        <f t="shared" si="3"/>
        <v>51759305</v>
      </c>
      <c r="X44">
        <f t="shared" si="3"/>
        <v>51760380</v>
      </c>
      <c r="Y44">
        <f t="shared" si="3"/>
        <v>41005579</v>
      </c>
      <c r="Z44">
        <f t="shared" si="3"/>
        <v>39024264</v>
      </c>
      <c r="AA44">
        <f t="shared" si="3"/>
        <v>43560891</v>
      </c>
      <c r="AB44">
        <f t="shared" si="3"/>
        <v>42376863</v>
      </c>
      <c r="AC44" s="5">
        <f t="shared" ref="AC44" si="4">ROUND(ABS(PEARSON($T44:$AB44,$H44:$P44)),3)</f>
        <v>0.77200000000000002</v>
      </c>
      <c r="AD44" s="3">
        <f>ROUND(TDIST(AF44,AE44-2,2),3)</f>
        <v>1.4999999999999999E-2</v>
      </c>
      <c r="AE44" s="4">
        <f>COUNTA(T44:AB44)</f>
        <v>9</v>
      </c>
      <c r="AF44" s="3">
        <f>ROUND((AC44*SQRT(AE44-2))/(SQRT(1-AC44^2)),3)</f>
        <v>3.2130000000000001</v>
      </c>
    </row>
    <row r="45" spans="1:32">
      <c r="A45" t="s">
        <v>107</v>
      </c>
      <c r="H45">
        <f>ROUND(H44/H3,4)</f>
        <v>0.63380000000000003</v>
      </c>
      <c r="I45">
        <f t="shared" ref="I45:P45" si="5">ROUND(I44/I3,4)</f>
        <v>0.64390000000000003</v>
      </c>
      <c r="J45">
        <f t="shared" si="5"/>
        <v>0.73719999999999997</v>
      </c>
      <c r="K45">
        <f t="shared" si="5"/>
        <v>0.62609999999999999</v>
      </c>
      <c r="L45">
        <f t="shared" si="5"/>
        <v>0.4995</v>
      </c>
      <c r="M45">
        <f t="shared" si="5"/>
        <v>0.51739999999999997</v>
      </c>
      <c r="N45">
        <f t="shared" si="5"/>
        <v>0.61209999999999998</v>
      </c>
      <c r="O45">
        <f t="shared" si="5"/>
        <v>0.79530000000000001</v>
      </c>
      <c r="P45">
        <f t="shared" si="5"/>
        <v>0.58409999999999995</v>
      </c>
      <c r="AC45"/>
      <c r="AD45"/>
      <c r="AE45"/>
      <c r="AF4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G45"/>
  <sheetViews>
    <sheetView topLeftCell="G10" zoomScale="70" zoomScaleNormal="70" workbookViewId="0">
      <selection activeCell="U45" sqref="U45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8554687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116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5</v>
      </c>
      <c r="H3">
        <v>0.91600000000000004</v>
      </c>
      <c r="I3">
        <v>0.92400000000000004</v>
      </c>
      <c r="J3">
        <v>0.95899999999999996</v>
      </c>
      <c r="K3">
        <v>0.80200000000000005</v>
      </c>
      <c r="L3">
        <v>0.80800000000000005</v>
      </c>
      <c r="M3">
        <v>0.72399999999999998</v>
      </c>
      <c r="N3">
        <v>0.73299999999999998</v>
      </c>
      <c r="O3">
        <v>0.50700000000000001</v>
      </c>
      <c r="P3" s="4">
        <v>0.38900000000000001</v>
      </c>
      <c r="S3" t="s">
        <v>1</v>
      </c>
      <c r="T3" s="7">
        <f>T44</f>
        <v>55516239</v>
      </c>
      <c r="U3" s="7">
        <f t="shared" ref="U3:AB3" si="0">U44</f>
        <v>56222640</v>
      </c>
      <c r="V3" s="7">
        <f t="shared" si="0"/>
        <v>56322966</v>
      </c>
      <c r="W3" s="7">
        <f t="shared" si="0"/>
        <v>51759305</v>
      </c>
      <c r="X3" s="7">
        <f t="shared" si="0"/>
        <v>51760380</v>
      </c>
      <c r="Y3" s="7">
        <f t="shared" si="0"/>
        <v>41005579</v>
      </c>
      <c r="Z3" s="7">
        <f t="shared" si="0"/>
        <v>39024264</v>
      </c>
      <c r="AA3" s="7">
        <f t="shared" si="0"/>
        <v>43560891</v>
      </c>
      <c r="AB3" s="7">
        <f t="shared" si="0"/>
        <v>42376863</v>
      </c>
    </row>
    <row r="4" spans="1:33">
      <c r="A4" t="s">
        <v>4</v>
      </c>
      <c r="N4" s="1">
        <f>ROUND((N3-M3)/M3,2)</f>
        <v>0.01</v>
      </c>
      <c r="O4" s="1">
        <f t="shared" ref="O4:P4" si="1">ROUND((O3-N3)/N3,2)</f>
        <v>-0.31</v>
      </c>
      <c r="P4" s="1">
        <f t="shared" si="1"/>
        <v>-0.23</v>
      </c>
      <c r="Z4" s="1">
        <f>ROUND((Z3-Y3)/Y3,2)</f>
        <v>-0.05</v>
      </c>
      <c r="AA4" s="1">
        <f>ROUND((AA3-Z3)/Z3,2)</f>
        <v>0.12</v>
      </c>
      <c r="AB4" s="1">
        <f>ROUND((AB3-AA3)/AA3,2)</f>
        <v>-0.03</v>
      </c>
    </row>
    <row r="5" spans="1:33">
      <c r="N5" s="2"/>
    </row>
    <row r="6" spans="1:33">
      <c r="S6" s="2" t="s">
        <v>31</v>
      </c>
      <c r="AD6" s="4" t="s">
        <v>50</v>
      </c>
      <c r="AE6"/>
      <c r="AF6"/>
    </row>
    <row r="7" spans="1:33">
      <c r="A7" s="2" t="s">
        <v>33</v>
      </c>
      <c r="H7">
        <v>2003</v>
      </c>
      <c r="I7">
        <v>2004</v>
      </c>
      <c r="J7">
        <v>2005</v>
      </c>
      <c r="K7">
        <v>2006</v>
      </c>
      <c r="L7">
        <v>2007</v>
      </c>
      <c r="M7">
        <v>2008</v>
      </c>
      <c r="N7">
        <v>2009</v>
      </c>
      <c r="O7">
        <v>2010</v>
      </c>
      <c r="P7">
        <v>2011</v>
      </c>
      <c r="S7" s="2" t="s">
        <v>32</v>
      </c>
      <c r="T7">
        <v>2003</v>
      </c>
      <c r="U7">
        <v>2004</v>
      </c>
      <c r="V7">
        <v>2005</v>
      </c>
      <c r="W7">
        <v>2006</v>
      </c>
      <c r="X7">
        <v>2007</v>
      </c>
      <c r="Y7">
        <v>2008</v>
      </c>
      <c r="Z7">
        <v>2009</v>
      </c>
      <c r="AA7">
        <v>2010</v>
      </c>
      <c r="AB7">
        <v>2011</v>
      </c>
      <c r="AC7" s="4" t="s">
        <v>105</v>
      </c>
      <c r="AD7" s="5" t="s">
        <v>43</v>
      </c>
      <c r="AE7" s="4" t="s">
        <v>42</v>
      </c>
      <c r="AF7" s="9"/>
      <c r="AG7" s="9"/>
    </row>
    <row r="8" spans="1:33">
      <c r="A8" t="s">
        <v>117</v>
      </c>
      <c r="B8" t="s">
        <v>118</v>
      </c>
      <c r="C8" t="s">
        <v>13</v>
      </c>
      <c r="D8" t="s">
        <v>10</v>
      </c>
      <c r="E8" t="s">
        <v>11</v>
      </c>
      <c r="F8" t="s">
        <v>12</v>
      </c>
      <c r="G8" t="s">
        <v>15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1766</v>
      </c>
      <c r="Z8">
        <v>0</v>
      </c>
      <c r="AA8">
        <v>0</v>
      </c>
      <c r="AB8">
        <v>0</v>
      </c>
      <c r="AC8" s="4" t="s">
        <v>106</v>
      </c>
      <c r="AD8" s="4" t="s">
        <v>106</v>
      </c>
      <c r="AE8" s="4">
        <v>1</v>
      </c>
    </row>
    <row r="9" spans="1:33">
      <c r="A9" t="s">
        <v>117</v>
      </c>
      <c r="B9" t="s">
        <v>118</v>
      </c>
      <c r="C9" t="s">
        <v>13</v>
      </c>
      <c r="D9" t="s">
        <v>10</v>
      </c>
      <c r="E9" t="s">
        <v>16</v>
      </c>
      <c r="F9" t="s">
        <v>12</v>
      </c>
      <c r="G9" t="s">
        <v>15</v>
      </c>
      <c r="H9">
        <v>0</v>
      </c>
      <c r="I9">
        <v>8.0000000000000004E-4</v>
      </c>
      <c r="J9">
        <v>0</v>
      </c>
      <c r="K9">
        <v>0</v>
      </c>
      <c r="L9">
        <v>6.4999999999999997E-3</v>
      </c>
      <c r="M9">
        <v>6.9999999999999999E-4</v>
      </c>
      <c r="N9">
        <v>2E-3</v>
      </c>
      <c r="O9">
        <v>5.3E-3</v>
      </c>
      <c r="P9">
        <v>4.4000000000000003E-3</v>
      </c>
      <c r="T9">
        <v>2914644</v>
      </c>
      <c r="U9">
        <v>4568918</v>
      </c>
      <c r="V9">
        <v>3996701</v>
      </c>
      <c r="W9">
        <v>3246205</v>
      </c>
      <c r="X9">
        <v>3351614</v>
      </c>
      <c r="Y9">
        <v>2285026</v>
      </c>
      <c r="Z9">
        <v>1932211</v>
      </c>
      <c r="AA9">
        <v>2392748</v>
      </c>
      <c r="AB9">
        <v>2339618</v>
      </c>
      <c r="AC9" s="4">
        <v>-0.30199999999999999</v>
      </c>
      <c r="AD9" s="4">
        <v>0.43</v>
      </c>
      <c r="AE9" s="4">
        <v>9</v>
      </c>
    </row>
    <row r="10" spans="1:33">
      <c r="A10" t="s">
        <v>117</v>
      </c>
      <c r="B10" t="s">
        <v>118</v>
      </c>
      <c r="C10" t="s">
        <v>13</v>
      </c>
      <c r="D10" t="s">
        <v>10</v>
      </c>
      <c r="E10" t="s">
        <v>21</v>
      </c>
      <c r="F10" t="s">
        <v>12</v>
      </c>
      <c r="G10" t="s">
        <v>15</v>
      </c>
      <c r="H10">
        <v>0</v>
      </c>
      <c r="I10">
        <v>0</v>
      </c>
      <c r="J10">
        <v>8.9999999999999998E-4</v>
      </c>
      <c r="K10">
        <v>5.9999999999999995E-4</v>
      </c>
      <c r="L10">
        <v>1.5E-3</v>
      </c>
      <c r="M10">
        <v>0</v>
      </c>
      <c r="N10">
        <v>1.8E-3</v>
      </c>
      <c r="O10">
        <v>1.9E-3</v>
      </c>
      <c r="P10">
        <v>6.3E-3</v>
      </c>
      <c r="T10">
        <v>0</v>
      </c>
      <c r="U10">
        <v>119327</v>
      </c>
      <c r="V10">
        <v>188914</v>
      </c>
      <c r="W10">
        <v>424630</v>
      </c>
      <c r="X10">
        <v>464699</v>
      </c>
      <c r="Y10">
        <v>467476</v>
      </c>
      <c r="Z10">
        <v>468989</v>
      </c>
      <c r="AA10">
        <v>425076</v>
      </c>
      <c r="AB10">
        <v>290226</v>
      </c>
      <c r="AC10" s="4">
        <v>-1.7999999999999999E-2</v>
      </c>
      <c r="AD10" s="4">
        <v>0.96599999999999997</v>
      </c>
      <c r="AE10" s="4">
        <v>8</v>
      </c>
    </row>
    <row r="11" spans="1:33">
      <c r="A11" t="s">
        <v>117</v>
      </c>
      <c r="B11" t="s">
        <v>118</v>
      </c>
      <c r="C11" t="s">
        <v>13</v>
      </c>
      <c r="D11" t="s">
        <v>37</v>
      </c>
      <c r="E11" t="s">
        <v>11</v>
      </c>
      <c r="F11" t="s">
        <v>12</v>
      </c>
      <c r="G11" t="s">
        <v>15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T11">
        <v>0</v>
      </c>
      <c r="U11">
        <v>52079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 s="4" t="s">
        <v>106</v>
      </c>
      <c r="AD11" s="4" t="s">
        <v>106</v>
      </c>
      <c r="AE11" s="4">
        <v>1</v>
      </c>
    </row>
    <row r="12" spans="1:33">
      <c r="A12" t="s">
        <v>117</v>
      </c>
      <c r="B12" t="s">
        <v>118</v>
      </c>
      <c r="C12" t="s">
        <v>13</v>
      </c>
      <c r="D12" t="s">
        <v>37</v>
      </c>
      <c r="E12" t="s">
        <v>16</v>
      </c>
      <c r="F12" t="s">
        <v>12</v>
      </c>
      <c r="G12" t="s">
        <v>15</v>
      </c>
      <c r="H12">
        <v>0</v>
      </c>
      <c r="I12">
        <v>2.9999999999999997E-4</v>
      </c>
      <c r="J12">
        <v>0</v>
      </c>
      <c r="K12">
        <v>0</v>
      </c>
      <c r="L12">
        <v>1E-3</v>
      </c>
      <c r="M12">
        <v>2.3999999999999998E-3</v>
      </c>
      <c r="N12">
        <v>8.9999999999999998E-4</v>
      </c>
      <c r="O12">
        <v>9.7000000000000003E-3</v>
      </c>
      <c r="P12">
        <v>3.2000000000000002E-3</v>
      </c>
      <c r="T12">
        <v>6040112</v>
      </c>
      <c r="U12">
        <v>5696823</v>
      </c>
      <c r="V12">
        <v>5684136</v>
      </c>
      <c r="W12">
        <v>5278959</v>
      </c>
      <c r="X12">
        <v>5012272</v>
      </c>
      <c r="Y12">
        <v>4322550</v>
      </c>
      <c r="Z12">
        <v>3862069</v>
      </c>
      <c r="AA12">
        <v>3735554</v>
      </c>
      <c r="AB12">
        <v>3882328</v>
      </c>
      <c r="AC12" s="4">
        <v>-0.68500000000000005</v>
      </c>
      <c r="AD12" s="4">
        <v>4.2000000000000003E-2</v>
      </c>
      <c r="AE12" s="4">
        <v>9</v>
      </c>
    </row>
    <row r="13" spans="1:33">
      <c r="A13" t="s">
        <v>117</v>
      </c>
      <c r="B13" t="s">
        <v>118</v>
      </c>
      <c r="C13" t="s">
        <v>13</v>
      </c>
      <c r="D13" t="s">
        <v>37</v>
      </c>
      <c r="E13" t="s">
        <v>17</v>
      </c>
      <c r="F13" t="s">
        <v>12</v>
      </c>
      <c r="G13" t="s">
        <v>15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2.9999999999999997E-4</v>
      </c>
      <c r="T13">
        <v>2072275</v>
      </c>
      <c r="U13">
        <v>2209784</v>
      </c>
      <c r="V13">
        <v>1683378</v>
      </c>
      <c r="W13">
        <v>968269</v>
      </c>
      <c r="X13">
        <v>983770</v>
      </c>
      <c r="Y13">
        <v>724124</v>
      </c>
      <c r="Z13">
        <v>636583</v>
      </c>
      <c r="AA13">
        <v>721781</v>
      </c>
      <c r="AB13">
        <v>617961</v>
      </c>
      <c r="AC13" s="4">
        <v>-0.33200000000000002</v>
      </c>
      <c r="AD13" s="4">
        <v>0.38300000000000001</v>
      </c>
      <c r="AE13" s="4">
        <v>9</v>
      </c>
    </row>
    <row r="14" spans="1:33">
      <c r="A14" t="s">
        <v>117</v>
      </c>
      <c r="B14" t="s">
        <v>118</v>
      </c>
      <c r="C14" t="s">
        <v>13</v>
      </c>
      <c r="D14" t="s">
        <v>37</v>
      </c>
      <c r="E14" t="s">
        <v>18</v>
      </c>
      <c r="F14" t="s">
        <v>12</v>
      </c>
      <c r="G14" t="s">
        <v>15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2.9999999999999997E-4</v>
      </c>
      <c r="P14">
        <v>1E-4</v>
      </c>
      <c r="T14">
        <v>18276</v>
      </c>
      <c r="U14">
        <v>40888</v>
      </c>
      <c r="V14">
        <v>27240</v>
      </c>
      <c r="W14">
        <v>71011</v>
      </c>
      <c r="X14">
        <v>29897</v>
      </c>
      <c r="Y14">
        <v>37830</v>
      </c>
      <c r="Z14">
        <v>17331</v>
      </c>
      <c r="AA14">
        <v>16157</v>
      </c>
      <c r="AB14">
        <v>86642</v>
      </c>
      <c r="AC14" s="4">
        <v>-0.21199999999999999</v>
      </c>
      <c r="AD14" s="4">
        <v>0.58299999999999996</v>
      </c>
      <c r="AE14" s="4">
        <v>9</v>
      </c>
    </row>
    <row r="15" spans="1:33">
      <c r="A15" t="s">
        <v>117</v>
      </c>
      <c r="B15" t="s">
        <v>118</v>
      </c>
      <c r="C15" t="s">
        <v>13</v>
      </c>
      <c r="D15" t="s">
        <v>37</v>
      </c>
      <c r="E15" t="s">
        <v>19</v>
      </c>
      <c r="F15" t="s">
        <v>12</v>
      </c>
      <c r="G15" t="s">
        <v>15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T15">
        <v>400652</v>
      </c>
      <c r="U15">
        <v>340754</v>
      </c>
      <c r="V15">
        <v>323584</v>
      </c>
      <c r="W15">
        <v>475144</v>
      </c>
      <c r="X15">
        <v>656851</v>
      </c>
      <c r="Y15">
        <v>202109</v>
      </c>
      <c r="Z15">
        <v>46467</v>
      </c>
      <c r="AA15">
        <v>57188</v>
      </c>
      <c r="AB15">
        <v>55715</v>
      </c>
      <c r="AC15" s="4" t="s">
        <v>106</v>
      </c>
      <c r="AD15" s="4" t="s">
        <v>106</v>
      </c>
      <c r="AE15" s="4">
        <v>9</v>
      </c>
    </row>
    <row r="16" spans="1:33">
      <c r="A16" t="s">
        <v>117</v>
      </c>
      <c r="B16" t="s">
        <v>118</v>
      </c>
      <c r="C16" t="s">
        <v>13</v>
      </c>
      <c r="D16" t="s">
        <v>37</v>
      </c>
      <c r="E16" t="s">
        <v>20</v>
      </c>
      <c r="F16" t="s">
        <v>12</v>
      </c>
      <c r="G16" t="s">
        <v>15</v>
      </c>
      <c r="H16">
        <v>0</v>
      </c>
      <c r="I16">
        <v>0</v>
      </c>
      <c r="J16">
        <v>2.9999999999999997E-4</v>
      </c>
      <c r="K16">
        <v>2.0000000000000001E-4</v>
      </c>
      <c r="L16">
        <v>2.0000000000000001E-4</v>
      </c>
      <c r="M16">
        <v>0</v>
      </c>
      <c r="N16">
        <v>8.9999999999999998E-4</v>
      </c>
      <c r="O16">
        <v>2.9999999999999997E-4</v>
      </c>
      <c r="P16">
        <v>5.9999999999999995E-4</v>
      </c>
      <c r="T16">
        <v>2435406</v>
      </c>
      <c r="U16">
        <v>2261954</v>
      </c>
      <c r="V16">
        <v>1804168</v>
      </c>
      <c r="W16">
        <v>2227366</v>
      </c>
      <c r="X16">
        <v>2304849</v>
      </c>
      <c r="Y16">
        <v>1660337</v>
      </c>
      <c r="Z16">
        <v>1350751</v>
      </c>
      <c r="AA16">
        <v>1541252</v>
      </c>
      <c r="AB16">
        <v>2070764</v>
      </c>
      <c r="AC16" s="4">
        <v>-0.57299999999999995</v>
      </c>
      <c r="AD16" s="4">
        <v>0.107</v>
      </c>
      <c r="AE16" s="4">
        <v>9</v>
      </c>
    </row>
    <row r="17" spans="1:31">
      <c r="A17" t="s">
        <v>117</v>
      </c>
      <c r="B17" t="s">
        <v>118</v>
      </c>
      <c r="C17" t="s">
        <v>13</v>
      </c>
      <c r="D17" t="s">
        <v>37</v>
      </c>
      <c r="E17" t="s">
        <v>21</v>
      </c>
      <c r="F17" t="s">
        <v>12</v>
      </c>
      <c r="G17" t="s">
        <v>15</v>
      </c>
      <c r="H17">
        <v>2.9999999999999997E-4</v>
      </c>
      <c r="I17">
        <v>2.9999999999999997E-4</v>
      </c>
      <c r="J17">
        <v>9.7000000000000003E-3</v>
      </c>
      <c r="K17">
        <v>1.9E-3</v>
      </c>
      <c r="L17">
        <v>3.3E-3</v>
      </c>
      <c r="M17">
        <v>2.0000000000000001E-4</v>
      </c>
      <c r="N17">
        <v>3.5999999999999999E-3</v>
      </c>
      <c r="O17">
        <v>2.1499999999999998E-2</v>
      </c>
      <c r="P17">
        <v>5.3E-3</v>
      </c>
      <c r="T17">
        <v>2177819</v>
      </c>
      <c r="U17">
        <v>2259084</v>
      </c>
      <c r="V17">
        <v>2182086</v>
      </c>
      <c r="W17">
        <v>2026756</v>
      </c>
      <c r="X17">
        <v>2064267</v>
      </c>
      <c r="Y17">
        <v>1664642</v>
      </c>
      <c r="Z17">
        <v>1718133</v>
      </c>
      <c r="AA17">
        <v>1677997</v>
      </c>
      <c r="AB17">
        <v>1349076</v>
      </c>
      <c r="AC17" s="4">
        <v>-0.28100000000000003</v>
      </c>
      <c r="AD17" s="4">
        <v>0.46400000000000002</v>
      </c>
      <c r="AE17" s="4">
        <v>9</v>
      </c>
    </row>
    <row r="18" spans="1:31">
      <c r="A18" t="s">
        <v>117</v>
      </c>
      <c r="B18" t="s">
        <v>118</v>
      </c>
      <c r="C18" t="s">
        <v>13</v>
      </c>
      <c r="D18" t="s">
        <v>37</v>
      </c>
      <c r="E18" t="s">
        <v>22</v>
      </c>
      <c r="F18" t="s">
        <v>12</v>
      </c>
      <c r="G18" t="s">
        <v>15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T18">
        <v>6269</v>
      </c>
      <c r="U18">
        <v>991</v>
      </c>
      <c r="V18">
        <v>3204</v>
      </c>
      <c r="W18">
        <v>1505</v>
      </c>
      <c r="X18">
        <v>5646</v>
      </c>
      <c r="Y18">
        <v>7952</v>
      </c>
      <c r="Z18">
        <v>10318</v>
      </c>
      <c r="AA18">
        <v>2204</v>
      </c>
      <c r="AB18">
        <v>4242</v>
      </c>
      <c r="AC18" s="4" t="s">
        <v>106</v>
      </c>
      <c r="AD18" s="4" t="s">
        <v>106</v>
      </c>
      <c r="AE18" s="4">
        <v>9</v>
      </c>
    </row>
    <row r="19" spans="1:31">
      <c r="A19" t="s">
        <v>117</v>
      </c>
      <c r="B19" t="s">
        <v>118</v>
      </c>
      <c r="C19" t="s">
        <v>13</v>
      </c>
      <c r="D19" t="s">
        <v>26</v>
      </c>
      <c r="E19" t="s">
        <v>16</v>
      </c>
      <c r="F19" t="s">
        <v>12</v>
      </c>
      <c r="G19" t="s">
        <v>15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T19">
        <v>45086</v>
      </c>
      <c r="U19">
        <v>317773</v>
      </c>
      <c r="V19">
        <v>263900</v>
      </c>
      <c r="W19">
        <v>305832</v>
      </c>
      <c r="X19">
        <v>320576</v>
      </c>
      <c r="Y19">
        <v>146443</v>
      </c>
      <c r="Z19">
        <v>138669</v>
      </c>
      <c r="AA19">
        <v>306957</v>
      </c>
      <c r="AB19">
        <v>205105</v>
      </c>
      <c r="AC19" s="4" t="s">
        <v>106</v>
      </c>
      <c r="AD19" s="4" t="s">
        <v>106</v>
      </c>
      <c r="AE19" s="4">
        <v>9</v>
      </c>
    </row>
    <row r="20" spans="1:31">
      <c r="A20" t="s">
        <v>117</v>
      </c>
      <c r="B20" t="s">
        <v>118</v>
      </c>
      <c r="C20" t="s">
        <v>13</v>
      </c>
      <c r="D20" t="s">
        <v>26</v>
      </c>
      <c r="E20" t="s">
        <v>17</v>
      </c>
      <c r="F20" t="s">
        <v>12</v>
      </c>
      <c r="G20" t="s">
        <v>15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4.0000000000000002E-4</v>
      </c>
      <c r="T20">
        <v>1783662</v>
      </c>
      <c r="U20">
        <v>2085242</v>
      </c>
      <c r="V20">
        <v>2144357</v>
      </c>
      <c r="W20">
        <v>1947806</v>
      </c>
      <c r="X20">
        <v>2175901</v>
      </c>
      <c r="Y20">
        <v>2240099</v>
      </c>
      <c r="Z20">
        <v>2239709</v>
      </c>
      <c r="AA20">
        <v>2233974</v>
      </c>
      <c r="AB20">
        <v>2042906</v>
      </c>
      <c r="AC20" s="4">
        <v>-0.13700000000000001</v>
      </c>
      <c r="AD20" s="4">
        <v>0.72599999999999998</v>
      </c>
      <c r="AE20" s="4">
        <v>9</v>
      </c>
    </row>
    <row r="21" spans="1:31">
      <c r="A21" t="s">
        <v>117</v>
      </c>
      <c r="B21" t="s">
        <v>118</v>
      </c>
      <c r="C21" t="s">
        <v>13</v>
      </c>
      <c r="D21" t="s">
        <v>26</v>
      </c>
      <c r="E21" t="s">
        <v>18</v>
      </c>
      <c r="F21" t="s">
        <v>12</v>
      </c>
      <c r="G21" t="s">
        <v>15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1.38E-2</v>
      </c>
      <c r="P21">
        <v>1.1000000000000001E-3</v>
      </c>
      <c r="T21">
        <v>762235</v>
      </c>
      <c r="U21">
        <v>971823</v>
      </c>
      <c r="V21">
        <v>1201844</v>
      </c>
      <c r="W21">
        <v>1371988</v>
      </c>
      <c r="X21">
        <v>1529613</v>
      </c>
      <c r="Y21">
        <v>1043635</v>
      </c>
      <c r="Z21">
        <v>1043484</v>
      </c>
      <c r="AA21">
        <v>992674</v>
      </c>
      <c r="AB21">
        <v>999986</v>
      </c>
      <c r="AC21" s="4">
        <v>-0.191</v>
      </c>
      <c r="AD21" s="4">
        <v>0.622</v>
      </c>
      <c r="AE21" s="4">
        <v>9</v>
      </c>
    </row>
    <row r="22" spans="1:31">
      <c r="A22" t="s">
        <v>117</v>
      </c>
      <c r="B22" t="s">
        <v>118</v>
      </c>
      <c r="C22" t="s">
        <v>13</v>
      </c>
      <c r="D22" t="s">
        <v>26</v>
      </c>
      <c r="E22" t="s">
        <v>19</v>
      </c>
      <c r="F22" t="s">
        <v>12</v>
      </c>
      <c r="G22" t="s">
        <v>15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T22">
        <v>235082</v>
      </c>
      <c r="U22">
        <v>338303</v>
      </c>
      <c r="V22">
        <v>405334</v>
      </c>
      <c r="W22">
        <v>710618</v>
      </c>
      <c r="X22">
        <v>724605</v>
      </c>
      <c r="Y22">
        <v>475817</v>
      </c>
      <c r="Z22">
        <v>475817</v>
      </c>
      <c r="AA22">
        <v>553903</v>
      </c>
      <c r="AB22">
        <v>497021</v>
      </c>
      <c r="AC22" s="4" t="s">
        <v>106</v>
      </c>
      <c r="AD22" s="4" t="s">
        <v>106</v>
      </c>
      <c r="AE22" s="4">
        <v>9</v>
      </c>
    </row>
    <row r="23" spans="1:31">
      <c r="A23" t="s">
        <v>117</v>
      </c>
      <c r="B23" t="s">
        <v>118</v>
      </c>
      <c r="C23" t="s">
        <v>13</v>
      </c>
      <c r="D23" t="s">
        <v>26</v>
      </c>
      <c r="E23" t="s">
        <v>20</v>
      </c>
      <c r="F23" t="s">
        <v>12</v>
      </c>
      <c r="G23" t="s">
        <v>15</v>
      </c>
      <c r="H23">
        <v>0</v>
      </c>
      <c r="I23">
        <v>0</v>
      </c>
      <c r="J23">
        <v>2.8E-3</v>
      </c>
      <c r="K23">
        <v>5.9999999999999995E-4</v>
      </c>
      <c r="L23">
        <v>1.6999999999999999E-3</v>
      </c>
      <c r="M23">
        <v>5.0000000000000001E-4</v>
      </c>
      <c r="N23">
        <v>6.4600000000000005E-2</v>
      </c>
      <c r="O23">
        <v>1.1599999999999999E-2</v>
      </c>
      <c r="P23">
        <v>2.46E-2</v>
      </c>
      <c r="T23">
        <v>7734607</v>
      </c>
      <c r="U23">
        <v>7788841</v>
      </c>
      <c r="V23">
        <v>7366673</v>
      </c>
      <c r="W23">
        <v>7881085</v>
      </c>
      <c r="X23">
        <v>7420257</v>
      </c>
      <c r="Y23">
        <v>6314288</v>
      </c>
      <c r="Z23">
        <v>6290496</v>
      </c>
      <c r="AA23">
        <v>9431237</v>
      </c>
      <c r="AB23">
        <v>10053439</v>
      </c>
      <c r="AC23" s="4">
        <v>-0.124</v>
      </c>
      <c r="AD23" s="4">
        <v>0.751</v>
      </c>
      <c r="AE23" s="4">
        <v>9</v>
      </c>
    </row>
    <row r="24" spans="1:31">
      <c r="A24" t="s">
        <v>117</v>
      </c>
      <c r="B24" t="s">
        <v>118</v>
      </c>
      <c r="C24" t="s">
        <v>13</v>
      </c>
      <c r="D24" t="s">
        <v>26</v>
      </c>
      <c r="E24" t="s">
        <v>21</v>
      </c>
      <c r="F24" t="s">
        <v>12</v>
      </c>
      <c r="G24" t="s">
        <v>15</v>
      </c>
      <c r="H24">
        <v>1.06E-2</v>
      </c>
      <c r="I24">
        <v>3.5000000000000001E-3</v>
      </c>
      <c r="J24">
        <v>6.7000000000000004E-2</v>
      </c>
      <c r="K24">
        <v>2.1899999999999999E-2</v>
      </c>
      <c r="L24">
        <v>6.8099999999999994E-2</v>
      </c>
      <c r="M24">
        <v>6.0000000000000001E-3</v>
      </c>
      <c r="N24">
        <v>5.0099999999999999E-2</v>
      </c>
      <c r="O24">
        <v>5.1999999999999998E-2</v>
      </c>
      <c r="P24">
        <v>6.2700000000000006E-2</v>
      </c>
      <c r="T24">
        <v>10516376</v>
      </c>
      <c r="U24">
        <v>10920284</v>
      </c>
      <c r="V24">
        <v>11540724</v>
      </c>
      <c r="W24">
        <v>10898037</v>
      </c>
      <c r="X24">
        <v>10785794</v>
      </c>
      <c r="Y24">
        <v>7338510</v>
      </c>
      <c r="Z24">
        <v>7293644</v>
      </c>
      <c r="AA24">
        <v>6895363</v>
      </c>
      <c r="AB24">
        <v>6068354</v>
      </c>
      <c r="AC24" s="4">
        <v>-0.17</v>
      </c>
      <c r="AD24" s="4">
        <v>0.66300000000000003</v>
      </c>
      <c r="AE24" s="4">
        <v>9</v>
      </c>
    </row>
    <row r="25" spans="1:31">
      <c r="A25" t="s">
        <v>117</v>
      </c>
      <c r="B25" t="s">
        <v>118</v>
      </c>
      <c r="C25" t="s">
        <v>13</v>
      </c>
      <c r="D25" t="s">
        <v>26</v>
      </c>
      <c r="E25" t="s">
        <v>22</v>
      </c>
      <c r="F25" t="s">
        <v>12</v>
      </c>
      <c r="G25" t="s">
        <v>15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T25">
        <v>5832</v>
      </c>
      <c r="U25">
        <v>6986</v>
      </c>
      <c r="V25">
        <v>14923</v>
      </c>
      <c r="W25">
        <v>21471</v>
      </c>
      <c r="X25">
        <v>4483</v>
      </c>
      <c r="Y25">
        <v>9527</v>
      </c>
      <c r="Z25">
        <v>9527</v>
      </c>
      <c r="AA25">
        <v>55029</v>
      </c>
      <c r="AB25">
        <v>54466</v>
      </c>
      <c r="AC25" s="4" t="s">
        <v>106</v>
      </c>
      <c r="AD25" s="4" t="s">
        <v>106</v>
      </c>
      <c r="AE25" s="4">
        <v>9</v>
      </c>
    </row>
    <row r="26" spans="1:31">
      <c r="A26" t="s">
        <v>117</v>
      </c>
      <c r="B26" t="s">
        <v>118</v>
      </c>
      <c r="C26" t="s">
        <v>13</v>
      </c>
      <c r="D26" t="s">
        <v>119</v>
      </c>
      <c r="E26" t="s">
        <v>21</v>
      </c>
      <c r="F26" t="s">
        <v>12</v>
      </c>
      <c r="G26" t="s">
        <v>15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T26">
        <v>0</v>
      </c>
      <c r="U26">
        <v>0</v>
      </c>
      <c r="V26">
        <v>730</v>
      </c>
      <c r="W26">
        <v>6378</v>
      </c>
      <c r="X26">
        <v>11065</v>
      </c>
      <c r="Y26">
        <v>5203</v>
      </c>
      <c r="Z26">
        <v>3090</v>
      </c>
      <c r="AA26">
        <v>7854</v>
      </c>
      <c r="AB26">
        <v>2298</v>
      </c>
      <c r="AC26" s="4" t="s">
        <v>106</v>
      </c>
      <c r="AD26" s="4" t="s">
        <v>106</v>
      </c>
      <c r="AE26" s="4">
        <v>7</v>
      </c>
    </row>
    <row r="27" spans="1:31">
      <c r="A27" t="s">
        <v>117</v>
      </c>
      <c r="B27" t="s">
        <v>118</v>
      </c>
      <c r="C27" t="s">
        <v>13</v>
      </c>
      <c r="D27" t="s">
        <v>38</v>
      </c>
      <c r="E27" t="s">
        <v>16</v>
      </c>
      <c r="F27" t="s">
        <v>12</v>
      </c>
      <c r="G27" t="s">
        <v>15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T27">
        <v>284450</v>
      </c>
      <c r="U27">
        <v>365302</v>
      </c>
      <c r="V27">
        <v>202229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 s="4" t="s">
        <v>106</v>
      </c>
      <c r="AD27" s="4" t="s">
        <v>106</v>
      </c>
      <c r="AE27" s="4">
        <v>3</v>
      </c>
    </row>
    <row r="28" spans="1:31">
      <c r="A28" t="s">
        <v>117</v>
      </c>
      <c r="B28" t="s">
        <v>118</v>
      </c>
      <c r="C28" t="s">
        <v>13</v>
      </c>
      <c r="D28" t="s">
        <v>38</v>
      </c>
      <c r="E28" t="s">
        <v>21</v>
      </c>
      <c r="F28" t="s">
        <v>12</v>
      </c>
      <c r="G28" t="s">
        <v>15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T28">
        <v>3557</v>
      </c>
      <c r="U28">
        <v>0</v>
      </c>
      <c r="V28">
        <v>6745</v>
      </c>
      <c r="W28">
        <v>19360</v>
      </c>
      <c r="X28">
        <v>30580</v>
      </c>
      <c r="Y28">
        <v>25740</v>
      </c>
      <c r="Z28">
        <v>31020</v>
      </c>
      <c r="AA28">
        <v>37620</v>
      </c>
      <c r="AB28">
        <v>41195</v>
      </c>
      <c r="AC28" s="4" t="s">
        <v>106</v>
      </c>
      <c r="AD28" s="4" t="s">
        <v>106</v>
      </c>
      <c r="AE28" s="4">
        <v>8</v>
      </c>
    </row>
    <row r="29" spans="1:31">
      <c r="A29" t="s">
        <v>117</v>
      </c>
      <c r="B29" t="s">
        <v>118</v>
      </c>
      <c r="C29" t="s">
        <v>13</v>
      </c>
      <c r="D29" t="s">
        <v>27</v>
      </c>
      <c r="E29" t="s">
        <v>16</v>
      </c>
      <c r="F29" t="s">
        <v>12</v>
      </c>
      <c r="G29" t="s">
        <v>15</v>
      </c>
      <c r="H29">
        <v>0</v>
      </c>
      <c r="I29">
        <v>0</v>
      </c>
      <c r="J29">
        <v>0</v>
      </c>
      <c r="K29">
        <v>0</v>
      </c>
      <c r="L29">
        <v>6.9999999999999999E-4</v>
      </c>
      <c r="M29">
        <v>6.4000000000000003E-3</v>
      </c>
      <c r="N29">
        <v>8.9999999999999998E-4</v>
      </c>
      <c r="O29">
        <v>1.44E-2</v>
      </c>
      <c r="P29">
        <v>5.0000000000000001E-4</v>
      </c>
      <c r="T29">
        <v>3748872</v>
      </c>
      <c r="U29">
        <v>2331454</v>
      </c>
      <c r="V29">
        <v>2969538</v>
      </c>
      <c r="W29">
        <v>2079409</v>
      </c>
      <c r="X29">
        <v>1767496</v>
      </c>
      <c r="Y29">
        <v>1020052</v>
      </c>
      <c r="Z29">
        <v>916246</v>
      </c>
      <c r="AA29">
        <v>948287</v>
      </c>
      <c r="AB29">
        <v>879763</v>
      </c>
      <c r="AC29" s="4">
        <v>-0.49</v>
      </c>
      <c r="AD29" s="4">
        <v>0.18099999999999999</v>
      </c>
      <c r="AE29" s="4">
        <v>9</v>
      </c>
    </row>
    <row r="30" spans="1:31">
      <c r="A30" t="s">
        <v>117</v>
      </c>
      <c r="B30" t="s">
        <v>118</v>
      </c>
      <c r="C30" t="s">
        <v>13</v>
      </c>
      <c r="D30" t="s">
        <v>27</v>
      </c>
      <c r="E30" t="s">
        <v>17</v>
      </c>
      <c r="F30" t="s">
        <v>12</v>
      </c>
      <c r="G30" t="s">
        <v>15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2.9999999999999997E-4</v>
      </c>
      <c r="T30">
        <v>1062126</v>
      </c>
      <c r="U30">
        <v>886948</v>
      </c>
      <c r="V30">
        <v>678791</v>
      </c>
      <c r="W30">
        <v>531205</v>
      </c>
      <c r="X30">
        <v>561733</v>
      </c>
      <c r="Y30">
        <v>532849</v>
      </c>
      <c r="Z30">
        <v>550698</v>
      </c>
      <c r="AA30">
        <v>523982</v>
      </c>
      <c r="AB30">
        <v>451217</v>
      </c>
      <c r="AC30" s="4">
        <v>-0.35399999999999998</v>
      </c>
      <c r="AD30" s="4">
        <v>0.35</v>
      </c>
      <c r="AE30" s="4">
        <v>9</v>
      </c>
    </row>
    <row r="31" spans="1:31">
      <c r="A31" t="s">
        <v>117</v>
      </c>
      <c r="B31" t="s">
        <v>118</v>
      </c>
      <c r="C31" t="s">
        <v>13</v>
      </c>
      <c r="D31" t="s">
        <v>27</v>
      </c>
      <c r="E31" t="s">
        <v>18</v>
      </c>
      <c r="F31" t="s">
        <v>12</v>
      </c>
      <c r="G31" t="s">
        <v>15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T31">
        <v>802</v>
      </c>
      <c r="U31">
        <v>172</v>
      </c>
      <c r="V31">
        <v>16260</v>
      </c>
      <c r="W31">
        <v>20223</v>
      </c>
      <c r="X31">
        <v>25383</v>
      </c>
      <c r="Y31">
        <v>44065</v>
      </c>
      <c r="Z31">
        <v>37113</v>
      </c>
      <c r="AA31">
        <v>66405</v>
      </c>
      <c r="AB31">
        <v>50562</v>
      </c>
      <c r="AC31" s="4" t="s">
        <v>106</v>
      </c>
      <c r="AD31" s="4" t="s">
        <v>106</v>
      </c>
      <c r="AE31" s="4">
        <v>9</v>
      </c>
    </row>
    <row r="32" spans="1:31">
      <c r="A32" t="s">
        <v>117</v>
      </c>
      <c r="B32" t="s">
        <v>118</v>
      </c>
      <c r="C32" t="s">
        <v>13</v>
      </c>
      <c r="D32" t="s">
        <v>27</v>
      </c>
      <c r="E32" t="s">
        <v>19</v>
      </c>
      <c r="F32" t="s">
        <v>12</v>
      </c>
      <c r="G32" t="s">
        <v>15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T32">
        <v>91311</v>
      </c>
      <c r="U32">
        <v>3600</v>
      </c>
      <c r="V32">
        <v>72796</v>
      </c>
      <c r="W32">
        <v>1265</v>
      </c>
      <c r="X32">
        <v>55984</v>
      </c>
      <c r="Y32">
        <v>23606</v>
      </c>
      <c r="Z32">
        <v>29165</v>
      </c>
      <c r="AA32">
        <v>34204</v>
      </c>
      <c r="AB32">
        <v>17477</v>
      </c>
      <c r="AC32" s="4" t="s">
        <v>106</v>
      </c>
      <c r="AD32" s="4" t="s">
        <v>106</v>
      </c>
      <c r="AE32" s="4">
        <v>9</v>
      </c>
    </row>
    <row r="33" spans="1:32">
      <c r="A33" t="s">
        <v>117</v>
      </c>
      <c r="B33" t="s">
        <v>118</v>
      </c>
      <c r="C33" t="s">
        <v>13</v>
      </c>
      <c r="D33" t="s">
        <v>27</v>
      </c>
      <c r="E33" t="s">
        <v>20</v>
      </c>
      <c r="F33" t="s">
        <v>12</v>
      </c>
      <c r="G33" t="s">
        <v>15</v>
      </c>
      <c r="H33">
        <v>1.6999999999999999E-3</v>
      </c>
      <c r="I33">
        <v>2E-3</v>
      </c>
      <c r="J33">
        <v>4.9799999999999997E-2</v>
      </c>
      <c r="K33">
        <v>9.2999999999999992E-3</v>
      </c>
      <c r="L33">
        <v>1.54E-2</v>
      </c>
      <c r="M33">
        <v>3.8E-3</v>
      </c>
      <c r="N33">
        <v>1.9400000000000001E-2</v>
      </c>
      <c r="O33">
        <v>3.0499999999999999E-2</v>
      </c>
      <c r="P33">
        <v>3.4000000000000002E-2</v>
      </c>
      <c r="T33">
        <v>5847912</v>
      </c>
      <c r="U33">
        <v>5080624</v>
      </c>
      <c r="V33">
        <v>4811084</v>
      </c>
      <c r="W33">
        <v>3883296</v>
      </c>
      <c r="X33">
        <v>4031609</v>
      </c>
      <c r="Y33">
        <v>3868538</v>
      </c>
      <c r="Z33">
        <v>4179250</v>
      </c>
      <c r="AA33">
        <v>4521574</v>
      </c>
      <c r="AB33">
        <v>4438717</v>
      </c>
      <c r="AC33" s="4">
        <v>-8.2000000000000003E-2</v>
      </c>
      <c r="AD33" s="4">
        <v>0.83399999999999996</v>
      </c>
      <c r="AE33" s="4">
        <v>9</v>
      </c>
    </row>
    <row r="34" spans="1:32">
      <c r="A34" t="s">
        <v>117</v>
      </c>
      <c r="B34" t="s">
        <v>118</v>
      </c>
      <c r="C34" t="s">
        <v>13</v>
      </c>
      <c r="D34" t="s">
        <v>27</v>
      </c>
      <c r="E34" t="s">
        <v>21</v>
      </c>
      <c r="F34" t="s">
        <v>12</v>
      </c>
      <c r="G34" t="s">
        <v>15</v>
      </c>
      <c r="H34">
        <v>4.8999999999999998E-3</v>
      </c>
      <c r="I34">
        <v>6.0000000000000001E-3</v>
      </c>
      <c r="J34">
        <v>9.8299999999999998E-2</v>
      </c>
      <c r="K34">
        <v>3.3599999999999998E-2</v>
      </c>
      <c r="L34">
        <v>4.2700000000000002E-2</v>
      </c>
      <c r="M34">
        <v>4.5999999999999999E-3</v>
      </c>
      <c r="N34">
        <v>1.7399999999999999E-2</v>
      </c>
      <c r="O34">
        <v>3.85E-2</v>
      </c>
      <c r="P34">
        <v>2.7E-2</v>
      </c>
      <c r="T34">
        <v>5516623</v>
      </c>
      <c r="U34">
        <v>5481022</v>
      </c>
      <c r="V34">
        <v>6549003</v>
      </c>
      <c r="W34">
        <v>5781300</v>
      </c>
      <c r="X34">
        <v>6056725</v>
      </c>
      <c r="Y34">
        <v>4609737</v>
      </c>
      <c r="Z34">
        <v>3523331</v>
      </c>
      <c r="AA34">
        <v>4109070</v>
      </c>
      <c r="AB34">
        <v>3802745</v>
      </c>
      <c r="AC34" s="4">
        <v>0.48399999999999999</v>
      </c>
      <c r="AD34" s="4">
        <v>0.187</v>
      </c>
      <c r="AE34" s="4">
        <v>9</v>
      </c>
    </row>
    <row r="35" spans="1:32">
      <c r="A35" t="s">
        <v>117</v>
      </c>
      <c r="B35" t="s">
        <v>118</v>
      </c>
      <c r="C35" t="s">
        <v>13</v>
      </c>
      <c r="D35" t="s">
        <v>27</v>
      </c>
      <c r="E35" t="s">
        <v>22</v>
      </c>
      <c r="F35" t="s">
        <v>12</v>
      </c>
      <c r="G35" t="s">
        <v>15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T35">
        <v>8499</v>
      </c>
      <c r="U35">
        <v>8964</v>
      </c>
      <c r="V35">
        <v>340</v>
      </c>
      <c r="W35">
        <v>10012</v>
      </c>
      <c r="X35">
        <v>3976</v>
      </c>
      <c r="Y35">
        <v>11941</v>
      </c>
      <c r="Z35">
        <v>17389</v>
      </c>
      <c r="AA35">
        <v>9604</v>
      </c>
      <c r="AB35">
        <v>21664</v>
      </c>
      <c r="AC35" s="4" t="s">
        <v>106</v>
      </c>
      <c r="AD35" s="4" t="s">
        <v>106</v>
      </c>
      <c r="AE35" s="4">
        <v>9</v>
      </c>
    </row>
    <row r="36" spans="1:32">
      <c r="A36" t="s">
        <v>117</v>
      </c>
      <c r="B36" t="s">
        <v>118</v>
      </c>
      <c r="C36" t="s">
        <v>13</v>
      </c>
      <c r="D36" t="s">
        <v>39</v>
      </c>
      <c r="E36" t="s">
        <v>20</v>
      </c>
      <c r="F36" t="s">
        <v>12</v>
      </c>
      <c r="G36" t="s">
        <v>15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2.9999999999999997E-4</v>
      </c>
      <c r="T36">
        <v>7641</v>
      </c>
      <c r="U36">
        <v>0</v>
      </c>
      <c r="V36">
        <v>716</v>
      </c>
      <c r="W36">
        <v>5176</v>
      </c>
      <c r="X36">
        <v>0</v>
      </c>
      <c r="Y36">
        <v>1141</v>
      </c>
      <c r="Z36">
        <v>1805</v>
      </c>
      <c r="AA36">
        <v>16615</v>
      </c>
      <c r="AB36">
        <v>24770</v>
      </c>
      <c r="AC36" s="4">
        <v>0.79600000000000004</v>
      </c>
      <c r="AD36" s="4">
        <v>3.2000000000000001E-2</v>
      </c>
      <c r="AE36" s="4">
        <v>7</v>
      </c>
    </row>
    <row r="37" spans="1:32">
      <c r="A37" t="s">
        <v>117</v>
      </c>
      <c r="B37" t="s">
        <v>118</v>
      </c>
      <c r="C37" t="s">
        <v>13</v>
      </c>
      <c r="D37" t="s">
        <v>39</v>
      </c>
      <c r="E37" t="s">
        <v>21</v>
      </c>
      <c r="F37" t="s">
        <v>12</v>
      </c>
      <c r="G37" t="s">
        <v>15</v>
      </c>
      <c r="H37">
        <v>0</v>
      </c>
      <c r="I37">
        <v>0</v>
      </c>
      <c r="J37">
        <v>5.9999999999999995E-4</v>
      </c>
      <c r="K37">
        <v>4.0000000000000002E-4</v>
      </c>
      <c r="L37">
        <v>2.9999999999999997E-4</v>
      </c>
      <c r="M37">
        <v>0</v>
      </c>
      <c r="N37">
        <v>1.2999999999999999E-3</v>
      </c>
      <c r="O37">
        <v>2.8E-3</v>
      </c>
      <c r="P37">
        <v>1E-4</v>
      </c>
      <c r="T37">
        <v>0</v>
      </c>
      <c r="U37">
        <v>53672</v>
      </c>
      <c r="V37">
        <v>72432</v>
      </c>
      <c r="W37">
        <v>42938</v>
      </c>
      <c r="X37">
        <v>20658</v>
      </c>
      <c r="Y37">
        <v>131938</v>
      </c>
      <c r="Z37">
        <v>144056</v>
      </c>
      <c r="AA37">
        <v>146457</v>
      </c>
      <c r="AB37">
        <v>6852</v>
      </c>
      <c r="AC37" s="4">
        <v>0.63400000000000001</v>
      </c>
      <c r="AD37" s="4">
        <v>9.0999999999999998E-2</v>
      </c>
      <c r="AE37" s="4">
        <v>8</v>
      </c>
    </row>
    <row r="38" spans="1:32">
      <c r="A38" t="s">
        <v>117</v>
      </c>
      <c r="B38" t="s">
        <v>118</v>
      </c>
      <c r="C38" t="s">
        <v>13</v>
      </c>
      <c r="D38" t="s">
        <v>28</v>
      </c>
      <c r="E38" t="s">
        <v>20</v>
      </c>
      <c r="F38" t="s">
        <v>12</v>
      </c>
      <c r="G38" t="s">
        <v>15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6044</v>
      </c>
      <c r="AB38">
        <v>221</v>
      </c>
      <c r="AC38" s="4" t="s">
        <v>106</v>
      </c>
      <c r="AD38" s="4" t="s">
        <v>106</v>
      </c>
      <c r="AE38" s="4">
        <v>2</v>
      </c>
    </row>
    <row r="39" spans="1:32">
      <c r="A39" t="s">
        <v>117</v>
      </c>
      <c r="B39" t="s">
        <v>118</v>
      </c>
      <c r="C39" t="s">
        <v>13</v>
      </c>
      <c r="D39" t="s">
        <v>28</v>
      </c>
      <c r="E39" t="s">
        <v>21</v>
      </c>
      <c r="F39" t="s">
        <v>12</v>
      </c>
      <c r="G39" t="s">
        <v>15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2.0000000000000001E-4</v>
      </c>
      <c r="O39">
        <v>2.9999999999999997E-4</v>
      </c>
      <c r="P39">
        <v>5.9999999999999995E-4</v>
      </c>
      <c r="T39">
        <v>36589</v>
      </c>
      <c r="U39">
        <v>64393</v>
      </c>
      <c r="V39">
        <v>108566</v>
      </c>
      <c r="W39">
        <v>162551</v>
      </c>
      <c r="X39">
        <v>113851</v>
      </c>
      <c r="Y39">
        <v>90839</v>
      </c>
      <c r="Z39">
        <v>216240</v>
      </c>
      <c r="AA39">
        <v>252472</v>
      </c>
      <c r="AB39">
        <v>259559</v>
      </c>
      <c r="AC39" s="4">
        <v>0.83499999999999996</v>
      </c>
      <c r="AD39" s="4">
        <v>5.0000000000000001E-3</v>
      </c>
      <c r="AE39" s="4">
        <v>9</v>
      </c>
    </row>
    <row r="40" spans="1:32">
      <c r="A40" t="s">
        <v>117</v>
      </c>
      <c r="B40" t="s">
        <v>118</v>
      </c>
      <c r="C40" t="s">
        <v>13</v>
      </c>
      <c r="D40" t="s">
        <v>29</v>
      </c>
      <c r="E40" t="s">
        <v>16</v>
      </c>
      <c r="F40" t="s">
        <v>12</v>
      </c>
      <c r="G40" t="s">
        <v>15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T40">
        <v>0</v>
      </c>
      <c r="U40">
        <v>0</v>
      </c>
      <c r="V40">
        <v>0</v>
      </c>
      <c r="W40">
        <v>0</v>
      </c>
      <c r="X40">
        <v>3666</v>
      </c>
      <c r="Y40">
        <v>0</v>
      </c>
      <c r="Z40">
        <v>1396</v>
      </c>
      <c r="AA40">
        <v>0</v>
      </c>
      <c r="AB40">
        <v>0</v>
      </c>
      <c r="AC40" s="4" t="s">
        <v>106</v>
      </c>
      <c r="AD40" s="4" t="s">
        <v>106</v>
      </c>
      <c r="AE40" s="4">
        <v>2</v>
      </c>
    </row>
    <row r="41" spans="1:32">
      <c r="A41" t="s">
        <v>117</v>
      </c>
      <c r="B41" t="s">
        <v>118</v>
      </c>
      <c r="C41" t="s">
        <v>13</v>
      </c>
      <c r="D41" t="s">
        <v>29</v>
      </c>
      <c r="E41" t="s">
        <v>17</v>
      </c>
      <c r="F41" t="s">
        <v>12</v>
      </c>
      <c r="G41" t="s">
        <v>15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T41">
        <v>467260</v>
      </c>
      <c r="U41">
        <v>643185</v>
      </c>
      <c r="V41">
        <v>498868</v>
      </c>
      <c r="W41">
        <v>192066</v>
      </c>
      <c r="X41">
        <v>193116</v>
      </c>
      <c r="Y41">
        <v>355646</v>
      </c>
      <c r="Z41">
        <v>437451</v>
      </c>
      <c r="AA41">
        <v>387259</v>
      </c>
      <c r="AB41">
        <v>463248</v>
      </c>
      <c r="AC41" s="4" t="s">
        <v>106</v>
      </c>
      <c r="AD41" s="4" t="s">
        <v>106</v>
      </c>
      <c r="AE41" s="4">
        <v>9</v>
      </c>
    </row>
    <row r="42" spans="1:32">
      <c r="A42" t="s">
        <v>117</v>
      </c>
      <c r="B42" t="s">
        <v>118</v>
      </c>
      <c r="C42" t="s">
        <v>13</v>
      </c>
      <c r="D42" t="s">
        <v>29</v>
      </c>
      <c r="E42" t="s">
        <v>20</v>
      </c>
      <c r="F42" t="s">
        <v>12</v>
      </c>
      <c r="G42" t="s">
        <v>15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2.0000000000000001E-4</v>
      </c>
      <c r="O42">
        <v>2.0000000000000001E-4</v>
      </c>
      <c r="P42">
        <v>4.0000000000000002E-4</v>
      </c>
      <c r="T42">
        <v>802771</v>
      </c>
      <c r="U42">
        <v>879428</v>
      </c>
      <c r="V42">
        <v>1084677</v>
      </c>
      <c r="W42">
        <v>779453</v>
      </c>
      <c r="X42">
        <v>681392</v>
      </c>
      <c r="Y42">
        <v>835556</v>
      </c>
      <c r="Z42">
        <v>906397</v>
      </c>
      <c r="AA42">
        <v>997738</v>
      </c>
      <c r="AB42">
        <v>748948</v>
      </c>
      <c r="AC42" s="4">
        <v>-8.7999999999999995E-2</v>
      </c>
      <c r="AD42" s="4">
        <v>0.82099999999999995</v>
      </c>
      <c r="AE42" s="4">
        <v>9</v>
      </c>
    </row>
    <row r="43" spans="1:32">
      <c r="A43" t="s">
        <v>117</v>
      </c>
      <c r="B43" t="s">
        <v>118</v>
      </c>
      <c r="C43" t="s">
        <v>13</v>
      </c>
      <c r="D43" t="s">
        <v>29</v>
      </c>
      <c r="E43" t="s">
        <v>21</v>
      </c>
      <c r="F43" t="s">
        <v>12</v>
      </c>
      <c r="G43" t="s">
        <v>15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1.1999999999999999E-3</v>
      </c>
      <c r="T43">
        <v>489493</v>
      </c>
      <c r="U43">
        <v>444022</v>
      </c>
      <c r="V43">
        <v>419025</v>
      </c>
      <c r="W43">
        <v>387991</v>
      </c>
      <c r="X43">
        <v>368052</v>
      </c>
      <c r="Y43">
        <v>506597</v>
      </c>
      <c r="Z43">
        <v>495419</v>
      </c>
      <c r="AA43">
        <v>456612</v>
      </c>
      <c r="AB43">
        <v>549778</v>
      </c>
      <c r="AC43" s="4">
        <v>0.58699999999999997</v>
      </c>
      <c r="AD43" s="4">
        <v>9.7000000000000003E-2</v>
      </c>
      <c r="AE43" s="4">
        <v>9</v>
      </c>
    </row>
    <row r="44" spans="1:32">
      <c r="A44" t="s">
        <v>100</v>
      </c>
      <c r="H44" s="13">
        <f>SUM(H8:H43)</f>
        <v>1.7500000000000002E-2</v>
      </c>
      <c r="I44" s="13">
        <f t="shared" ref="I44:P44" si="2">SUM(I8:I43)</f>
        <v>1.29E-2</v>
      </c>
      <c r="J44" s="13">
        <f t="shared" si="2"/>
        <v>0.22939999999999999</v>
      </c>
      <c r="K44" s="13">
        <f t="shared" si="2"/>
        <v>6.8499999999999991E-2</v>
      </c>
      <c r="L44" s="13">
        <f t="shared" si="2"/>
        <v>0.1414</v>
      </c>
      <c r="M44" s="13">
        <f t="shared" si="2"/>
        <v>2.46E-2</v>
      </c>
      <c r="N44" s="13">
        <f t="shared" si="2"/>
        <v>0.1633</v>
      </c>
      <c r="O44" s="13">
        <f t="shared" si="2"/>
        <v>0.2031</v>
      </c>
      <c r="P44" s="13">
        <f t="shared" si="2"/>
        <v>0.1734</v>
      </c>
      <c r="T44">
        <f>SUM(T8:T43)</f>
        <v>55516239</v>
      </c>
      <c r="U44">
        <f>SUM(U8:U43)</f>
        <v>56222640</v>
      </c>
      <c r="V44">
        <f t="shared" ref="V44:AB44" si="3">SUM(V8:V43)</f>
        <v>56322966</v>
      </c>
      <c r="W44">
        <f t="shared" si="3"/>
        <v>51759305</v>
      </c>
      <c r="X44">
        <f t="shared" si="3"/>
        <v>51760380</v>
      </c>
      <c r="Y44">
        <f t="shared" si="3"/>
        <v>41005579</v>
      </c>
      <c r="Z44">
        <f t="shared" si="3"/>
        <v>39024264</v>
      </c>
      <c r="AA44">
        <f t="shared" si="3"/>
        <v>43560891</v>
      </c>
      <c r="AB44">
        <f t="shared" si="3"/>
        <v>42376863</v>
      </c>
      <c r="AC44" s="5">
        <f t="shared" ref="AC44" si="4">ROUND(ABS(PEARSON($T44:$AB44,$H44:$P44)),3)</f>
        <v>0.254</v>
      </c>
      <c r="AD44" s="3">
        <f>ROUND(TDIST(AF44,AE44-2,2),3)</f>
        <v>0.50900000000000001</v>
      </c>
      <c r="AE44" s="4">
        <f>COUNTA(T44:AB44)</f>
        <v>9</v>
      </c>
      <c r="AF44" s="3">
        <f>ROUND((AC44*SQRT(AE44-2))/(SQRT(1-AC44^2)),3)</f>
        <v>0.69499999999999995</v>
      </c>
    </row>
    <row r="45" spans="1:32">
      <c r="A45" t="s">
        <v>107</v>
      </c>
      <c r="H45">
        <f>ROUND(H44/H3,4)</f>
        <v>1.9099999999999999E-2</v>
      </c>
      <c r="I45">
        <f t="shared" ref="I45:P45" si="5">ROUND(I44/I3,4)</f>
        <v>1.4E-2</v>
      </c>
      <c r="J45">
        <f t="shared" si="5"/>
        <v>0.2392</v>
      </c>
      <c r="K45">
        <f t="shared" si="5"/>
        <v>8.5400000000000004E-2</v>
      </c>
      <c r="L45">
        <f t="shared" si="5"/>
        <v>0.17499999999999999</v>
      </c>
      <c r="M45">
        <f t="shared" si="5"/>
        <v>3.4000000000000002E-2</v>
      </c>
      <c r="N45">
        <f t="shared" si="5"/>
        <v>0.2228</v>
      </c>
      <c r="O45">
        <f t="shared" si="5"/>
        <v>0.40060000000000001</v>
      </c>
      <c r="P45">
        <f t="shared" si="5"/>
        <v>0.44579999999999997</v>
      </c>
      <c r="AC45"/>
      <c r="AD45"/>
      <c r="AE45"/>
      <c r="AF45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G173"/>
  <sheetViews>
    <sheetView topLeftCell="A151" zoomScale="70" zoomScaleNormal="70" workbookViewId="0">
      <selection activeCell="H168" sqref="H168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8554687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116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5</v>
      </c>
      <c r="H3">
        <v>0.91600000000000004</v>
      </c>
      <c r="I3">
        <v>0.92400000000000004</v>
      </c>
      <c r="J3">
        <v>0.95899999999999996</v>
      </c>
      <c r="K3">
        <v>0.80200000000000005</v>
      </c>
      <c r="L3">
        <v>0.80800000000000005</v>
      </c>
      <c r="M3">
        <v>0.72399999999999998</v>
      </c>
      <c r="N3">
        <v>0.73299999999999998</v>
      </c>
      <c r="O3">
        <v>0.50700000000000001</v>
      </c>
      <c r="P3" s="4">
        <v>0.38900000000000001</v>
      </c>
      <c r="S3" t="s">
        <v>1</v>
      </c>
      <c r="T3" s="7">
        <f>T165</f>
        <v>16482769</v>
      </c>
      <c r="U3" s="7">
        <f t="shared" ref="U3:AB3" si="0">U165</f>
        <v>17397350</v>
      </c>
      <c r="V3" s="7">
        <f t="shared" si="0"/>
        <v>16744898</v>
      </c>
      <c r="W3" s="7">
        <f t="shared" si="0"/>
        <v>14068146</v>
      </c>
      <c r="X3" s="7">
        <f t="shared" si="0"/>
        <v>13948783</v>
      </c>
      <c r="Y3" s="7">
        <f t="shared" si="0"/>
        <v>12005380</v>
      </c>
      <c r="Z3" s="7">
        <f t="shared" si="0"/>
        <v>11815023</v>
      </c>
      <c r="AA3" s="7">
        <f t="shared" si="0"/>
        <v>13578594</v>
      </c>
      <c r="AB3" s="7">
        <f t="shared" si="0"/>
        <v>12093481</v>
      </c>
    </row>
    <row r="4" spans="1:33">
      <c r="A4" t="s">
        <v>4</v>
      </c>
      <c r="N4" s="1">
        <f>ROUND((N3-M3)/M3,2)</f>
        <v>0.01</v>
      </c>
      <c r="O4" s="1">
        <f t="shared" ref="O4:P4" si="1">ROUND((O3-N3)/N3,2)</f>
        <v>-0.31</v>
      </c>
      <c r="P4" s="1">
        <f t="shared" si="1"/>
        <v>-0.23</v>
      </c>
      <c r="Z4" s="1">
        <f>ROUND((Z3-Y3)/Y3,2)</f>
        <v>-0.02</v>
      </c>
      <c r="AA4" s="1">
        <f>ROUND((AA3-Z3)/Z3,2)</f>
        <v>0.15</v>
      </c>
      <c r="AB4" s="1">
        <f>ROUND((AB3-AA3)/AA3,2)</f>
        <v>-0.11</v>
      </c>
    </row>
    <row r="5" spans="1:33">
      <c r="N5" s="2"/>
    </row>
    <row r="6" spans="1:33">
      <c r="S6" s="2" t="s">
        <v>31</v>
      </c>
      <c r="AD6" s="4" t="s">
        <v>50</v>
      </c>
      <c r="AE6"/>
      <c r="AF6"/>
    </row>
    <row r="7" spans="1:33">
      <c r="A7" s="2" t="s">
        <v>33</v>
      </c>
      <c r="H7">
        <v>2003</v>
      </c>
      <c r="I7">
        <v>2004</v>
      </c>
      <c r="J7">
        <v>2005</v>
      </c>
      <c r="K7">
        <v>2006</v>
      </c>
      <c r="L7">
        <v>2007</v>
      </c>
      <c r="M7">
        <v>2008</v>
      </c>
      <c r="N7">
        <v>2009</v>
      </c>
      <c r="O7">
        <v>2010</v>
      </c>
      <c r="P7">
        <v>2011</v>
      </c>
      <c r="S7" s="2" t="s">
        <v>32</v>
      </c>
      <c r="T7">
        <v>2003</v>
      </c>
      <c r="U7">
        <v>2004</v>
      </c>
      <c r="V7">
        <v>2005</v>
      </c>
      <c r="W7">
        <v>2006</v>
      </c>
      <c r="X7">
        <v>2007</v>
      </c>
      <c r="Y7">
        <v>2008</v>
      </c>
      <c r="Z7">
        <v>2009</v>
      </c>
      <c r="AA7">
        <v>2010</v>
      </c>
      <c r="AB7">
        <v>2011</v>
      </c>
      <c r="AC7" s="4" t="s">
        <v>105</v>
      </c>
      <c r="AD7" s="5" t="s">
        <v>43</v>
      </c>
      <c r="AE7" s="4" t="s">
        <v>42</v>
      </c>
      <c r="AF7" s="9"/>
      <c r="AG7" s="9"/>
    </row>
    <row r="8" spans="1:33">
      <c r="A8" t="s">
        <v>101</v>
      </c>
      <c r="B8" t="s">
        <v>121</v>
      </c>
      <c r="C8" t="s">
        <v>13</v>
      </c>
      <c r="F8" s="4"/>
      <c r="G8" t="s">
        <v>102</v>
      </c>
      <c r="H8" s="13">
        <v>0.27980000000000005</v>
      </c>
      <c r="I8" s="5">
        <v>0.28310000000000013</v>
      </c>
      <c r="J8" s="5">
        <v>4.7000000000000375E-3</v>
      </c>
      <c r="K8" s="5">
        <v>0.21560000000000024</v>
      </c>
      <c r="L8" s="5">
        <v>0.2511000000000001</v>
      </c>
      <c r="M8" s="5">
        <v>0.31700000000000006</v>
      </c>
      <c r="N8" s="5">
        <v>0.10899999999999999</v>
      </c>
      <c r="O8" s="5">
        <v>-0.12299999999999989</v>
      </c>
      <c r="P8" s="5">
        <v>-2.3799999999999932E-2</v>
      </c>
      <c r="S8" s="2"/>
      <c r="AD8" s="8"/>
      <c r="AE8" s="9"/>
      <c r="AF8" s="9"/>
      <c r="AG8" s="9"/>
    </row>
    <row r="9" spans="1:33" s="4" customFormat="1">
      <c r="A9" t="s">
        <v>120</v>
      </c>
      <c r="B9" t="s">
        <v>121</v>
      </c>
      <c r="C9" t="s">
        <v>13</v>
      </c>
      <c r="D9" t="s">
        <v>10</v>
      </c>
      <c r="E9" t="s">
        <v>92</v>
      </c>
      <c r="F9" t="s">
        <v>12</v>
      </c>
      <c r="G9" t="s">
        <v>40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6709</v>
      </c>
      <c r="AA9" s="4">
        <v>9597</v>
      </c>
      <c r="AB9" s="4">
        <v>10406</v>
      </c>
      <c r="AC9" s="5" t="s">
        <v>106</v>
      </c>
      <c r="AD9" s="5" t="s">
        <v>106</v>
      </c>
      <c r="AE9" s="4">
        <v>3</v>
      </c>
      <c r="AF9" s="3"/>
      <c r="AG9" s="3"/>
    </row>
    <row r="10" spans="1:33" s="4" customFormat="1">
      <c r="A10" t="s">
        <v>120</v>
      </c>
      <c r="B10" t="s">
        <v>121</v>
      </c>
      <c r="C10" t="s">
        <v>13</v>
      </c>
      <c r="D10" t="s">
        <v>10</v>
      </c>
      <c r="E10" t="s">
        <v>92</v>
      </c>
      <c r="F10" t="s">
        <v>12</v>
      </c>
      <c r="G10" t="s">
        <v>15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6709</v>
      </c>
      <c r="AA10" s="4">
        <v>9597</v>
      </c>
      <c r="AB10" s="4">
        <v>10406</v>
      </c>
      <c r="AC10" s="5" t="s">
        <v>106</v>
      </c>
      <c r="AD10" s="5" t="s">
        <v>106</v>
      </c>
      <c r="AE10" s="4">
        <v>3</v>
      </c>
      <c r="AF10" s="3"/>
      <c r="AG10" s="3"/>
    </row>
    <row r="11" spans="1:33" s="4" customFormat="1">
      <c r="A11" t="s">
        <v>120</v>
      </c>
      <c r="B11" t="s">
        <v>121</v>
      </c>
      <c r="C11" t="s">
        <v>13</v>
      </c>
      <c r="D11" t="s">
        <v>10</v>
      </c>
      <c r="E11" t="s">
        <v>92</v>
      </c>
      <c r="F11" t="s">
        <v>12</v>
      </c>
      <c r="G11" t="s">
        <v>14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6709</v>
      </c>
      <c r="AA11" s="4">
        <v>9597</v>
      </c>
      <c r="AB11" s="4">
        <v>10406</v>
      </c>
      <c r="AC11" s="5" t="s">
        <v>106</v>
      </c>
      <c r="AD11" s="5" t="s">
        <v>106</v>
      </c>
      <c r="AE11" s="4">
        <v>3</v>
      </c>
      <c r="AF11" s="3"/>
      <c r="AG11" s="3"/>
    </row>
    <row r="12" spans="1:33" s="4" customFormat="1">
      <c r="A12" t="s">
        <v>120</v>
      </c>
      <c r="B12" t="s">
        <v>121</v>
      </c>
      <c r="C12" t="s">
        <v>13</v>
      </c>
      <c r="D12" t="s">
        <v>10</v>
      </c>
      <c r="E12" t="s">
        <v>16</v>
      </c>
      <c r="F12" t="s">
        <v>12</v>
      </c>
      <c r="G12" t="s">
        <v>40</v>
      </c>
      <c r="H12" s="5">
        <v>1.7100000000000001E-2</v>
      </c>
      <c r="I12" s="5">
        <v>3.6700000000000003E-2</v>
      </c>
      <c r="J12" s="5">
        <v>5.3900000000000003E-2</v>
      </c>
      <c r="K12" s="5">
        <v>1.83E-2</v>
      </c>
      <c r="L12" s="5">
        <v>2.06E-2</v>
      </c>
      <c r="M12" s="5">
        <v>9.9000000000000008E-3</v>
      </c>
      <c r="N12" s="5">
        <v>8.2000000000000007E-3</v>
      </c>
      <c r="O12" s="5">
        <v>8.0000000000000002E-3</v>
      </c>
      <c r="P12" s="5">
        <v>8.6999999999999994E-3</v>
      </c>
      <c r="T12" s="4">
        <v>2419519</v>
      </c>
      <c r="U12" s="4">
        <v>3744619</v>
      </c>
      <c r="V12" s="4">
        <v>3121706</v>
      </c>
      <c r="W12" s="4">
        <v>2534199</v>
      </c>
      <c r="X12" s="4">
        <v>2448583</v>
      </c>
      <c r="Y12" s="4">
        <v>1651116</v>
      </c>
      <c r="Z12" s="4">
        <v>1570823</v>
      </c>
      <c r="AA12" s="4">
        <v>1987520</v>
      </c>
      <c r="AB12" s="4">
        <v>1876094</v>
      </c>
      <c r="AC12" s="5">
        <v>0.84399999999999997</v>
      </c>
      <c r="AD12" s="5">
        <v>4.0000000000000001E-3</v>
      </c>
      <c r="AE12" s="4">
        <v>9</v>
      </c>
      <c r="AF12" s="3"/>
      <c r="AG12" s="3"/>
    </row>
    <row r="13" spans="1:33" s="4" customFormat="1">
      <c r="A13" t="s">
        <v>120</v>
      </c>
      <c r="B13" t="s">
        <v>121</v>
      </c>
      <c r="C13" t="s">
        <v>13</v>
      </c>
      <c r="D13" t="s">
        <v>10</v>
      </c>
      <c r="E13" t="s">
        <v>16</v>
      </c>
      <c r="F13" t="s">
        <v>12</v>
      </c>
      <c r="G13" t="s">
        <v>15</v>
      </c>
      <c r="H13" s="5">
        <v>0</v>
      </c>
      <c r="I13" s="5">
        <v>1E-3</v>
      </c>
      <c r="J13" s="5">
        <v>0</v>
      </c>
      <c r="K13" s="5">
        <v>0</v>
      </c>
      <c r="L13" s="5">
        <v>6.1999999999999998E-3</v>
      </c>
      <c r="M13" s="5">
        <v>5.0000000000000001E-4</v>
      </c>
      <c r="N13" s="5">
        <v>2E-3</v>
      </c>
      <c r="O13" s="5">
        <v>3.0000000000000001E-3</v>
      </c>
      <c r="P13" s="5">
        <v>4.4000000000000003E-3</v>
      </c>
      <c r="T13" s="4">
        <v>2419519</v>
      </c>
      <c r="U13" s="4">
        <v>3744619</v>
      </c>
      <c r="V13" s="4">
        <v>3121706</v>
      </c>
      <c r="W13" s="4">
        <v>2534199</v>
      </c>
      <c r="X13" s="4">
        <v>2448583</v>
      </c>
      <c r="Y13" s="4">
        <v>1651116</v>
      </c>
      <c r="Z13" s="4">
        <v>1570823</v>
      </c>
      <c r="AA13" s="4">
        <v>1987520</v>
      </c>
      <c r="AB13" s="4">
        <v>1876094</v>
      </c>
      <c r="AC13" s="5">
        <v>-0.27700000000000002</v>
      </c>
      <c r="AD13" s="5">
        <v>0.47099999999999997</v>
      </c>
      <c r="AE13" s="4">
        <v>9</v>
      </c>
      <c r="AF13" s="3"/>
      <c r="AG13" s="3"/>
    </row>
    <row r="14" spans="1:33" s="4" customFormat="1">
      <c r="A14" t="s">
        <v>120</v>
      </c>
      <c r="B14" t="s">
        <v>121</v>
      </c>
      <c r="C14" t="s">
        <v>13</v>
      </c>
      <c r="D14" t="s">
        <v>10</v>
      </c>
      <c r="E14" t="s">
        <v>16</v>
      </c>
      <c r="F14" t="s">
        <v>12</v>
      </c>
      <c r="G14" t="s">
        <v>14</v>
      </c>
      <c r="H14" s="5">
        <v>1.7100000000000001E-2</v>
      </c>
      <c r="I14" s="5">
        <v>3.5700000000000003E-2</v>
      </c>
      <c r="J14" s="5">
        <v>5.3900000000000003E-2</v>
      </c>
      <c r="K14" s="5">
        <v>1.83E-2</v>
      </c>
      <c r="L14" s="5">
        <v>1.44E-2</v>
      </c>
      <c r="M14" s="5">
        <v>9.2999999999999992E-3</v>
      </c>
      <c r="N14" s="5">
        <v>6.1999999999999998E-3</v>
      </c>
      <c r="O14" s="5">
        <v>5.0000000000000001E-3</v>
      </c>
      <c r="P14" s="5">
        <v>4.3E-3</v>
      </c>
      <c r="T14" s="4">
        <v>2419519</v>
      </c>
      <c r="U14" s="4">
        <v>3744619</v>
      </c>
      <c r="V14" s="4">
        <v>3121706</v>
      </c>
      <c r="W14" s="4">
        <v>2534199</v>
      </c>
      <c r="X14" s="4">
        <v>2448583</v>
      </c>
      <c r="Y14" s="4">
        <v>1651116</v>
      </c>
      <c r="Z14" s="4">
        <v>1570823</v>
      </c>
      <c r="AA14" s="4">
        <v>1987520</v>
      </c>
      <c r="AB14" s="4">
        <v>1876094</v>
      </c>
      <c r="AC14" s="5">
        <v>0.83499999999999996</v>
      </c>
      <c r="AD14" s="5">
        <v>5.0000000000000001E-3</v>
      </c>
      <c r="AE14" s="4">
        <v>9</v>
      </c>
      <c r="AF14" s="3"/>
      <c r="AG14" s="3"/>
    </row>
    <row r="15" spans="1:33" s="4" customFormat="1">
      <c r="A15" t="s">
        <v>120</v>
      </c>
      <c r="B15" t="s">
        <v>121</v>
      </c>
      <c r="C15" t="s">
        <v>13</v>
      </c>
      <c r="D15" t="s">
        <v>10</v>
      </c>
      <c r="E15" t="s">
        <v>94</v>
      </c>
      <c r="F15" t="s">
        <v>12</v>
      </c>
      <c r="G15" t="s">
        <v>40</v>
      </c>
      <c r="H15" s="5">
        <v>1.1000000000000001E-3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T15" s="4">
        <v>21681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5" t="s">
        <v>106</v>
      </c>
      <c r="AD15" s="5" t="s">
        <v>106</v>
      </c>
      <c r="AE15" s="4">
        <v>1</v>
      </c>
      <c r="AF15" s="3"/>
      <c r="AG15" s="3"/>
    </row>
    <row r="16" spans="1:33" s="4" customFormat="1">
      <c r="A16" t="s">
        <v>120</v>
      </c>
      <c r="B16" t="s">
        <v>121</v>
      </c>
      <c r="C16" t="s">
        <v>13</v>
      </c>
      <c r="D16" t="s">
        <v>10</v>
      </c>
      <c r="E16" t="s">
        <v>94</v>
      </c>
      <c r="F16" t="s">
        <v>12</v>
      </c>
      <c r="G16" t="s">
        <v>15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T16" s="4">
        <v>21681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5" t="s">
        <v>106</v>
      </c>
      <c r="AD16" s="5" t="s">
        <v>106</v>
      </c>
      <c r="AE16" s="4">
        <v>1</v>
      </c>
      <c r="AF16" s="3"/>
      <c r="AG16" s="3"/>
    </row>
    <row r="17" spans="1:33" s="4" customFormat="1">
      <c r="A17" t="s">
        <v>120</v>
      </c>
      <c r="B17" t="s">
        <v>121</v>
      </c>
      <c r="C17" t="s">
        <v>13</v>
      </c>
      <c r="D17" t="s">
        <v>10</v>
      </c>
      <c r="E17" t="s">
        <v>94</v>
      </c>
      <c r="F17" t="s">
        <v>12</v>
      </c>
      <c r="G17" t="s">
        <v>14</v>
      </c>
      <c r="H17" s="5">
        <v>1.1000000000000001E-3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T17" s="4">
        <v>21681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5" t="s">
        <v>106</v>
      </c>
      <c r="AD17" s="5" t="s">
        <v>106</v>
      </c>
      <c r="AE17" s="4">
        <v>1</v>
      </c>
      <c r="AF17" s="3"/>
      <c r="AG17" s="3"/>
    </row>
    <row r="18" spans="1:33" s="4" customFormat="1">
      <c r="A18" t="s">
        <v>120</v>
      </c>
      <c r="B18" t="s">
        <v>121</v>
      </c>
      <c r="C18" t="s">
        <v>13</v>
      </c>
      <c r="D18" t="s">
        <v>10</v>
      </c>
      <c r="E18" t="s">
        <v>21</v>
      </c>
      <c r="F18" t="s">
        <v>12</v>
      </c>
      <c r="G18" t="s">
        <v>40</v>
      </c>
      <c r="H18" s="5">
        <v>0</v>
      </c>
      <c r="I18" s="5">
        <v>8.0000000000000004E-4</v>
      </c>
      <c r="J18" s="5">
        <v>2.8E-3</v>
      </c>
      <c r="K18" s="5">
        <v>3.0000000000000001E-3</v>
      </c>
      <c r="L18" s="5">
        <v>6.4000000000000003E-3</v>
      </c>
      <c r="M18" s="5">
        <v>2E-3</v>
      </c>
      <c r="N18" s="5">
        <v>4.4999999999999997E-3</v>
      </c>
      <c r="O18" s="5">
        <v>3.3E-3</v>
      </c>
      <c r="P18" s="5">
        <v>7.7999999999999996E-3</v>
      </c>
      <c r="T18" s="4">
        <v>0</v>
      </c>
      <c r="U18" s="4">
        <v>110564</v>
      </c>
      <c r="V18" s="4">
        <v>168754</v>
      </c>
      <c r="W18" s="4">
        <v>400049</v>
      </c>
      <c r="X18" s="4">
        <v>443057</v>
      </c>
      <c r="Y18" s="4">
        <v>434936</v>
      </c>
      <c r="Z18" s="4">
        <v>449108</v>
      </c>
      <c r="AA18" s="4">
        <v>379027</v>
      </c>
      <c r="AB18" s="4">
        <v>250105</v>
      </c>
      <c r="AC18" s="5">
        <v>0.27700000000000002</v>
      </c>
      <c r="AD18" s="5">
        <v>0.50700000000000001</v>
      </c>
      <c r="AE18" s="4">
        <v>8</v>
      </c>
      <c r="AF18" s="3"/>
      <c r="AG18" s="3"/>
    </row>
    <row r="19" spans="1:33" s="4" customFormat="1">
      <c r="A19" t="s">
        <v>120</v>
      </c>
      <c r="B19" t="s">
        <v>121</v>
      </c>
      <c r="C19" t="s">
        <v>13</v>
      </c>
      <c r="D19" t="s">
        <v>10</v>
      </c>
      <c r="E19" t="s">
        <v>21</v>
      </c>
      <c r="F19" t="s">
        <v>12</v>
      </c>
      <c r="G19" t="s">
        <v>15</v>
      </c>
      <c r="H19" s="5">
        <v>0</v>
      </c>
      <c r="I19" s="5">
        <v>0</v>
      </c>
      <c r="J19" s="5">
        <v>1.2999999999999999E-3</v>
      </c>
      <c r="K19" s="5">
        <v>8.0000000000000004E-4</v>
      </c>
      <c r="L19" s="5">
        <v>4.0000000000000001E-3</v>
      </c>
      <c r="M19" s="5">
        <v>4.0000000000000002E-4</v>
      </c>
      <c r="N19" s="5">
        <v>1.6000000000000001E-3</v>
      </c>
      <c r="O19" s="5">
        <v>1.2999999999999999E-3</v>
      </c>
      <c r="P19" s="5">
        <v>6.1999999999999998E-3</v>
      </c>
      <c r="T19" s="4">
        <v>0</v>
      </c>
      <c r="U19" s="4">
        <v>110564</v>
      </c>
      <c r="V19" s="4">
        <v>168754</v>
      </c>
      <c r="W19" s="4">
        <v>400049</v>
      </c>
      <c r="X19" s="4">
        <v>443057</v>
      </c>
      <c r="Y19" s="4">
        <v>434936</v>
      </c>
      <c r="Z19" s="4">
        <v>449108</v>
      </c>
      <c r="AA19" s="4">
        <v>379027</v>
      </c>
      <c r="AB19" s="4">
        <v>250105</v>
      </c>
      <c r="AC19" s="5">
        <v>5.5E-2</v>
      </c>
      <c r="AD19" s="5">
        <v>0.89700000000000002</v>
      </c>
      <c r="AE19" s="4">
        <v>8</v>
      </c>
      <c r="AF19" s="3"/>
      <c r="AG19" s="3"/>
    </row>
    <row r="20" spans="1:33" s="4" customFormat="1">
      <c r="A20" t="s">
        <v>120</v>
      </c>
      <c r="B20" t="s">
        <v>121</v>
      </c>
      <c r="C20" t="s">
        <v>13</v>
      </c>
      <c r="D20" t="s">
        <v>10</v>
      </c>
      <c r="E20" t="s">
        <v>21</v>
      </c>
      <c r="F20" t="s">
        <v>12</v>
      </c>
      <c r="G20" t="s">
        <v>14</v>
      </c>
      <c r="H20" s="5">
        <v>0</v>
      </c>
      <c r="I20" s="5">
        <v>8.0000000000000004E-4</v>
      </c>
      <c r="J20" s="5">
        <v>1.6000000000000001E-3</v>
      </c>
      <c r="K20" s="5">
        <v>2.0999999999999999E-3</v>
      </c>
      <c r="L20" s="5">
        <v>2.3E-3</v>
      </c>
      <c r="M20" s="5">
        <v>1.6000000000000001E-3</v>
      </c>
      <c r="N20" s="5">
        <v>2.8999999999999998E-3</v>
      </c>
      <c r="O20" s="5">
        <v>2E-3</v>
      </c>
      <c r="P20" s="5">
        <v>1.6000000000000001E-3</v>
      </c>
      <c r="T20" s="4">
        <v>0</v>
      </c>
      <c r="U20" s="4">
        <v>110564</v>
      </c>
      <c r="V20" s="4">
        <v>168754</v>
      </c>
      <c r="W20" s="4">
        <v>400049</v>
      </c>
      <c r="X20" s="4">
        <v>443057</v>
      </c>
      <c r="Y20" s="4">
        <v>434936</v>
      </c>
      <c r="Z20" s="4">
        <v>449108</v>
      </c>
      <c r="AA20" s="4">
        <v>379027</v>
      </c>
      <c r="AB20" s="4">
        <v>250105</v>
      </c>
      <c r="AC20" s="5">
        <v>0.82699999999999996</v>
      </c>
      <c r="AD20" s="5">
        <v>1.0999999999999999E-2</v>
      </c>
      <c r="AE20" s="4">
        <v>8</v>
      </c>
      <c r="AF20" s="3"/>
      <c r="AG20" s="3"/>
    </row>
    <row r="21" spans="1:33" s="4" customFormat="1">
      <c r="A21" t="s">
        <v>120</v>
      </c>
      <c r="B21" t="s">
        <v>121</v>
      </c>
      <c r="C21" t="s">
        <v>13</v>
      </c>
      <c r="D21" t="s">
        <v>37</v>
      </c>
      <c r="E21" t="s">
        <v>92</v>
      </c>
      <c r="F21" t="s">
        <v>12</v>
      </c>
      <c r="G21" t="s">
        <v>40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T21" s="4">
        <v>1967</v>
      </c>
      <c r="U21" s="4">
        <v>330</v>
      </c>
      <c r="V21" s="4">
        <v>3818</v>
      </c>
      <c r="W21" s="4">
        <v>369</v>
      </c>
      <c r="X21" s="4">
        <v>0</v>
      </c>
      <c r="Y21" s="4">
        <v>884</v>
      </c>
      <c r="Z21" s="4">
        <v>0</v>
      </c>
      <c r="AA21" s="4">
        <v>0</v>
      </c>
      <c r="AB21" s="4">
        <v>0</v>
      </c>
      <c r="AC21" s="5" t="s">
        <v>106</v>
      </c>
      <c r="AD21" s="5" t="s">
        <v>106</v>
      </c>
      <c r="AE21" s="4">
        <v>5</v>
      </c>
      <c r="AF21" s="3"/>
      <c r="AG21" s="3"/>
    </row>
    <row r="22" spans="1:33" s="4" customFormat="1">
      <c r="A22" t="s">
        <v>120</v>
      </c>
      <c r="B22" t="s">
        <v>121</v>
      </c>
      <c r="C22" t="s">
        <v>13</v>
      </c>
      <c r="D22" t="s">
        <v>37</v>
      </c>
      <c r="E22" t="s">
        <v>92</v>
      </c>
      <c r="F22" t="s">
        <v>12</v>
      </c>
      <c r="G22" t="s">
        <v>15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T22" s="4">
        <v>1967</v>
      </c>
      <c r="U22" s="4">
        <v>330</v>
      </c>
      <c r="V22" s="4">
        <v>3818</v>
      </c>
      <c r="W22" s="4">
        <v>369</v>
      </c>
      <c r="X22" s="4">
        <v>0</v>
      </c>
      <c r="Y22" s="4">
        <v>884</v>
      </c>
      <c r="Z22" s="4">
        <v>0</v>
      </c>
      <c r="AA22" s="4">
        <v>0</v>
      </c>
      <c r="AB22" s="4">
        <v>0</v>
      </c>
      <c r="AC22" s="5" t="s">
        <v>106</v>
      </c>
      <c r="AD22" s="5" t="s">
        <v>106</v>
      </c>
      <c r="AE22" s="4">
        <v>5</v>
      </c>
      <c r="AF22" s="3"/>
      <c r="AG22" s="3"/>
    </row>
    <row r="23" spans="1:33" s="4" customFormat="1">
      <c r="A23" t="s">
        <v>120</v>
      </c>
      <c r="B23" t="s">
        <v>121</v>
      </c>
      <c r="C23" t="s">
        <v>13</v>
      </c>
      <c r="D23" t="s">
        <v>37</v>
      </c>
      <c r="E23" t="s">
        <v>92</v>
      </c>
      <c r="F23" t="s">
        <v>12</v>
      </c>
      <c r="G23" t="s">
        <v>14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T23" s="4">
        <v>1967</v>
      </c>
      <c r="U23" s="4">
        <v>330</v>
      </c>
      <c r="V23" s="4">
        <v>3818</v>
      </c>
      <c r="W23" s="4">
        <v>369</v>
      </c>
      <c r="X23" s="4">
        <v>0</v>
      </c>
      <c r="Y23" s="4">
        <v>884</v>
      </c>
      <c r="Z23" s="4">
        <v>0</v>
      </c>
      <c r="AA23" s="4">
        <v>0</v>
      </c>
      <c r="AB23" s="4">
        <v>0</v>
      </c>
      <c r="AC23" s="5" t="s">
        <v>106</v>
      </c>
      <c r="AD23" s="5" t="s">
        <v>106</v>
      </c>
      <c r="AE23" s="4">
        <v>5</v>
      </c>
      <c r="AF23" s="3"/>
      <c r="AG23" s="3"/>
    </row>
    <row r="24" spans="1:33" s="4" customFormat="1">
      <c r="A24" t="s">
        <v>120</v>
      </c>
      <c r="B24" t="s">
        <v>121</v>
      </c>
      <c r="C24" t="s">
        <v>13</v>
      </c>
      <c r="D24" t="s">
        <v>37</v>
      </c>
      <c r="E24" t="s">
        <v>11</v>
      </c>
      <c r="F24" t="s">
        <v>12</v>
      </c>
      <c r="G24" t="s">
        <v>40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T24" s="4">
        <v>0</v>
      </c>
      <c r="U24" s="4">
        <v>8787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5" t="s">
        <v>106</v>
      </c>
      <c r="AD24" s="5" t="s">
        <v>106</v>
      </c>
      <c r="AE24" s="4">
        <v>1</v>
      </c>
      <c r="AF24" s="3"/>
      <c r="AG24" s="3"/>
    </row>
    <row r="25" spans="1:33" s="4" customFormat="1">
      <c r="A25" t="s">
        <v>120</v>
      </c>
      <c r="B25" t="s">
        <v>121</v>
      </c>
      <c r="C25" t="s">
        <v>13</v>
      </c>
      <c r="D25" t="s">
        <v>37</v>
      </c>
      <c r="E25" t="s">
        <v>11</v>
      </c>
      <c r="F25" t="s">
        <v>12</v>
      </c>
      <c r="G25" t="s">
        <v>15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T25" s="4">
        <v>0</v>
      </c>
      <c r="U25" s="4">
        <v>8787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5" t="s">
        <v>106</v>
      </c>
      <c r="AD25" s="5" t="s">
        <v>106</v>
      </c>
      <c r="AE25" s="4">
        <v>1</v>
      </c>
      <c r="AF25" s="3"/>
      <c r="AG25" s="3"/>
    </row>
    <row r="26" spans="1:33" s="4" customFormat="1">
      <c r="A26" t="s">
        <v>120</v>
      </c>
      <c r="B26" t="s">
        <v>121</v>
      </c>
      <c r="C26" t="s">
        <v>13</v>
      </c>
      <c r="D26" t="s">
        <v>37</v>
      </c>
      <c r="E26" t="s">
        <v>11</v>
      </c>
      <c r="F26" t="s">
        <v>12</v>
      </c>
      <c r="G26" t="s">
        <v>14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T26" s="4">
        <v>0</v>
      </c>
      <c r="U26" s="4">
        <v>8787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5" t="s">
        <v>106</v>
      </c>
      <c r="AD26" s="5" t="s">
        <v>106</v>
      </c>
      <c r="AE26" s="4">
        <v>1</v>
      </c>
      <c r="AF26" s="3"/>
      <c r="AG26" s="3"/>
    </row>
    <row r="27" spans="1:33" s="4" customFormat="1">
      <c r="A27" t="s">
        <v>120</v>
      </c>
      <c r="B27" t="s">
        <v>121</v>
      </c>
      <c r="C27" t="s">
        <v>13</v>
      </c>
      <c r="D27" t="s">
        <v>37</v>
      </c>
      <c r="E27" t="s">
        <v>16</v>
      </c>
      <c r="F27" t="s">
        <v>12</v>
      </c>
      <c r="G27" t="s">
        <v>40</v>
      </c>
      <c r="H27" s="5">
        <v>6.3E-3</v>
      </c>
      <c r="I27" s="5">
        <v>9.1000000000000004E-3</v>
      </c>
      <c r="J27" s="5">
        <v>0.01</v>
      </c>
      <c r="K27" s="5">
        <v>5.8999999999999999E-3</v>
      </c>
      <c r="L27" s="5">
        <v>6.4000000000000003E-3</v>
      </c>
      <c r="M27" s="5">
        <v>3.5000000000000001E-3</v>
      </c>
      <c r="N27" s="5">
        <v>2E-3</v>
      </c>
      <c r="O27" s="5">
        <v>2.8E-3</v>
      </c>
      <c r="P27" s="5">
        <v>1.2999999999999999E-3</v>
      </c>
      <c r="T27" s="4">
        <v>1050450</v>
      </c>
      <c r="U27" s="4">
        <v>1012837</v>
      </c>
      <c r="V27" s="4">
        <v>785332</v>
      </c>
      <c r="W27" s="4">
        <v>645496</v>
      </c>
      <c r="X27" s="4">
        <v>570358</v>
      </c>
      <c r="Y27" s="4">
        <v>411556</v>
      </c>
      <c r="Z27" s="4">
        <v>416037</v>
      </c>
      <c r="AA27" s="4">
        <v>403681</v>
      </c>
      <c r="AB27" s="4">
        <v>278222</v>
      </c>
      <c r="AC27" s="5">
        <v>0.82099999999999995</v>
      </c>
      <c r="AD27" s="5">
        <v>7.0000000000000001E-3</v>
      </c>
      <c r="AE27" s="4">
        <v>9</v>
      </c>
      <c r="AF27" s="3"/>
      <c r="AG27" s="3"/>
    </row>
    <row r="28" spans="1:33">
      <c r="A28" t="s">
        <v>120</v>
      </c>
      <c r="B28" t="s">
        <v>121</v>
      </c>
      <c r="C28" t="s">
        <v>13</v>
      </c>
      <c r="D28" t="s">
        <v>37</v>
      </c>
      <c r="E28" t="s">
        <v>16</v>
      </c>
      <c r="F28" t="s">
        <v>12</v>
      </c>
      <c r="G28" t="s">
        <v>15</v>
      </c>
      <c r="H28" s="5">
        <v>0</v>
      </c>
      <c r="I28" s="5">
        <v>2.9999999999999997E-4</v>
      </c>
      <c r="J28" s="5">
        <v>0</v>
      </c>
      <c r="K28" s="5">
        <v>0</v>
      </c>
      <c r="L28" s="5">
        <v>8.0000000000000004E-4</v>
      </c>
      <c r="M28" s="5">
        <v>6.9999999999999999E-4</v>
      </c>
      <c r="N28" s="5">
        <v>0</v>
      </c>
      <c r="O28" s="5">
        <v>8.9999999999999998E-4</v>
      </c>
      <c r="P28" s="5">
        <v>4.0000000000000002E-4</v>
      </c>
      <c r="Q28" s="4"/>
      <c r="S28" s="4"/>
      <c r="T28">
        <v>1050450</v>
      </c>
      <c r="U28">
        <v>1012837</v>
      </c>
      <c r="V28">
        <v>785332</v>
      </c>
      <c r="W28">
        <v>645496</v>
      </c>
      <c r="X28">
        <v>570358</v>
      </c>
      <c r="Y28">
        <v>411556</v>
      </c>
      <c r="Z28">
        <v>416037</v>
      </c>
      <c r="AA28">
        <v>403681</v>
      </c>
      <c r="AB28">
        <v>278222</v>
      </c>
      <c r="AC28" s="5">
        <v>-0.50600000000000001</v>
      </c>
      <c r="AD28" s="5">
        <v>0.16400000000000001</v>
      </c>
      <c r="AE28" s="4">
        <v>9</v>
      </c>
      <c r="AF28" s="3"/>
      <c r="AG28" s="3"/>
    </row>
    <row r="29" spans="1:33">
      <c r="A29" t="s">
        <v>120</v>
      </c>
      <c r="B29" t="s">
        <v>121</v>
      </c>
      <c r="C29" t="s">
        <v>13</v>
      </c>
      <c r="D29" t="s">
        <v>37</v>
      </c>
      <c r="E29" t="s">
        <v>16</v>
      </c>
      <c r="F29" t="s">
        <v>12</v>
      </c>
      <c r="G29" t="s">
        <v>14</v>
      </c>
      <c r="H29" s="5">
        <v>6.3E-3</v>
      </c>
      <c r="I29" s="5">
        <v>8.8000000000000005E-3</v>
      </c>
      <c r="J29" s="5">
        <v>0.01</v>
      </c>
      <c r="K29" s="5">
        <v>5.8999999999999999E-3</v>
      </c>
      <c r="L29" s="5">
        <v>5.4999999999999997E-3</v>
      </c>
      <c r="M29" s="5">
        <v>2.7000000000000001E-3</v>
      </c>
      <c r="N29" s="5">
        <v>2E-3</v>
      </c>
      <c r="O29" s="5">
        <v>1.9E-3</v>
      </c>
      <c r="P29" s="5">
        <v>8.9999999999999998E-4</v>
      </c>
      <c r="Q29" s="4"/>
      <c r="S29" s="4"/>
      <c r="T29">
        <v>1050450</v>
      </c>
      <c r="U29">
        <v>1012837</v>
      </c>
      <c r="V29">
        <v>785332</v>
      </c>
      <c r="W29">
        <v>645496</v>
      </c>
      <c r="X29">
        <v>570358</v>
      </c>
      <c r="Y29">
        <v>411556</v>
      </c>
      <c r="Z29">
        <v>416037</v>
      </c>
      <c r="AA29">
        <v>403681</v>
      </c>
      <c r="AB29">
        <v>278222</v>
      </c>
      <c r="AC29" s="5">
        <v>0.84199999999999997</v>
      </c>
      <c r="AD29" s="5">
        <v>4.0000000000000001E-3</v>
      </c>
      <c r="AE29" s="4">
        <v>9</v>
      </c>
      <c r="AF29" s="3"/>
      <c r="AG29" s="3"/>
    </row>
    <row r="30" spans="1:33">
      <c r="A30" t="s">
        <v>120</v>
      </c>
      <c r="B30" t="s">
        <v>121</v>
      </c>
      <c r="C30" t="s">
        <v>13</v>
      </c>
      <c r="D30" t="s">
        <v>37</v>
      </c>
      <c r="E30" t="s">
        <v>99</v>
      </c>
      <c r="F30" t="s">
        <v>12</v>
      </c>
      <c r="G30" t="s">
        <v>40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4"/>
      <c r="S30" s="4"/>
      <c r="T30">
        <v>9621</v>
      </c>
      <c r="U30">
        <v>12605</v>
      </c>
      <c r="V30">
        <v>18076</v>
      </c>
      <c r="W30">
        <v>6250</v>
      </c>
      <c r="X30">
        <v>3884</v>
      </c>
      <c r="Y30">
        <v>14822</v>
      </c>
      <c r="Z30">
        <v>4337</v>
      </c>
      <c r="AA30">
        <v>35925</v>
      </c>
      <c r="AB30">
        <v>51647</v>
      </c>
      <c r="AC30" s="5" t="s">
        <v>106</v>
      </c>
      <c r="AD30" s="5" t="s">
        <v>106</v>
      </c>
      <c r="AE30" s="4">
        <v>9</v>
      </c>
      <c r="AF30" s="3"/>
      <c r="AG30" s="3"/>
    </row>
    <row r="31" spans="1:33">
      <c r="A31" t="s">
        <v>120</v>
      </c>
      <c r="B31" t="s">
        <v>121</v>
      </c>
      <c r="C31" t="s">
        <v>13</v>
      </c>
      <c r="D31" t="s">
        <v>37</v>
      </c>
      <c r="E31" t="s">
        <v>99</v>
      </c>
      <c r="F31" t="s">
        <v>12</v>
      </c>
      <c r="G31" t="s">
        <v>15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4"/>
      <c r="S31" s="4"/>
      <c r="T31">
        <v>9621</v>
      </c>
      <c r="U31">
        <v>12605</v>
      </c>
      <c r="V31">
        <v>18076</v>
      </c>
      <c r="W31">
        <v>6250</v>
      </c>
      <c r="X31">
        <v>3884</v>
      </c>
      <c r="Y31">
        <v>14822</v>
      </c>
      <c r="Z31">
        <v>4337</v>
      </c>
      <c r="AA31">
        <v>35925</v>
      </c>
      <c r="AB31">
        <v>51647</v>
      </c>
      <c r="AC31" s="5" t="s">
        <v>106</v>
      </c>
      <c r="AD31" s="5" t="s">
        <v>106</v>
      </c>
      <c r="AE31" s="4">
        <v>9</v>
      </c>
      <c r="AF31" s="3"/>
      <c r="AG31" s="3"/>
    </row>
    <row r="32" spans="1:33">
      <c r="A32" t="s">
        <v>120</v>
      </c>
      <c r="B32" t="s">
        <v>121</v>
      </c>
      <c r="C32" t="s">
        <v>13</v>
      </c>
      <c r="D32" t="s">
        <v>37</v>
      </c>
      <c r="E32" t="s">
        <v>99</v>
      </c>
      <c r="F32" t="s">
        <v>12</v>
      </c>
      <c r="G32" t="s">
        <v>14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4"/>
      <c r="S32" s="4"/>
      <c r="T32">
        <v>9621</v>
      </c>
      <c r="U32">
        <v>12605</v>
      </c>
      <c r="V32">
        <v>18076</v>
      </c>
      <c r="W32">
        <v>6250</v>
      </c>
      <c r="X32">
        <v>3884</v>
      </c>
      <c r="Y32">
        <v>14822</v>
      </c>
      <c r="Z32">
        <v>4337</v>
      </c>
      <c r="AA32">
        <v>35925</v>
      </c>
      <c r="AB32">
        <v>51647</v>
      </c>
      <c r="AC32" s="5" t="s">
        <v>106</v>
      </c>
      <c r="AD32" s="5" t="s">
        <v>106</v>
      </c>
      <c r="AE32" s="4">
        <v>9</v>
      </c>
      <c r="AF32" s="3"/>
      <c r="AG32" s="3"/>
    </row>
    <row r="33" spans="1:33">
      <c r="A33" t="s">
        <v>120</v>
      </c>
      <c r="B33" t="s">
        <v>121</v>
      </c>
      <c r="C33" t="s">
        <v>13</v>
      </c>
      <c r="D33" t="s">
        <v>37</v>
      </c>
      <c r="E33" t="s">
        <v>17</v>
      </c>
      <c r="F33" t="s">
        <v>12</v>
      </c>
      <c r="G33" t="s">
        <v>40</v>
      </c>
      <c r="H33" s="5">
        <v>6.1000000000000004E-3</v>
      </c>
      <c r="I33" s="5">
        <v>1.43E-2</v>
      </c>
      <c r="J33" s="5">
        <v>2.2200000000000001E-2</v>
      </c>
      <c r="K33" s="5">
        <v>2.1000000000000001E-2</v>
      </c>
      <c r="L33" s="5">
        <v>1.49E-2</v>
      </c>
      <c r="M33" s="5">
        <v>9.2999999999999992E-3</v>
      </c>
      <c r="N33" s="5">
        <v>1.11E-2</v>
      </c>
      <c r="O33" s="5">
        <v>4.7000000000000002E-3</v>
      </c>
      <c r="P33" s="5">
        <v>1.8E-3</v>
      </c>
      <c r="Q33" s="4"/>
      <c r="S33" s="4"/>
      <c r="T33">
        <v>427137</v>
      </c>
      <c r="U33">
        <v>513629</v>
      </c>
      <c r="V33">
        <v>440032</v>
      </c>
      <c r="W33">
        <v>405494</v>
      </c>
      <c r="X33">
        <v>377381</v>
      </c>
      <c r="Y33">
        <v>309350</v>
      </c>
      <c r="Z33">
        <v>260006</v>
      </c>
      <c r="AA33">
        <v>285724</v>
      </c>
      <c r="AB33">
        <v>320757</v>
      </c>
      <c r="AC33" s="5">
        <v>0.51800000000000002</v>
      </c>
      <c r="AD33" s="5">
        <v>0.153</v>
      </c>
      <c r="AE33" s="4">
        <v>9</v>
      </c>
      <c r="AF33" s="3"/>
      <c r="AG33" s="3"/>
    </row>
    <row r="34" spans="1:33">
      <c r="A34" t="s">
        <v>120</v>
      </c>
      <c r="B34" t="s">
        <v>121</v>
      </c>
      <c r="C34" t="s">
        <v>13</v>
      </c>
      <c r="D34" t="s">
        <v>37</v>
      </c>
      <c r="E34" t="s">
        <v>17</v>
      </c>
      <c r="F34" t="s">
        <v>12</v>
      </c>
      <c r="G34" t="s">
        <v>15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4"/>
      <c r="S34" s="4"/>
      <c r="T34">
        <v>427137</v>
      </c>
      <c r="U34">
        <v>513629</v>
      </c>
      <c r="V34">
        <v>440032</v>
      </c>
      <c r="W34">
        <v>405494</v>
      </c>
      <c r="X34">
        <v>377381</v>
      </c>
      <c r="Y34">
        <v>309350</v>
      </c>
      <c r="Z34">
        <v>260006</v>
      </c>
      <c r="AA34">
        <v>285724</v>
      </c>
      <c r="AB34">
        <v>320757</v>
      </c>
      <c r="AC34" s="5" t="s">
        <v>106</v>
      </c>
      <c r="AD34" s="5" t="s">
        <v>106</v>
      </c>
      <c r="AE34" s="4">
        <v>9</v>
      </c>
      <c r="AF34" s="3"/>
      <c r="AG34" s="3"/>
    </row>
    <row r="35" spans="1:33">
      <c r="A35" t="s">
        <v>120</v>
      </c>
      <c r="B35" t="s">
        <v>121</v>
      </c>
      <c r="C35" t="s">
        <v>13</v>
      </c>
      <c r="D35" t="s">
        <v>37</v>
      </c>
      <c r="E35" t="s">
        <v>17</v>
      </c>
      <c r="F35" t="s">
        <v>12</v>
      </c>
      <c r="G35" t="s">
        <v>14</v>
      </c>
      <c r="H35" s="5">
        <v>6.1000000000000004E-3</v>
      </c>
      <c r="I35" s="5">
        <v>1.43E-2</v>
      </c>
      <c r="J35" s="5">
        <v>2.2200000000000001E-2</v>
      </c>
      <c r="K35" s="5">
        <v>2.1000000000000001E-2</v>
      </c>
      <c r="L35" s="5">
        <v>1.49E-2</v>
      </c>
      <c r="M35" s="5">
        <v>9.2999999999999992E-3</v>
      </c>
      <c r="N35" s="5">
        <v>1.11E-2</v>
      </c>
      <c r="O35" s="5">
        <v>4.7000000000000002E-3</v>
      </c>
      <c r="P35" s="5">
        <v>1.8E-3</v>
      </c>
      <c r="Q35" s="4"/>
      <c r="S35" s="4"/>
      <c r="T35">
        <v>427137</v>
      </c>
      <c r="U35">
        <v>513629</v>
      </c>
      <c r="V35">
        <v>440032</v>
      </c>
      <c r="W35">
        <v>405494</v>
      </c>
      <c r="X35">
        <v>377381</v>
      </c>
      <c r="Y35">
        <v>309350</v>
      </c>
      <c r="Z35">
        <v>260006</v>
      </c>
      <c r="AA35">
        <v>285724</v>
      </c>
      <c r="AB35">
        <v>320757</v>
      </c>
      <c r="AC35" s="5">
        <v>0.51800000000000002</v>
      </c>
      <c r="AD35" s="5">
        <v>0.153</v>
      </c>
      <c r="AE35" s="4">
        <v>9</v>
      </c>
      <c r="AF35" s="3"/>
      <c r="AG35" s="3"/>
    </row>
    <row r="36" spans="1:33">
      <c r="A36" t="s">
        <v>120</v>
      </c>
      <c r="B36" t="s">
        <v>121</v>
      </c>
      <c r="C36" t="s">
        <v>13</v>
      </c>
      <c r="D36" t="s">
        <v>37</v>
      </c>
      <c r="E36" t="s">
        <v>18</v>
      </c>
      <c r="F36" t="s">
        <v>12</v>
      </c>
      <c r="G36" t="s">
        <v>40</v>
      </c>
      <c r="H36" s="5">
        <v>0</v>
      </c>
      <c r="I36" s="5">
        <v>0</v>
      </c>
      <c r="J36" s="5">
        <v>0</v>
      </c>
      <c r="K36" s="5">
        <v>2.0000000000000001E-4</v>
      </c>
      <c r="L36" s="5">
        <v>2.9999999999999997E-4</v>
      </c>
      <c r="M36" s="5">
        <v>2.0000000000000001E-4</v>
      </c>
      <c r="N36" s="5">
        <v>2.0000000000000001E-4</v>
      </c>
      <c r="O36" s="5">
        <v>0</v>
      </c>
      <c r="P36" s="5">
        <v>1E-4</v>
      </c>
      <c r="Q36" s="4"/>
      <c r="S36" s="4"/>
      <c r="T36">
        <v>1570</v>
      </c>
      <c r="U36">
        <v>23919</v>
      </c>
      <c r="V36">
        <v>9277</v>
      </c>
      <c r="W36">
        <v>26791</v>
      </c>
      <c r="X36">
        <v>18299</v>
      </c>
      <c r="Y36">
        <v>16459</v>
      </c>
      <c r="Z36">
        <v>11269</v>
      </c>
      <c r="AA36">
        <v>7110</v>
      </c>
      <c r="AB36">
        <v>42487</v>
      </c>
      <c r="AC36" s="5">
        <v>0.161</v>
      </c>
      <c r="AD36" s="5">
        <v>0.67800000000000005</v>
      </c>
      <c r="AE36" s="4">
        <v>9</v>
      </c>
      <c r="AF36" s="3"/>
      <c r="AG36" s="3"/>
    </row>
    <row r="37" spans="1:33">
      <c r="A37" t="s">
        <v>120</v>
      </c>
      <c r="B37" t="s">
        <v>121</v>
      </c>
      <c r="C37" t="s">
        <v>13</v>
      </c>
      <c r="D37" t="s">
        <v>37</v>
      </c>
      <c r="E37" t="s">
        <v>18</v>
      </c>
      <c r="F37" t="s">
        <v>12</v>
      </c>
      <c r="G37" t="s">
        <v>15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4"/>
      <c r="S37" s="4"/>
      <c r="T37">
        <v>1570</v>
      </c>
      <c r="U37">
        <v>23919</v>
      </c>
      <c r="V37">
        <v>9277</v>
      </c>
      <c r="W37">
        <v>26791</v>
      </c>
      <c r="X37">
        <v>18299</v>
      </c>
      <c r="Y37">
        <v>16459</v>
      </c>
      <c r="Z37">
        <v>11269</v>
      </c>
      <c r="AA37">
        <v>7110</v>
      </c>
      <c r="AB37">
        <v>42487</v>
      </c>
      <c r="AC37" s="5" t="s">
        <v>106</v>
      </c>
      <c r="AD37" s="5" t="s">
        <v>106</v>
      </c>
      <c r="AE37" s="4">
        <v>9</v>
      </c>
      <c r="AF37" s="3"/>
      <c r="AG37" s="3"/>
    </row>
    <row r="38" spans="1:33">
      <c r="A38" t="s">
        <v>120</v>
      </c>
      <c r="B38" t="s">
        <v>121</v>
      </c>
      <c r="C38" t="s">
        <v>13</v>
      </c>
      <c r="D38" t="s">
        <v>37</v>
      </c>
      <c r="E38" t="s">
        <v>18</v>
      </c>
      <c r="F38" t="s">
        <v>12</v>
      </c>
      <c r="G38" t="s">
        <v>14</v>
      </c>
      <c r="H38" s="5">
        <v>0</v>
      </c>
      <c r="I38" s="5">
        <v>0</v>
      </c>
      <c r="J38" s="5">
        <v>0</v>
      </c>
      <c r="K38" s="5">
        <v>2.0000000000000001E-4</v>
      </c>
      <c r="L38" s="5">
        <v>2.9999999999999997E-4</v>
      </c>
      <c r="M38" s="5">
        <v>2.0000000000000001E-4</v>
      </c>
      <c r="N38" s="5">
        <v>2.0000000000000001E-4</v>
      </c>
      <c r="O38" s="5">
        <v>0</v>
      </c>
      <c r="P38" s="5">
        <v>1E-4</v>
      </c>
      <c r="Q38" s="4"/>
      <c r="S38" s="4"/>
      <c r="T38">
        <v>1570</v>
      </c>
      <c r="U38">
        <v>23919</v>
      </c>
      <c r="V38">
        <v>9277</v>
      </c>
      <c r="W38">
        <v>26791</v>
      </c>
      <c r="X38">
        <v>18299</v>
      </c>
      <c r="Y38">
        <v>16459</v>
      </c>
      <c r="Z38">
        <v>11269</v>
      </c>
      <c r="AA38">
        <v>7110</v>
      </c>
      <c r="AB38">
        <v>42487</v>
      </c>
      <c r="AC38" s="5">
        <v>0.161</v>
      </c>
      <c r="AD38" s="5">
        <v>0.67800000000000005</v>
      </c>
      <c r="AE38" s="4">
        <v>9</v>
      </c>
      <c r="AF38" s="3"/>
      <c r="AG38" s="3"/>
    </row>
    <row r="39" spans="1:33">
      <c r="A39" t="s">
        <v>120</v>
      </c>
      <c r="B39" t="s">
        <v>121</v>
      </c>
      <c r="C39" t="s">
        <v>13</v>
      </c>
      <c r="D39" t="s">
        <v>37</v>
      </c>
      <c r="E39" t="s">
        <v>19</v>
      </c>
      <c r="F39" t="s">
        <v>12</v>
      </c>
      <c r="G39" t="s">
        <v>40</v>
      </c>
      <c r="H39" s="5">
        <v>1E-4</v>
      </c>
      <c r="I39" s="5">
        <v>0</v>
      </c>
      <c r="J39" s="5">
        <v>5.9999999999999995E-4</v>
      </c>
      <c r="K39" s="5">
        <v>4.0000000000000002E-4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4"/>
      <c r="S39" s="4"/>
      <c r="T39">
        <v>28062</v>
      </c>
      <c r="U39">
        <v>33074</v>
      </c>
      <c r="V39">
        <v>44504</v>
      </c>
      <c r="W39">
        <v>32769</v>
      </c>
      <c r="X39">
        <v>14101</v>
      </c>
      <c r="Y39">
        <v>6377</v>
      </c>
      <c r="Z39">
        <v>4888</v>
      </c>
      <c r="AA39">
        <v>4613</v>
      </c>
      <c r="AB39">
        <v>4628</v>
      </c>
      <c r="AC39" s="5">
        <v>0.79200000000000004</v>
      </c>
      <c r="AD39" s="5">
        <v>1.0999999999999999E-2</v>
      </c>
      <c r="AE39" s="4">
        <v>9</v>
      </c>
      <c r="AF39" s="3"/>
      <c r="AG39" s="3"/>
    </row>
    <row r="40" spans="1:33">
      <c r="A40" t="s">
        <v>120</v>
      </c>
      <c r="B40" t="s">
        <v>121</v>
      </c>
      <c r="C40" t="s">
        <v>13</v>
      </c>
      <c r="D40" t="s">
        <v>37</v>
      </c>
      <c r="E40" t="s">
        <v>19</v>
      </c>
      <c r="F40" t="s">
        <v>12</v>
      </c>
      <c r="G40" t="s">
        <v>15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4"/>
      <c r="S40" s="4"/>
      <c r="T40">
        <v>28062</v>
      </c>
      <c r="U40">
        <v>33074</v>
      </c>
      <c r="V40">
        <v>44504</v>
      </c>
      <c r="W40">
        <v>32769</v>
      </c>
      <c r="X40">
        <v>14101</v>
      </c>
      <c r="Y40">
        <v>6377</v>
      </c>
      <c r="Z40">
        <v>4888</v>
      </c>
      <c r="AA40">
        <v>4613</v>
      </c>
      <c r="AB40">
        <v>4628</v>
      </c>
      <c r="AC40" s="5" t="s">
        <v>106</v>
      </c>
      <c r="AD40" s="5" t="s">
        <v>106</v>
      </c>
      <c r="AE40" s="4">
        <v>9</v>
      </c>
      <c r="AF40" s="3"/>
      <c r="AG40" s="3"/>
    </row>
    <row r="41" spans="1:33">
      <c r="A41" t="s">
        <v>120</v>
      </c>
      <c r="B41" t="s">
        <v>121</v>
      </c>
      <c r="C41" t="s">
        <v>13</v>
      </c>
      <c r="D41" t="s">
        <v>37</v>
      </c>
      <c r="E41" t="s">
        <v>19</v>
      </c>
      <c r="F41" t="s">
        <v>12</v>
      </c>
      <c r="G41" t="s">
        <v>14</v>
      </c>
      <c r="H41" s="5">
        <v>1E-4</v>
      </c>
      <c r="I41" s="5">
        <v>0</v>
      </c>
      <c r="J41" s="5">
        <v>5.9999999999999995E-4</v>
      </c>
      <c r="K41" s="5">
        <v>4.0000000000000002E-4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4"/>
      <c r="S41" s="4"/>
      <c r="T41">
        <v>28062</v>
      </c>
      <c r="U41">
        <v>33074</v>
      </c>
      <c r="V41">
        <v>44504</v>
      </c>
      <c r="W41">
        <v>32769</v>
      </c>
      <c r="X41">
        <v>14101</v>
      </c>
      <c r="Y41">
        <v>6377</v>
      </c>
      <c r="Z41">
        <v>4888</v>
      </c>
      <c r="AA41">
        <v>4613</v>
      </c>
      <c r="AB41">
        <v>4628</v>
      </c>
      <c r="AC41" s="5">
        <v>0.79200000000000004</v>
      </c>
      <c r="AD41" s="5">
        <v>1.0999999999999999E-2</v>
      </c>
      <c r="AE41" s="4">
        <v>9</v>
      </c>
      <c r="AF41" s="3"/>
      <c r="AG41" s="3"/>
    </row>
    <row r="42" spans="1:33">
      <c r="A42" t="s">
        <v>120</v>
      </c>
      <c r="B42" t="s">
        <v>121</v>
      </c>
      <c r="C42" t="s">
        <v>13</v>
      </c>
      <c r="D42" t="s">
        <v>37</v>
      </c>
      <c r="E42" t="s">
        <v>94</v>
      </c>
      <c r="F42" t="s">
        <v>12</v>
      </c>
      <c r="G42" t="s">
        <v>40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4"/>
      <c r="S42" s="4"/>
      <c r="T42">
        <v>11254</v>
      </c>
      <c r="U42">
        <v>642</v>
      </c>
      <c r="V42">
        <v>38373</v>
      </c>
      <c r="W42">
        <v>6004</v>
      </c>
      <c r="X42">
        <v>53454</v>
      </c>
      <c r="Y42">
        <v>1860</v>
      </c>
      <c r="Z42">
        <v>27813</v>
      </c>
      <c r="AA42">
        <v>27821</v>
      </c>
      <c r="AB42">
        <v>30446</v>
      </c>
      <c r="AC42" s="5" t="s">
        <v>106</v>
      </c>
      <c r="AD42" s="5" t="s">
        <v>106</v>
      </c>
      <c r="AE42" s="4">
        <v>9</v>
      </c>
      <c r="AF42" s="3"/>
      <c r="AG42" s="3"/>
    </row>
    <row r="43" spans="1:33">
      <c r="A43" t="s">
        <v>120</v>
      </c>
      <c r="B43" t="s">
        <v>121</v>
      </c>
      <c r="C43" t="s">
        <v>13</v>
      </c>
      <c r="D43" t="s">
        <v>37</v>
      </c>
      <c r="E43" t="s">
        <v>94</v>
      </c>
      <c r="F43" t="s">
        <v>12</v>
      </c>
      <c r="G43" t="s">
        <v>15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4"/>
      <c r="S43" s="4"/>
      <c r="T43">
        <v>11254</v>
      </c>
      <c r="U43">
        <v>642</v>
      </c>
      <c r="V43">
        <v>38373</v>
      </c>
      <c r="W43">
        <v>6004</v>
      </c>
      <c r="X43">
        <v>53454</v>
      </c>
      <c r="Y43">
        <v>1860</v>
      </c>
      <c r="Z43">
        <v>27813</v>
      </c>
      <c r="AA43">
        <v>27821</v>
      </c>
      <c r="AB43">
        <v>30446</v>
      </c>
      <c r="AC43" s="5" t="s">
        <v>106</v>
      </c>
      <c r="AD43" s="5" t="s">
        <v>106</v>
      </c>
      <c r="AE43" s="4">
        <v>9</v>
      </c>
      <c r="AF43" s="3"/>
      <c r="AG43" s="3"/>
    </row>
    <row r="44" spans="1:33">
      <c r="A44" t="s">
        <v>120</v>
      </c>
      <c r="B44" t="s">
        <v>121</v>
      </c>
      <c r="C44" t="s">
        <v>13</v>
      </c>
      <c r="D44" t="s">
        <v>37</v>
      </c>
      <c r="E44" t="s">
        <v>94</v>
      </c>
      <c r="F44" t="s">
        <v>12</v>
      </c>
      <c r="G44" t="s">
        <v>14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4"/>
      <c r="S44" s="4"/>
      <c r="T44">
        <v>11254</v>
      </c>
      <c r="U44">
        <v>642</v>
      </c>
      <c r="V44">
        <v>38373</v>
      </c>
      <c r="W44">
        <v>6004</v>
      </c>
      <c r="X44">
        <v>53454</v>
      </c>
      <c r="Y44">
        <v>1860</v>
      </c>
      <c r="Z44">
        <v>27813</v>
      </c>
      <c r="AA44">
        <v>27821</v>
      </c>
      <c r="AB44">
        <v>30446</v>
      </c>
      <c r="AC44" s="5" t="s">
        <v>106</v>
      </c>
      <c r="AD44" s="5" t="s">
        <v>106</v>
      </c>
      <c r="AE44" s="4">
        <v>9</v>
      </c>
      <c r="AF44" s="3"/>
      <c r="AG44" s="3"/>
    </row>
    <row r="45" spans="1:33">
      <c r="A45" t="s">
        <v>120</v>
      </c>
      <c r="B45" t="s">
        <v>121</v>
      </c>
      <c r="C45" t="s">
        <v>13</v>
      </c>
      <c r="D45" t="s">
        <v>37</v>
      </c>
      <c r="E45" t="s">
        <v>96</v>
      </c>
      <c r="F45" t="s">
        <v>12</v>
      </c>
      <c r="G45" t="s">
        <v>40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4"/>
      <c r="S45" s="4"/>
      <c r="T45">
        <v>447407</v>
      </c>
      <c r="U45">
        <v>505163</v>
      </c>
      <c r="V45">
        <v>552813</v>
      </c>
      <c r="W45">
        <v>402170</v>
      </c>
      <c r="X45">
        <v>481359</v>
      </c>
      <c r="Y45">
        <v>564590</v>
      </c>
      <c r="Z45">
        <v>598028</v>
      </c>
      <c r="AA45">
        <v>659144</v>
      </c>
      <c r="AB45">
        <v>609003</v>
      </c>
      <c r="AC45" s="5" t="s">
        <v>106</v>
      </c>
      <c r="AD45" s="5" t="s">
        <v>106</v>
      </c>
      <c r="AE45" s="4">
        <v>9</v>
      </c>
      <c r="AF45" s="3"/>
      <c r="AG45" s="3"/>
    </row>
    <row r="46" spans="1:33">
      <c r="A46" t="s">
        <v>120</v>
      </c>
      <c r="B46" t="s">
        <v>121</v>
      </c>
      <c r="C46" t="s">
        <v>13</v>
      </c>
      <c r="D46" t="s">
        <v>37</v>
      </c>
      <c r="E46" t="s">
        <v>96</v>
      </c>
      <c r="F46" t="s">
        <v>12</v>
      </c>
      <c r="G46" t="s">
        <v>15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T46" s="7">
        <v>447407</v>
      </c>
      <c r="U46" s="7">
        <v>505163</v>
      </c>
      <c r="V46" s="7">
        <v>552813</v>
      </c>
      <c r="W46" s="7">
        <v>402170</v>
      </c>
      <c r="X46" s="7">
        <v>481359</v>
      </c>
      <c r="Y46" s="7">
        <v>564590</v>
      </c>
      <c r="Z46" s="7">
        <v>598028</v>
      </c>
      <c r="AA46" s="7">
        <v>659144</v>
      </c>
      <c r="AB46" s="7">
        <v>609003</v>
      </c>
      <c r="AC46" s="5" t="s">
        <v>106</v>
      </c>
      <c r="AD46" s="5" t="s">
        <v>106</v>
      </c>
      <c r="AE46" s="4">
        <v>9</v>
      </c>
      <c r="AF46" s="3"/>
      <c r="AG46" s="3"/>
    </row>
    <row r="47" spans="1:33">
      <c r="A47" t="s">
        <v>120</v>
      </c>
      <c r="B47" t="s">
        <v>121</v>
      </c>
      <c r="C47" t="s">
        <v>13</v>
      </c>
      <c r="D47" t="s">
        <v>37</v>
      </c>
      <c r="E47" t="s">
        <v>96</v>
      </c>
      <c r="F47" t="s">
        <v>12</v>
      </c>
      <c r="G47" t="s">
        <v>14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T47" s="7">
        <v>447407</v>
      </c>
      <c r="U47" s="7">
        <v>505163</v>
      </c>
      <c r="V47" s="7">
        <v>552813</v>
      </c>
      <c r="W47" s="7">
        <v>402170</v>
      </c>
      <c r="X47" s="7">
        <v>481359</v>
      </c>
      <c r="Y47" s="7">
        <v>564590</v>
      </c>
      <c r="Z47" s="7">
        <v>598028</v>
      </c>
      <c r="AA47" s="7">
        <v>659144</v>
      </c>
      <c r="AB47" s="7">
        <v>609003</v>
      </c>
      <c r="AC47" s="5" t="s">
        <v>106</v>
      </c>
      <c r="AD47" s="5" t="s">
        <v>106</v>
      </c>
      <c r="AE47" s="4">
        <v>9</v>
      </c>
      <c r="AF47" s="3"/>
      <c r="AG47" s="3"/>
    </row>
    <row r="48" spans="1:33">
      <c r="A48" t="s">
        <v>120</v>
      </c>
      <c r="B48" t="s">
        <v>121</v>
      </c>
      <c r="C48" t="s">
        <v>13</v>
      </c>
      <c r="D48" t="s">
        <v>37</v>
      </c>
      <c r="E48" t="s">
        <v>20</v>
      </c>
      <c r="F48" t="s">
        <v>12</v>
      </c>
      <c r="G48" t="s">
        <v>40</v>
      </c>
      <c r="H48" s="3">
        <v>1.1000000000000001E-3</v>
      </c>
      <c r="I48" s="3">
        <v>3.8E-3</v>
      </c>
      <c r="J48" s="3">
        <v>1.6000000000000001E-3</v>
      </c>
      <c r="K48" s="3">
        <v>1.1000000000000001E-3</v>
      </c>
      <c r="L48" s="3">
        <v>6.9999999999999999E-4</v>
      </c>
      <c r="M48" s="3">
        <v>4.0000000000000002E-4</v>
      </c>
      <c r="N48" s="3">
        <v>6.9999999999999999E-4</v>
      </c>
      <c r="O48" s="3">
        <v>5.0000000000000001E-4</v>
      </c>
      <c r="P48" s="3">
        <v>2.0000000000000001E-4</v>
      </c>
      <c r="T48" s="7">
        <v>111759</v>
      </c>
      <c r="U48" s="7">
        <v>122527</v>
      </c>
      <c r="V48" s="7">
        <v>80092</v>
      </c>
      <c r="W48" s="7">
        <v>86398</v>
      </c>
      <c r="X48" s="7">
        <v>74498</v>
      </c>
      <c r="Y48" s="7">
        <v>101146</v>
      </c>
      <c r="Z48" s="7">
        <v>115046</v>
      </c>
      <c r="AA48" s="7">
        <v>162847</v>
      </c>
      <c r="AB48" s="7">
        <v>138708</v>
      </c>
      <c r="AC48" s="5">
        <v>-7.3999999999999996E-2</v>
      </c>
      <c r="AD48" s="5">
        <v>0.85</v>
      </c>
      <c r="AE48" s="4">
        <v>9</v>
      </c>
      <c r="AF48" s="3"/>
      <c r="AG48" s="3"/>
    </row>
    <row r="49" spans="1:33">
      <c r="A49" t="s">
        <v>120</v>
      </c>
      <c r="B49" t="s">
        <v>121</v>
      </c>
      <c r="C49" t="s">
        <v>13</v>
      </c>
      <c r="D49" t="s">
        <v>37</v>
      </c>
      <c r="E49" t="s">
        <v>20</v>
      </c>
      <c r="F49" t="s">
        <v>12</v>
      </c>
      <c r="G49" t="s">
        <v>15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1E-4</v>
      </c>
      <c r="T49" s="7">
        <v>111759</v>
      </c>
      <c r="U49" s="7">
        <v>122527</v>
      </c>
      <c r="V49" s="7">
        <v>80092</v>
      </c>
      <c r="W49" s="7">
        <v>86398</v>
      </c>
      <c r="X49" s="7">
        <v>74498</v>
      </c>
      <c r="Y49" s="7">
        <v>101146</v>
      </c>
      <c r="Z49" s="7">
        <v>115046</v>
      </c>
      <c r="AA49" s="7">
        <v>162847</v>
      </c>
      <c r="AB49" s="7">
        <v>138708</v>
      </c>
      <c r="AC49" s="4">
        <v>0.371</v>
      </c>
      <c r="AD49" s="5">
        <v>0.32600000000000001</v>
      </c>
      <c r="AE49" s="4">
        <v>9</v>
      </c>
      <c r="AF49" s="3"/>
      <c r="AG49" s="3"/>
    </row>
    <row r="50" spans="1:33">
      <c r="A50" t="s">
        <v>120</v>
      </c>
      <c r="B50" t="s">
        <v>121</v>
      </c>
      <c r="C50" t="s">
        <v>13</v>
      </c>
      <c r="D50" t="s">
        <v>37</v>
      </c>
      <c r="E50" t="s">
        <v>20</v>
      </c>
      <c r="F50" t="s">
        <v>12</v>
      </c>
      <c r="G50" t="s">
        <v>14</v>
      </c>
      <c r="H50">
        <v>1.1000000000000001E-3</v>
      </c>
      <c r="I50">
        <v>3.8E-3</v>
      </c>
      <c r="J50">
        <v>1.6000000000000001E-3</v>
      </c>
      <c r="K50">
        <v>1.1000000000000001E-3</v>
      </c>
      <c r="L50">
        <v>6.9999999999999999E-4</v>
      </c>
      <c r="M50">
        <v>4.0000000000000002E-4</v>
      </c>
      <c r="N50">
        <v>6.9999999999999999E-4</v>
      </c>
      <c r="O50">
        <v>5.0000000000000001E-4</v>
      </c>
      <c r="P50">
        <v>2.0000000000000001E-4</v>
      </c>
      <c r="T50">
        <v>111759</v>
      </c>
      <c r="U50">
        <v>122527</v>
      </c>
      <c r="V50">
        <v>80092</v>
      </c>
      <c r="W50">
        <v>86398</v>
      </c>
      <c r="X50">
        <v>74498</v>
      </c>
      <c r="Y50">
        <v>101146</v>
      </c>
      <c r="Z50">
        <v>115046</v>
      </c>
      <c r="AA50">
        <v>162847</v>
      </c>
      <c r="AB50">
        <v>138708</v>
      </c>
      <c r="AC50" s="4">
        <v>-0.08</v>
      </c>
      <c r="AD50" s="4">
        <v>0.83799999999999997</v>
      </c>
      <c r="AE50" s="4">
        <v>9</v>
      </c>
    </row>
    <row r="51" spans="1:33">
      <c r="A51" t="s">
        <v>120</v>
      </c>
      <c r="B51" t="s">
        <v>121</v>
      </c>
      <c r="C51" t="s">
        <v>13</v>
      </c>
      <c r="D51" t="s">
        <v>37</v>
      </c>
      <c r="E51" t="s">
        <v>21</v>
      </c>
      <c r="F51" t="s">
        <v>12</v>
      </c>
      <c r="G51" t="s">
        <v>40</v>
      </c>
      <c r="H51">
        <v>1.9E-3</v>
      </c>
      <c r="I51">
        <v>2E-3</v>
      </c>
      <c r="J51">
        <v>7.4999999999999997E-3</v>
      </c>
      <c r="K51">
        <v>4.7000000000000002E-3</v>
      </c>
      <c r="L51">
        <v>1.8100000000000002E-2</v>
      </c>
      <c r="M51">
        <v>1.8E-3</v>
      </c>
      <c r="N51">
        <v>1.8E-3</v>
      </c>
      <c r="O51">
        <v>1.6999999999999999E-3</v>
      </c>
      <c r="P51">
        <v>1.9E-3</v>
      </c>
      <c r="T51">
        <v>277253</v>
      </c>
      <c r="U51">
        <v>234967</v>
      </c>
      <c r="V51">
        <v>251717</v>
      </c>
      <c r="W51">
        <v>308751</v>
      </c>
      <c r="X51">
        <v>232452</v>
      </c>
      <c r="Y51">
        <v>259463</v>
      </c>
      <c r="Z51">
        <v>224727</v>
      </c>
      <c r="AA51">
        <v>272447</v>
      </c>
      <c r="AB51">
        <v>205009</v>
      </c>
      <c r="AC51" s="4">
        <v>-0.11700000000000001</v>
      </c>
      <c r="AD51" s="4">
        <v>0.76500000000000001</v>
      </c>
      <c r="AE51">
        <v>9</v>
      </c>
      <c r="AF51"/>
    </row>
    <row r="52" spans="1:33">
      <c r="A52" t="s">
        <v>120</v>
      </c>
      <c r="B52" t="s">
        <v>121</v>
      </c>
      <c r="C52" t="s">
        <v>13</v>
      </c>
      <c r="D52" t="s">
        <v>37</v>
      </c>
      <c r="E52" t="s">
        <v>21</v>
      </c>
      <c r="F52" t="s">
        <v>12</v>
      </c>
      <c r="G52" t="s">
        <v>15</v>
      </c>
      <c r="H52">
        <v>0</v>
      </c>
      <c r="I52">
        <v>0</v>
      </c>
      <c r="J52">
        <v>3.3999999999999998E-3</v>
      </c>
      <c r="K52">
        <v>8.0000000000000004E-4</v>
      </c>
      <c r="L52">
        <v>1.5599999999999999E-2</v>
      </c>
      <c r="M52">
        <v>0</v>
      </c>
      <c r="N52">
        <v>6.9999999999999999E-4</v>
      </c>
      <c r="O52">
        <v>2.9999999999999997E-4</v>
      </c>
      <c r="P52">
        <v>1.4E-3</v>
      </c>
      <c r="T52">
        <v>277253</v>
      </c>
      <c r="U52">
        <v>234967</v>
      </c>
      <c r="V52">
        <v>251717</v>
      </c>
      <c r="W52">
        <v>308751</v>
      </c>
      <c r="X52">
        <v>232452</v>
      </c>
      <c r="Y52">
        <v>259463</v>
      </c>
      <c r="Z52">
        <v>224727</v>
      </c>
      <c r="AA52">
        <v>272447</v>
      </c>
      <c r="AB52">
        <v>205009</v>
      </c>
      <c r="AC52" s="4">
        <v>-0.26100000000000001</v>
      </c>
      <c r="AD52" s="4">
        <v>0.497</v>
      </c>
      <c r="AE52">
        <v>9</v>
      </c>
      <c r="AF52"/>
    </row>
    <row r="53" spans="1:33">
      <c r="A53" t="s">
        <v>120</v>
      </c>
      <c r="B53" t="s">
        <v>121</v>
      </c>
      <c r="C53" t="s">
        <v>13</v>
      </c>
      <c r="D53" t="s">
        <v>37</v>
      </c>
      <c r="E53" t="s">
        <v>21</v>
      </c>
      <c r="F53" t="s">
        <v>12</v>
      </c>
      <c r="G53" t="s">
        <v>14</v>
      </c>
      <c r="H53">
        <v>1.9E-3</v>
      </c>
      <c r="I53">
        <v>2E-3</v>
      </c>
      <c r="J53">
        <v>4.1000000000000003E-3</v>
      </c>
      <c r="K53">
        <v>3.8E-3</v>
      </c>
      <c r="L53">
        <v>2.5000000000000001E-3</v>
      </c>
      <c r="M53">
        <v>1.8E-3</v>
      </c>
      <c r="N53">
        <v>1.1000000000000001E-3</v>
      </c>
      <c r="O53">
        <v>1.4E-3</v>
      </c>
      <c r="P53">
        <v>5.0000000000000001E-4</v>
      </c>
      <c r="T53">
        <v>277253</v>
      </c>
      <c r="U53">
        <v>234967</v>
      </c>
      <c r="V53">
        <v>251717</v>
      </c>
      <c r="W53">
        <v>308751</v>
      </c>
      <c r="X53">
        <v>232452</v>
      </c>
      <c r="Y53">
        <v>259463</v>
      </c>
      <c r="Z53">
        <v>224727</v>
      </c>
      <c r="AA53">
        <v>272447</v>
      </c>
      <c r="AB53">
        <v>205009</v>
      </c>
      <c r="AC53" s="4">
        <v>0.57399999999999995</v>
      </c>
      <c r="AD53" s="4">
        <v>0.106</v>
      </c>
      <c r="AE53">
        <v>9</v>
      </c>
      <c r="AF53"/>
    </row>
    <row r="54" spans="1:33">
      <c r="A54" t="s">
        <v>120</v>
      </c>
      <c r="B54" t="s">
        <v>121</v>
      </c>
      <c r="C54" t="s">
        <v>13</v>
      </c>
      <c r="D54" t="s">
        <v>37</v>
      </c>
      <c r="E54" t="s">
        <v>22</v>
      </c>
      <c r="F54" t="s">
        <v>12</v>
      </c>
      <c r="G54" t="s">
        <v>40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T54">
        <v>0</v>
      </c>
      <c r="U54">
        <v>373</v>
      </c>
      <c r="V54">
        <v>1119</v>
      </c>
      <c r="W54">
        <v>0</v>
      </c>
      <c r="X54">
        <v>0</v>
      </c>
      <c r="Y54">
        <v>0</v>
      </c>
      <c r="Z54">
        <v>0</v>
      </c>
      <c r="AA54">
        <v>0</v>
      </c>
      <c r="AB54">
        <v>1890</v>
      </c>
      <c r="AC54" s="4" t="s">
        <v>106</v>
      </c>
      <c r="AD54" s="4" t="s">
        <v>106</v>
      </c>
      <c r="AE54">
        <v>3</v>
      </c>
      <c r="AF54"/>
    </row>
    <row r="55" spans="1:33">
      <c r="A55" t="s">
        <v>120</v>
      </c>
      <c r="B55" t="s">
        <v>121</v>
      </c>
      <c r="C55" t="s">
        <v>13</v>
      </c>
      <c r="D55" t="s">
        <v>37</v>
      </c>
      <c r="E55" t="s">
        <v>22</v>
      </c>
      <c r="F55" t="s">
        <v>12</v>
      </c>
      <c r="G55" t="s">
        <v>15</v>
      </c>
      <c r="H55">
        <v>0</v>
      </c>
      <c r="I55">
        <v>0</v>
      </c>
      <c r="J55">
        <v>0</v>
      </c>
      <c r="K55">
        <v>0</v>
      </c>
      <c r="L55" s="4">
        <v>0</v>
      </c>
      <c r="M55" s="4">
        <v>0</v>
      </c>
      <c r="N55" s="4">
        <v>0</v>
      </c>
      <c r="O55" s="4">
        <v>0</v>
      </c>
      <c r="P55">
        <v>0</v>
      </c>
      <c r="T55">
        <v>0</v>
      </c>
      <c r="U55">
        <v>373</v>
      </c>
      <c r="V55">
        <v>1119</v>
      </c>
      <c r="W55">
        <v>0</v>
      </c>
      <c r="X55">
        <v>0</v>
      </c>
      <c r="Y55">
        <v>0</v>
      </c>
      <c r="Z55">
        <v>0</v>
      </c>
      <c r="AA55">
        <v>0</v>
      </c>
      <c r="AB55">
        <v>1890</v>
      </c>
      <c r="AC55" s="4" t="s">
        <v>106</v>
      </c>
      <c r="AD55" s="4" t="s">
        <v>106</v>
      </c>
      <c r="AE55">
        <v>3</v>
      </c>
      <c r="AF55"/>
    </row>
    <row r="56" spans="1:33">
      <c r="A56" t="s">
        <v>120</v>
      </c>
      <c r="B56" t="s">
        <v>121</v>
      </c>
      <c r="C56" t="s">
        <v>13</v>
      </c>
      <c r="D56" t="s">
        <v>37</v>
      </c>
      <c r="E56" t="s">
        <v>22</v>
      </c>
      <c r="F56" t="s">
        <v>12</v>
      </c>
      <c r="G56" t="s">
        <v>14</v>
      </c>
      <c r="H56">
        <v>0</v>
      </c>
      <c r="I56">
        <v>0</v>
      </c>
      <c r="J56">
        <v>0</v>
      </c>
      <c r="K56">
        <v>0</v>
      </c>
      <c r="L56" s="4">
        <v>0</v>
      </c>
      <c r="M56" s="4">
        <v>0</v>
      </c>
      <c r="N56" s="4">
        <v>0</v>
      </c>
      <c r="O56" s="4">
        <v>0</v>
      </c>
      <c r="P56">
        <v>0</v>
      </c>
      <c r="T56">
        <v>0</v>
      </c>
      <c r="U56">
        <v>373</v>
      </c>
      <c r="V56">
        <v>1119</v>
      </c>
      <c r="W56">
        <v>0</v>
      </c>
      <c r="X56">
        <v>0</v>
      </c>
      <c r="Y56">
        <v>0</v>
      </c>
      <c r="Z56">
        <v>0</v>
      </c>
      <c r="AA56">
        <v>0</v>
      </c>
      <c r="AB56">
        <v>1890</v>
      </c>
      <c r="AC56" t="s">
        <v>106</v>
      </c>
      <c r="AD56" t="s">
        <v>106</v>
      </c>
      <c r="AE56">
        <v>3</v>
      </c>
      <c r="AF56"/>
    </row>
    <row r="57" spans="1:33">
      <c r="A57" t="s">
        <v>120</v>
      </c>
      <c r="B57" t="s">
        <v>121</v>
      </c>
      <c r="C57" t="s">
        <v>13</v>
      </c>
      <c r="D57" t="s">
        <v>37</v>
      </c>
      <c r="E57" t="s">
        <v>44</v>
      </c>
      <c r="F57" t="s">
        <v>12</v>
      </c>
      <c r="G57" t="s">
        <v>40</v>
      </c>
      <c r="H57">
        <v>4.0000000000000002E-4</v>
      </c>
      <c r="I57">
        <v>5.0000000000000001E-4</v>
      </c>
      <c r="J57">
        <v>5.0000000000000001E-3</v>
      </c>
      <c r="K57">
        <v>3.8E-3</v>
      </c>
      <c r="L57" s="4">
        <v>2.2000000000000001E-3</v>
      </c>
      <c r="M57" s="4">
        <v>6.9999999999999999E-4</v>
      </c>
      <c r="N57" s="4">
        <v>8.9999999999999998E-4</v>
      </c>
      <c r="O57" s="4">
        <v>2.2000000000000001E-3</v>
      </c>
      <c r="P57">
        <v>1.6999999999999999E-3</v>
      </c>
      <c r="T57" t="s">
        <v>106</v>
      </c>
      <c r="U57" t="s">
        <v>106</v>
      </c>
      <c r="V57" t="s">
        <v>106</v>
      </c>
      <c r="W57" t="s">
        <v>106</v>
      </c>
      <c r="X57" t="s">
        <v>106</v>
      </c>
      <c r="Y57" t="s">
        <v>106</v>
      </c>
      <c r="Z57" t="s">
        <v>106</v>
      </c>
      <c r="AA57" t="s">
        <v>106</v>
      </c>
      <c r="AB57" t="s">
        <v>106</v>
      </c>
      <c r="AC57" t="s">
        <v>106</v>
      </c>
      <c r="AD57" t="s">
        <v>106</v>
      </c>
      <c r="AE57">
        <v>0</v>
      </c>
      <c r="AF57"/>
    </row>
    <row r="58" spans="1:33">
      <c r="A58" t="s">
        <v>120</v>
      </c>
      <c r="B58" t="s">
        <v>121</v>
      </c>
      <c r="C58" t="s">
        <v>13</v>
      </c>
      <c r="D58" t="s">
        <v>37</v>
      </c>
      <c r="E58" t="s">
        <v>44</v>
      </c>
      <c r="F58" t="s">
        <v>12</v>
      </c>
      <c r="G58" t="s">
        <v>15</v>
      </c>
      <c r="H58">
        <v>0</v>
      </c>
      <c r="I58">
        <v>0</v>
      </c>
      <c r="J58">
        <v>0</v>
      </c>
      <c r="K58">
        <v>0</v>
      </c>
      <c r="L58" s="4">
        <v>0</v>
      </c>
      <c r="M58" s="4">
        <v>0</v>
      </c>
      <c r="N58" s="4">
        <v>0</v>
      </c>
      <c r="O58" s="4">
        <v>0</v>
      </c>
      <c r="P58">
        <v>0</v>
      </c>
      <c r="T58" t="s">
        <v>106</v>
      </c>
      <c r="U58" t="s">
        <v>106</v>
      </c>
      <c r="V58" t="s">
        <v>106</v>
      </c>
      <c r="W58" t="s">
        <v>106</v>
      </c>
      <c r="X58" t="s">
        <v>106</v>
      </c>
      <c r="Y58" t="s">
        <v>106</v>
      </c>
      <c r="Z58" t="s">
        <v>106</v>
      </c>
      <c r="AA58" t="s">
        <v>106</v>
      </c>
      <c r="AB58" t="s">
        <v>106</v>
      </c>
      <c r="AC58" t="s">
        <v>106</v>
      </c>
      <c r="AD58" t="s">
        <v>106</v>
      </c>
      <c r="AE58">
        <v>0</v>
      </c>
      <c r="AF58"/>
    </row>
    <row r="59" spans="1:33">
      <c r="A59" t="s">
        <v>120</v>
      </c>
      <c r="B59" t="s">
        <v>121</v>
      </c>
      <c r="C59" t="s">
        <v>13</v>
      </c>
      <c r="D59" t="s">
        <v>37</v>
      </c>
      <c r="E59" t="s">
        <v>44</v>
      </c>
      <c r="F59" t="s">
        <v>12</v>
      </c>
      <c r="G59" t="s">
        <v>14</v>
      </c>
      <c r="H59">
        <v>4.0000000000000002E-4</v>
      </c>
      <c r="I59">
        <v>5.0000000000000001E-4</v>
      </c>
      <c r="J59">
        <v>5.0000000000000001E-3</v>
      </c>
      <c r="K59">
        <v>3.8E-3</v>
      </c>
      <c r="L59" s="4">
        <v>2.2000000000000001E-3</v>
      </c>
      <c r="M59" s="4">
        <v>6.9999999999999999E-4</v>
      </c>
      <c r="N59" s="4">
        <v>8.9999999999999998E-4</v>
      </c>
      <c r="O59" s="4">
        <v>2.2000000000000001E-3</v>
      </c>
      <c r="P59">
        <v>1.6999999999999999E-3</v>
      </c>
      <c r="T59" t="s">
        <v>106</v>
      </c>
      <c r="U59" t="s">
        <v>106</v>
      </c>
      <c r="V59" t="s">
        <v>106</v>
      </c>
      <c r="W59" t="s">
        <v>106</v>
      </c>
      <c r="X59" t="s">
        <v>106</v>
      </c>
      <c r="Y59" t="s">
        <v>106</v>
      </c>
      <c r="Z59" t="s">
        <v>106</v>
      </c>
      <c r="AA59" t="s">
        <v>106</v>
      </c>
      <c r="AB59" t="s">
        <v>106</v>
      </c>
      <c r="AC59" t="s">
        <v>106</v>
      </c>
      <c r="AD59" t="s">
        <v>106</v>
      </c>
      <c r="AE59">
        <v>0</v>
      </c>
      <c r="AF59"/>
    </row>
    <row r="60" spans="1:33">
      <c r="A60" t="s">
        <v>120</v>
      </c>
      <c r="B60" t="s">
        <v>121</v>
      </c>
      <c r="C60" t="s">
        <v>13</v>
      </c>
      <c r="D60" t="s">
        <v>26</v>
      </c>
      <c r="E60" t="s">
        <v>16</v>
      </c>
      <c r="F60" t="s">
        <v>12</v>
      </c>
      <c r="G60" t="s">
        <v>40</v>
      </c>
      <c r="H60">
        <v>0</v>
      </c>
      <c r="I60">
        <v>0</v>
      </c>
      <c r="J60">
        <v>0</v>
      </c>
      <c r="K60">
        <v>4.0000000000000002E-4</v>
      </c>
      <c r="L60" s="4">
        <v>0</v>
      </c>
      <c r="M60" s="4">
        <v>0</v>
      </c>
      <c r="N60" s="4">
        <v>0</v>
      </c>
      <c r="O60" s="4">
        <v>0</v>
      </c>
      <c r="P60">
        <v>0</v>
      </c>
      <c r="T60">
        <v>0</v>
      </c>
      <c r="U60">
        <v>0</v>
      </c>
      <c r="V60">
        <v>2200</v>
      </c>
      <c r="W60">
        <v>15965</v>
      </c>
      <c r="X60">
        <v>0</v>
      </c>
      <c r="Y60">
        <v>0</v>
      </c>
      <c r="Z60">
        <v>0</v>
      </c>
      <c r="AA60">
        <v>2151</v>
      </c>
      <c r="AB60">
        <v>4131</v>
      </c>
      <c r="AC60" t="s">
        <v>106</v>
      </c>
      <c r="AD60" t="s">
        <v>106</v>
      </c>
      <c r="AE60">
        <v>4</v>
      </c>
      <c r="AF60"/>
    </row>
    <row r="61" spans="1:33">
      <c r="A61" t="s">
        <v>120</v>
      </c>
      <c r="B61" t="s">
        <v>121</v>
      </c>
      <c r="C61" t="s">
        <v>13</v>
      </c>
      <c r="D61" t="s">
        <v>26</v>
      </c>
      <c r="E61" t="s">
        <v>16</v>
      </c>
      <c r="F61" t="s">
        <v>12</v>
      </c>
      <c r="G61" t="s">
        <v>15</v>
      </c>
      <c r="H61">
        <v>0</v>
      </c>
      <c r="I61">
        <v>0</v>
      </c>
      <c r="J61">
        <v>0</v>
      </c>
      <c r="K61">
        <v>0</v>
      </c>
      <c r="L61" s="4">
        <v>0</v>
      </c>
      <c r="M61" s="4">
        <v>0</v>
      </c>
      <c r="N61" s="4">
        <v>0</v>
      </c>
      <c r="O61" s="4">
        <v>0</v>
      </c>
      <c r="P61">
        <v>0</v>
      </c>
      <c r="T61">
        <v>0</v>
      </c>
      <c r="U61">
        <v>0</v>
      </c>
      <c r="V61">
        <v>2200</v>
      </c>
      <c r="W61">
        <v>15965</v>
      </c>
      <c r="X61">
        <v>0</v>
      </c>
      <c r="Y61">
        <v>0</v>
      </c>
      <c r="Z61">
        <v>0</v>
      </c>
      <c r="AA61">
        <v>2151</v>
      </c>
      <c r="AB61">
        <v>4131</v>
      </c>
      <c r="AC61" t="s">
        <v>106</v>
      </c>
      <c r="AD61" t="s">
        <v>106</v>
      </c>
      <c r="AE61">
        <v>4</v>
      </c>
      <c r="AF61"/>
    </row>
    <row r="62" spans="1:33">
      <c r="A62" t="s">
        <v>120</v>
      </c>
      <c r="B62" t="s">
        <v>121</v>
      </c>
      <c r="C62" t="s">
        <v>13</v>
      </c>
      <c r="D62" t="s">
        <v>26</v>
      </c>
      <c r="E62" t="s">
        <v>16</v>
      </c>
      <c r="F62" t="s">
        <v>12</v>
      </c>
      <c r="G62" t="s">
        <v>14</v>
      </c>
      <c r="H62">
        <v>0</v>
      </c>
      <c r="I62">
        <v>0</v>
      </c>
      <c r="J62">
        <v>0</v>
      </c>
      <c r="K62">
        <v>4.0000000000000002E-4</v>
      </c>
      <c r="L62" s="4">
        <v>0</v>
      </c>
      <c r="M62" s="4">
        <v>0</v>
      </c>
      <c r="N62" s="4">
        <v>0</v>
      </c>
      <c r="O62" s="4">
        <v>0</v>
      </c>
      <c r="P62">
        <v>0</v>
      </c>
      <c r="T62">
        <v>0</v>
      </c>
      <c r="U62">
        <v>0</v>
      </c>
      <c r="V62">
        <v>2200</v>
      </c>
      <c r="W62">
        <v>15965</v>
      </c>
      <c r="X62">
        <v>0</v>
      </c>
      <c r="Y62">
        <v>0</v>
      </c>
      <c r="Z62">
        <v>0</v>
      </c>
      <c r="AA62">
        <v>2151</v>
      </c>
      <c r="AB62">
        <v>4131</v>
      </c>
      <c r="AC62" t="s">
        <v>106</v>
      </c>
      <c r="AD62" t="s">
        <v>106</v>
      </c>
      <c r="AE62">
        <v>4</v>
      </c>
      <c r="AF62"/>
    </row>
    <row r="63" spans="1:33">
      <c r="A63" t="s">
        <v>120</v>
      </c>
      <c r="B63" t="s">
        <v>121</v>
      </c>
      <c r="C63" t="s">
        <v>13</v>
      </c>
      <c r="D63" t="s">
        <v>26</v>
      </c>
      <c r="E63" t="s">
        <v>17</v>
      </c>
      <c r="F63" t="s">
        <v>12</v>
      </c>
      <c r="G63" t="s">
        <v>40</v>
      </c>
      <c r="H63">
        <v>2.9999999999999997E-4</v>
      </c>
      <c r="I63">
        <v>5.0000000000000001E-4</v>
      </c>
      <c r="J63">
        <v>0</v>
      </c>
      <c r="K63">
        <v>0</v>
      </c>
      <c r="L63" s="4">
        <v>0</v>
      </c>
      <c r="M63" s="4">
        <v>0</v>
      </c>
      <c r="N63" s="4">
        <v>0</v>
      </c>
      <c r="O63" s="4">
        <v>0</v>
      </c>
      <c r="P63">
        <v>1E-4</v>
      </c>
      <c r="T63">
        <v>29862</v>
      </c>
      <c r="U63">
        <v>37833</v>
      </c>
      <c r="V63">
        <v>18804</v>
      </c>
      <c r="W63">
        <v>0</v>
      </c>
      <c r="X63">
        <v>5908</v>
      </c>
      <c r="Y63">
        <v>441</v>
      </c>
      <c r="Z63">
        <v>441</v>
      </c>
      <c r="AA63">
        <v>4199</v>
      </c>
      <c r="AB63">
        <v>6296</v>
      </c>
      <c r="AC63">
        <v>0.90200000000000002</v>
      </c>
      <c r="AD63">
        <v>2E-3</v>
      </c>
      <c r="AE63">
        <v>8</v>
      </c>
      <c r="AF63"/>
    </row>
    <row r="64" spans="1:33">
      <c r="A64" t="s">
        <v>120</v>
      </c>
      <c r="B64" t="s">
        <v>121</v>
      </c>
      <c r="C64" t="s">
        <v>13</v>
      </c>
      <c r="D64" t="s">
        <v>26</v>
      </c>
      <c r="E64" t="s">
        <v>17</v>
      </c>
      <c r="F64" t="s">
        <v>12</v>
      </c>
      <c r="G64" t="s">
        <v>15</v>
      </c>
      <c r="H64">
        <v>0</v>
      </c>
      <c r="I64">
        <v>0</v>
      </c>
      <c r="J64">
        <v>0</v>
      </c>
      <c r="K64">
        <v>0</v>
      </c>
      <c r="L64" s="4">
        <v>0</v>
      </c>
      <c r="M64" s="4">
        <v>0</v>
      </c>
      <c r="N64" s="4">
        <v>0</v>
      </c>
      <c r="O64" s="4">
        <v>0</v>
      </c>
      <c r="P64">
        <v>0</v>
      </c>
      <c r="T64">
        <v>29862</v>
      </c>
      <c r="U64">
        <v>37833</v>
      </c>
      <c r="V64">
        <v>18804</v>
      </c>
      <c r="W64">
        <v>0</v>
      </c>
      <c r="X64">
        <v>5908</v>
      </c>
      <c r="Y64">
        <v>441</v>
      </c>
      <c r="Z64">
        <v>441</v>
      </c>
      <c r="AA64">
        <v>4199</v>
      </c>
      <c r="AB64">
        <v>6296</v>
      </c>
      <c r="AC64" t="s">
        <v>106</v>
      </c>
      <c r="AD64" t="s">
        <v>106</v>
      </c>
      <c r="AE64">
        <v>8</v>
      </c>
      <c r="AF64"/>
    </row>
    <row r="65" spans="1:32">
      <c r="A65" t="s">
        <v>120</v>
      </c>
      <c r="B65" t="s">
        <v>121</v>
      </c>
      <c r="C65" t="s">
        <v>13</v>
      </c>
      <c r="D65" t="s">
        <v>26</v>
      </c>
      <c r="E65" t="s">
        <v>17</v>
      </c>
      <c r="F65" t="s">
        <v>12</v>
      </c>
      <c r="G65" t="s">
        <v>14</v>
      </c>
      <c r="H65">
        <v>2.9999999999999997E-4</v>
      </c>
      <c r="I65">
        <v>5.0000000000000001E-4</v>
      </c>
      <c r="J65">
        <v>0</v>
      </c>
      <c r="K65">
        <v>0</v>
      </c>
      <c r="L65" s="4">
        <v>0</v>
      </c>
      <c r="M65" s="4">
        <v>0</v>
      </c>
      <c r="N65" s="4">
        <v>0</v>
      </c>
      <c r="O65" s="4">
        <v>0</v>
      </c>
      <c r="P65">
        <v>1E-4</v>
      </c>
      <c r="T65">
        <v>29862</v>
      </c>
      <c r="U65">
        <v>37833</v>
      </c>
      <c r="V65">
        <v>18804</v>
      </c>
      <c r="W65">
        <v>0</v>
      </c>
      <c r="X65">
        <v>5908</v>
      </c>
      <c r="Y65">
        <v>441</v>
      </c>
      <c r="Z65">
        <v>441</v>
      </c>
      <c r="AA65">
        <v>4199</v>
      </c>
      <c r="AB65">
        <v>6296</v>
      </c>
      <c r="AC65">
        <v>0.90200000000000002</v>
      </c>
      <c r="AD65">
        <v>2E-3</v>
      </c>
      <c r="AE65">
        <v>8</v>
      </c>
      <c r="AF65"/>
    </row>
    <row r="66" spans="1:32">
      <c r="A66" t="s">
        <v>120</v>
      </c>
      <c r="B66" t="s">
        <v>121</v>
      </c>
      <c r="C66" t="s">
        <v>13</v>
      </c>
      <c r="D66" t="s">
        <v>26</v>
      </c>
      <c r="E66" t="s">
        <v>18</v>
      </c>
      <c r="F66" t="s">
        <v>12</v>
      </c>
      <c r="G66" t="s">
        <v>40</v>
      </c>
      <c r="H66">
        <v>1E-4</v>
      </c>
      <c r="I66">
        <v>0</v>
      </c>
      <c r="J66">
        <v>2.9999999999999997E-4</v>
      </c>
      <c r="K66">
        <v>0</v>
      </c>
      <c r="L66" s="4">
        <v>2.0000000000000001E-4</v>
      </c>
      <c r="M66" s="4">
        <v>2.0000000000000001E-4</v>
      </c>
      <c r="N66" s="4">
        <v>2.0000000000000001E-4</v>
      </c>
      <c r="O66" s="4">
        <v>8.9999999999999998E-4</v>
      </c>
      <c r="P66">
        <v>2.9999999999999997E-4</v>
      </c>
      <c r="T66">
        <v>8456</v>
      </c>
      <c r="U66">
        <v>2259</v>
      </c>
      <c r="V66">
        <v>14256</v>
      </c>
      <c r="W66">
        <v>27751</v>
      </c>
      <c r="X66">
        <v>21032</v>
      </c>
      <c r="Y66">
        <v>19104</v>
      </c>
      <c r="Z66">
        <v>19104</v>
      </c>
      <c r="AA66">
        <v>19151</v>
      </c>
      <c r="AB66">
        <v>46708</v>
      </c>
      <c r="AC66">
        <v>0.11600000000000001</v>
      </c>
      <c r="AD66">
        <v>0.76700000000000002</v>
      </c>
      <c r="AE66">
        <v>9</v>
      </c>
      <c r="AF66"/>
    </row>
    <row r="67" spans="1:32">
      <c r="A67" t="s">
        <v>120</v>
      </c>
      <c r="B67" t="s">
        <v>121</v>
      </c>
      <c r="C67" t="s">
        <v>13</v>
      </c>
      <c r="D67" t="s">
        <v>26</v>
      </c>
      <c r="E67" t="s">
        <v>18</v>
      </c>
      <c r="F67" t="s">
        <v>12</v>
      </c>
      <c r="G67" t="s">
        <v>15</v>
      </c>
      <c r="H67">
        <v>0</v>
      </c>
      <c r="I67">
        <v>0</v>
      </c>
      <c r="J67">
        <v>0</v>
      </c>
      <c r="K67">
        <v>0</v>
      </c>
      <c r="L67" s="4">
        <v>0</v>
      </c>
      <c r="M67" s="4">
        <v>0</v>
      </c>
      <c r="N67" s="4">
        <v>0</v>
      </c>
      <c r="O67" s="4">
        <v>8.0000000000000004E-4</v>
      </c>
      <c r="P67">
        <v>1E-4</v>
      </c>
      <c r="T67">
        <v>8456</v>
      </c>
      <c r="U67">
        <v>2259</v>
      </c>
      <c r="V67">
        <v>14256</v>
      </c>
      <c r="W67">
        <v>27751</v>
      </c>
      <c r="X67">
        <v>21032</v>
      </c>
      <c r="Y67">
        <v>19104</v>
      </c>
      <c r="Z67">
        <v>19104</v>
      </c>
      <c r="AA67">
        <v>19151</v>
      </c>
      <c r="AB67">
        <v>46708</v>
      </c>
      <c r="AC67">
        <v>9.2999999999999999E-2</v>
      </c>
      <c r="AD67">
        <v>0.81299999999999994</v>
      </c>
      <c r="AE67">
        <v>9</v>
      </c>
      <c r="AF67"/>
    </row>
    <row r="68" spans="1:32">
      <c r="A68" t="s">
        <v>120</v>
      </c>
      <c r="B68" t="s">
        <v>121</v>
      </c>
      <c r="C68" t="s">
        <v>13</v>
      </c>
      <c r="D68" t="s">
        <v>26</v>
      </c>
      <c r="E68" t="s">
        <v>18</v>
      </c>
      <c r="F68" t="s">
        <v>12</v>
      </c>
      <c r="G68" t="s">
        <v>14</v>
      </c>
      <c r="H68">
        <v>1E-4</v>
      </c>
      <c r="I68">
        <v>0</v>
      </c>
      <c r="J68">
        <v>2.9999999999999997E-4</v>
      </c>
      <c r="K68">
        <v>0</v>
      </c>
      <c r="L68" s="4">
        <v>2.0000000000000001E-4</v>
      </c>
      <c r="M68" s="4">
        <v>2.0000000000000001E-4</v>
      </c>
      <c r="N68" s="4">
        <v>2.0000000000000001E-4</v>
      </c>
      <c r="O68" s="4">
        <v>2.0000000000000001E-4</v>
      </c>
      <c r="P68">
        <v>2.0000000000000001E-4</v>
      </c>
      <c r="T68">
        <v>8456</v>
      </c>
      <c r="U68">
        <v>2259</v>
      </c>
      <c r="V68">
        <v>14256</v>
      </c>
      <c r="W68">
        <v>27751</v>
      </c>
      <c r="X68">
        <v>21032</v>
      </c>
      <c r="Y68">
        <v>19104</v>
      </c>
      <c r="Z68">
        <v>19104</v>
      </c>
      <c r="AA68">
        <v>19151</v>
      </c>
      <c r="AB68">
        <v>46708</v>
      </c>
      <c r="AC68">
        <v>8.5000000000000006E-2</v>
      </c>
      <c r="AD68">
        <v>0.82699999999999996</v>
      </c>
      <c r="AE68">
        <v>9</v>
      </c>
      <c r="AF68"/>
    </row>
    <row r="69" spans="1:32">
      <c r="A69" t="s">
        <v>120</v>
      </c>
      <c r="B69" t="s">
        <v>121</v>
      </c>
      <c r="C69" t="s">
        <v>13</v>
      </c>
      <c r="D69" t="s">
        <v>26</v>
      </c>
      <c r="E69" t="s">
        <v>19</v>
      </c>
      <c r="F69" t="s">
        <v>12</v>
      </c>
      <c r="G69" t="s">
        <v>40</v>
      </c>
      <c r="H69">
        <v>0</v>
      </c>
      <c r="I69">
        <v>0</v>
      </c>
      <c r="J69">
        <v>0</v>
      </c>
      <c r="K69">
        <v>0</v>
      </c>
      <c r="L69" s="4">
        <v>0</v>
      </c>
      <c r="M69" s="4">
        <v>0</v>
      </c>
      <c r="N69" s="4">
        <v>0</v>
      </c>
      <c r="O69" s="4">
        <v>0</v>
      </c>
      <c r="P69">
        <v>0</v>
      </c>
      <c r="T69">
        <v>0</v>
      </c>
      <c r="U69">
        <v>0</v>
      </c>
      <c r="V69">
        <v>4745</v>
      </c>
      <c r="W69">
        <v>0</v>
      </c>
      <c r="X69">
        <v>552</v>
      </c>
      <c r="Y69">
        <v>883</v>
      </c>
      <c r="Z69">
        <v>883</v>
      </c>
      <c r="AA69">
        <v>0</v>
      </c>
      <c r="AB69">
        <v>0</v>
      </c>
      <c r="AC69" t="s">
        <v>106</v>
      </c>
      <c r="AD69" t="s">
        <v>106</v>
      </c>
      <c r="AE69">
        <v>4</v>
      </c>
      <c r="AF69"/>
    </row>
    <row r="70" spans="1:32">
      <c r="A70" t="s">
        <v>120</v>
      </c>
      <c r="B70" t="s">
        <v>121</v>
      </c>
      <c r="C70" t="s">
        <v>13</v>
      </c>
      <c r="D70" t="s">
        <v>26</v>
      </c>
      <c r="E70" t="s">
        <v>19</v>
      </c>
      <c r="F70" t="s">
        <v>12</v>
      </c>
      <c r="G70" t="s">
        <v>15</v>
      </c>
      <c r="H70">
        <v>0</v>
      </c>
      <c r="I70">
        <v>0</v>
      </c>
      <c r="J70">
        <v>0</v>
      </c>
      <c r="K70">
        <v>0</v>
      </c>
      <c r="L70" s="4">
        <v>0</v>
      </c>
      <c r="M70" s="4">
        <v>0</v>
      </c>
      <c r="N70" s="4">
        <v>0</v>
      </c>
      <c r="O70" s="4">
        <v>0</v>
      </c>
      <c r="P70">
        <v>0</v>
      </c>
      <c r="T70">
        <v>0</v>
      </c>
      <c r="U70">
        <v>0</v>
      </c>
      <c r="V70">
        <v>4745</v>
      </c>
      <c r="W70">
        <v>0</v>
      </c>
      <c r="X70">
        <v>552</v>
      </c>
      <c r="Y70">
        <v>883</v>
      </c>
      <c r="Z70">
        <v>883</v>
      </c>
      <c r="AA70">
        <v>0</v>
      </c>
      <c r="AB70">
        <v>0</v>
      </c>
      <c r="AC70" t="s">
        <v>106</v>
      </c>
      <c r="AD70" t="s">
        <v>106</v>
      </c>
      <c r="AE70">
        <v>4</v>
      </c>
      <c r="AF70"/>
    </row>
    <row r="71" spans="1:32">
      <c r="A71" t="s">
        <v>120</v>
      </c>
      <c r="B71" t="s">
        <v>121</v>
      </c>
      <c r="C71" t="s">
        <v>13</v>
      </c>
      <c r="D71" t="s">
        <v>26</v>
      </c>
      <c r="E71" t="s">
        <v>19</v>
      </c>
      <c r="F71" t="s">
        <v>12</v>
      </c>
      <c r="G71" t="s">
        <v>14</v>
      </c>
      <c r="H71">
        <v>0</v>
      </c>
      <c r="I71">
        <v>0</v>
      </c>
      <c r="J71">
        <v>0</v>
      </c>
      <c r="K71">
        <v>0</v>
      </c>
      <c r="L71" s="4">
        <v>0</v>
      </c>
      <c r="M71" s="4">
        <v>0</v>
      </c>
      <c r="N71" s="4">
        <v>0</v>
      </c>
      <c r="O71" s="4">
        <v>0</v>
      </c>
      <c r="P71">
        <v>0</v>
      </c>
      <c r="T71">
        <v>0</v>
      </c>
      <c r="U71">
        <v>0</v>
      </c>
      <c r="V71">
        <v>4745</v>
      </c>
      <c r="W71">
        <v>0</v>
      </c>
      <c r="X71">
        <v>552</v>
      </c>
      <c r="Y71">
        <v>883</v>
      </c>
      <c r="Z71">
        <v>883</v>
      </c>
      <c r="AA71">
        <v>0</v>
      </c>
      <c r="AB71">
        <v>0</v>
      </c>
      <c r="AC71" t="s">
        <v>106</v>
      </c>
      <c r="AD71" t="s">
        <v>106</v>
      </c>
      <c r="AE71">
        <v>4</v>
      </c>
      <c r="AF71"/>
    </row>
    <row r="72" spans="1:32">
      <c r="A72" t="s">
        <v>120</v>
      </c>
      <c r="B72" t="s">
        <v>121</v>
      </c>
      <c r="C72" t="s">
        <v>13</v>
      </c>
      <c r="D72" t="s">
        <v>26</v>
      </c>
      <c r="E72" t="s">
        <v>94</v>
      </c>
      <c r="F72" t="s">
        <v>12</v>
      </c>
      <c r="G72" t="s">
        <v>40</v>
      </c>
      <c r="H72">
        <v>0</v>
      </c>
      <c r="I72">
        <v>5.0000000000000001E-4</v>
      </c>
      <c r="J72">
        <v>0</v>
      </c>
      <c r="K72">
        <v>0</v>
      </c>
      <c r="L72" s="4">
        <v>0</v>
      </c>
      <c r="M72" s="4">
        <v>0</v>
      </c>
      <c r="N72" s="4">
        <v>0</v>
      </c>
      <c r="O72" s="4">
        <v>2.9999999999999997E-4</v>
      </c>
      <c r="P72">
        <v>1E-4</v>
      </c>
      <c r="T72">
        <v>0</v>
      </c>
      <c r="U72">
        <v>14904</v>
      </c>
      <c r="V72">
        <v>0</v>
      </c>
      <c r="W72">
        <v>0</v>
      </c>
      <c r="X72">
        <v>0</v>
      </c>
      <c r="Y72">
        <v>0</v>
      </c>
      <c r="Z72">
        <v>0</v>
      </c>
      <c r="AA72">
        <v>14610</v>
      </c>
      <c r="AB72">
        <v>1966</v>
      </c>
      <c r="AC72" t="s">
        <v>106</v>
      </c>
      <c r="AD72" t="s">
        <v>106</v>
      </c>
      <c r="AE72">
        <v>3</v>
      </c>
      <c r="AF72"/>
    </row>
    <row r="73" spans="1:32">
      <c r="A73" t="s">
        <v>120</v>
      </c>
      <c r="B73" t="s">
        <v>121</v>
      </c>
      <c r="C73" t="s">
        <v>13</v>
      </c>
      <c r="D73" t="s">
        <v>26</v>
      </c>
      <c r="E73" t="s">
        <v>94</v>
      </c>
      <c r="F73" t="s">
        <v>12</v>
      </c>
      <c r="G73" t="s">
        <v>15</v>
      </c>
      <c r="H73">
        <v>0</v>
      </c>
      <c r="I73">
        <v>0</v>
      </c>
      <c r="J73">
        <v>0</v>
      </c>
      <c r="K73">
        <v>0</v>
      </c>
      <c r="L73" s="4">
        <v>0</v>
      </c>
      <c r="M73" s="4">
        <v>0</v>
      </c>
      <c r="N73" s="4">
        <v>0</v>
      </c>
      <c r="O73" s="4">
        <v>0</v>
      </c>
      <c r="P73">
        <v>0</v>
      </c>
      <c r="T73">
        <v>0</v>
      </c>
      <c r="U73">
        <v>14904</v>
      </c>
      <c r="V73">
        <v>0</v>
      </c>
      <c r="W73">
        <v>0</v>
      </c>
      <c r="X73">
        <v>0</v>
      </c>
      <c r="Y73">
        <v>0</v>
      </c>
      <c r="Z73">
        <v>0</v>
      </c>
      <c r="AA73">
        <v>14610</v>
      </c>
      <c r="AB73">
        <v>1966</v>
      </c>
      <c r="AC73" t="s">
        <v>106</v>
      </c>
      <c r="AD73" t="s">
        <v>106</v>
      </c>
      <c r="AE73">
        <v>3</v>
      </c>
      <c r="AF73"/>
    </row>
    <row r="74" spans="1:32">
      <c r="A74" t="s">
        <v>120</v>
      </c>
      <c r="B74" t="s">
        <v>121</v>
      </c>
      <c r="C74" t="s">
        <v>13</v>
      </c>
      <c r="D74" t="s">
        <v>26</v>
      </c>
      <c r="E74" t="s">
        <v>94</v>
      </c>
      <c r="F74" t="s">
        <v>12</v>
      </c>
      <c r="G74" t="s">
        <v>14</v>
      </c>
      <c r="H74">
        <v>0</v>
      </c>
      <c r="I74">
        <v>5.0000000000000001E-4</v>
      </c>
      <c r="J74">
        <v>0</v>
      </c>
      <c r="K74">
        <v>0</v>
      </c>
      <c r="L74" s="4">
        <v>0</v>
      </c>
      <c r="M74" s="4">
        <v>0</v>
      </c>
      <c r="N74" s="4">
        <v>0</v>
      </c>
      <c r="O74" s="4">
        <v>2.9999999999999997E-4</v>
      </c>
      <c r="P74">
        <v>1E-4</v>
      </c>
      <c r="T74">
        <v>0</v>
      </c>
      <c r="U74">
        <v>14904</v>
      </c>
      <c r="V74">
        <v>0</v>
      </c>
      <c r="W74">
        <v>0</v>
      </c>
      <c r="X74">
        <v>0</v>
      </c>
      <c r="Y74">
        <v>0</v>
      </c>
      <c r="Z74">
        <v>0</v>
      </c>
      <c r="AA74">
        <v>14610</v>
      </c>
      <c r="AB74">
        <v>1966</v>
      </c>
      <c r="AC74" t="s">
        <v>106</v>
      </c>
      <c r="AD74" t="s">
        <v>106</v>
      </c>
      <c r="AE74">
        <v>3</v>
      </c>
      <c r="AF74"/>
    </row>
    <row r="75" spans="1:32">
      <c r="A75" t="s">
        <v>120</v>
      </c>
      <c r="B75" t="s">
        <v>121</v>
      </c>
      <c r="C75" t="s">
        <v>13</v>
      </c>
      <c r="D75" t="s">
        <v>26</v>
      </c>
      <c r="E75" t="s">
        <v>95</v>
      </c>
      <c r="F75" t="s">
        <v>12</v>
      </c>
      <c r="G75" t="s">
        <v>40</v>
      </c>
      <c r="H75">
        <v>0</v>
      </c>
      <c r="I75">
        <v>0</v>
      </c>
      <c r="J75">
        <v>0</v>
      </c>
      <c r="K75">
        <v>0</v>
      </c>
      <c r="L75" s="4">
        <v>0</v>
      </c>
      <c r="M75" s="4">
        <v>0</v>
      </c>
      <c r="N75" s="4">
        <v>0</v>
      </c>
      <c r="O75" s="4">
        <v>0</v>
      </c>
      <c r="P75">
        <v>1E-4</v>
      </c>
      <c r="T75">
        <v>10238</v>
      </c>
      <c r="U75">
        <v>4097</v>
      </c>
      <c r="V75">
        <v>4585</v>
      </c>
      <c r="W75">
        <v>7331</v>
      </c>
      <c r="X75">
        <v>1851</v>
      </c>
      <c r="Y75">
        <v>0</v>
      </c>
      <c r="Z75">
        <v>0</v>
      </c>
      <c r="AA75">
        <v>3604</v>
      </c>
      <c r="AB75">
        <v>4196</v>
      </c>
      <c r="AC75">
        <v>-0.14799999999999999</v>
      </c>
      <c r="AD75">
        <v>0.751</v>
      </c>
      <c r="AE75">
        <v>7</v>
      </c>
      <c r="AF75"/>
    </row>
    <row r="76" spans="1:32">
      <c r="A76" t="s">
        <v>120</v>
      </c>
      <c r="B76" t="s">
        <v>121</v>
      </c>
      <c r="C76" t="s">
        <v>13</v>
      </c>
      <c r="D76" t="s">
        <v>26</v>
      </c>
      <c r="E76" t="s">
        <v>95</v>
      </c>
      <c r="F76" t="s">
        <v>12</v>
      </c>
      <c r="G76" t="s">
        <v>15</v>
      </c>
      <c r="H76">
        <v>0</v>
      </c>
      <c r="I76">
        <v>0</v>
      </c>
      <c r="J76">
        <v>0</v>
      </c>
      <c r="K76">
        <v>0</v>
      </c>
      <c r="L76" s="4">
        <v>0</v>
      </c>
      <c r="M76" s="4">
        <v>0</v>
      </c>
      <c r="N76" s="4">
        <v>0</v>
      </c>
      <c r="O76" s="4">
        <v>0</v>
      </c>
      <c r="P76">
        <v>0</v>
      </c>
      <c r="T76">
        <v>10238</v>
      </c>
      <c r="U76">
        <v>4097</v>
      </c>
      <c r="V76">
        <v>4585</v>
      </c>
      <c r="W76">
        <v>7331</v>
      </c>
      <c r="X76">
        <v>1851</v>
      </c>
      <c r="Y76">
        <v>0</v>
      </c>
      <c r="Z76">
        <v>0</v>
      </c>
      <c r="AA76">
        <v>3604</v>
      </c>
      <c r="AB76">
        <v>4196</v>
      </c>
      <c r="AC76" t="s">
        <v>106</v>
      </c>
      <c r="AD76" t="s">
        <v>106</v>
      </c>
      <c r="AE76">
        <v>7</v>
      </c>
      <c r="AF76"/>
    </row>
    <row r="77" spans="1:32">
      <c r="A77" t="s">
        <v>120</v>
      </c>
      <c r="B77" t="s">
        <v>121</v>
      </c>
      <c r="C77" t="s">
        <v>13</v>
      </c>
      <c r="D77" t="s">
        <v>26</v>
      </c>
      <c r="E77" t="s">
        <v>95</v>
      </c>
      <c r="F77" t="s">
        <v>12</v>
      </c>
      <c r="G77" t="s">
        <v>14</v>
      </c>
      <c r="H77">
        <v>0</v>
      </c>
      <c r="I77">
        <v>0</v>
      </c>
      <c r="J77">
        <v>0</v>
      </c>
      <c r="K77">
        <v>0</v>
      </c>
      <c r="L77" s="4">
        <v>0</v>
      </c>
      <c r="M77" s="4">
        <v>0</v>
      </c>
      <c r="N77" s="4">
        <v>0</v>
      </c>
      <c r="O77" s="4">
        <v>0</v>
      </c>
      <c r="P77">
        <v>1E-4</v>
      </c>
      <c r="T77">
        <v>10238</v>
      </c>
      <c r="U77">
        <v>4097</v>
      </c>
      <c r="V77">
        <v>4585</v>
      </c>
      <c r="W77">
        <v>7331</v>
      </c>
      <c r="X77">
        <v>1851</v>
      </c>
      <c r="Y77">
        <v>0</v>
      </c>
      <c r="Z77">
        <v>0</v>
      </c>
      <c r="AA77">
        <v>3604</v>
      </c>
      <c r="AB77">
        <v>4196</v>
      </c>
      <c r="AC77">
        <v>-0.14799999999999999</v>
      </c>
      <c r="AD77">
        <v>0.751</v>
      </c>
      <c r="AE77">
        <v>7</v>
      </c>
      <c r="AF77"/>
    </row>
    <row r="78" spans="1:32">
      <c r="A78" t="s">
        <v>120</v>
      </c>
      <c r="B78" t="s">
        <v>121</v>
      </c>
      <c r="C78" t="s">
        <v>13</v>
      </c>
      <c r="D78" t="s">
        <v>26</v>
      </c>
      <c r="E78" t="s">
        <v>20</v>
      </c>
      <c r="F78" t="s">
        <v>12</v>
      </c>
      <c r="G78" t="s">
        <v>40</v>
      </c>
      <c r="H78">
        <v>0.2888</v>
      </c>
      <c r="I78">
        <v>0.23799999999999999</v>
      </c>
      <c r="J78">
        <v>0.16250000000000001</v>
      </c>
      <c r="K78">
        <v>0.1109</v>
      </c>
      <c r="L78" s="4">
        <v>0.1014</v>
      </c>
      <c r="M78" s="4">
        <v>8.1199999999999994E-2</v>
      </c>
      <c r="N78" s="4">
        <v>0.14449999999999999</v>
      </c>
      <c r="O78" s="4">
        <v>0.11070000000000001</v>
      </c>
      <c r="P78">
        <v>6.8500000000000005E-2</v>
      </c>
      <c r="T78">
        <v>3460445</v>
      </c>
      <c r="U78">
        <v>3326622</v>
      </c>
      <c r="V78">
        <v>3113639</v>
      </c>
      <c r="W78">
        <v>2740592</v>
      </c>
      <c r="X78">
        <v>2475013</v>
      </c>
      <c r="Y78">
        <v>2303217</v>
      </c>
      <c r="Z78">
        <v>2295080</v>
      </c>
      <c r="AA78">
        <v>3283327</v>
      </c>
      <c r="AB78">
        <v>2632751</v>
      </c>
      <c r="AC78">
        <v>0.71799999999999997</v>
      </c>
      <c r="AD78">
        <v>2.9000000000000001E-2</v>
      </c>
      <c r="AE78">
        <v>9</v>
      </c>
      <c r="AF78"/>
    </row>
    <row r="79" spans="1:32">
      <c r="A79" t="s">
        <v>120</v>
      </c>
      <c r="B79" t="s">
        <v>121</v>
      </c>
      <c r="C79" t="s">
        <v>13</v>
      </c>
      <c r="D79" t="s">
        <v>26</v>
      </c>
      <c r="E79" t="s">
        <v>20</v>
      </c>
      <c r="F79" t="s">
        <v>12</v>
      </c>
      <c r="G79" t="s">
        <v>15</v>
      </c>
      <c r="H79">
        <v>0</v>
      </c>
      <c r="I79">
        <v>0</v>
      </c>
      <c r="J79">
        <v>0</v>
      </c>
      <c r="K79">
        <v>0</v>
      </c>
      <c r="L79" s="4">
        <v>0</v>
      </c>
      <c r="M79" s="4">
        <v>0</v>
      </c>
      <c r="N79" s="4">
        <v>4.5900000000000003E-2</v>
      </c>
      <c r="O79" s="4">
        <v>5.4999999999999997E-3</v>
      </c>
      <c r="P79">
        <v>9.4000000000000004E-3</v>
      </c>
      <c r="T79">
        <v>3460445</v>
      </c>
      <c r="U79">
        <v>3326622</v>
      </c>
      <c r="V79">
        <v>3113639</v>
      </c>
      <c r="W79">
        <v>2740592</v>
      </c>
      <c r="X79">
        <v>2475013</v>
      </c>
      <c r="Y79">
        <v>2303217</v>
      </c>
      <c r="Z79">
        <v>2295080</v>
      </c>
      <c r="AA79">
        <v>3283327</v>
      </c>
      <c r="AB79">
        <v>2632751</v>
      </c>
      <c r="AC79">
        <v>-0.45500000000000002</v>
      </c>
      <c r="AD79">
        <v>0.218</v>
      </c>
      <c r="AE79">
        <v>9</v>
      </c>
      <c r="AF79"/>
    </row>
    <row r="80" spans="1:32">
      <c r="A80" t="s">
        <v>120</v>
      </c>
      <c r="B80" t="s">
        <v>121</v>
      </c>
      <c r="C80" t="s">
        <v>13</v>
      </c>
      <c r="D80" t="s">
        <v>26</v>
      </c>
      <c r="E80" t="s">
        <v>20</v>
      </c>
      <c r="F80" t="s">
        <v>12</v>
      </c>
      <c r="G80" t="s">
        <v>14</v>
      </c>
      <c r="H80">
        <v>0.2888</v>
      </c>
      <c r="I80">
        <v>0.23799999999999999</v>
      </c>
      <c r="J80">
        <v>0.16250000000000001</v>
      </c>
      <c r="K80">
        <v>0.1109</v>
      </c>
      <c r="L80" s="4">
        <v>0.1014</v>
      </c>
      <c r="M80" s="4">
        <v>8.1199999999999994E-2</v>
      </c>
      <c r="N80" s="4">
        <v>9.8599999999999993E-2</v>
      </c>
      <c r="O80" s="4">
        <v>0.1052</v>
      </c>
      <c r="P80">
        <v>5.91E-2</v>
      </c>
      <c r="T80">
        <v>3460445</v>
      </c>
      <c r="U80">
        <v>3326622</v>
      </c>
      <c r="V80">
        <v>3113639</v>
      </c>
      <c r="W80">
        <v>2740592</v>
      </c>
      <c r="X80">
        <v>2475013</v>
      </c>
      <c r="Y80">
        <v>2303217</v>
      </c>
      <c r="Z80">
        <v>2295080</v>
      </c>
      <c r="AA80">
        <v>3283327</v>
      </c>
      <c r="AB80">
        <v>2632751</v>
      </c>
      <c r="AC80">
        <v>0.77800000000000002</v>
      </c>
      <c r="AD80">
        <v>1.4E-2</v>
      </c>
      <c r="AE80">
        <v>9</v>
      </c>
      <c r="AF80"/>
    </row>
    <row r="81" spans="1:33">
      <c r="A81" t="s">
        <v>120</v>
      </c>
      <c r="B81" t="s">
        <v>121</v>
      </c>
      <c r="C81" t="s">
        <v>13</v>
      </c>
      <c r="D81" t="s">
        <v>26</v>
      </c>
      <c r="E81" t="s">
        <v>21</v>
      </c>
      <c r="F81" t="s">
        <v>12</v>
      </c>
      <c r="G81" t="s">
        <v>40</v>
      </c>
      <c r="H81">
        <v>3.2000000000000001E-2</v>
      </c>
      <c r="I81">
        <v>2.29E-2</v>
      </c>
      <c r="J81">
        <v>4.3200000000000002E-2</v>
      </c>
      <c r="K81">
        <v>1.23E-2</v>
      </c>
      <c r="L81" s="4">
        <v>3.3099999999999997E-2</v>
      </c>
      <c r="M81" s="4">
        <v>3.8E-3</v>
      </c>
      <c r="N81" s="4">
        <v>6.7000000000000002E-3</v>
      </c>
      <c r="O81" s="4">
        <v>5.4999999999999997E-3</v>
      </c>
      <c r="P81">
        <v>1.6000000000000001E-3</v>
      </c>
      <c r="T81">
        <v>711296</v>
      </c>
      <c r="U81">
        <v>593609</v>
      </c>
      <c r="V81">
        <v>731407</v>
      </c>
      <c r="W81">
        <v>287766</v>
      </c>
      <c r="X81">
        <v>355358</v>
      </c>
      <c r="Y81">
        <v>230956</v>
      </c>
      <c r="Z81">
        <v>230956</v>
      </c>
      <c r="AA81">
        <v>73415</v>
      </c>
      <c r="AB81">
        <v>39461</v>
      </c>
      <c r="AC81">
        <v>0.878</v>
      </c>
      <c r="AD81">
        <v>2E-3</v>
      </c>
      <c r="AE81">
        <v>9</v>
      </c>
      <c r="AF81"/>
    </row>
    <row r="82" spans="1:33">
      <c r="A82" t="s">
        <v>120</v>
      </c>
      <c r="B82" t="s">
        <v>121</v>
      </c>
      <c r="C82" t="s">
        <v>13</v>
      </c>
      <c r="D82" t="s">
        <v>26</v>
      </c>
      <c r="E82" t="s">
        <v>21</v>
      </c>
      <c r="F82" t="s">
        <v>12</v>
      </c>
      <c r="G82" t="s">
        <v>15</v>
      </c>
      <c r="H82">
        <v>4.0000000000000001E-3</v>
      </c>
      <c r="I82">
        <v>5.0000000000000001E-4</v>
      </c>
      <c r="J82">
        <v>1.66E-2</v>
      </c>
      <c r="K82">
        <v>2.3E-3</v>
      </c>
      <c r="L82" s="4">
        <v>2.3300000000000001E-2</v>
      </c>
      <c r="M82" s="4">
        <v>2.0000000000000001E-4</v>
      </c>
      <c r="N82" s="4">
        <v>2.2000000000000001E-3</v>
      </c>
      <c r="O82" s="4">
        <v>2.3999999999999998E-3</v>
      </c>
      <c r="P82">
        <v>1.1999999999999999E-3</v>
      </c>
      <c r="T82">
        <v>711296</v>
      </c>
      <c r="U82">
        <v>593609</v>
      </c>
      <c r="V82">
        <v>731407</v>
      </c>
      <c r="W82">
        <v>287766</v>
      </c>
      <c r="X82">
        <v>355358</v>
      </c>
      <c r="Y82">
        <v>230956</v>
      </c>
      <c r="Z82">
        <v>230956</v>
      </c>
      <c r="AA82">
        <v>73415</v>
      </c>
      <c r="AB82">
        <v>39461</v>
      </c>
      <c r="AC82">
        <v>0.34899999999999998</v>
      </c>
      <c r="AD82">
        <v>0.35799999999999998</v>
      </c>
      <c r="AE82">
        <v>9</v>
      </c>
      <c r="AF82"/>
    </row>
    <row r="83" spans="1:33">
      <c r="A83" t="s">
        <v>120</v>
      </c>
      <c r="B83" t="s">
        <v>121</v>
      </c>
      <c r="C83" t="s">
        <v>13</v>
      </c>
      <c r="D83" t="s">
        <v>26</v>
      </c>
      <c r="E83" t="s">
        <v>21</v>
      </c>
      <c r="F83" t="s">
        <v>12</v>
      </c>
      <c r="G83" t="s">
        <v>14</v>
      </c>
      <c r="H83">
        <v>2.8000000000000001E-2</v>
      </c>
      <c r="I83">
        <v>2.24E-2</v>
      </c>
      <c r="J83">
        <v>2.6599999999999999E-2</v>
      </c>
      <c r="K83">
        <v>0.01</v>
      </c>
      <c r="L83" s="4">
        <v>9.9000000000000008E-3</v>
      </c>
      <c r="M83" s="4">
        <v>3.7000000000000002E-3</v>
      </c>
      <c r="N83" s="4">
        <v>4.4999999999999997E-3</v>
      </c>
      <c r="O83" s="4">
        <v>3.0999999999999999E-3</v>
      </c>
      <c r="P83">
        <v>4.0000000000000002E-4</v>
      </c>
      <c r="T83">
        <v>711296</v>
      </c>
      <c r="U83">
        <v>593609</v>
      </c>
      <c r="V83">
        <v>731407</v>
      </c>
      <c r="W83">
        <v>287766</v>
      </c>
      <c r="X83">
        <v>355358</v>
      </c>
      <c r="Y83">
        <v>230956</v>
      </c>
      <c r="Z83">
        <v>230956</v>
      </c>
      <c r="AA83">
        <v>73415</v>
      </c>
      <c r="AB83">
        <v>39461</v>
      </c>
      <c r="AC83">
        <v>0.98199999999999998</v>
      </c>
      <c r="AD83">
        <v>0</v>
      </c>
      <c r="AE83">
        <v>9</v>
      </c>
      <c r="AF83"/>
    </row>
    <row r="84" spans="1:33">
      <c r="A84" t="s">
        <v>120</v>
      </c>
      <c r="B84" t="s">
        <v>121</v>
      </c>
      <c r="C84" t="s">
        <v>13</v>
      </c>
      <c r="D84" t="s">
        <v>26</v>
      </c>
      <c r="E84" t="s">
        <v>22</v>
      </c>
      <c r="F84" t="s">
        <v>12</v>
      </c>
      <c r="G84" t="s">
        <v>40</v>
      </c>
      <c r="H84">
        <v>0</v>
      </c>
      <c r="I84">
        <v>0</v>
      </c>
      <c r="J84">
        <v>0</v>
      </c>
      <c r="K84">
        <v>0</v>
      </c>
      <c r="L84" s="4">
        <v>0</v>
      </c>
      <c r="M84" s="4">
        <v>0</v>
      </c>
      <c r="N84" s="4">
        <v>0</v>
      </c>
      <c r="O84" s="4">
        <v>0</v>
      </c>
      <c r="P84">
        <v>1E-4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212</v>
      </c>
      <c r="AB84">
        <v>2621</v>
      </c>
      <c r="AC84" t="s">
        <v>106</v>
      </c>
      <c r="AD84" t="s">
        <v>106</v>
      </c>
      <c r="AE84">
        <v>2</v>
      </c>
      <c r="AF84"/>
    </row>
    <row r="85" spans="1:33">
      <c r="A85" t="s">
        <v>120</v>
      </c>
      <c r="B85" t="s">
        <v>121</v>
      </c>
      <c r="C85" t="s">
        <v>13</v>
      </c>
      <c r="D85" t="s">
        <v>26</v>
      </c>
      <c r="E85" t="s">
        <v>22</v>
      </c>
      <c r="F85" t="s">
        <v>12</v>
      </c>
      <c r="G85" t="s">
        <v>15</v>
      </c>
      <c r="H85">
        <v>0</v>
      </c>
      <c r="I85">
        <v>0</v>
      </c>
      <c r="J85">
        <v>0</v>
      </c>
      <c r="K85">
        <v>0</v>
      </c>
      <c r="L85" s="4">
        <v>0</v>
      </c>
      <c r="M85" s="4">
        <v>0</v>
      </c>
      <c r="N85" s="4">
        <v>0</v>
      </c>
      <c r="O85" s="4">
        <v>0</v>
      </c>
      <c r="P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212</v>
      </c>
      <c r="AB85">
        <v>2621</v>
      </c>
      <c r="AC85" t="s">
        <v>106</v>
      </c>
      <c r="AD85" t="s">
        <v>106</v>
      </c>
      <c r="AE85">
        <v>2</v>
      </c>
      <c r="AF85"/>
    </row>
    <row r="86" spans="1:33">
      <c r="A86" t="s">
        <v>120</v>
      </c>
      <c r="B86" t="s">
        <v>121</v>
      </c>
      <c r="C86" t="s">
        <v>13</v>
      </c>
      <c r="D86" t="s">
        <v>26</v>
      </c>
      <c r="E86" t="s">
        <v>22</v>
      </c>
      <c r="F86" t="s">
        <v>12</v>
      </c>
      <c r="G86" t="s">
        <v>14</v>
      </c>
      <c r="H86">
        <v>0</v>
      </c>
      <c r="I86">
        <v>0</v>
      </c>
      <c r="J86">
        <v>0</v>
      </c>
      <c r="K86">
        <v>0</v>
      </c>
      <c r="L86" s="4">
        <v>0</v>
      </c>
      <c r="M86" s="4">
        <v>0</v>
      </c>
      <c r="N86" s="4">
        <v>0</v>
      </c>
      <c r="O86" s="4">
        <v>0</v>
      </c>
      <c r="P86">
        <v>1E-4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212</v>
      </c>
      <c r="AB86">
        <v>2621</v>
      </c>
      <c r="AC86" t="s">
        <v>106</v>
      </c>
      <c r="AD86" t="s">
        <v>106</v>
      </c>
      <c r="AE86">
        <v>2</v>
      </c>
      <c r="AF86"/>
    </row>
    <row r="87" spans="1:33">
      <c r="A87" t="s">
        <v>120</v>
      </c>
      <c r="B87" t="s">
        <v>121</v>
      </c>
      <c r="C87" t="s">
        <v>13</v>
      </c>
      <c r="D87" t="s">
        <v>26</v>
      </c>
      <c r="E87" t="s">
        <v>44</v>
      </c>
      <c r="F87" t="s">
        <v>12</v>
      </c>
      <c r="G87" t="s">
        <v>40</v>
      </c>
      <c r="H87">
        <v>0</v>
      </c>
      <c r="I87">
        <v>0</v>
      </c>
      <c r="J87">
        <v>0</v>
      </c>
      <c r="K87">
        <v>0</v>
      </c>
      <c r="L87" s="4">
        <v>0</v>
      </c>
      <c r="M87" s="4">
        <v>0</v>
      </c>
      <c r="N87" s="4">
        <v>0</v>
      </c>
      <c r="O87" s="4">
        <v>0</v>
      </c>
      <c r="P87">
        <v>0</v>
      </c>
      <c r="T87" t="s">
        <v>106</v>
      </c>
      <c r="U87" t="s">
        <v>106</v>
      </c>
      <c r="V87" t="s">
        <v>106</v>
      </c>
      <c r="W87" t="s">
        <v>106</v>
      </c>
      <c r="X87" t="s">
        <v>106</v>
      </c>
      <c r="Y87" t="s">
        <v>106</v>
      </c>
      <c r="Z87" t="s">
        <v>106</v>
      </c>
      <c r="AA87" t="s">
        <v>106</v>
      </c>
      <c r="AB87" t="s">
        <v>106</v>
      </c>
      <c r="AC87" t="s">
        <v>106</v>
      </c>
      <c r="AD87" t="s">
        <v>106</v>
      </c>
      <c r="AE87">
        <v>0</v>
      </c>
      <c r="AF87"/>
    </row>
    <row r="88" spans="1:33">
      <c r="A88" t="s">
        <v>120</v>
      </c>
      <c r="B88" t="s">
        <v>121</v>
      </c>
      <c r="C88" t="s">
        <v>13</v>
      </c>
      <c r="D88" t="s">
        <v>26</v>
      </c>
      <c r="E88" t="s">
        <v>44</v>
      </c>
      <c r="F88" t="s">
        <v>12</v>
      </c>
      <c r="G88" t="s">
        <v>15</v>
      </c>
      <c r="H88">
        <v>0</v>
      </c>
      <c r="I88">
        <v>0</v>
      </c>
      <c r="J88">
        <v>0</v>
      </c>
      <c r="K88">
        <v>0</v>
      </c>
      <c r="L88" s="4">
        <v>0</v>
      </c>
      <c r="M88" s="4">
        <v>0</v>
      </c>
      <c r="N88" s="4">
        <v>0</v>
      </c>
      <c r="O88" s="4">
        <v>0</v>
      </c>
      <c r="P88">
        <v>0</v>
      </c>
      <c r="T88" t="s">
        <v>106</v>
      </c>
      <c r="U88" t="s">
        <v>106</v>
      </c>
      <c r="V88" t="s">
        <v>106</v>
      </c>
      <c r="W88" t="s">
        <v>106</v>
      </c>
      <c r="X88" t="s">
        <v>106</v>
      </c>
      <c r="Y88" t="s">
        <v>106</v>
      </c>
      <c r="Z88" t="s">
        <v>106</v>
      </c>
      <c r="AA88" t="s">
        <v>106</v>
      </c>
      <c r="AB88" t="s">
        <v>106</v>
      </c>
      <c r="AC88" t="s">
        <v>106</v>
      </c>
      <c r="AD88" t="s">
        <v>106</v>
      </c>
      <c r="AE88">
        <v>0</v>
      </c>
      <c r="AF88"/>
    </row>
    <row r="89" spans="1:33">
      <c r="A89" t="s">
        <v>120</v>
      </c>
      <c r="B89" t="s">
        <v>121</v>
      </c>
      <c r="C89" t="s">
        <v>13</v>
      </c>
      <c r="D89" t="s">
        <v>26</v>
      </c>
      <c r="E89" t="s">
        <v>44</v>
      </c>
      <c r="F89" t="s">
        <v>12</v>
      </c>
      <c r="G89" t="s">
        <v>14</v>
      </c>
      <c r="H89">
        <v>0</v>
      </c>
      <c r="I89">
        <v>0</v>
      </c>
      <c r="J89">
        <v>0</v>
      </c>
      <c r="K89">
        <v>0</v>
      </c>
      <c r="L89" s="4">
        <v>0</v>
      </c>
      <c r="M89" s="4">
        <v>0</v>
      </c>
      <c r="N89" s="4">
        <v>0</v>
      </c>
      <c r="O89" s="4">
        <v>0</v>
      </c>
      <c r="P89">
        <v>0</v>
      </c>
      <c r="T89" t="s">
        <v>106</v>
      </c>
      <c r="U89" t="s">
        <v>106</v>
      </c>
      <c r="V89" t="s">
        <v>106</v>
      </c>
      <c r="W89" t="s">
        <v>106</v>
      </c>
      <c r="X89" t="s">
        <v>106</v>
      </c>
      <c r="Y89" t="s">
        <v>106</v>
      </c>
      <c r="Z89" t="s">
        <v>106</v>
      </c>
      <c r="AA89" t="s">
        <v>106</v>
      </c>
      <c r="AB89" t="s">
        <v>106</v>
      </c>
      <c r="AC89" t="s">
        <v>106</v>
      </c>
      <c r="AD89" t="s">
        <v>106</v>
      </c>
      <c r="AE89">
        <v>0</v>
      </c>
      <c r="AF89"/>
    </row>
    <row r="90" spans="1:33">
      <c r="A90" t="s">
        <v>120</v>
      </c>
      <c r="B90" t="s">
        <v>121</v>
      </c>
      <c r="C90" t="s">
        <v>13</v>
      </c>
      <c r="D90" t="s">
        <v>119</v>
      </c>
      <c r="E90" t="s">
        <v>44</v>
      </c>
      <c r="F90" t="s">
        <v>12</v>
      </c>
      <c r="G90" t="s">
        <v>40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T90" s="7" t="s">
        <v>106</v>
      </c>
      <c r="U90" s="7" t="s">
        <v>106</v>
      </c>
      <c r="V90" s="7" t="s">
        <v>106</v>
      </c>
      <c r="W90" s="7" t="s">
        <v>106</v>
      </c>
      <c r="X90" s="7" t="s">
        <v>106</v>
      </c>
      <c r="Y90" s="7" t="s">
        <v>106</v>
      </c>
      <c r="Z90" s="7" t="s">
        <v>106</v>
      </c>
      <c r="AA90" s="7" t="s">
        <v>106</v>
      </c>
      <c r="AB90" s="7" t="s">
        <v>106</v>
      </c>
      <c r="AC90" s="5" t="s">
        <v>106</v>
      </c>
      <c r="AD90" s="3" t="s">
        <v>106</v>
      </c>
      <c r="AE90" s="4">
        <v>0</v>
      </c>
      <c r="AF90" s="3"/>
    </row>
    <row r="91" spans="1:33">
      <c r="A91" t="s">
        <v>120</v>
      </c>
      <c r="B91" t="s">
        <v>121</v>
      </c>
      <c r="C91" t="s">
        <v>13</v>
      </c>
      <c r="D91" t="s">
        <v>119</v>
      </c>
      <c r="E91" t="s">
        <v>44</v>
      </c>
      <c r="F91" t="s">
        <v>12</v>
      </c>
      <c r="G91" t="s">
        <v>15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T91" s="7" t="s">
        <v>106</v>
      </c>
      <c r="U91" s="7" t="s">
        <v>106</v>
      </c>
      <c r="V91" s="7" t="s">
        <v>106</v>
      </c>
      <c r="W91" s="7" t="s">
        <v>106</v>
      </c>
      <c r="X91" s="7" t="s">
        <v>106</v>
      </c>
      <c r="Y91" s="7" t="s">
        <v>106</v>
      </c>
      <c r="Z91" s="7" t="s">
        <v>106</v>
      </c>
      <c r="AA91" s="7" t="s">
        <v>106</v>
      </c>
      <c r="AB91" s="7" t="s">
        <v>106</v>
      </c>
      <c r="AC91" s="5" t="s">
        <v>106</v>
      </c>
      <c r="AD91" s="3" t="s">
        <v>106</v>
      </c>
      <c r="AE91" s="4">
        <v>0</v>
      </c>
      <c r="AF91" s="3"/>
    </row>
    <row r="92" spans="1:33">
      <c r="A92" t="s">
        <v>120</v>
      </c>
      <c r="B92" t="s">
        <v>121</v>
      </c>
      <c r="C92" t="s">
        <v>13</v>
      </c>
      <c r="D92" t="s">
        <v>119</v>
      </c>
      <c r="E92" t="s">
        <v>44</v>
      </c>
      <c r="F92" t="s">
        <v>12</v>
      </c>
      <c r="G92" t="s">
        <v>14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T92" s="7" t="s">
        <v>106</v>
      </c>
      <c r="U92" s="7" t="s">
        <v>106</v>
      </c>
      <c r="V92" s="7" t="s">
        <v>106</v>
      </c>
      <c r="W92" s="7" t="s">
        <v>106</v>
      </c>
      <c r="X92" s="7" t="s">
        <v>106</v>
      </c>
      <c r="Y92" s="7" t="s">
        <v>106</v>
      </c>
      <c r="Z92" s="7" t="s">
        <v>106</v>
      </c>
      <c r="AA92" s="7" t="s">
        <v>106</v>
      </c>
      <c r="AB92" s="7" t="s">
        <v>106</v>
      </c>
      <c r="AC92" s="5" t="s">
        <v>106</v>
      </c>
      <c r="AD92" s="3" t="s">
        <v>106</v>
      </c>
      <c r="AE92" s="4">
        <v>0</v>
      </c>
      <c r="AF92" s="3"/>
    </row>
    <row r="93" spans="1:33">
      <c r="A93" t="s">
        <v>120</v>
      </c>
      <c r="B93" t="s">
        <v>121</v>
      </c>
      <c r="C93" t="s">
        <v>13</v>
      </c>
      <c r="D93" t="s">
        <v>38</v>
      </c>
      <c r="E93" t="s">
        <v>16</v>
      </c>
      <c r="F93" t="s">
        <v>12</v>
      </c>
      <c r="G93" t="s">
        <v>40</v>
      </c>
      <c r="H93" s="13">
        <v>5.9999999999999995E-4</v>
      </c>
      <c r="I93" s="13">
        <v>1.5E-3</v>
      </c>
      <c r="J93" s="13">
        <v>2.9999999999999997E-4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T93">
        <v>151639</v>
      </c>
      <c r="U93">
        <v>145409</v>
      </c>
      <c r="V93">
        <v>46378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 t="s">
        <v>106</v>
      </c>
      <c r="AD93" t="s">
        <v>106</v>
      </c>
      <c r="AE93">
        <v>3</v>
      </c>
      <c r="AF93"/>
    </row>
    <row r="94" spans="1:33">
      <c r="A94" t="s">
        <v>120</v>
      </c>
      <c r="B94" t="s">
        <v>121</v>
      </c>
      <c r="C94" t="s">
        <v>13</v>
      </c>
      <c r="D94" t="s">
        <v>38</v>
      </c>
      <c r="E94" t="s">
        <v>16</v>
      </c>
      <c r="F94" t="s">
        <v>12</v>
      </c>
      <c r="G94" t="s">
        <v>15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T94">
        <v>151639</v>
      </c>
      <c r="U94">
        <v>145409</v>
      </c>
      <c r="V94">
        <v>46378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 s="5" t="s">
        <v>106</v>
      </c>
      <c r="AD94" s="3" t="s">
        <v>106</v>
      </c>
      <c r="AE94" s="4">
        <v>3</v>
      </c>
      <c r="AF94" s="3"/>
    </row>
    <row r="95" spans="1:33" s="4" customFormat="1">
      <c r="A95" t="s">
        <v>120</v>
      </c>
      <c r="B95" t="s">
        <v>121</v>
      </c>
      <c r="C95" t="s">
        <v>13</v>
      </c>
      <c r="D95" t="s">
        <v>38</v>
      </c>
      <c r="E95" t="s">
        <v>16</v>
      </c>
      <c r="F95" t="s">
        <v>12</v>
      </c>
      <c r="G95" t="s">
        <v>14</v>
      </c>
      <c r="H95">
        <v>5.9999999999999995E-4</v>
      </c>
      <c r="I95">
        <v>1.5E-3</v>
      </c>
      <c r="J95">
        <v>2.9999999999999997E-4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/>
      <c r="R95"/>
      <c r="S95"/>
      <c r="T95">
        <v>151639</v>
      </c>
      <c r="U95">
        <v>145409</v>
      </c>
      <c r="V95">
        <v>46378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 s="4" t="s">
        <v>106</v>
      </c>
      <c r="AD95" s="4" t="s">
        <v>106</v>
      </c>
      <c r="AE95" s="4">
        <v>3</v>
      </c>
      <c r="AG95"/>
    </row>
    <row r="96" spans="1:33" s="4" customFormat="1">
      <c r="A96" t="s">
        <v>120</v>
      </c>
      <c r="B96" t="s">
        <v>121</v>
      </c>
      <c r="C96" t="s">
        <v>13</v>
      </c>
      <c r="D96" t="s">
        <v>27</v>
      </c>
      <c r="E96" t="s">
        <v>92</v>
      </c>
      <c r="F96" t="s">
        <v>12</v>
      </c>
      <c r="G96" t="s">
        <v>40</v>
      </c>
      <c r="H96">
        <v>6.9999999999999999E-4</v>
      </c>
      <c r="I96">
        <v>6.0000000000000001E-3</v>
      </c>
      <c r="J96">
        <v>2.9999999999999997E-4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/>
      <c r="R96"/>
      <c r="S96"/>
      <c r="T96">
        <v>238874</v>
      </c>
      <c r="U96">
        <v>625594</v>
      </c>
      <c r="V96">
        <v>5372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 s="4" t="s">
        <v>106</v>
      </c>
      <c r="AD96" s="4" t="s">
        <v>106</v>
      </c>
      <c r="AE96" s="4">
        <v>3</v>
      </c>
      <c r="AG96"/>
    </row>
    <row r="97" spans="1:33" s="4" customFormat="1">
      <c r="A97" t="s">
        <v>120</v>
      </c>
      <c r="B97" t="s">
        <v>121</v>
      </c>
      <c r="C97" t="s">
        <v>13</v>
      </c>
      <c r="D97" t="s">
        <v>27</v>
      </c>
      <c r="E97" t="s">
        <v>92</v>
      </c>
      <c r="F97" t="s">
        <v>12</v>
      </c>
      <c r="G97" t="s">
        <v>15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/>
      <c r="R97"/>
      <c r="S97"/>
      <c r="T97">
        <v>238874</v>
      </c>
      <c r="U97">
        <v>625594</v>
      </c>
      <c r="V97">
        <v>5372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 s="4" t="s">
        <v>106</v>
      </c>
      <c r="AD97" s="4" t="s">
        <v>106</v>
      </c>
      <c r="AE97" s="4">
        <v>3</v>
      </c>
      <c r="AG97"/>
    </row>
    <row r="98" spans="1:33" s="4" customFormat="1">
      <c r="A98" t="s">
        <v>120</v>
      </c>
      <c r="B98" t="s">
        <v>121</v>
      </c>
      <c r="C98" t="s">
        <v>13</v>
      </c>
      <c r="D98" t="s">
        <v>27</v>
      </c>
      <c r="E98" t="s">
        <v>92</v>
      </c>
      <c r="F98" t="s">
        <v>12</v>
      </c>
      <c r="G98" t="s">
        <v>14</v>
      </c>
      <c r="H98" s="13">
        <v>6.9999999999999999E-4</v>
      </c>
      <c r="I98" s="13">
        <v>6.0000000000000001E-3</v>
      </c>
      <c r="J98" s="13">
        <v>2.9999999999999997E-4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/>
      <c r="R98"/>
      <c r="S98"/>
      <c r="T98">
        <v>238874</v>
      </c>
      <c r="U98">
        <v>625594</v>
      </c>
      <c r="V98">
        <v>5372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 s="4" t="s">
        <v>106</v>
      </c>
      <c r="AD98" s="4" t="s">
        <v>106</v>
      </c>
      <c r="AE98" s="4">
        <v>3</v>
      </c>
      <c r="AG98"/>
    </row>
    <row r="99" spans="1:33" s="4" customFormat="1">
      <c r="A99" t="s">
        <v>120</v>
      </c>
      <c r="B99" t="s">
        <v>121</v>
      </c>
      <c r="C99" t="s">
        <v>13</v>
      </c>
      <c r="D99" t="s">
        <v>27</v>
      </c>
      <c r="E99" t="s">
        <v>16</v>
      </c>
      <c r="F99" t="s">
        <v>12</v>
      </c>
      <c r="G99" t="s">
        <v>40</v>
      </c>
      <c r="H99">
        <v>7.7000000000000002E-3</v>
      </c>
      <c r="I99">
        <v>1.66E-2</v>
      </c>
      <c r="J99">
        <v>4.4499999999999998E-2</v>
      </c>
      <c r="K99">
        <v>3.2500000000000001E-2</v>
      </c>
      <c r="L99">
        <v>1.8100000000000002E-2</v>
      </c>
      <c r="M99">
        <v>2.2499999999999999E-2</v>
      </c>
      <c r="N99">
        <v>1.83E-2</v>
      </c>
      <c r="O99">
        <v>2.3400000000000001E-2</v>
      </c>
      <c r="P99">
        <v>5.0000000000000001E-3</v>
      </c>
      <c r="Q99"/>
      <c r="R99"/>
      <c r="S99"/>
      <c r="T99">
        <v>2877794</v>
      </c>
      <c r="U99">
        <v>1784027</v>
      </c>
      <c r="V99">
        <v>2398012</v>
      </c>
      <c r="W99">
        <v>1779651</v>
      </c>
      <c r="X99">
        <v>1544553</v>
      </c>
      <c r="Y99">
        <v>960802</v>
      </c>
      <c r="Z99">
        <v>840028</v>
      </c>
      <c r="AA99">
        <v>910631</v>
      </c>
      <c r="AB99">
        <v>863511</v>
      </c>
      <c r="AC99" s="4">
        <v>0.20399999999999999</v>
      </c>
      <c r="AD99" s="4">
        <v>0.59899999999999998</v>
      </c>
      <c r="AE99" s="4">
        <v>9</v>
      </c>
      <c r="AG99"/>
    </row>
    <row r="100" spans="1:33" s="4" customFormat="1">
      <c r="A100" t="s">
        <v>120</v>
      </c>
      <c r="B100" t="s">
        <v>121</v>
      </c>
      <c r="C100" t="s">
        <v>13</v>
      </c>
      <c r="D100" t="s">
        <v>27</v>
      </c>
      <c r="E100" t="s">
        <v>16</v>
      </c>
      <c r="F100" t="s">
        <v>12</v>
      </c>
      <c r="G100" t="s">
        <v>15</v>
      </c>
      <c r="H100">
        <v>0</v>
      </c>
      <c r="I100">
        <v>0</v>
      </c>
      <c r="J100">
        <v>0</v>
      </c>
      <c r="K100">
        <v>0</v>
      </c>
      <c r="L100">
        <v>5.0000000000000001E-4</v>
      </c>
      <c r="M100">
        <v>6.4000000000000003E-3</v>
      </c>
      <c r="N100">
        <v>8.9999999999999998E-4</v>
      </c>
      <c r="O100">
        <v>8.2000000000000007E-3</v>
      </c>
      <c r="P100">
        <v>5.0000000000000001E-4</v>
      </c>
      <c r="Q100"/>
      <c r="R100"/>
      <c r="S100"/>
      <c r="T100">
        <v>2877794</v>
      </c>
      <c r="U100">
        <v>1784027</v>
      </c>
      <c r="V100">
        <v>2398012</v>
      </c>
      <c r="W100">
        <v>1779651</v>
      </c>
      <c r="X100">
        <v>1544553</v>
      </c>
      <c r="Y100">
        <v>960802</v>
      </c>
      <c r="Z100">
        <v>840028</v>
      </c>
      <c r="AA100">
        <v>910631</v>
      </c>
      <c r="AB100">
        <v>863511</v>
      </c>
      <c r="AC100" s="4">
        <v>-0.54</v>
      </c>
      <c r="AD100" s="4">
        <v>0.13300000000000001</v>
      </c>
      <c r="AE100" s="4">
        <v>9</v>
      </c>
      <c r="AG100"/>
    </row>
    <row r="101" spans="1:33" s="4" customFormat="1">
      <c r="A101" t="s">
        <v>120</v>
      </c>
      <c r="B101" t="s">
        <v>121</v>
      </c>
      <c r="C101" t="s">
        <v>13</v>
      </c>
      <c r="D101" t="s">
        <v>27</v>
      </c>
      <c r="E101" t="s">
        <v>16</v>
      </c>
      <c r="F101" t="s">
        <v>12</v>
      </c>
      <c r="G101" t="s">
        <v>14</v>
      </c>
      <c r="H101">
        <v>7.7000000000000002E-3</v>
      </c>
      <c r="I101">
        <v>1.66E-2</v>
      </c>
      <c r="J101">
        <v>4.4499999999999998E-2</v>
      </c>
      <c r="K101">
        <v>3.2500000000000001E-2</v>
      </c>
      <c r="L101">
        <v>1.7600000000000001E-2</v>
      </c>
      <c r="M101">
        <v>1.61E-2</v>
      </c>
      <c r="N101">
        <v>1.7399999999999999E-2</v>
      </c>
      <c r="O101">
        <v>1.52E-2</v>
      </c>
      <c r="P101">
        <v>4.4999999999999997E-3</v>
      </c>
      <c r="Q101"/>
      <c r="R101"/>
      <c r="S101"/>
      <c r="T101">
        <v>2877794</v>
      </c>
      <c r="U101">
        <v>1784027</v>
      </c>
      <c r="V101">
        <v>2398012</v>
      </c>
      <c r="W101">
        <v>1779651</v>
      </c>
      <c r="X101">
        <v>1544553</v>
      </c>
      <c r="Y101">
        <v>960802</v>
      </c>
      <c r="Z101">
        <v>840028</v>
      </c>
      <c r="AA101">
        <v>910631</v>
      </c>
      <c r="AB101">
        <v>863511</v>
      </c>
      <c r="AC101" s="4">
        <v>0.33800000000000002</v>
      </c>
      <c r="AD101" s="4">
        <v>0.373</v>
      </c>
      <c r="AE101" s="4">
        <v>9</v>
      </c>
      <c r="AG101"/>
    </row>
    <row r="102" spans="1:33" s="4" customFormat="1">
      <c r="A102" t="s">
        <v>120</v>
      </c>
      <c r="B102" t="s">
        <v>121</v>
      </c>
      <c r="C102" t="s">
        <v>13</v>
      </c>
      <c r="D102" t="s">
        <v>27</v>
      </c>
      <c r="E102" t="s">
        <v>98</v>
      </c>
      <c r="F102" t="s">
        <v>12</v>
      </c>
      <c r="G102" t="s">
        <v>40</v>
      </c>
      <c r="H102">
        <v>0</v>
      </c>
      <c r="I102">
        <v>1.2999999999999999E-3</v>
      </c>
      <c r="J102">
        <v>2.9999999999999997E-4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/>
      <c r="R102"/>
      <c r="S102"/>
      <c r="T102">
        <v>15758</v>
      </c>
      <c r="U102">
        <v>76406</v>
      </c>
      <c r="V102">
        <v>7498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4" t="s">
        <v>106</v>
      </c>
      <c r="AD102" s="4" t="s">
        <v>106</v>
      </c>
      <c r="AE102" s="4">
        <v>3</v>
      </c>
      <c r="AG102"/>
    </row>
    <row r="103" spans="1:33" s="4" customFormat="1">
      <c r="A103" t="s">
        <v>120</v>
      </c>
      <c r="B103" t="s">
        <v>121</v>
      </c>
      <c r="C103" t="s">
        <v>13</v>
      </c>
      <c r="D103" t="s">
        <v>27</v>
      </c>
      <c r="E103" t="s">
        <v>98</v>
      </c>
      <c r="F103" t="s">
        <v>12</v>
      </c>
      <c r="G103" t="s">
        <v>15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/>
      <c r="R103"/>
      <c r="S103"/>
      <c r="T103">
        <v>15758</v>
      </c>
      <c r="U103">
        <v>76406</v>
      </c>
      <c r="V103">
        <v>7498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 s="4" t="s">
        <v>106</v>
      </c>
      <c r="AD103" s="4" t="s">
        <v>106</v>
      </c>
      <c r="AE103" s="4">
        <v>3</v>
      </c>
      <c r="AG103"/>
    </row>
    <row r="104" spans="1:33" s="4" customFormat="1">
      <c r="A104" t="s">
        <v>120</v>
      </c>
      <c r="B104" t="s">
        <v>121</v>
      </c>
      <c r="C104" t="s">
        <v>13</v>
      </c>
      <c r="D104" t="s">
        <v>27</v>
      </c>
      <c r="E104" t="s">
        <v>98</v>
      </c>
      <c r="F104" t="s">
        <v>12</v>
      </c>
      <c r="G104" t="s">
        <v>14</v>
      </c>
      <c r="H104">
        <v>0</v>
      </c>
      <c r="I104">
        <v>1.2999999999999999E-3</v>
      </c>
      <c r="J104">
        <v>2.9999999999999997E-4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/>
      <c r="R104"/>
      <c r="S104"/>
      <c r="T104">
        <v>15758</v>
      </c>
      <c r="U104">
        <v>76406</v>
      </c>
      <c r="V104">
        <v>7498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 s="4" t="s">
        <v>106</v>
      </c>
      <c r="AD104" s="4" t="s">
        <v>106</v>
      </c>
      <c r="AE104" s="4">
        <v>3</v>
      </c>
      <c r="AG104"/>
    </row>
    <row r="105" spans="1:33" s="4" customFormat="1">
      <c r="A105" t="s">
        <v>120</v>
      </c>
      <c r="B105" t="s">
        <v>121</v>
      </c>
      <c r="C105" t="s">
        <v>13</v>
      </c>
      <c r="D105" t="s">
        <v>27</v>
      </c>
      <c r="E105" t="s">
        <v>99</v>
      </c>
      <c r="F105" t="s">
        <v>12</v>
      </c>
      <c r="G105" t="s">
        <v>40</v>
      </c>
      <c r="H105">
        <v>1E-4</v>
      </c>
      <c r="I105">
        <v>2.9999999999999997E-4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/>
      <c r="R105"/>
      <c r="S105"/>
      <c r="T105">
        <v>355425</v>
      </c>
      <c r="U105">
        <v>161117</v>
      </c>
      <c r="V105">
        <v>162396</v>
      </c>
      <c r="W105">
        <v>37161</v>
      </c>
      <c r="X105">
        <v>111079</v>
      </c>
      <c r="Y105">
        <v>115874</v>
      </c>
      <c r="Z105">
        <v>157720</v>
      </c>
      <c r="AA105">
        <v>167742</v>
      </c>
      <c r="AB105">
        <v>156686</v>
      </c>
      <c r="AC105" s="4">
        <v>0.46600000000000003</v>
      </c>
      <c r="AD105" s="4">
        <v>0.20699999999999999</v>
      </c>
      <c r="AE105" s="4">
        <v>9</v>
      </c>
      <c r="AG105"/>
    </row>
    <row r="106" spans="1:33" s="4" customFormat="1">
      <c r="A106" t="s">
        <v>120</v>
      </c>
      <c r="B106" t="s">
        <v>121</v>
      </c>
      <c r="C106" t="s">
        <v>13</v>
      </c>
      <c r="D106" t="s">
        <v>27</v>
      </c>
      <c r="E106" t="s">
        <v>99</v>
      </c>
      <c r="F106" t="s">
        <v>12</v>
      </c>
      <c r="G106" t="s">
        <v>15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/>
      <c r="R106"/>
      <c r="S106"/>
      <c r="T106">
        <v>355425</v>
      </c>
      <c r="U106">
        <v>161117</v>
      </c>
      <c r="V106">
        <v>162396</v>
      </c>
      <c r="W106">
        <v>37161</v>
      </c>
      <c r="X106">
        <v>111079</v>
      </c>
      <c r="Y106">
        <v>115874</v>
      </c>
      <c r="Z106">
        <v>157720</v>
      </c>
      <c r="AA106">
        <v>167742</v>
      </c>
      <c r="AB106">
        <v>156686</v>
      </c>
      <c r="AC106" s="4" t="s">
        <v>106</v>
      </c>
      <c r="AD106" s="4" t="s">
        <v>106</v>
      </c>
      <c r="AE106" s="4">
        <v>9</v>
      </c>
      <c r="AG106"/>
    </row>
    <row r="107" spans="1:33" s="4" customFormat="1">
      <c r="A107" t="s">
        <v>120</v>
      </c>
      <c r="B107" t="s">
        <v>121</v>
      </c>
      <c r="C107" t="s">
        <v>13</v>
      </c>
      <c r="D107" t="s">
        <v>27</v>
      </c>
      <c r="E107" t="s">
        <v>99</v>
      </c>
      <c r="F107" t="s">
        <v>12</v>
      </c>
      <c r="G107" t="s">
        <v>14</v>
      </c>
      <c r="H107">
        <v>1E-4</v>
      </c>
      <c r="I107">
        <v>2.9999999999999997E-4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/>
      <c r="R107"/>
      <c r="S107"/>
      <c r="T107">
        <v>355425</v>
      </c>
      <c r="U107">
        <v>161117</v>
      </c>
      <c r="V107">
        <v>162396</v>
      </c>
      <c r="W107">
        <v>37161</v>
      </c>
      <c r="X107">
        <v>111079</v>
      </c>
      <c r="Y107">
        <v>115874</v>
      </c>
      <c r="Z107">
        <v>157720</v>
      </c>
      <c r="AA107">
        <v>167742</v>
      </c>
      <c r="AB107">
        <v>156686</v>
      </c>
      <c r="AC107" s="4">
        <v>0.46600000000000003</v>
      </c>
      <c r="AD107" s="4">
        <v>0.20699999999999999</v>
      </c>
      <c r="AE107" s="4">
        <v>9</v>
      </c>
      <c r="AG107"/>
    </row>
    <row r="108" spans="1:33" s="4" customFormat="1">
      <c r="A108" t="s">
        <v>120</v>
      </c>
      <c r="B108" t="s">
        <v>121</v>
      </c>
      <c r="C108" t="s">
        <v>13</v>
      </c>
      <c r="D108" t="s">
        <v>27</v>
      </c>
      <c r="E108" t="s">
        <v>17</v>
      </c>
      <c r="F108" t="s">
        <v>12</v>
      </c>
      <c r="G108" t="s">
        <v>40</v>
      </c>
      <c r="H108">
        <v>4.5999999999999999E-3</v>
      </c>
      <c r="I108">
        <v>1.8100000000000002E-2</v>
      </c>
      <c r="J108">
        <v>2.8799999999999999E-2</v>
      </c>
      <c r="K108">
        <v>1.5100000000000001E-2</v>
      </c>
      <c r="L108">
        <v>1.4200000000000001E-2</v>
      </c>
      <c r="M108">
        <v>1.6799999999999999E-2</v>
      </c>
      <c r="N108">
        <v>1.8499999999999999E-2</v>
      </c>
      <c r="O108">
        <v>1.21E-2</v>
      </c>
      <c r="P108">
        <v>4.4999999999999997E-3</v>
      </c>
      <c r="Q108"/>
      <c r="R108"/>
      <c r="S108"/>
      <c r="T108">
        <v>326700</v>
      </c>
      <c r="U108">
        <v>420394</v>
      </c>
      <c r="V108">
        <v>315963</v>
      </c>
      <c r="W108">
        <v>184702</v>
      </c>
      <c r="X108">
        <v>232984</v>
      </c>
      <c r="Y108">
        <v>301994</v>
      </c>
      <c r="Z108">
        <v>246028</v>
      </c>
      <c r="AA108">
        <v>237741</v>
      </c>
      <c r="AB108">
        <v>193268</v>
      </c>
      <c r="AC108" s="4">
        <v>0.317</v>
      </c>
      <c r="AD108" s="4">
        <v>0.40600000000000003</v>
      </c>
      <c r="AE108" s="4">
        <v>9</v>
      </c>
      <c r="AG108"/>
    </row>
    <row r="109" spans="1:33" s="4" customFormat="1">
      <c r="A109" t="s">
        <v>120</v>
      </c>
      <c r="B109" t="s">
        <v>121</v>
      </c>
      <c r="C109" t="s">
        <v>13</v>
      </c>
      <c r="D109" t="s">
        <v>27</v>
      </c>
      <c r="E109" t="s">
        <v>17</v>
      </c>
      <c r="F109" t="s">
        <v>12</v>
      </c>
      <c r="G109" t="s">
        <v>15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1E-4</v>
      </c>
      <c r="Q109"/>
      <c r="R109"/>
      <c r="S109"/>
      <c r="T109">
        <v>326700</v>
      </c>
      <c r="U109">
        <v>420394</v>
      </c>
      <c r="V109">
        <v>315963</v>
      </c>
      <c r="W109">
        <v>184702</v>
      </c>
      <c r="X109">
        <v>232984</v>
      </c>
      <c r="Y109">
        <v>301994</v>
      </c>
      <c r="Z109">
        <v>246028</v>
      </c>
      <c r="AA109">
        <v>237741</v>
      </c>
      <c r="AB109">
        <v>193268</v>
      </c>
      <c r="AC109" s="4">
        <v>-0.4</v>
      </c>
      <c r="AD109" s="4">
        <v>0.28599999999999998</v>
      </c>
      <c r="AE109" s="4">
        <v>9</v>
      </c>
      <c r="AG109"/>
    </row>
    <row r="110" spans="1:33" s="4" customFormat="1">
      <c r="A110" t="s">
        <v>120</v>
      </c>
      <c r="B110" t="s">
        <v>121</v>
      </c>
      <c r="C110" t="s">
        <v>13</v>
      </c>
      <c r="D110" t="s">
        <v>27</v>
      </c>
      <c r="E110" t="s">
        <v>17</v>
      </c>
      <c r="F110" t="s">
        <v>12</v>
      </c>
      <c r="G110" t="s">
        <v>14</v>
      </c>
      <c r="H110">
        <v>4.5999999999999999E-3</v>
      </c>
      <c r="I110">
        <v>1.8100000000000002E-2</v>
      </c>
      <c r="J110">
        <v>2.8799999999999999E-2</v>
      </c>
      <c r="K110">
        <v>1.5100000000000001E-2</v>
      </c>
      <c r="L110">
        <v>1.4200000000000001E-2</v>
      </c>
      <c r="M110">
        <v>1.6799999999999999E-2</v>
      </c>
      <c r="N110">
        <v>1.8499999999999999E-2</v>
      </c>
      <c r="O110">
        <v>1.21E-2</v>
      </c>
      <c r="P110">
        <v>4.4000000000000003E-3</v>
      </c>
      <c r="Q110"/>
      <c r="R110"/>
      <c r="S110"/>
      <c r="T110">
        <v>326700</v>
      </c>
      <c r="U110">
        <v>420394</v>
      </c>
      <c r="V110">
        <v>315963</v>
      </c>
      <c r="W110">
        <v>184702</v>
      </c>
      <c r="X110">
        <v>232984</v>
      </c>
      <c r="Y110">
        <v>301994</v>
      </c>
      <c r="Z110">
        <v>246028</v>
      </c>
      <c r="AA110">
        <v>237741</v>
      </c>
      <c r="AB110">
        <v>193268</v>
      </c>
      <c r="AC110" s="4">
        <v>0.317</v>
      </c>
      <c r="AD110" s="4">
        <v>0.40500000000000003</v>
      </c>
      <c r="AE110" s="4">
        <v>9</v>
      </c>
      <c r="AG110"/>
    </row>
    <row r="111" spans="1:33" s="4" customFormat="1">
      <c r="A111" t="s">
        <v>120</v>
      </c>
      <c r="B111" t="s">
        <v>121</v>
      </c>
      <c r="C111" t="s">
        <v>13</v>
      </c>
      <c r="D111" t="s">
        <v>27</v>
      </c>
      <c r="E111" t="s">
        <v>18</v>
      </c>
      <c r="F111" t="s">
        <v>12</v>
      </c>
      <c r="G111" t="s">
        <v>40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2.0000000000000001E-4</v>
      </c>
      <c r="P111">
        <v>0</v>
      </c>
      <c r="Q111"/>
      <c r="R111"/>
      <c r="S111"/>
      <c r="T111">
        <v>802</v>
      </c>
      <c r="U111">
        <v>0</v>
      </c>
      <c r="V111">
        <v>0</v>
      </c>
      <c r="W111">
        <v>0</v>
      </c>
      <c r="X111">
        <v>9643</v>
      </c>
      <c r="Y111">
        <v>12369</v>
      </c>
      <c r="Z111">
        <v>8195</v>
      </c>
      <c r="AA111">
        <v>22274</v>
      </c>
      <c r="AB111">
        <v>16468</v>
      </c>
      <c r="AC111" s="4">
        <v>0.71</v>
      </c>
      <c r="AD111" s="4">
        <v>0.114</v>
      </c>
      <c r="AE111" s="4">
        <v>6</v>
      </c>
      <c r="AG111"/>
    </row>
    <row r="112" spans="1:33" s="4" customFormat="1">
      <c r="A112" t="s">
        <v>120</v>
      </c>
      <c r="B112" t="s">
        <v>121</v>
      </c>
      <c r="C112" t="s">
        <v>13</v>
      </c>
      <c r="D112" t="s">
        <v>27</v>
      </c>
      <c r="E112" t="s">
        <v>18</v>
      </c>
      <c r="F112" t="s">
        <v>12</v>
      </c>
      <c r="G112" t="s">
        <v>15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/>
      <c r="R112"/>
      <c r="S112"/>
      <c r="T112">
        <v>802</v>
      </c>
      <c r="U112">
        <v>0</v>
      </c>
      <c r="V112">
        <v>0</v>
      </c>
      <c r="W112">
        <v>0</v>
      </c>
      <c r="X112">
        <v>9643</v>
      </c>
      <c r="Y112">
        <v>12369</v>
      </c>
      <c r="Z112">
        <v>8195</v>
      </c>
      <c r="AA112">
        <v>22274</v>
      </c>
      <c r="AB112">
        <v>16468</v>
      </c>
      <c r="AC112" s="4" t="s">
        <v>106</v>
      </c>
      <c r="AD112" s="4" t="s">
        <v>106</v>
      </c>
      <c r="AE112" s="4">
        <v>6</v>
      </c>
      <c r="AG112"/>
    </row>
    <row r="113" spans="1:33" s="4" customFormat="1">
      <c r="A113" t="s">
        <v>120</v>
      </c>
      <c r="B113" t="s">
        <v>121</v>
      </c>
      <c r="C113" t="s">
        <v>13</v>
      </c>
      <c r="D113" t="s">
        <v>27</v>
      </c>
      <c r="E113" t="s">
        <v>18</v>
      </c>
      <c r="F113" t="s">
        <v>12</v>
      </c>
      <c r="G113" t="s">
        <v>14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2.0000000000000001E-4</v>
      </c>
      <c r="P113">
        <v>0</v>
      </c>
      <c r="Q113"/>
      <c r="R113"/>
      <c r="S113"/>
      <c r="T113">
        <v>802</v>
      </c>
      <c r="U113">
        <v>0</v>
      </c>
      <c r="V113">
        <v>0</v>
      </c>
      <c r="W113">
        <v>0</v>
      </c>
      <c r="X113">
        <v>9643</v>
      </c>
      <c r="Y113">
        <v>12369</v>
      </c>
      <c r="Z113">
        <v>8195</v>
      </c>
      <c r="AA113">
        <v>22274</v>
      </c>
      <c r="AB113">
        <v>16468</v>
      </c>
      <c r="AC113" s="4">
        <v>0.71</v>
      </c>
      <c r="AD113" s="4">
        <v>0.114</v>
      </c>
      <c r="AE113" s="4">
        <v>6</v>
      </c>
      <c r="AG113"/>
    </row>
    <row r="114" spans="1:33" s="4" customFormat="1">
      <c r="A114" t="s">
        <v>120</v>
      </c>
      <c r="B114" t="s">
        <v>121</v>
      </c>
      <c r="C114" t="s">
        <v>13</v>
      </c>
      <c r="D114" t="s">
        <v>27</v>
      </c>
      <c r="E114" t="s">
        <v>19</v>
      </c>
      <c r="F114" t="s">
        <v>12</v>
      </c>
      <c r="G114" t="s">
        <v>40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/>
      <c r="R114"/>
      <c r="S114"/>
      <c r="T114">
        <v>0</v>
      </c>
      <c r="U114">
        <v>0</v>
      </c>
      <c r="V114">
        <v>2167</v>
      </c>
      <c r="W114">
        <v>0</v>
      </c>
      <c r="X114">
        <v>3583</v>
      </c>
      <c r="Y114">
        <v>4986</v>
      </c>
      <c r="Z114">
        <v>4137</v>
      </c>
      <c r="AA114">
        <v>4448</v>
      </c>
      <c r="AB114">
        <v>2935</v>
      </c>
      <c r="AC114" s="4" t="s">
        <v>106</v>
      </c>
      <c r="AD114" s="4" t="s">
        <v>106</v>
      </c>
      <c r="AE114" s="4">
        <v>6</v>
      </c>
      <c r="AG114"/>
    </row>
    <row r="115" spans="1:33" s="4" customFormat="1">
      <c r="A115" t="s">
        <v>120</v>
      </c>
      <c r="B115" t="s">
        <v>121</v>
      </c>
      <c r="C115" t="s">
        <v>13</v>
      </c>
      <c r="D115" t="s">
        <v>27</v>
      </c>
      <c r="E115" t="s">
        <v>19</v>
      </c>
      <c r="F115" t="s">
        <v>12</v>
      </c>
      <c r="G115" t="s">
        <v>15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/>
      <c r="R115"/>
      <c r="S115"/>
      <c r="T115">
        <v>0</v>
      </c>
      <c r="U115">
        <v>0</v>
      </c>
      <c r="V115">
        <v>2167</v>
      </c>
      <c r="W115">
        <v>0</v>
      </c>
      <c r="X115">
        <v>3583</v>
      </c>
      <c r="Y115">
        <v>4986</v>
      </c>
      <c r="Z115">
        <v>4137</v>
      </c>
      <c r="AA115">
        <v>4448</v>
      </c>
      <c r="AB115">
        <v>2935</v>
      </c>
      <c r="AC115" s="4" t="s">
        <v>106</v>
      </c>
      <c r="AD115" s="4" t="s">
        <v>106</v>
      </c>
      <c r="AE115" s="4">
        <v>6</v>
      </c>
      <c r="AG115"/>
    </row>
    <row r="116" spans="1:33" s="4" customFormat="1">
      <c r="A116" t="s">
        <v>120</v>
      </c>
      <c r="B116" t="s">
        <v>121</v>
      </c>
      <c r="C116" t="s">
        <v>13</v>
      </c>
      <c r="D116" t="s">
        <v>27</v>
      </c>
      <c r="E116" t="s">
        <v>19</v>
      </c>
      <c r="F116" t="s">
        <v>12</v>
      </c>
      <c r="G116" t="s">
        <v>14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/>
      <c r="R116"/>
      <c r="S116"/>
      <c r="T116">
        <v>0</v>
      </c>
      <c r="U116">
        <v>0</v>
      </c>
      <c r="V116">
        <v>2167</v>
      </c>
      <c r="W116">
        <v>0</v>
      </c>
      <c r="X116">
        <v>3583</v>
      </c>
      <c r="Y116">
        <v>4986</v>
      </c>
      <c r="Z116">
        <v>4137</v>
      </c>
      <c r="AA116">
        <v>4448</v>
      </c>
      <c r="AB116">
        <v>2935</v>
      </c>
      <c r="AC116" s="4" t="s">
        <v>106</v>
      </c>
      <c r="AD116" s="4" t="s">
        <v>106</v>
      </c>
      <c r="AE116" s="4">
        <v>6</v>
      </c>
      <c r="AG116"/>
    </row>
    <row r="117" spans="1:33" s="4" customFormat="1">
      <c r="A117" t="s">
        <v>120</v>
      </c>
      <c r="B117" t="s">
        <v>121</v>
      </c>
      <c r="C117" t="s">
        <v>13</v>
      </c>
      <c r="D117" t="s">
        <v>27</v>
      </c>
      <c r="E117" t="s">
        <v>94</v>
      </c>
      <c r="F117" t="s">
        <v>12</v>
      </c>
      <c r="G117" t="s">
        <v>40</v>
      </c>
      <c r="H117">
        <v>6.9999999999999999E-4</v>
      </c>
      <c r="I117">
        <v>8.0999999999999996E-3</v>
      </c>
      <c r="J117">
        <v>0</v>
      </c>
      <c r="K117">
        <v>2.0000000000000001E-4</v>
      </c>
      <c r="L117">
        <v>0</v>
      </c>
      <c r="M117">
        <v>0</v>
      </c>
      <c r="N117">
        <v>0</v>
      </c>
      <c r="O117">
        <v>0</v>
      </c>
      <c r="P117">
        <v>0</v>
      </c>
      <c r="Q117"/>
      <c r="R117"/>
      <c r="S117"/>
      <c r="T117">
        <v>44789</v>
      </c>
      <c r="U117">
        <v>277625</v>
      </c>
      <c r="V117">
        <v>894</v>
      </c>
      <c r="W117">
        <v>2715</v>
      </c>
      <c r="X117">
        <v>619</v>
      </c>
      <c r="Y117">
        <v>1712</v>
      </c>
      <c r="Z117">
        <v>1645</v>
      </c>
      <c r="AA117">
        <v>8989</v>
      </c>
      <c r="AB117">
        <v>8214</v>
      </c>
      <c r="AC117" s="4">
        <v>0.997</v>
      </c>
      <c r="AD117" s="4">
        <v>0</v>
      </c>
      <c r="AE117" s="4">
        <v>9</v>
      </c>
      <c r="AG117"/>
    </row>
    <row r="118" spans="1:33" s="4" customFormat="1">
      <c r="A118" t="s">
        <v>120</v>
      </c>
      <c r="B118" t="s">
        <v>121</v>
      </c>
      <c r="C118" t="s">
        <v>13</v>
      </c>
      <c r="D118" t="s">
        <v>27</v>
      </c>
      <c r="E118" t="s">
        <v>94</v>
      </c>
      <c r="F118" t="s">
        <v>12</v>
      </c>
      <c r="G118" t="s">
        <v>15</v>
      </c>
      <c r="H118">
        <v>0</v>
      </c>
      <c r="I118">
        <v>2.9999999999999997E-4</v>
      </c>
      <c r="J118">
        <v>0</v>
      </c>
      <c r="K118">
        <v>2.0000000000000001E-4</v>
      </c>
      <c r="L118">
        <v>0</v>
      </c>
      <c r="M118">
        <v>0</v>
      </c>
      <c r="N118">
        <v>0</v>
      </c>
      <c r="O118">
        <v>0</v>
      </c>
      <c r="P118">
        <v>0</v>
      </c>
      <c r="Q118"/>
      <c r="R118"/>
      <c r="S118"/>
      <c r="T118">
        <v>44789</v>
      </c>
      <c r="U118">
        <v>277625</v>
      </c>
      <c r="V118">
        <v>894</v>
      </c>
      <c r="W118">
        <v>2715</v>
      </c>
      <c r="X118">
        <v>619</v>
      </c>
      <c r="Y118">
        <v>1712</v>
      </c>
      <c r="Z118">
        <v>1645</v>
      </c>
      <c r="AA118">
        <v>8989</v>
      </c>
      <c r="AB118">
        <v>8214</v>
      </c>
      <c r="AC118" s="4">
        <v>0.70399999999999996</v>
      </c>
      <c r="AD118" s="4">
        <v>3.4000000000000002E-2</v>
      </c>
      <c r="AE118" s="4">
        <v>9</v>
      </c>
      <c r="AG118"/>
    </row>
    <row r="119" spans="1:33" s="4" customFormat="1">
      <c r="A119" t="s">
        <v>120</v>
      </c>
      <c r="B119" t="s">
        <v>121</v>
      </c>
      <c r="C119" t="s">
        <v>13</v>
      </c>
      <c r="D119" t="s">
        <v>27</v>
      </c>
      <c r="E119" t="s">
        <v>94</v>
      </c>
      <c r="F119" t="s">
        <v>12</v>
      </c>
      <c r="G119" t="s">
        <v>14</v>
      </c>
      <c r="H119">
        <v>6.9999999999999999E-4</v>
      </c>
      <c r="I119">
        <v>7.7999999999999996E-3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/>
      <c r="R119"/>
      <c r="S119"/>
      <c r="T119">
        <v>44789</v>
      </c>
      <c r="U119">
        <v>277625</v>
      </c>
      <c r="V119">
        <v>894</v>
      </c>
      <c r="W119">
        <v>2715</v>
      </c>
      <c r="X119">
        <v>619</v>
      </c>
      <c r="Y119">
        <v>1712</v>
      </c>
      <c r="Z119">
        <v>1645</v>
      </c>
      <c r="AA119">
        <v>8989</v>
      </c>
      <c r="AB119">
        <v>8214</v>
      </c>
      <c r="AC119" s="4">
        <v>0.998</v>
      </c>
      <c r="AD119" s="4">
        <v>0</v>
      </c>
      <c r="AE119" s="4">
        <v>9</v>
      </c>
      <c r="AG119"/>
    </row>
    <row r="120" spans="1:33" s="4" customFormat="1">
      <c r="A120" t="s">
        <v>120</v>
      </c>
      <c r="B120" t="s">
        <v>121</v>
      </c>
      <c r="C120" t="s">
        <v>13</v>
      </c>
      <c r="D120" t="s">
        <v>27</v>
      </c>
      <c r="E120" t="s">
        <v>112</v>
      </c>
      <c r="F120" t="s">
        <v>12</v>
      </c>
      <c r="G120" t="s">
        <v>40</v>
      </c>
      <c r="H120">
        <v>6.9999999999999999E-4</v>
      </c>
      <c r="I120">
        <v>1.2999999999999999E-3</v>
      </c>
      <c r="J120">
        <v>2.9999999999999997E-4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/>
      <c r="R120"/>
      <c r="S120"/>
      <c r="T120">
        <v>17566</v>
      </c>
      <c r="U120">
        <v>37539</v>
      </c>
      <c r="V120">
        <v>8338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 s="4" t="s">
        <v>106</v>
      </c>
      <c r="AD120" s="4" t="s">
        <v>106</v>
      </c>
      <c r="AE120" s="4">
        <v>3</v>
      </c>
      <c r="AG120"/>
    </row>
    <row r="121" spans="1:33" s="4" customFormat="1">
      <c r="A121" t="s">
        <v>120</v>
      </c>
      <c r="B121" t="s">
        <v>121</v>
      </c>
      <c r="C121" t="s">
        <v>13</v>
      </c>
      <c r="D121" t="s">
        <v>27</v>
      </c>
      <c r="E121" t="s">
        <v>112</v>
      </c>
      <c r="F121" t="s">
        <v>12</v>
      </c>
      <c r="G121" t="s">
        <v>15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/>
      <c r="R121"/>
      <c r="S121"/>
      <c r="T121">
        <v>17566</v>
      </c>
      <c r="U121">
        <v>37539</v>
      </c>
      <c r="V121">
        <v>8338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 s="4" t="s">
        <v>106</v>
      </c>
      <c r="AD121" s="4" t="s">
        <v>106</v>
      </c>
      <c r="AE121" s="4">
        <v>3</v>
      </c>
      <c r="AG121"/>
    </row>
    <row r="122" spans="1:33" s="4" customFormat="1">
      <c r="A122" t="s">
        <v>120</v>
      </c>
      <c r="B122" t="s">
        <v>121</v>
      </c>
      <c r="C122" t="s">
        <v>13</v>
      </c>
      <c r="D122" t="s">
        <v>27</v>
      </c>
      <c r="E122" t="s">
        <v>112</v>
      </c>
      <c r="F122" t="s">
        <v>12</v>
      </c>
      <c r="G122" t="s">
        <v>14</v>
      </c>
      <c r="H122">
        <v>6.9999999999999999E-4</v>
      </c>
      <c r="I122">
        <v>1.2999999999999999E-3</v>
      </c>
      <c r="J122">
        <v>2.9999999999999997E-4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/>
      <c r="R122"/>
      <c r="S122"/>
      <c r="T122">
        <v>17566</v>
      </c>
      <c r="U122">
        <v>37539</v>
      </c>
      <c r="V122">
        <v>8338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 s="4" t="s">
        <v>106</v>
      </c>
      <c r="AD122" s="4" t="s">
        <v>106</v>
      </c>
      <c r="AE122" s="4">
        <v>3</v>
      </c>
      <c r="AG122"/>
    </row>
    <row r="123" spans="1:33" s="4" customFormat="1">
      <c r="A123" t="s">
        <v>120</v>
      </c>
      <c r="B123" t="s">
        <v>121</v>
      </c>
      <c r="C123" t="s">
        <v>13</v>
      </c>
      <c r="D123" t="s">
        <v>27</v>
      </c>
      <c r="E123" t="s">
        <v>95</v>
      </c>
      <c r="F123" t="s">
        <v>12</v>
      </c>
      <c r="G123" t="s">
        <v>40</v>
      </c>
      <c r="H123">
        <v>1E-4</v>
      </c>
      <c r="I123">
        <v>1.2999999999999999E-3</v>
      </c>
      <c r="J123">
        <v>0</v>
      </c>
      <c r="K123">
        <v>2.0000000000000001E-4</v>
      </c>
      <c r="L123">
        <v>0</v>
      </c>
      <c r="M123">
        <v>0</v>
      </c>
      <c r="N123">
        <v>0</v>
      </c>
      <c r="O123">
        <v>0</v>
      </c>
      <c r="P123">
        <v>1E-4</v>
      </c>
      <c r="Q123"/>
      <c r="R123"/>
      <c r="S123"/>
      <c r="T123">
        <v>262815</v>
      </c>
      <c r="U123">
        <v>295937</v>
      </c>
      <c r="V123">
        <v>119426</v>
      </c>
      <c r="W123">
        <v>161226</v>
      </c>
      <c r="X123">
        <v>152754</v>
      </c>
      <c r="Y123">
        <v>131783</v>
      </c>
      <c r="Z123">
        <v>192055</v>
      </c>
      <c r="AA123">
        <v>263328</v>
      </c>
      <c r="AB123">
        <v>426151</v>
      </c>
      <c r="AC123" s="4">
        <v>0.29399999999999998</v>
      </c>
      <c r="AD123" s="4">
        <v>0.442</v>
      </c>
      <c r="AE123" s="4">
        <v>9</v>
      </c>
      <c r="AG123"/>
    </row>
    <row r="124" spans="1:33" s="4" customFormat="1">
      <c r="A124" t="s">
        <v>120</v>
      </c>
      <c r="B124" t="s">
        <v>121</v>
      </c>
      <c r="C124" t="s">
        <v>13</v>
      </c>
      <c r="D124" t="s">
        <v>27</v>
      </c>
      <c r="E124" t="s">
        <v>95</v>
      </c>
      <c r="F124" t="s">
        <v>12</v>
      </c>
      <c r="G124" t="s">
        <v>15</v>
      </c>
      <c r="H124">
        <v>0</v>
      </c>
      <c r="I124">
        <v>2.9999999999999997E-4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/>
      <c r="R124"/>
      <c r="S124"/>
      <c r="T124">
        <v>262815</v>
      </c>
      <c r="U124">
        <v>295937</v>
      </c>
      <c r="V124">
        <v>119426</v>
      </c>
      <c r="W124">
        <v>161226</v>
      </c>
      <c r="X124">
        <v>152754</v>
      </c>
      <c r="Y124">
        <v>131783</v>
      </c>
      <c r="Z124">
        <v>192055</v>
      </c>
      <c r="AA124">
        <v>263328</v>
      </c>
      <c r="AB124">
        <v>426151</v>
      </c>
      <c r="AC124" s="4">
        <v>0.27700000000000002</v>
      </c>
      <c r="AD124" s="4">
        <v>0.47099999999999997</v>
      </c>
      <c r="AE124" s="4">
        <v>9</v>
      </c>
      <c r="AG124"/>
    </row>
    <row r="125" spans="1:33" s="4" customFormat="1">
      <c r="A125" t="s">
        <v>120</v>
      </c>
      <c r="B125" t="s">
        <v>121</v>
      </c>
      <c r="C125" t="s">
        <v>13</v>
      </c>
      <c r="D125" t="s">
        <v>27</v>
      </c>
      <c r="E125" t="s">
        <v>95</v>
      </c>
      <c r="F125" t="s">
        <v>12</v>
      </c>
      <c r="G125" t="s">
        <v>14</v>
      </c>
      <c r="H125">
        <v>1E-4</v>
      </c>
      <c r="I125">
        <v>1E-3</v>
      </c>
      <c r="J125">
        <v>0</v>
      </c>
      <c r="K125">
        <v>2.0000000000000001E-4</v>
      </c>
      <c r="L125">
        <v>0</v>
      </c>
      <c r="M125">
        <v>0</v>
      </c>
      <c r="N125">
        <v>0</v>
      </c>
      <c r="O125">
        <v>0</v>
      </c>
      <c r="P125">
        <v>1E-4</v>
      </c>
      <c r="Q125"/>
      <c r="R125"/>
      <c r="S125"/>
      <c r="T125">
        <v>262815</v>
      </c>
      <c r="U125">
        <v>295937</v>
      </c>
      <c r="V125">
        <v>119426</v>
      </c>
      <c r="W125">
        <v>161226</v>
      </c>
      <c r="X125">
        <v>152754</v>
      </c>
      <c r="Y125">
        <v>131783</v>
      </c>
      <c r="Z125">
        <v>192055</v>
      </c>
      <c r="AA125">
        <v>263328</v>
      </c>
      <c r="AB125">
        <v>426151</v>
      </c>
      <c r="AC125" s="4">
        <v>0.29699999999999999</v>
      </c>
      <c r="AD125" s="4">
        <v>0.438</v>
      </c>
      <c r="AE125" s="4">
        <v>9</v>
      </c>
      <c r="AG125"/>
    </row>
    <row r="126" spans="1:33" s="4" customFormat="1">
      <c r="A126" t="s">
        <v>120</v>
      </c>
      <c r="B126" t="s">
        <v>121</v>
      </c>
      <c r="C126" t="s">
        <v>13</v>
      </c>
      <c r="D126" t="s">
        <v>27</v>
      </c>
      <c r="E126" t="s">
        <v>96</v>
      </c>
      <c r="F126" t="s">
        <v>12</v>
      </c>
      <c r="G126" t="s">
        <v>40</v>
      </c>
      <c r="H126">
        <v>0</v>
      </c>
      <c r="I126">
        <v>2.9999999999999997E-4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1E-4</v>
      </c>
      <c r="Q126"/>
      <c r="R126"/>
      <c r="S126"/>
      <c r="T126">
        <v>143</v>
      </c>
      <c r="U126">
        <v>1777</v>
      </c>
      <c r="V126">
        <v>11027</v>
      </c>
      <c r="W126">
        <v>15246</v>
      </c>
      <c r="X126">
        <v>28421</v>
      </c>
      <c r="Y126">
        <v>30421</v>
      </c>
      <c r="Z126">
        <v>44027</v>
      </c>
      <c r="AA126">
        <v>68492</v>
      </c>
      <c r="AB126">
        <v>58316</v>
      </c>
      <c r="AC126" s="4">
        <v>-0.318</v>
      </c>
      <c r="AD126" s="4">
        <v>0.40400000000000003</v>
      </c>
      <c r="AE126" s="4">
        <v>9</v>
      </c>
      <c r="AG126"/>
    </row>
    <row r="127" spans="1:33" s="4" customFormat="1">
      <c r="A127" t="s">
        <v>120</v>
      </c>
      <c r="B127" t="s">
        <v>121</v>
      </c>
      <c r="C127" t="s">
        <v>13</v>
      </c>
      <c r="D127" t="s">
        <v>27</v>
      </c>
      <c r="E127" t="s">
        <v>96</v>
      </c>
      <c r="F127" t="s">
        <v>12</v>
      </c>
      <c r="G127" t="s">
        <v>15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/>
      <c r="R127"/>
      <c r="S127"/>
      <c r="T127">
        <v>143</v>
      </c>
      <c r="U127">
        <v>1777</v>
      </c>
      <c r="V127">
        <v>11027</v>
      </c>
      <c r="W127">
        <v>15246</v>
      </c>
      <c r="X127">
        <v>28421</v>
      </c>
      <c r="Y127">
        <v>30421</v>
      </c>
      <c r="Z127">
        <v>44027</v>
      </c>
      <c r="AA127">
        <v>68492</v>
      </c>
      <c r="AB127">
        <v>58316</v>
      </c>
      <c r="AC127" s="4" t="s">
        <v>106</v>
      </c>
      <c r="AD127" s="4" t="s">
        <v>106</v>
      </c>
      <c r="AE127" s="4">
        <v>9</v>
      </c>
      <c r="AG127"/>
    </row>
    <row r="128" spans="1:33" s="4" customFormat="1">
      <c r="A128" t="s">
        <v>120</v>
      </c>
      <c r="B128" t="s">
        <v>121</v>
      </c>
      <c r="C128" t="s">
        <v>13</v>
      </c>
      <c r="D128" t="s">
        <v>27</v>
      </c>
      <c r="E128" t="s">
        <v>96</v>
      </c>
      <c r="F128" t="s">
        <v>12</v>
      </c>
      <c r="G128" t="s">
        <v>14</v>
      </c>
      <c r="H128">
        <v>0</v>
      </c>
      <c r="I128">
        <v>2.9999999999999997E-4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1E-4</v>
      </c>
      <c r="Q128"/>
      <c r="R128"/>
      <c r="S128"/>
      <c r="T128">
        <v>143</v>
      </c>
      <c r="U128">
        <v>1777</v>
      </c>
      <c r="V128">
        <v>11027</v>
      </c>
      <c r="W128">
        <v>15246</v>
      </c>
      <c r="X128">
        <v>28421</v>
      </c>
      <c r="Y128">
        <v>30421</v>
      </c>
      <c r="Z128">
        <v>44027</v>
      </c>
      <c r="AA128">
        <v>68492</v>
      </c>
      <c r="AB128">
        <v>58316</v>
      </c>
      <c r="AC128" s="4">
        <v>-0.318</v>
      </c>
      <c r="AD128" s="4">
        <v>0.40400000000000003</v>
      </c>
      <c r="AE128" s="4">
        <v>9</v>
      </c>
      <c r="AG128"/>
    </row>
    <row r="129" spans="1:33" s="4" customFormat="1">
      <c r="A129" t="s">
        <v>120</v>
      </c>
      <c r="B129" t="s">
        <v>121</v>
      </c>
      <c r="C129" t="s">
        <v>13</v>
      </c>
      <c r="D129" t="s">
        <v>27</v>
      </c>
      <c r="E129" t="s">
        <v>20</v>
      </c>
      <c r="F129" t="s">
        <v>12</v>
      </c>
      <c r="G129" t="s">
        <v>40</v>
      </c>
      <c r="H129">
        <v>7.7999999999999996E-3</v>
      </c>
      <c r="I129">
        <v>1.7600000000000001E-2</v>
      </c>
      <c r="J129">
        <v>7.4499999999999997E-2</v>
      </c>
      <c r="K129">
        <v>4.1000000000000002E-2</v>
      </c>
      <c r="L129">
        <v>3.4799999999999998E-2</v>
      </c>
      <c r="M129">
        <v>3.5499999999999997E-2</v>
      </c>
      <c r="N129">
        <v>6.7900000000000002E-2</v>
      </c>
      <c r="O129">
        <v>6.7799999999999999E-2</v>
      </c>
      <c r="P129">
        <v>4.9200000000000001E-2</v>
      </c>
      <c r="Q129"/>
      <c r="R129"/>
      <c r="S129"/>
      <c r="T129">
        <v>686132</v>
      </c>
      <c r="U129">
        <v>832656</v>
      </c>
      <c r="V129">
        <v>857361</v>
      </c>
      <c r="W129">
        <v>1052210</v>
      </c>
      <c r="X129">
        <v>1393754</v>
      </c>
      <c r="Y129">
        <v>1649186</v>
      </c>
      <c r="Z129">
        <v>1978882</v>
      </c>
      <c r="AA129">
        <v>1875560</v>
      </c>
      <c r="AB129">
        <v>2261874</v>
      </c>
      <c r="AC129" s="4">
        <v>0.5</v>
      </c>
      <c r="AD129" s="4">
        <v>0.17</v>
      </c>
      <c r="AE129" s="4">
        <v>9</v>
      </c>
      <c r="AG129"/>
    </row>
    <row r="130" spans="1:33" s="4" customFormat="1">
      <c r="A130" t="s">
        <v>120</v>
      </c>
      <c r="B130" t="s">
        <v>121</v>
      </c>
      <c r="C130" t="s">
        <v>13</v>
      </c>
      <c r="D130" t="s">
        <v>27</v>
      </c>
      <c r="E130" t="s">
        <v>20</v>
      </c>
      <c r="F130" t="s">
        <v>12</v>
      </c>
      <c r="G130" t="s">
        <v>15</v>
      </c>
      <c r="H130">
        <v>1.6999999999999999E-3</v>
      </c>
      <c r="I130">
        <v>1.8E-3</v>
      </c>
      <c r="J130">
        <v>4.2900000000000001E-2</v>
      </c>
      <c r="K130">
        <v>9.1000000000000004E-3</v>
      </c>
      <c r="L130">
        <v>1.09E-2</v>
      </c>
      <c r="M130">
        <v>3.7000000000000002E-3</v>
      </c>
      <c r="N130">
        <v>1.7399999999999999E-2</v>
      </c>
      <c r="O130">
        <v>2.1000000000000001E-2</v>
      </c>
      <c r="P130">
        <v>3.2500000000000001E-2</v>
      </c>
      <c r="Q130"/>
      <c r="R130"/>
      <c r="S130"/>
      <c r="T130">
        <v>686132</v>
      </c>
      <c r="U130">
        <v>832656</v>
      </c>
      <c r="V130">
        <v>857361</v>
      </c>
      <c r="W130">
        <v>1052210</v>
      </c>
      <c r="X130">
        <v>1393754</v>
      </c>
      <c r="Y130">
        <v>1649186</v>
      </c>
      <c r="Z130">
        <v>1978882</v>
      </c>
      <c r="AA130">
        <v>1875560</v>
      </c>
      <c r="AB130">
        <v>2261874</v>
      </c>
      <c r="AC130" s="4">
        <v>0.31</v>
      </c>
      <c r="AD130" s="4">
        <v>0.41599999999999998</v>
      </c>
      <c r="AE130" s="4">
        <v>9</v>
      </c>
      <c r="AG130"/>
    </row>
    <row r="131" spans="1:33" s="4" customFormat="1">
      <c r="A131" t="s">
        <v>120</v>
      </c>
      <c r="B131" t="s">
        <v>121</v>
      </c>
      <c r="C131" t="s">
        <v>13</v>
      </c>
      <c r="D131" t="s">
        <v>27</v>
      </c>
      <c r="E131" t="s">
        <v>20</v>
      </c>
      <c r="F131" t="s">
        <v>12</v>
      </c>
      <c r="G131" t="s">
        <v>14</v>
      </c>
      <c r="H131">
        <v>6.1000000000000004E-3</v>
      </c>
      <c r="I131">
        <v>1.5900000000000001E-2</v>
      </c>
      <c r="J131">
        <v>3.1600000000000003E-2</v>
      </c>
      <c r="K131">
        <v>3.1899999999999998E-2</v>
      </c>
      <c r="L131">
        <v>2.3900000000000001E-2</v>
      </c>
      <c r="M131">
        <v>3.1800000000000002E-2</v>
      </c>
      <c r="N131">
        <v>5.0500000000000003E-2</v>
      </c>
      <c r="O131">
        <v>4.6800000000000001E-2</v>
      </c>
      <c r="P131">
        <v>1.67E-2</v>
      </c>
      <c r="Q131"/>
      <c r="R131"/>
      <c r="S131"/>
      <c r="T131">
        <v>686132</v>
      </c>
      <c r="U131">
        <v>832656</v>
      </c>
      <c r="V131">
        <v>857361</v>
      </c>
      <c r="W131">
        <v>1052210</v>
      </c>
      <c r="X131">
        <v>1393754</v>
      </c>
      <c r="Y131">
        <v>1649186</v>
      </c>
      <c r="Z131">
        <v>1978882</v>
      </c>
      <c r="AA131">
        <v>1875560</v>
      </c>
      <c r="AB131">
        <v>2261874</v>
      </c>
      <c r="AC131" s="4">
        <v>0.49099999999999999</v>
      </c>
      <c r="AD131" s="4">
        <v>0.18</v>
      </c>
      <c r="AE131" s="4">
        <v>9</v>
      </c>
      <c r="AG131"/>
    </row>
    <row r="132" spans="1:33" s="4" customFormat="1">
      <c r="A132" t="s">
        <v>120</v>
      </c>
      <c r="B132" t="s">
        <v>121</v>
      </c>
      <c r="C132" t="s">
        <v>13</v>
      </c>
      <c r="D132" t="s">
        <v>27</v>
      </c>
      <c r="E132" t="s">
        <v>21</v>
      </c>
      <c r="F132" t="s">
        <v>12</v>
      </c>
      <c r="G132" t="s">
        <v>40</v>
      </c>
      <c r="H132">
        <v>2.8799999999999999E-2</v>
      </c>
      <c r="I132">
        <v>5.2600000000000001E-2</v>
      </c>
      <c r="J132">
        <v>0.19670000000000001</v>
      </c>
      <c r="K132">
        <v>0.11409999999999999</v>
      </c>
      <c r="L132">
        <v>8.2299999999999998E-2</v>
      </c>
      <c r="M132">
        <v>5.04E-2</v>
      </c>
      <c r="N132">
        <v>6.7199999999999996E-2</v>
      </c>
      <c r="O132">
        <v>8.1199999999999994E-2</v>
      </c>
      <c r="P132">
        <v>3.7400000000000003E-2</v>
      </c>
      <c r="Q132"/>
      <c r="R132"/>
      <c r="S132"/>
      <c r="T132">
        <v>2453633</v>
      </c>
      <c r="U132">
        <v>2360432</v>
      </c>
      <c r="V132">
        <v>3309991</v>
      </c>
      <c r="W132">
        <v>2799841</v>
      </c>
      <c r="X132">
        <v>2856080</v>
      </c>
      <c r="Y132">
        <v>2302531</v>
      </c>
      <c r="Z132">
        <v>1861492</v>
      </c>
      <c r="AA132">
        <v>2033133</v>
      </c>
      <c r="AB132">
        <v>1445169</v>
      </c>
      <c r="AC132" s="4">
        <v>0.73099999999999998</v>
      </c>
      <c r="AD132" s="4">
        <v>2.5000000000000001E-2</v>
      </c>
      <c r="AE132" s="4">
        <v>9</v>
      </c>
      <c r="AG132"/>
    </row>
    <row r="133" spans="1:33" s="4" customFormat="1">
      <c r="A133" t="s">
        <v>120</v>
      </c>
      <c r="B133" t="s">
        <v>121</v>
      </c>
      <c r="C133" t="s">
        <v>13</v>
      </c>
      <c r="D133" t="s">
        <v>27</v>
      </c>
      <c r="E133" t="s">
        <v>21</v>
      </c>
      <c r="F133" t="s">
        <v>12</v>
      </c>
      <c r="G133" t="s">
        <v>15</v>
      </c>
      <c r="H133">
        <v>4.5999999999999999E-3</v>
      </c>
      <c r="I133">
        <v>5.4999999999999997E-3</v>
      </c>
      <c r="J133">
        <v>9.2999999999999999E-2</v>
      </c>
      <c r="K133">
        <v>3.27E-2</v>
      </c>
      <c r="L133">
        <v>3.6799999999999999E-2</v>
      </c>
      <c r="M133">
        <v>4.5999999999999999E-3</v>
      </c>
      <c r="N133">
        <v>1.7100000000000001E-2</v>
      </c>
      <c r="O133">
        <v>3.49E-2</v>
      </c>
      <c r="P133">
        <v>2.5899999999999999E-2</v>
      </c>
      <c r="Q133"/>
      <c r="R133"/>
      <c r="S133"/>
      <c r="T133">
        <v>2453633</v>
      </c>
      <c r="U133">
        <v>2360432</v>
      </c>
      <c r="V133">
        <v>3309991</v>
      </c>
      <c r="W133">
        <v>2799841</v>
      </c>
      <c r="X133">
        <v>2856080</v>
      </c>
      <c r="Y133">
        <v>2302531</v>
      </c>
      <c r="Z133">
        <v>1861492</v>
      </c>
      <c r="AA133">
        <v>2033133</v>
      </c>
      <c r="AB133">
        <v>1445169</v>
      </c>
      <c r="AC133" s="4">
        <v>0.58099999999999996</v>
      </c>
      <c r="AD133" s="4">
        <v>0.10100000000000001</v>
      </c>
      <c r="AE133" s="4">
        <v>9</v>
      </c>
      <c r="AG133"/>
    </row>
    <row r="134" spans="1:33" s="4" customFormat="1">
      <c r="A134" t="s">
        <v>120</v>
      </c>
      <c r="B134" t="s">
        <v>121</v>
      </c>
      <c r="C134" t="s">
        <v>13</v>
      </c>
      <c r="D134" t="s">
        <v>27</v>
      </c>
      <c r="E134" t="s">
        <v>21</v>
      </c>
      <c r="F134" t="s">
        <v>12</v>
      </c>
      <c r="G134" t="s">
        <v>14</v>
      </c>
      <c r="H134">
        <v>2.4299999999999999E-2</v>
      </c>
      <c r="I134">
        <v>4.7100000000000003E-2</v>
      </c>
      <c r="J134">
        <v>0.1037</v>
      </c>
      <c r="K134">
        <v>8.1299999999999997E-2</v>
      </c>
      <c r="L134">
        <v>4.5499999999999999E-2</v>
      </c>
      <c r="M134">
        <v>4.5900000000000003E-2</v>
      </c>
      <c r="N134">
        <v>5.0099999999999999E-2</v>
      </c>
      <c r="O134">
        <v>4.6300000000000001E-2</v>
      </c>
      <c r="P134">
        <v>1.15E-2</v>
      </c>
      <c r="Q134"/>
      <c r="R134"/>
      <c r="S134"/>
      <c r="T134">
        <v>2453633</v>
      </c>
      <c r="U134">
        <v>2360432</v>
      </c>
      <c r="V134">
        <v>3309991</v>
      </c>
      <c r="W134">
        <v>2799841</v>
      </c>
      <c r="X134">
        <v>2856080</v>
      </c>
      <c r="Y134">
        <v>2302531</v>
      </c>
      <c r="Z134">
        <v>1861492</v>
      </c>
      <c r="AA134">
        <v>2033133</v>
      </c>
      <c r="AB134">
        <v>1445169</v>
      </c>
      <c r="AC134" s="4">
        <v>0.77800000000000002</v>
      </c>
      <c r="AD134" s="4">
        <v>1.4E-2</v>
      </c>
      <c r="AE134" s="4">
        <v>9</v>
      </c>
      <c r="AG134"/>
    </row>
    <row r="135" spans="1:33" s="4" customFormat="1">
      <c r="A135" t="s">
        <v>120</v>
      </c>
      <c r="B135" t="s">
        <v>121</v>
      </c>
      <c r="C135" t="s">
        <v>13</v>
      </c>
      <c r="D135" t="s">
        <v>27</v>
      </c>
      <c r="E135" t="s">
        <v>22</v>
      </c>
      <c r="F135" t="s">
        <v>12</v>
      </c>
      <c r="G135" t="s">
        <v>40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/>
      <c r="R135"/>
      <c r="S135"/>
      <c r="T135">
        <v>0</v>
      </c>
      <c r="U135">
        <v>0</v>
      </c>
      <c r="V135">
        <v>0</v>
      </c>
      <c r="W135">
        <v>720</v>
      </c>
      <c r="X135">
        <v>0</v>
      </c>
      <c r="Y135">
        <v>324</v>
      </c>
      <c r="Z135">
        <v>1500</v>
      </c>
      <c r="AA135">
        <v>0</v>
      </c>
      <c r="AB135">
        <v>1498</v>
      </c>
      <c r="AC135" s="4" t="s">
        <v>106</v>
      </c>
      <c r="AD135" s="4" t="s">
        <v>106</v>
      </c>
      <c r="AE135" s="4">
        <v>4</v>
      </c>
      <c r="AG135"/>
    </row>
    <row r="136" spans="1:33" s="4" customFormat="1">
      <c r="A136" t="s">
        <v>120</v>
      </c>
      <c r="B136" t="s">
        <v>121</v>
      </c>
      <c r="C136" t="s">
        <v>13</v>
      </c>
      <c r="D136" t="s">
        <v>27</v>
      </c>
      <c r="E136" t="s">
        <v>22</v>
      </c>
      <c r="F136" t="s">
        <v>12</v>
      </c>
      <c r="G136" t="s">
        <v>15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/>
      <c r="R136"/>
      <c r="S136"/>
      <c r="T136">
        <v>0</v>
      </c>
      <c r="U136">
        <v>0</v>
      </c>
      <c r="V136">
        <v>0</v>
      </c>
      <c r="W136">
        <v>720</v>
      </c>
      <c r="X136">
        <v>0</v>
      </c>
      <c r="Y136">
        <v>324</v>
      </c>
      <c r="Z136">
        <v>1500</v>
      </c>
      <c r="AA136">
        <v>0</v>
      </c>
      <c r="AB136">
        <v>1498</v>
      </c>
      <c r="AC136" s="4" t="s">
        <v>106</v>
      </c>
      <c r="AD136" s="4" t="s">
        <v>106</v>
      </c>
      <c r="AE136" s="4">
        <v>4</v>
      </c>
      <c r="AG136"/>
    </row>
    <row r="137" spans="1:33" s="4" customFormat="1">
      <c r="A137" t="s">
        <v>120</v>
      </c>
      <c r="B137" t="s">
        <v>121</v>
      </c>
      <c r="C137" t="s">
        <v>13</v>
      </c>
      <c r="D137" t="s">
        <v>27</v>
      </c>
      <c r="E137" t="s">
        <v>22</v>
      </c>
      <c r="F137" t="s">
        <v>12</v>
      </c>
      <c r="G137" t="s">
        <v>14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/>
      <c r="R137"/>
      <c r="S137"/>
      <c r="T137">
        <v>0</v>
      </c>
      <c r="U137">
        <v>0</v>
      </c>
      <c r="V137">
        <v>0</v>
      </c>
      <c r="W137">
        <v>720</v>
      </c>
      <c r="X137">
        <v>0</v>
      </c>
      <c r="Y137">
        <v>324</v>
      </c>
      <c r="Z137">
        <v>1500</v>
      </c>
      <c r="AA137">
        <v>0</v>
      </c>
      <c r="AB137">
        <v>1498</v>
      </c>
      <c r="AC137" s="4" t="s">
        <v>106</v>
      </c>
      <c r="AD137" s="4" t="s">
        <v>106</v>
      </c>
      <c r="AE137" s="4">
        <v>4</v>
      </c>
      <c r="AG137"/>
    </row>
    <row r="138" spans="1:33" s="4" customFormat="1">
      <c r="A138" t="s">
        <v>120</v>
      </c>
      <c r="B138" t="s">
        <v>121</v>
      </c>
      <c r="C138" t="s">
        <v>13</v>
      </c>
      <c r="D138" t="s">
        <v>27</v>
      </c>
      <c r="E138" t="s">
        <v>44</v>
      </c>
      <c r="F138" t="s">
        <v>12</v>
      </c>
      <c r="G138" t="s">
        <v>40</v>
      </c>
      <c r="H138">
        <v>8.6E-3</v>
      </c>
      <c r="I138">
        <v>4.3E-3</v>
      </c>
      <c r="J138">
        <v>6.0000000000000001E-3</v>
      </c>
      <c r="K138">
        <v>1.9E-3</v>
      </c>
      <c r="L138">
        <v>0</v>
      </c>
      <c r="M138">
        <v>2.0000000000000001E-4</v>
      </c>
      <c r="N138">
        <v>0</v>
      </c>
      <c r="O138">
        <v>4.1999999999999997E-3</v>
      </c>
      <c r="P138">
        <v>1.8E-3</v>
      </c>
      <c r="Q138"/>
      <c r="R138"/>
      <c r="S138"/>
      <c r="T138" t="s">
        <v>106</v>
      </c>
      <c r="U138" t="s">
        <v>106</v>
      </c>
      <c r="V138" t="s">
        <v>106</v>
      </c>
      <c r="W138" t="s">
        <v>106</v>
      </c>
      <c r="X138" t="s">
        <v>106</v>
      </c>
      <c r="Y138" t="s">
        <v>106</v>
      </c>
      <c r="Z138" t="s">
        <v>106</v>
      </c>
      <c r="AA138" t="s">
        <v>106</v>
      </c>
      <c r="AB138" t="s">
        <v>106</v>
      </c>
      <c r="AC138" s="4" t="s">
        <v>106</v>
      </c>
      <c r="AD138" s="4" t="s">
        <v>106</v>
      </c>
      <c r="AE138" s="4">
        <v>0</v>
      </c>
      <c r="AG138"/>
    </row>
    <row r="139" spans="1:33" s="4" customFormat="1">
      <c r="A139" t="s">
        <v>120</v>
      </c>
      <c r="B139" t="s">
        <v>121</v>
      </c>
      <c r="C139" t="s">
        <v>13</v>
      </c>
      <c r="D139" t="s">
        <v>27</v>
      </c>
      <c r="E139" t="s">
        <v>44</v>
      </c>
      <c r="F139" t="s">
        <v>12</v>
      </c>
      <c r="G139" t="s">
        <v>15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/>
      <c r="R139"/>
      <c r="S139"/>
      <c r="T139" t="s">
        <v>106</v>
      </c>
      <c r="U139" t="s">
        <v>106</v>
      </c>
      <c r="V139" t="s">
        <v>106</v>
      </c>
      <c r="W139" t="s">
        <v>106</v>
      </c>
      <c r="X139" t="s">
        <v>106</v>
      </c>
      <c r="Y139" t="s">
        <v>106</v>
      </c>
      <c r="Z139" t="s">
        <v>106</v>
      </c>
      <c r="AA139" t="s">
        <v>106</v>
      </c>
      <c r="AB139" t="s">
        <v>106</v>
      </c>
      <c r="AC139" s="4" t="s">
        <v>106</v>
      </c>
      <c r="AD139" s="4" t="s">
        <v>106</v>
      </c>
      <c r="AE139" s="4">
        <v>0</v>
      </c>
      <c r="AG139"/>
    </row>
    <row r="140" spans="1:33" s="4" customFormat="1">
      <c r="A140" t="s">
        <v>120</v>
      </c>
      <c r="B140" t="s">
        <v>121</v>
      </c>
      <c r="C140" t="s">
        <v>13</v>
      </c>
      <c r="D140" t="s">
        <v>27</v>
      </c>
      <c r="E140" t="s">
        <v>44</v>
      </c>
      <c r="F140" t="s">
        <v>12</v>
      </c>
      <c r="G140" t="s">
        <v>14</v>
      </c>
      <c r="H140">
        <v>8.6E-3</v>
      </c>
      <c r="I140">
        <v>4.3E-3</v>
      </c>
      <c r="J140">
        <v>6.0000000000000001E-3</v>
      </c>
      <c r="K140">
        <v>1.9E-3</v>
      </c>
      <c r="L140">
        <v>0</v>
      </c>
      <c r="M140">
        <v>2.0000000000000001E-4</v>
      </c>
      <c r="N140">
        <v>0</v>
      </c>
      <c r="O140">
        <v>4.1999999999999997E-3</v>
      </c>
      <c r="P140">
        <v>1.8E-3</v>
      </c>
      <c r="Q140"/>
      <c r="R140"/>
      <c r="S140"/>
      <c r="T140" t="s">
        <v>106</v>
      </c>
      <c r="U140" t="s">
        <v>106</v>
      </c>
      <c r="V140" t="s">
        <v>106</v>
      </c>
      <c r="W140" t="s">
        <v>106</v>
      </c>
      <c r="X140" t="s">
        <v>106</v>
      </c>
      <c r="Y140" t="s">
        <v>106</v>
      </c>
      <c r="Z140" t="s">
        <v>106</v>
      </c>
      <c r="AA140" t="s">
        <v>106</v>
      </c>
      <c r="AB140" t="s">
        <v>106</v>
      </c>
      <c r="AC140" s="4" t="s">
        <v>106</v>
      </c>
      <c r="AD140" s="4" t="s">
        <v>106</v>
      </c>
      <c r="AE140" s="4">
        <v>0</v>
      </c>
      <c r="AG140"/>
    </row>
    <row r="141" spans="1:33" s="4" customFormat="1">
      <c r="A141" t="s">
        <v>120</v>
      </c>
      <c r="B141" t="s">
        <v>121</v>
      </c>
      <c r="C141" t="s">
        <v>13</v>
      </c>
      <c r="D141" t="s">
        <v>39</v>
      </c>
      <c r="E141" t="s">
        <v>20</v>
      </c>
      <c r="F141" t="s">
        <v>12</v>
      </c>
      <c r="G141" t="s">
        <v>40</v>
      </c>
      <c r="H141">
        <v>2.9999999999999997E-4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1.1999999999999999E-3</v>
      </c>
      <c r="Q141"/>
      <c r="R141"/>
      <c r="S141"/>
      <c r="T141">
        <v>7641</v>
      </c>
      <c r="U141">
        <v>0</v>
      </c>
      <c r="V141">
        <v>716</v>
      </c>
      <c r="W141">
        <v>5176</v>
      </c>
      <c r="X141">
        <v>0</v>
      </c>
      <c r="Y141">
        <v>1141</v>
      </c>
      <c r="Z141">
        <v>1805</v>
      </c>
      <c r="AA141">
        <v>16027</v>
      </c>
      <c r="AB141">
        <v>23389</v>
      </c>
      <c r="AC141" s="4">
        <v>0.79200000000000004</v>
      </c>
      <c r="AD141" s="4">
        <v>3.4000000000000002E-2</v>
      </c>
      <c r="AE141" s="4">
        <v>7</v>
      </c>
      <c r="AG141"/>
    </row>
    <row r="142" spans="1:33" s="4" customFormat="1">
      <c r="A142" t="s">
        <v>120</v>
      </c>
      <c r="B142" t="s">
        <v>121</v>
      </c>
      <c r="C142" t="s">
        <v>13</v>
      </c>
      <c r="D142" t="s">
        <v>39</v>
      </c>
      <c r="E142" t="s">
        <v>20</v>
      </c>
      <c r="F142" t="s">
        <v>12</v>
      </c>
      <c r="G142" t="s">
        <v>15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5.0000000000000001E-4</v>
      </c>
      <c r="Q142"/>
      <c r="R142"/>
      <c r="S142"/>
      <c r="T142">
        <v>7641</v>
      </c>
      <c r="U142">
        <v>0</v>
      </c>
      <c r="V142">
        <v>716</v>
      </c>
      <c r="W142">
        <v>5176</v>
      </c>
      <c r="X142">
        <v>0</v>
      </c>
      <c r="Y142">
        <v>1141</v>
      </c>
      <c r="Z142">
        <v>1805</v>
      </c>
      <c r="AA142">
        <v>16027</v>
      </c>
      <c r="AB142">
        <v>23389</v>
      </c>
      <c r="AC142" s="4">
        <v>0.78600000000000003</v>
      </c>
      <c r="AD142" s="4">
        <v>3.5999999999999997E-2</v>
      </c>
      <c r="AE142" s="4">
        <v>7</v>
      </c>
      <c r="AG142"/>
    </row>
    <row r="143" spans="1:33" s="4" customFormat="1">
      <c r="A143" t="s">
        <v>120</v>
      </c>
      <c r="B143" t="s">
        <v>121</v>
      </c>
      <c r="C143" t="s">
        <v>13</v>
      </c>
      <c r="D143" t="s">
        <v>39</v>
      </c>
      <c r="E143" t="s">
        <v>20</v>
      </c>
      <c r="F143" t="s">
        <v>12</v>
      </c>
      <c r="G143" t="s">
        <v>14</v>
      </c>
      <c r="H143">
        <v>2.9999999999999997E-4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8.0000000000000004E-4</v>
      </c>
      <c r="Q143"/>
      <c r="R143"/>
      <c r="S143"/>
      <c r="T143">
        <v>7641</v>
      </c>
      <c r="U143">
        <v>0</v>
      </c>
      <c r="V143">
        <v>716</v>
      </c>
      <c r="W143">
        <v>5176</v>
      </c>
      <c r="X143">
        <v>0</v>
      </c>
      <c r="Y143">
        <v>1141</v>
      </c>
      <c r="Z143">
        <v>1805</v>
      </c>
      <c r="AA143">
        <v>16027</v>
      </c>
      <c r="AB143">
        <v>23389</v>
      </c>
      <c r="AC143" s="4">
        <v>0.77300000000000002</v>
      </c>
      <c r="AD143" s="4">
        <v>4.2000000000000003E-2</v>
      </c>
      <c r="AE143" s="4">
        <v>7</v>
      </c>
      <c r="AG143"/>
    </row>
    <row r="144" spans="1:33" s="4" customFormat="1">
      <c r="A144" t="s">
        <v>120</v>
      </c>
      <c r="B144" t="s">
        <v>121</v>
      </c>
      <c r="C144" t="s">
        <v>13</v>
      </c>
      <c r="D144" t="s">
        <v>39</v>
      </c>
      <c r="E144" t="s">
        <v>21</v>
      </c>
      <c r="F144" t="s">
        <v>12</v>
      </c>
      <c r="G144" t="s">
        <v>40</v>
      </c>
      <c r="H144">
        <v>0</v>
      </c>
      <c r="I144">
        <v>8.0000000000000004E-4</v>
      </c>
      <c r="J144">
        <v>2.2000000000000001E-3</v>
      </c>
      <c r="K144">
        <v>1.5E-3</v>
      </c>
      <c r="L144">
        <v>2E-3</v>
      </c>
      <c r="M144">
        <v>3.3E-3</v>
      </c>
      <c r="N144">
        <v>4.8999999999999998E-3</v>
      </c>
      <c r="O144">
        <v>3.8999999999999998E-3</v>
      </c>
      <c r="P144">
        <v>2.0000000000000001E-4</v>
      </c>
      <c r="Q144"/>
      <c r="R144"/>
      <c r="S144"/>
      <c r="T144">
        <v>0</v>
      </c>
      <c r="U144">
        <v>52370</v>
      </c>
      <c r="V144">
        <v>72432</v>
      </c>
      <c r="W144">
        <v>42938</v>
      </c>
      <c r="X144">
        <v>20658</v>
      </c>
      <c r="Y144">
        <v>127726</v>
      </c>
      <c r="Z144">
        <v>143570</v>
      </c>
      <c r="AA144">
        <v>145881</v>
      </c>
      <c r="AB144">
        <v>6852</v>
      </c>
      <c r="AC144" s="4">
        <v>0.90800000000000003</v>
      </c>
      <c r="AD144" s="4">
        <v>2E-3</v>
      </c>
      <c r="AE144" s="4">
        <v>8</v>
      </c>
      <c r="AG144"/>
    </row>
    <row r="145" spans="1:33" s="4" customFormat="1">
      <c r="A145" t="s">
        <v>120</v>
      </c>
      <c r="B145" t="s">
        <v>121</v>
      </c>
      <c r="C145" t="s">
        <v>13</v>
      </c>
      <c r="D145" t="s">
        <v>39</v>
      </c>
      <c r="E145" t="s">
        <v>21</v>
      </c>
      <c r="F145" t="s">
        <v>12</v>
      </c>
      <c r="G145" t="s">
        <v>15</v>
      </c>
      <c r="H145">
        <v>0</v>
      </c>
      <c r="I145">
        <v>0</v>
      </c>
      <c r="J145">
        <v>8.9999999999999998E-4</v>
      </c>
      <c r="K145">
        <v>4.0000000000000002E-4</v>
      </c>
      <c r="L145">
        <v>1.6999999999999999E-3</v>
      </c>
      <c r="M145">
        <v>2.0000000000000001E-4</v>
      </c>
      <c r="N145">
        <v>1.2999999999999999E-3</v>
      </c>
      <c r="O145">
        <v>1.9E-3</v>
      </c>
      <c r="P145">
        <v>1E-4</v>
      </c>
      <c r="Q145"/>
      <c r="R145"/>
      <c r="S145"/>
      <c r="T145">
        <v>0</v>
      </c>
      <c r="U145">
        <v>52370</v>
      </c>
      <c r="V145">
        <v>72432</v>
      </c>
      <c r="W145">
        <v>42938</v>
      </c>
      <c r="X145">
        <v>20658</v>
      </c>
      <c r="Y145">
        <v>127726</v>
      </c>
      <c r="Z145">
        <v>143570</v>
      </c>
      <c r="AA145">
        <v>145881</v>
      </c>
      <c r="AB145">
        <v>6852</v>
      </c>
      <c r="AC145" s="4">
        <v>0.38100000000000001</v>
      </c>
      <c r="AD145" s="4">
        <v>0.35199999999999998</v>
      </c>
      <c r="AE145" s="4">
        <v>8</v>
      </c>
      <c r="AG145"/>
    </row>
    <row r="146" spans="1:33" s="4" customFormat="1">
      <c r="A146" t="s">
        <v>120</v>
      </c>
      <c r="B146" t="s">
        <v>121</v>
      </c>
      <c r="C146" t="s">
        <v>13</v>
      </c>
      <c r="D146" t="s">
        <v>39</v>
      </c>
      <c r="E146" t="s">
        <v>21</v>
      </c>
      <c r="F146" t="s">
        <v>12</v>
      </c>
      <c r="G146" t="s">
        <v>14</v>
      </c>
      <c r="H146">
        <v>0</v>
      </c>
      <c r="I146">
        <v>8.0000000000000004E-4</v>
      </c>
      <c r="J146">
        <v>1.2999999999999999E-3</v>
      </c>
      <c r="K146">
        <v>1.1000000000000001E-3</v>
      </c>
      <c r="L146">
        <v>2.9999999999999997E-4</v>
      </c>
      <c r="M146">
        <v>3.0999999999999999E-3</v>
      </c>
      <c r="N146">
        <v>3.5999999999999999E-3</v>
      </c>
      <c r="O146">
        <v>2E-3</v>
      </c>
      <c r="P146">
        <v>1E-4</v>
      </c>
      <c r="Q146"/>
      <c r="R146"/>
      <c r="S146"/>
      <c r="T146">
        <v>0</v>
      </c>
      <c r="U146">
        <v>52370</v>
      </c>
      <c r="V146">
        <v>72432</v>
      </c>
      <c r="W146">
        <v>42938</v>
      </c>
      <c r="X146">
        <v>20658</v>
      </c>
      <c r="Y146">
        <v>127726</v>
      </c>
      <c r="Z146">
        <v>143570</v>
      </c>
      <c r="AA146">
        <v>145881</v>
      </c>
      <c r="AB146">
        <v>6852</v>
      </c>
      <c r="AC146" s="4">
        <v>0.92200000000000004</v>
      </c>
      <c r="AD146" s="4">
        <v>1E-3</v>
      </c>
      <c r="AE146" s="4">
        <v>8</v>
      </c>
      <c r="AG146"/>
    </row>
    <row r="147" spans="1:33" s="4" customFormat="1">
      <c r="A147" t="s">
        <v>120</v>
      </c>
      <c r="B147" t="s">
        <v>121</v>
      </c>
      <c r="C147" t="s">
        <v>13</v>
      </c>
      <c r="D147" t="s">
        <v>39</v>
      </c>
      <c r="E147" t="s">
        <v>44</v>
      </c>
      <c r="F147" t="s">
        <v>12</v>
      </c>
      <c r="G147" t="s">
        <v>40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/>
      <c r="R147"/>
      <c r="S147"/>
      <c r="T147" t="s">
        <v>106</v>
      </c>
      <c r="U147" t="s">
        <v>106</v>
      </c>
      <c r="V147" t="s">
        <v>106</v>
      </c>
      <c r="W147" t="s">
        <v>106</v>
      </c>
      <c r="X147" t="s">
        <v>106</v>
      </c>
      <c r="Y147" t="s">
        <v>106</v>
      </c>
      <c r="Z147" t="s">
        <v>106</v>
      </c>
      <c r="AA147" t="s">
        <v>106</v>
      </c>
      <c r="AB147" t="s">
        <v>106</v>
      </c>
      <c r="AC147" s="4" t="s">
        <v>106</v>
      </c>
      <c r="AD147" s="4" t="s">
        <v>106</v>
      </c>
      <c r="AE147" s="4">
        <v>0</v>
      </c>
      <c r="AG147"/>
    </row>
    <row r="148" spans="1:33" s="4" customFormat="1">
      <c r="A148" t="s">
        <v>120</v>
      </c>
      <c r="B148" t="s">
        <v>121</v>
      </c>
      <c r="C148" t="s">
        <v>13</v>
      </c>
      <c r="D148" t="s">
        <v>39</v>
      </c>
      <c r="E148" t="s">
        <v>44</v>
      </c>
      <c r="F148" t="s">
        <v>12</v>
      </c>
      <c r="G148" t="s">
        <v>15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/>
      <c r="R148"/>
      <c r="S148"/>
      <c r="T148" t="s">
        <v>106</v>
      </c>
      <c r="U148" t="s">
        <v>106</v>
      </c>
      <c r="V148" t="s">
        <v>106</v>
      </c>
      <c r="W148" t="s">
        <v>106</v>
      </c>
      <c r="X148" t="s">
        <v>106</v>
      </c>
      <c r="Y148" t="s">
        <v>106</v>
      </c>
      <c r="Z148" t="s">
        <v>106</v>
      </c>
      <c r="AA148" t="s">
        <v>106</v>
      </c>
      <c r="AB148" t="s">
        <v>106</v>
      </c>
      <c r="AC148" s="4" t="s">
        <v>106</v>
      </c>
      <c r="AD148" s="4" t="s">
        <v>106</v>
      </c>
      <c r="AE148" s="4">
        <v>0</v>
      </c>
      <c r="AG148"/>
    </row>
    <row r="149" spans="1:33" s="4" customFormat="1">
      <c r="A149" t="s">
        <v>120</v>
      </c>
      <c r="B149" t="s">
        <v>121</v>
      </c>
      <c r="C149" t="s">
        <v>13</v>
      </c>
      <c r="D149" t="s">
        <v>39</v>
      </c>
      <c r="E149" t="s">
        <v>44</v>
      </c>
      <c r="F149" t="s">
        <v>12</v>
      </c>
      <c r="G149" t="s">
        <v>14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/>
      <c r="R149"/>
      <c r="S149"/>
      <c r="T149" t="s">
        <v>106</v>
      </c>
      <c r="U149" t="s">
        <v>106</v>
      </c>
      <c r="V149" t="s">
        <v>106</v>
      </c>
      <c r="W149" t="s">
        <v>106</v>
      </c>
      <c r="X149" t="s">
        <v>106</v>
      </c>
      <c r="Y149" t="s">
        <v>106</v>
      </c>
      <c r="Z149" t="s">
        <v>106</v>
      </c>
      <c r="AA149" t="s">
        <v>106</v>
      </c>
      <c r="AB149" t="s">
        <v>106</v>
      </c>
      <c r="AC149" s="4" t="s">
        <v>106</v>
      </c>
      <c r="AD149" s="4" t="s">
        <v>106</v>
      </c>
      <c r="AE149" s="4">
        <v>0</v>
      </c>
      <c r="AG149"/>
    </row>
    <row r="150" spans="1:33" s="4" customFormat="1">
      <c r="A150" t="s">
        <v>120</v>
      </c>
      <c r="B150" t="s">
        <v>121</v>
      </c>
      <c r="C150" t="s">
        <v>13</v>
      </c>
      <c r="D150" t="s">
        <v>29</v>
      </c>
      <c r="E150" t="s">
        <v>99</v>
      </c>
      <c r="F150" t="s">
        <v>12</v>
      </c>
      <c r="G150" t="s">
        <v>40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/>
      <c r="R150"/>
      <c r="S150"/>
      <c r="T150">
        <v>0</v>
      </c>
      <c r="U150">
        <v>2000</v>
      </c>
      <c r="V150">
        <v>16246</v>
      </c>
      <c r="W150">
        <v>39971</v>
      </c>
      <c r="X150">
        <v>13036</v>
      </c>
      <c r="Y150">
        <v>21843</v>
      </c>
      <c r="Z150">
        <v>56181</v>
      </c>
      <c r="AA150">
        <v>96898</v>
      </c>
      <c r="AB150">
        <v>7184</v>
      </c>
      <c r="AC150" s="4" t="s">
        <v>106</v>
      </c>
      <c r="AD150" s="4" t="s">
        <v>106</v>
      </c>
      <c r="AE150" s="4">
        <v>8</v>
      </c>
      <c r="AG150"/>
    </row>
    <row r="151" spans="1:33" s="4" customFormat="1">
      <c r="A151" t="s">
        <v>120</v>
      </c>
      <c r="B151" t="s">
        <v>121</v>
      </c>
      <c r="C151" t="s">
        <v>13</v>
      </c>
      <c r="D151" t="s">
        <v>29</v>
      </c>
      <c r="E151" t="s">
        <v>99</v>
      </c>
      <c r="F151" t="s">
        <v>12</v>
      </c>
      <c r="G151" t="s">
        <v>15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/>
      <c r="R151"/>
      <c r="S151"/>
      <c r="T151">
        <v>0</v>
      </c>
      <c r="U151">
        <v>2000</v>
      </c>
      <c r="V151">
        <v>16246</v>
      </c>
      <c r="W151">
        <v>39971</v>
      </c>
      <c r="X151">
        <v>13036</v>
      </c>
      <c r="Y151">
        <v>21843</v>
      </c>
      <c r="Z151">
        <v>56181</v>
      </c>
      <c r="AA151">
        <v>96898</v>
      </c>
      <c r="AB151">
        <v>7184</v>
      </c>
      <c r="AC151" s="4" t="s">
        <v>106</v>
      </c>
      <c r="AD151" s="4" t="s">
        <v>106</v>
      </c>
      <c r="AE151" s="4">
        <v>8</v>
      </c>
      <c r="AG151"/>
    </row>
    <row r="152" spans="1:33" s="4" customFormat="1">
      <c r="A152" t="s">
        <v>120</v>
      </c>
      <c r="B152" t="s">
        <v>121</v>
      </c>
      <c r="C152" t="s">
        <v>13</v>
      </c>
      <c r="D152" t="s">
        <v>29</v>
      </c>
      <c r="E152" t="s">
        <v>99</v>
      </c>
      <c r="F152" t="s">
        <v>12</v>
      </c>
      <c r="G152" t="s">
        <v>14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/>
      <c r="R152"/>
      <c r="S152"/>
      <c r="T152">
        <v>0</v>
      </c>
      <c r="U152">
        <v>2000</v>
      </c>
      <c r="V152">
        <v>16246</v>
      </c>
      <c r="W152">
        <v>39971</v>
      </c>
      <c r="X152">
        <v>13036</v>
      </c>
      <c r="Y152">
        <v>21843</v>
      </c>
      <c r="Z152">
        <v>56181</v>
      </c>
      <c r="AA152">
        <v>96898</v>
      </c>
      <c r="AB152">
        <v>7184</v>
      </c>
      <c r="AC152" s="4" t="s">
        <v>106</v>
      </c>
      <c r="AD152" s="4" t="s">
        <v>106</v>
      </c>
      <c r="AE152" s="4">
        <v>8</v>
      </c>
      <c r="AG152"/>
    </row>
    <row r="153" spans="1:33" s="4" customFormat="1">
      <c r="A153" t="s">
        <v>120</v>
      </c>
      <c r="B153" t="s">
        <v>121</v>
      </c>
      <c r="C153" t="s">
        <v>13</v>
      </c>
      <c r="D153" t="s">
        <v>29</v>
      </c>
      <c r="E153" t="s">
        <v>17</v>
      </c>
      <c r="F153" t="s">
        <v>12</v>
      </c>
      <c r="G153" t="s">
        <v>40</v>
      </c>
      <c r="H153">
        <v>0</v>
      </c>
      <c r="I153">
        <v>0</v>
      </c>
      <c r="J153">
        <v>2.9999999999999997E-4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/>
      <c r="R153"/>
      <c r="S153"/>
      <c r="T153">
        <v>689</v>
      </c>
      <c r="U153">
        <v>721</v>
      </c>
      <c r="V153">
        <v>1337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2025</v>
      </c>
      <c r="AC153" s="4" t="s">
        <v>106</v>
      </c>
      <c r="AD153" s="4" t="s">
        <v>106</v>
      </c>
      <c r="AE153" s="4">
        <v>4</v>
      </c>
      <c r="AG153"/>
    </row>
    <row r="154" spans="1:33" s="4" customFormat="1">
      <c r="A154" t="s">
        <v>120</v>
      </c>
      <c r="B154" t="s">
        <v>121</v>
      </c>
      <c r="C154" t="s">
        <v>13</v>
      </c>
      <c r="D154" t="s">
        <v>29</v>
      </c>
      <c r="E154" t="s">
        <v>17</v>
      </c>
      <c r="F154" t="s">
        <v>12</v>
      </c>
      <c r="G154" t="s">
        <v>15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/>
      <c r="R154"/>
      <c r="S154"/>
      <c r="T154">
        <v>689</v>
      </c>
      <c r="U154">
        <v>721</v>
      </c>
      <c r="V154">
        <v>1337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2025</v>
      </c>
      <c r="AC154" s="4" t="s">
        <v>106</v>
      </c>
      <c r="AD154" s="4" t="s">
        <v>106</v>
      </c>
      <c r="AE154" s="4">
        <v>4</v>
      </c>
      <c r="AG154"/>
    </row>
    <row r="155" spans="1:33" s="4" customFormat="1">
      <c r="A155" t="s">
        <v>120</v>
      </c>
      <c r="B155" t="s">
        <v>121</v>
      </c>
      <c r="C155" t="s">
        <v>13</v>
      </c>
      <c r="D155" t="s">
        <v>29</v>
      </c>
      <c r="E155" t="s">
        <v>17</v>
      </c>
      <c r="F155" t="s">
        <v>12</v>
      </c>
      <c r="G155" t="s">
        <v>14</v>
      </c>
      <c r="H155">
        <v>0</v>
      </c>
      <c r="I155">
        <v>0</v>
      </c>
      <c r="J155">
        <v>2.9999999999999997E-4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/>
      <c r="R155"/>
      <c r="S155"/>
      <c r="T155">
        <v>689</v>
      </c>
      <c r="U155">
        <v>721</v>
      </c>
      <c r="V155">
        <v>1337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2025</v>
      </c>
      <c r="AC155" s="4" t="s">
        <v>106</v>
      </c>
      <c r="AD155" s="4" t="s">
        <v>106</v>
      </c>
      <c r="AE155" s="4">
        <v>4</v>
      </c>
      <c r="AG155"/>
    </row>
    <row r="156" spans="1:33" s="4" customFormat="1">
      <c r="A156" t="s">
        <v>120</v>
      </c>
      <c r="B156" t="s">
        <v>121</v>
      </c>
      <c r="C156" t="s">
        <v>13</v>
      </c>
      <c r="D156" t="s">
        <v>29</v>
      </c>
      <c r="E156" t="s">
        <v>20</v>
      </c>
      <c r="F156" t="s">
        <v>12</v>
      </c>
      <c r="G156" t="s">
        <v>40</v>
      </c>
      <c r="H156">
        <v>2.9999999999999997E-4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5.9999999999999995E-4</v>
      </c>
      <c r="P156">
        <v>2.9999999999999997E-4</v>
      </c>
      <c r="Q156"/>
      <c r="R156"/>
      <c r="S156"/>
      <c r="T156">
        <v>9622</v>
      </c>
      <c r="U156">
        <v>7701</v>
      </c>
      <c r="V156">
        <v>0</v>
      </c>
      <c r="W156">
        <v>9616</v>
      </c>
      <c r="X156">
        <v>4479</v>
      </c>
      <c r="Y156">
        <v>12835</v>
      </c>
      <c r="Z156">
        <v>13077</v>
      </c>
      <c r="AA156">
        <v>87699</v>
      </c>
      <c r="AB156">
        <v>44476</v>
      </c>
      <c r="AC156" s="4">
        <v>0.90500000000000003</v>
      </c>
      <c r="AD156" s="4">
        <v>2E-3</v>
      </c>
      <c r="AE156" s="4">
        <v>8</v>
      </c>
      <c r="AG156"/>
    </row>
    <row r="157" spans="1:33" s="4" customFormat="1">
      <c r="A157" t="s">
        <v>120</v>
      </c>
      <c r="B157" t="s">
        <v>121</v>
      </c>
      <c r="C157" t="s">
        <v>13</v>
      </c>
      <c r="D157" t="s">
        <v>29</v>
      </c>
      <c r="E157" t="s">
        <v>20</v>
      </c>
      <c r="F157" t="s">
        <v>12</v>
      </c>
      <c r="G157" t="s">
        <v>15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2.0000000000000001E-4</v>
      </c>
      <c r="P157">
        <v>1E-4</v>
      </c>
      <c r="Q157"/>
      <c r="R157"/>
      <c r="S157"/>
      <c r="T157">
        <v>9622</v>
      </c>
      <c r="U157">
        <v>7701</v>
      </c>
      <c r="V157">
        <v>0</v>
      </c>
      <c r="W157">
        <v>9616</v>
      </c>
      <c r="X157">
        <v>4479</v>
      </c>
      <c r="Y157">
        <v>12835</v>
      </c>
      <c r="Z157">
        <v>13077</v>
      </c>
      <c r="AA157">
        <v>87699</v>
      </c>
      <c r="AB157">
        <v>44476</v>
      </c>
      <c r="AC157" s="4">
        <v>0.97499999999999998</v>
      </c>
      <c r="AD157" s="4">
        <v>0</v>
      </c>
      <c r="AE157" s="4">
        <v>8</v>
      </c>
      <c r="AG157"/>
    </row>
    <row r="158" spans="1:33" s="4" customFormat="1">
      <c r="A158" t="s">
        <v>120</v>
      </c>
      <c r="B158" t="s">
        <v>121</v>
      </c>
      <c r="C158" t="s">
        <v>13</v>
      </c>
      <c r="D158" t="s">
        <v>29</v>
      </c>
      <c r="E158" t="s">
        <v>20</v>
      </c>
      <c r="F158" t="s">
        <v>12</v>
      </c>
      <c r="G158" t="s">
        <v>14</v>
      </c>
      <c r="H158">
        <v>2.9999999999999997E-4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5.0000000000000001E-4</v>
      </c>
      <c r="P158">
        <v>2.0000000000000001E-4</v>
      </c>
      <c r="Q158"/>
      <c r="R158"/>
      <c r="S158"/>
      <c r="T158">
        <v>9622</v>
      </c>
      <c r="U158">
        <v>7701</v>
      </c>
      <c r="V158">
        <v>0</v>
      </c>
      <c r="W158">
        <v>9616</v>
      </c>
      <c r="X158">
        <v>4479</v>
      </c>
      <c r="Y158">
        <v>12835</v>
      </c>
      <c r="Z158">
        <v>13077</v>
      </c>
      <c r="AA158">
        <v>87699</v>
      </c>
      <c r="AB158">
        <v>44476</v>
      </c>
      <c r="AC158" s="4">
        <v>0.83599999999999997</v>
      </c>
      <c r="AD158" s="4">
        <v>0.01</v>
      </c>
      <c r="AE158" s="4">
        <v>8</v>
      </c>
      <c r="AG158"/>
    </row>
    <row r="159" spans="1:33">
      <c r="A159" t="s">
        <v>120</v>
      </c>
      <c r="B159" t="s">
        <v>121</v>
      </c>
      <c r="C159" t="s">
        <v>13</v>
      </c>
      <c r="D159" t="s">
        <v>29</v>
      </c>
      <c r="E159" t="s">
        <v>21</v>
      </c>
      <c r="F159" t="s">
        <v>12</v>
      </c>
      <c r="G159" t="s">
        <v>40</v>
      </c>
      <c r="H159">
        <v>1E-4</v>
      </c>
      <c r="I159">
        <v>5.0000000000000001E-4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4.0000000000000002E-4</v>
      </c>
      <c r="T159">
        <v>4770</v>
      </c>
      <c r="U159">
        <v>12285</v>
      </c>
      <c r="V159">
        <v>4095</v>
      </c>
      <c r="W159">
        <v>2828</v>
      </c>
      <c r="X159">
        <v>0</v>
      </c>
      <c r="Y159">
        <v>2693</v>
      </c>
      <c r="Z159">
        <v>29426</v>
      </c>
      <c r="AA159">
        <v>3626</v>
      </c>
      <c r="AB159">
        <v>17933</v>
      </c>
      <c r="AC159" s="4">
        <v>0.28799999999999998</v>
      </c>
      <c r="AD159" s="4">
        <v>0.48899999999999999</v>
      </c>
      <c r="AE159" s="4">
        <v>8</v>
      </c>
    </row>
    <row r="160" spans="1:33">
      <c r="A160" t="s">
        <v>120</v>
      </c>
      <c r="B160" t="s">
        <v>121</v>
      </c>
      <c r="C160" t="s">
        <v>13</v>
      </c>
      <c r="D160" t="s">
        <v>29</v>
      </c>
      <c r="E160" t="s">
        <v>21</v>
      </c>
      <c r="F160" t="s">
        <v>12</v>
      </c>
      <c r="G160" t="s">
        <v>15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4.0000000000000002E-4</v>
      </c>
      <c r="T160">
        <v>4770</v>
      </c>
      <c r="U160">
        <v>12285</v>
      </c>
      <c r="V160">
        <v>4095</v>
      </c>
      <c r="W160">
        <v>2828</v>
      </c>
      <c r="X160">
        <v>0</v>
      </c>
      <c r="Y160">
        <v>2693</v>
      </c>
      <c r="Z160">
        <v>29426</v>
      </c>
      <c r="AA160">
        <v>3626</v>
      </c>
      <c r="AB160">
        <v>17933</v>
      </c>
      <c r="AC160" s="4">
        <v>0.34399999999999997</v>
      </c>
      <c r="AD160" s="4">
        <v>0.40400000000000003</v>
      </c>
      <c r="AE160" s="4">
        <v>8</v>
      </c>
    </row>
    <row r="161" spans="1:32">
      <c r="A161" t="s">
        <v>120</v>
      </c>
      <c r="B161" t="s">
        <v>121</v>
      </c>
      <c r="C161" t="s">
        <v>13</v>
      </c>
      <c r="D161" t="s">
        <v>29</v>
      </c>
      <c r="E161" t="s">
        <v>21</v>
      </c>
      <c r="F161" t="s">
        <v>12</v>
      </c>
      <c r="G161" t="s">
        <v>14</v>
      </c>
      <c r="H161">
        <v>1E-4</v>
      </c>
      <c r="I161">
        <v>5.0000000000000001E-4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1E-4</v>
      </c>
      <c r="T161">
        <v>4770</v>
      </c>
      <c r="U161">
        <v>12285</v>
      </c>
      <c r="V161">
        <v>4095</v>
      </c>
      <c r="W161">
        <v>2828</v>
      </c>
      <c r="X161">
        <v>0</v>
      </c>
      <c r="Y161">
        <v>2693</v>
      </c>
      <c r="Z161">
        <v>29426</v>
      </c>
      <c r="AA161">
        <v>3626</v>
      </c>
      <c r="AB161">
        <v>17933</v>
      </c>
      <c r="AC161" s="4">
        <v>8.6999999999999994E-2</v>
      </c>
      <c r="AD161" s="4">
        <v>0.83699999999999997</v>
      </c>
      <c r="AE161" s="4">
        <v>8</v>
      </c>
    </row>
    <row r="162" spans="1:32">
      <c r="A162" t="s">
        <v>120</v>
      </c>
      <c r="B162" t="s">
        <v>121</v>
      </c>
      <c r="C162" t="s">
        <v>13</v>
      </c>
      <c r="D162" t="s">
        <v>29</v>
      </c>
      <c r="E162" t="s">
        <v>44</v>
      </c>
      <c r="F162" t="s">
        <v>12</v>
      </c>
      <c r="G162" t="s">
        <v>40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T162" t="s">
        <v>106</v>
      </c>
      <c r="U162" t="s">
        <v>106</v>
      </c>
      <c r="V162" t="s">
        <v>106</v>
      </c>
      <c r="W162" t="s">
        <v>106</v>
      </c>
      <c r="X162" t="s">
        <v>106</v>
      </c>
      <c r="Y162" t="s">
        <v>106</v>
      </c>
      <c r="Z162" t="s">
        <v>106</v>
      </c>
      <c r="AA162" t="s">
        <v>106</v>
      </c>
      <c r="AB162" t="s">
        <v>106</v>
      </c>
      <c r="AC162" s="4" t="s">
        <v>106</v>
      </c>
      <c r="AD162" s="4" t="s">
        <v>106</v>
      </c>
      <c r="AE162" s="4">
        <v>0</v>
      </c>
    </row>
    <row r="163" spans="1:32">
      <c r="A163" t="s">
        <v>120</v>
      </c>
      <c r="B163" t="s">
        <v>121</v>
      </c>
      <c r="C163" t="s">
        <v>13</v>
      </c>
      <c r="D163" t="s">
        <v>29</v>
      </c>
      <c r="E163" t="s">
        <v>44</v>
      </c>
      <c r="F163" t="s">
        <v>12</v>
      </c>
      <c r="G163" t="s">
        <v>15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T163" t="s">
        <v>106</v>
      </c>
      <c r="U163" t="s">
        <v>106</v>
      </c>
      <c r="V163" t="s">
        <v>106</v>
      </c>
      <c r="W163" t="s">
        <v>106</v>
      </c>
      <c r="X163" t="s">
        <v>106</v>
      </c>
      <c r="Y163" t="s">
        <v>106</v>
      </c>
      <c r="Z163" t="s">
        <v>106</v>
      </c>
      <c r="AA163" t="s">
        <v>106</v>
      </c>
      <c r="AB163" t="s">
        <v>106</v>
      </c>
      <c r="AC163" s="4" t="s">
        <v>106</v>
      </c>
      <c r="AD163" s="4" t="s">
        <v>106</v>
      </c>
      <c r="AE163" s="4">
        <v>0</v>
      </c>
    </row>
    <row r="164" spans="1:32">
      <c r="A164" t="s">
        <v>120</v>
      </c>
      <c r="B164" t="s">
        <v>121</v>
      </c>
      <c r="C164" t="s">
        <v>13</v>
      </c>
      <c r="D164" t="s">
        <v>29</v>
      </c>
      <c r="E164" t="s">
        <v>44</v>
      </c>
      <c r="F164" t="s">
        <v>12</v>
      </c>
      <c r="G164" t="s">
        <v>14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T164" t="s">
        <v>106</v>
      </c>
      <c r="U164" t="s">
        <v>106</v>
      </c>
      <c r="V164" t="s">
        <v>106</v>
      </c>
      <c r="W164" t="s">
        <v>106</v>
      </c>
      <c r="X164" t="s">
        <v>106</v>
      </c>
      <c r="Y164" t="s">
        <v>106</v>
      </c>
      <c r="Z164" t="s">
        <v>106</v>
      </c>
      <c r="AA164" t="s">
        <v>106</v>
      </c>
      <c r="AB164" t="s">
        <v>106</v>
      </c>
      <c r="AC164" s="4" t="s">
        <v>106</v>
      </c>
      <c r="AD164" s="4" t="s">
        <v>106</v>
      </c>
      <c r="AE164" s="4">
        <v>0</v>
      </c>
    </row>
    <row r="165" spans="1:32">
      <c r="A165" t="s">
        <v>100</v>
      </c>
      <c r="B165" t="s">
        <v>40</v>
      </c>
      <c r="H165" s="13">
        <f t="shared" ref="H165:P165" si="2">SUMIF($G8:$G164,$B165,H8:H164)</f>
        <v>0.41639999999999994</v>
      </c>
      <c r="I165" s="13">
        <f t="shared" si="2"/>
        <v>0.45970000000000016</v>
      </c>
      <c r="J165" s="13">
        <f t="shared" si="2"/>
        <v>0.66380000000000006</v>
      </c>
      <c r="K165" s="13">
        <f t="shared" si="2"/>
        <v>0.38850000000000001</v>
      </c>
      <c r="L165" s="13">
        <f t="shared" si="2"/>
        <v>0.35569999999999996</v>
      </c>
      <c r="M165" s="13">
        <f t="shared" si="2"/>
        <v>0.2417</v>
      </c>
      <c r="N165" s="13">
        <f t="shared" si="2"/>
        <v>0.35759999999999997</v>
      </c>
      <c r="O165" s="13">
        <f t="shared" si="2"/>
        <v>0.33400000000000002</v>
      </c>
      <c r="P165" s="13">
        <f t="shared" si="2"/>
        <v>0.19450000000000006</v>
      </c>
      <c r="T165" s="7">
        <f t="shared" ref="T165:AB165" si="3">SUMIF($G8:$G164,$B165,T8:T164)</f>
        <v>16482769</v>
      </c>
      <c r="U165" s="7">
        <f t="shared" si="3"/>
        <v>17397350</v>
      </c>
      <c r="V165" s="7">
        <f t="shared" si="3"/>
        <v>16744898</v>
      </c>
      <c r="W165" s="7">
        <f t="shared" si="3"/>
        <v>14068146</v>
      </c>
      <c r="X165" s="7">
        <f t="shared" si="3"/>
        <v>13948783</v>
      </c>
      <c r="Y165" s="7">
        <f t="shared" si="3"/>
        <v>12005380</v>
      </c>
      <c r="Z165" s="7">
        <f t="shared" si="3"/>
        <v>11815023</v>
      </c>
      <c r="AA165" s="7">
        <f t="shared" si="3"/>
        <v>13578594</v>
      </c>
      <c r="AB165" s="7">
        <f t="shared" si="3"/>
        <v>12093481</v>
      </c>
      <c r="AC165" s="5">
        <f t="shared" ref="AC165:AC167" si="4">ROUND(ABS(PEARSON($T165:$AB165,$H165:$P165)),3)</f>
        <v>0.79200000000000004</v>
      </c>
      <c r="AD165" s="3">
        <f>ROUND(TDIST(AF165,AE165-2,2),3)</f>
        <v>1.0999999999999999E-2</v>
      </c>
      <c r="AE165" s="4">
        <f>COUNTA(T165:AB165)</f>
        <v>9</v>
      </c>
      <c r="AF165" s="3">
        <f>ROUND((AC165*SQRT(AE165-2))/(SQRT(1-AC165^2)),3)</f>
        <v>3.4319999999999999</v>
      </c>
    </row>
    <row r="166" spans="1:32">
      <c r="B166" t="s">
        <v>14</v>
      </c>
      <c r="H166" s="13">
        <f t="shared" ref="H166:P166" si="5">SUMIF($G8:$G164,$B166,H8:H164)</f>
        <v>0.40619999999999995</v>
      </c>
      <c r="I166" s="13">
        <f t="shared" si="5"/>
        <v>0.45010000000000017</v>
      </c>
      <c r="J166" s="13">
        <f t="shared" si="5"/>
        <v>0.50580000000000003</v>
      </c>
      <c r="K166" s="13">
        <f t="shared" si="5"/>
        <v>0.34189999999999998</v>
      </c>
      <c r="L166" s="13">
        <f t="shared" si="5"/>
        <v>0.25580000000000003</v>
      </c>
      <c r="M166" s="13">
        <f t="shared" si="5"/>
        <v>0.22499999999999998</v>
      </c>
      <c r="N166" s="13">
        <f t="shared" si="5"/>
        <v>0.26849999999999996</v>
      </c>
      <c r="O166" s="13">
        <f t="shared" si="5"/>
        <v>0.25380000000000003</v>
      </c>
      <c r="P166" s="13">
        <f t="shared" si="5"/>
        <v>0.1115</v>
      </c>
      <c r="T166" s="7">
        <f t="shared" ref="T166:AB166" si="6">SUMIF($G8:$G164,$B166,T8:T164)</f>
        <v>16482769</v>
      </c>
      <c r="U166" s="7">
        <f t="shared" si="6"/>
        <v>17397350</v>
      </c>
      <c r="V166" s="7">
        <f t="shared" si="6"/>
        <v>16744898</v>
      </c>
      <c r="W166" s="7">
        <f t="shared" si="6"/>
        <v>14068146</v>
      </c>
      <c r="X166" s="7">
        <f t="shared" si="6"/>
        <v>13948783</v>
      </c>
      <c r="Y166" s="7">
        <f t="shared" si="6"/>
        <v>12005380</v>
      </c>
      <c r="Z166" s="7">
        <f t="shared" si="6"/>
        <v>11815023</v>
      </c>
      <c r="AA166" s="7">
        <f t="shared" si="6"/>
        <v>13578594</v>
      </c>
      <c r="AB166" s="7">
        <f t="shared" si="6"/>
        <v>12093481</v>
      </c>
      <c r="AC166" s="5">
        <f t="shared" si="4"/>
        <v>0.89400000000000002</v>
      </c>
      <c r="AD166" s="3">
        <f>ROUND(TDIST(AF166,AE166-2,2),3)</f>
        <v>1E-3</v>
      </c>
      <c r="AE166" s="4">
        <f>COUNTA(T166:AB166)</f>
        <v>9</v>
      </c>
      <c r="AF166" s="3">
        <f>ROUND((AC166*SQRT(AE166-2))/(SQRT(1-AC166^2)),3)</f>
        <v>5.2789999999999999</v>
      </c>
    </row>
    <row r="167" spans="1:32">
      <c r="B167" t="s">
        <v>15</v>
      </c>
      <c r="H167" s="13">
        <f t="shared" ref="H167:P167" si="7">SUMIF($G8:$G164,$B167,H8:H164)</f>
        <v>1.03E-2</v>
      </c>
      <c r="I167" s="13">
        <f t="shared" si="7"/>
        <v>9.7000000000000003E-3</v>
      </c>
      <c r="J167" s="13">
        <f t="shared" si="7"/>
        <v>0.15810000000000002</v>
      </c>
      <c r="K167" s="13">
        <f t="shared" si="7"/>
        <v>4.6299999999999994E-2</v>
      </c>
      <c r="L167" s="13">
        <f t="shared" si="7"/>
        <v>9.9799999999999986E-2</v>
      </c>
      <c r="M167" s="13">
        <f t="shared" si="7"/>
        <v>1.67E-2</v>
      </c>
      <c r="N167" s="13">
        <f t="shared" si="7"/>
        <v>8.9099999999999999E-2</v>
      </c>
      <c r="O167" s="13">
        <f t="shared" si="7"/>
        <v>8.0400000000000013E-2</v>
      </c>
      <c r="P167" s="13">
        <f t="shared" si="7"/>
        <v>8.3299999999999999E-2</v>
      </c>
      <c r="T167" s="7">
        <f t="shared" ref="T167:AB167" si="8">SUMIF($G8:$G164,$B167,T8:T164)</f>
        <v>16482769</v>
      </c>
      <c r="U167" s="7">
        <f t="shared" si="8"/>
        <v>17397350</v>
      </c>
      <c r="V167" s="7">
        <f t="shared" si="8"/>
        <v>16744898</v>
      </c>
      <c r="W167" s="7">
        <f t="shared" si="8"/>
        <v>14068146</v>
      </c>
      <c r="X167" s="7">
        <f t="shared" si="8"/>
        <v>13948783</v>
      </c>
      <c r="Y167" s="7">
        <f t="shared" si="8"/>
        <v>12005380</v>
      </c>
      <c r="Z167" s="7">
        <f t="shared" si="8"/>
        <v>11815023</v>
      </c>
      <c r="AA167" s="7">
        <f t="shared" si="8"/>
        <v>13578594</v>
      </c>
      <c r="AB167" s="7">
        <f t="shared" si="8"/>
        <v>12093481</v>
      </c>
      <c r="AC167" s="5">
        <f t="shared" si="4"/>
        <v>8.3000000000000004E-2</v>
      </c>
      <c r="AD167" s="3">
        <f>ROUND(TDIST(AF167,AE167-2,2),3)</f>
        <v>0.83199999999999996</v>
      </c>
      <c r="AE167" s="4">
        <f>COUNTA(T167:AB167)</f>
        <v>9</v>
      </c>
      <c r="AF167" s="3">
        <f>ROUND((AC167*SQRT(AE167-2))/(SQRT(1-AC167^2)),3)</f>
        <v>0.22</v>
      </c>
    </row>
    <row r="168" spans="1:32">
      <c r="B168" t="s">
        <v>102</v>
      </c>
      <c r="H168" s="13">
        <f>H8</f>
        <v>0.27980000000000005</v>
      </c>
      <c r="I168" s="13">
        <f t="shared" ref="I168:P168" si="9">I8</f>
        <v>0.28310000000000013</v>
      </c>
      <c r="J168" s="13">
        <f t="shared" si="9"/>
        <v>4.7000000000000375E-3</v>
      </c>
      <c r="K168" s="13">
        <f t="shared" si="9"/>
        <v>0.21560000000000024</v>
      </c>
      <c r="L168" s="13">
        <f t="shared" si="9"/>
        <v>0.2511000000000001</v>
      </c>
      <c r="M168" s="13">
        <f t="shared" si="9"/>
        <v>0.31700000000000006</v>
      </c>
      <c r="N168" s="13">
        <f t="shared" si="9"/>
        <v>0.10899999999999999</v>
      </c>
      <c r="O168" s="13">
        <f t="shared" si="9"/>
        <v>-0.12299999999999989</v>
      </c>
      <c r="P168" s="13">
        <f t="shared" si="9"/>
        <v>-2.3799999999999932E-2</v>
      </c>
      <c r="AC168"/>
      <c r="AD168"/>
      <c r="AE168"/>
      <c r="AF168"/>
    </row>
    <row r="169" spans="1:32">
      <c r="B169" t="s">
        <v>103</v>
      </c>
      <c r="H169" s="13">
        <f>H168+H165</f>
        <v>0.69619999999999993</v>
      </c>
      <c r="I169" s="13">
        <f t="shared" ref="I169:P169" si="10">I168+I165</f>
        <v>0.74280000000000035</v>
      </c>
      <c r="J169" s="13">
        <f t="shared" si="10"/>
        <v>0.66850000000000009</v>
      </c>
      <c r="K169" s="13">
        <f t="shared" si="10"/>
        <v>0.6041000000000003</v>
      </c>
      <c r="L169" s="13">
        <f t="shared" si="10"/>
        <v>0.60680000000000001</v>
      </c>
      <c r="M169" s="13">
        <f t="shared" si="10"/>
        <v>0.55870000000000009</v>
      </c>
      <c r="N169" s="13">
        <f t="shared" si="10"/>
        <v>0.46659999999999996</v>
      </c>
      <c r="O169" s="13">
        <f t="shared" si="10"/>
        <v>0.21100000000000013</v>
      </c>
      <c r="P169" s="13">
        <f t="shared" si="10"/>
        <v>0.17070000000000013</v>
      </c>
      <c r="T169">
        <v>16482769</v>
      </c>
      <c r="U169">
        <v>17397350</v>
      </c>
      <c r="V169">
        <v>16744898</v>
      </c>
      <c r="W169">
        <v>14068146</v>
      </c>
      <c r="X169">
        <v>13948783</v>
      </c>
      <c r="Y169">
        <v>12005380</v>
      </c>
      <c r="Z169">
        <v>11815023</v>
      </c>
      <c r="AA169">
        <v>13578594</v>
      </c>
      <c r="AB169">
        <v>12093481</v>
      </c>
      <c r="AC169" s="5">
        <f>ROUND(ABS(PEARSON($T169:$AB169,$H169:$P169)),3)</f>
        <v>0.68300000000000005</v>
      </c>
      <c r="AD169" s="3">
        <f>ROUND(TDIST(AF169,AE169-2,2),3)</f>
        <v>4.2999999999999997E-2</v>
      </c>
      <c r="AE169" s="4">
        <f>COUNTA(T169:AB169)</f>
        <v>9</v>
      </c>
      <c r="AF169" s="3">
        <f>ROUND((AC169*SQRT(AE169-2))/(SQRT(1-AC169^2)),3)</f>
        <v>2.4740000000000002</v>
      </c>
    </row>
    <row r="171" spans="1:32">
      <c r="A171" t="s">
        <v>107</v>
      </c>
      <c r="H171">
        <f t="shared" ref="H171:P171" si="11">ROUND(H169/H3,4)</f>
        <v>0.76</v>
      </c>
      <c r="I171">
        <f t="shared" si="11"/>
        <v>0.80389999999999995</v>
      </c>
      <c r="J171">
        <f t="shared" si="11"/>
        <v>0.69710000000000005</v>
      </c>
      <c r="K171">
        <f t="shared" si="11"/>
        <v>0.75319999999999998</v>
      </c>
      <c r="L171">
        <f t="shared" si="11"/>
        <v>0.751</v>
      </c>
      <c r="M171">
        <f t="shared" si="11"/>
        <v>0.77170000000000005</v>
      </c>
      <c r="N171">
        <f t="shared" si="11"/>
        <v>0.63660000000000005</v>
      </c>
      <c r="O171">
        <f t="shared" si="11"/>
        <v>0.41620000000000001</v>
      </c>
      <c r="P171">
        <f t="shared" si="11"/>
        <v>0.43880000000000002</v>
      </c>
    </row>
    <row r="173" spans="1:32">
      <c r="H173" s="13">
        <f t="shared" ref="H173:P173" si="12">H3-H165</f>
        <v>0.4996000000000001</v>
      </c>
      <c r="I173" s="13">
        <f t="shared" si="12"/>
        <v>0.46429999999999988</v>
      </c>
      <c r="J173" s="13">
        <f t="shared" si="12"/>
        <v>0.29519999999999991</v>
      </c>
      <c r="K173" s="13">
        <f t="shared" si="12"/>
        <v>0.41350000000000003</v>
      </c>
      <c r="L173" s="13">
        <f t="shared" si="12"/>
        <v>0.45230000000000009</v>
      </c>
      <c r="M173" s="13">
        <f t="shared" si="12"/>
        <v>0.48229999999999995</v>
      </c>
      <c r="N173" s="13">
        <f t="shared" si="12"/>
        <v>0.37540000000000001</v>
      </c>
      <c r="O173" s="13">
        <f t="shared" si="12"/>
        <v>0.17299999999999999</v>
      </c>
      <c r="P173" s="13">
        <f t="shared" si="12"/>
        <v>0.19449999999999995</v>
      </c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G39"/>
  <sheetViews>
    <sheetView topLeftCell="G3" zoomScale="70" zoomScaleNormal="70" workbookViewId="0">
      <selection sqref="A1:AE39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8554687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116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5</v>
      </c>
      <c r="H3">
        <v>0.91600000000000004</v>
      </c>
      <c r="I3">
        <v>0.92400000000000004</v>
      </c>
      <c r="J3">
        <v>0.95899999999999996</v>
      </c>
      <c r="K3">
        <v>0.80200000000000005</v>
      </c>
      <c r="L3">
        <v>0.80800000000000005</v>
      </c>
      <c r="M3">
        <v>0.72399999999999998</v>
      </c>
      <c r="N3">
        <v>0.73299999999999998</v>
      </c>
      <c r="O3">
        <v>0.50700000000000001</v>
      </c>
      <c r="P3" s="4">
        <v>0.38900000000000001</v>
      </c>
      <c r="S3" t="s">
        <v>1</v>
      </c>
      <c r="T3" s="7">
        <f>T38</f>
        <v>15045231</v>
      </c>
      <c r="U3" s="7">
        <f t="shared" ref="U3:AB3" si="0">U38</f>
        <v>15381614</v>
      </c>
      <c r="V3" s="7">
        <f t="shared" si="0"/>
        <v>15796036</v>
      </c>
      <c r="W3" s="7">
        <f t="shared" si="0"/>
        <v>13389703</v>
      </c>
      <c r="X3" s="7">
        <f t="shared" si="0"/>
        <v>13102326</v>
      </c>
      <c r="Y3" s="7">
        <f t="shared" si="0"/>
        <v>11121591</v>
      </c>
      <c r="Z3" s="7">
        <f t="shared" si="0"/>
        <v>10726508</v>
      </c>
      <c r="AA3" s="7">
        <f t="shared" si="0"/>
        <v>12222444</v>
      </c>
      <c r="AB3" s="7">
        <f t="shared" si="0"/>
        <v>10729266</v>
      </c>
    </row>
    <row r="4" spans="1:33">
      <c r="A4" t="s">
        <v>4</v>
      </c>
      <c r="N4" s="1">
        <f>ROUND((N3-M3)/M3,2)</f>
        <v>0.01</v>
      </c>
      <c r="O4" s="1">
        <f t="shared" ref="O4:P4" si="1">ROUND((O3-N3)/N3,2)</f>
        <v>-0.31</v>
      </c>
      <c r="P4" s="1">
        <f t="shared" si="1"/>
        <v>-0.23</v>
      </c>
      <c r="Z4" s="1">
        <f>ROUND((Z3-Y3)/Y3,2)</f>
        <v>-0.04</v>
      </c>
      <c r="AA4" s="1">
        <f>ROUND((AA3-Z3)/Z3,2)</f>
        <v>0.14000000000000001</v>
      </c>
      <c r="AB4" s="1">
        <f>ROUND((AB3-AA3)/AA3,2)</f>
        <v>-0.12</v>
      </c>
    </row>
    <row r="5" spans="1:33">
      <c r="N5" s="2"/>
    </row>
    <row r="6" spans="1:33">
      <c r="S6" s="2" t="s">
        <v>31</v>
      </c>
      <c r="AD6" s="4" t="s">
        <v>50</v>
      </c>
      <c r="AE6"/>
      <c r="AF6"/>
    </row>
    <row r="7" spans="1:33">
      <c r="A7" s="2" t="s">
        <v>33</v>
      </c>
      <c r="H7">
        <v>2003</v>
      </c>
      <c r="I7">
        <v>2004</v>
      </c>
      <c r="J7">
        <v>2005</v>
      </c>
      <c r="K7">
        <v>2006</v>
      </c>
      <c r="L7">
        <v>2007</v>
      </c>
      <c r="M7">
        <v>2008</v>
      </c>
      <c r="N7">
        <v>2009</v>
      </c>
      <c r="O7">
        <v>2010</v>
      </c>
      <c r="P7">
        <v>2011</v>
      </c>
      <c r="S7" s="2" t="s">
        <v>32</v>
      </c>
      <c r="T7">
        <v>2003</v>
      </c>
      <c r="U7">
        <v>2004</v>
      </c>
      <c r="V7">
        <v>2005</v>
      </c>
      <c r="W7">
        <v>2006</v>
      </c>
      <c r="X7">
        <v>2007</v>
      </c>
      <c r="Y7">
        <v>2008</v>
      </c>
      <c r="Z7">
        <v>2009</v>
      </c>
      <c r="AA7">
        <v>2010</v>
      </c>
      <c r="AB7">
        <v>2011</v>
      </c>
      <c r="AC7" s="4" t="s">
        <v>105</v>
      </c>
      <c r="AD7" s="5" t="s">
        <v>43</v>
      </c>
      <c r="AE7" s="4" t="s">
        <v>42</v>
      </c>
      <c r="AF7" s="9"/>
      <c r="AG7" s="9"/>
    </row>
    <row r="8" spans="1:33">
      <c r="A8" t="s">
        <v>120</v>
      </c>
      <c r="B8" t="s">
        <v>121</v>
      </c>
      <c r="C8" t="s">
        <v>13</v>
      </c>
      <c r="D8" t="s">
        <v>10</v>
      </c>
      <c r="E8" t="s">
        <v>16</v>
      </c>
      <c r="F8" t="s">
        <v>12</v>
      </c>
      <c r="G8" t="s">
        <v>40</v>
      </c>
      <c r="H8">
        <v>1.7100000000000001E-2</v>
      </c>
      <c r="I8">
        <v>3.6700000000000003E-2</v>
      </c>
      <c r="J8">
        <v>5.3900000000000003E-2</v>
      </c>
      <c r="K8">
        <v>1.83E-2</v>
      </c>
      <c r="L8">
        <v>2.06E-2</v>
      </c>
      <c r="M8">
        <v>9.9000000000000008E-3</v>
      </c>
      <c r="N8">
        <v>8.2000000000000007E-3</v>
      </c>
      <c r="O8">
        <v>8.0000000000000002E-3</v>
      </c>
      <c r="P8">
        <v>8.6999999999999994E-3</v>
      </c>
      <c r="T8">
        <v>2419519</v>
      </c>
      <c r="U8">
        <v>3744619</v>
      </c>
      <c r="V8">
        <v>3121706</v>
      </c>
      <c r="W8">
        <v>2534199</v>
      </c>
      <c r="X8">
        <v>2448583</v>
      </c>
      <c r="Y8">
        <v>1651116</v>
      </c>
      <c r="Z8">
        <v>1570823</v>
      </c>
      <c r="AA8">
        <v>1987520</v>
      </c>
      <c r="AB8">
        <v>1876094</v>
      </c>
      <c r="AC8" s="4">
        <v>0.84399999999999997</v>
      </c>
      <c r="AD8" s="4">
        <v>4.0000000000000001E-3</v>
      </c>
      <c r="AE8" s="4">
        <v>9</v>
      </c>
    </row>
    <row r="9" spans="1:33">
      <c r="A9" t="s">
        <v>120</v>
      </c>
      <c r="B9" t="s">
        <v>121</v>
      </c>
      <c r="C9" t="s">
        <v>13</v>
      </c>
      <c r="D9" t="s">
        <v>10</v>
      </c>
      <c r="E9" t="s">
        <v>21</v>
      </c>
      <c r="F9" t="s">
        <v>12</v>
      </c>
      <c r="G9" t="s">
        <v>40</v>
      </c>
      <c r="H9">
        <v>0</v>
      </c>
      <c r="I9">
        <v>8.0000000000000004E-4</v>
      </c>
      <c r="J9">
        <v>2.8E-3</v>
      </c>
      <c r="K9">
        <v>3.0000000000000001E-3</v>
      </c>
      <c r="L9">
        <v>6.4000000000000003E-3</v>
      </c>
      <c r="M9">
        <v>2E-3</v>
      </c>
      <c r="N9">
        <v>4.4999999999999997E-3</v>
      </c>
      <c r="O9">
        <v>3.3E-3</v>
      </c>
      <c r="P9">
        <v>7.7999999999999996E-3</v>
      </c>
      <c r="T9">
        <v>0</v>
      </c>
      <c r="U9">
        <v>110564</v>
      </c>
      <c r="V9">
        <v>168754</v>
      </c>
      <c r="W9">
        <v>400049</v>
      </c>
      <c r="X9">
        <v>443057</v>
      </c>
      <c r="Y9">
        <v>434936</v>
      </c>
      <c r="Z9">
        <v>449108</v>
      </c>
      <c r="AA9">
        <v>379027</v>
      </c>
      <c r="AB9">
        <v>250105</v>
      </c>
      <c r="AC9" s="4">
        <v>0.27700000000000002</v>
      </c>
      <c r="AD9" s="4">
        <v>0.50700000000000001</v>
      </c>
      <c r="AE9" s="4">
        <v>8</v>
      </c>
    </row>
    <row r="10" spans="1:33">
      <c r="A10" t="s">
        <v>120</v>
      </c>
      <c r="B10" t="s">
        <v>121</v>
      </c>
      <c r="C10" t="s">
        <v>13</v>
      </c>
      <c r="D10" t="s">
        <v>37</v>
      </c>
      <c r="E10" t="s">
        <v>11</v>
      </c>
      <c r="F10" t="s">
        <v>12</v>
      </c>
      <c r="G10" t="s">
        <v>40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T10">
        <v>0</v>
      </c>
      <c r="U10">
        <v>8787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 s="4" t="s">
        <v>106</v>
      </c>
      <c r="AD10" s="4" t="s">
        <v>106</v>
      </c>
      <c r="AE10" s="4">
        <v>1</v>
      </c>
    </row>
    <row r="11" spans="1:33">
      <c r="A11" t="s">
        <v>120</v>
      </c>
      <c r="B11" t="s">
        <v>121</v>
      </c>
      <c r="C11" t="s">
        <v>13</v>
      </c>
      <c r="D11" t="s">
        <v>37</v>
      </c>
      <c r="E11" t="s">
        <v>16</v>
      </c>
      <c r="F11" t="s">
        <v>12</v>
      </c>
      <c r="G11" t="s">
        <v>40</v>
      </c>
      <c r="H11">
        <v>6.3E-3</v>
      </c>
      <c r="I11">
        <v>9.1000000000000004E-3</v>
      </c>
      <c r="J11">
        <v>0.01</v>
      </c>
      <c r="K11">
        <v>5.8999999999999999E-3</v>
      </c>
      <c r="L11">
        <v>6.4000000000000003E-3</v>
      </c>
      <c r="M11">
        <v>3.5000000000000001E-3</v>
      </c>
      <c r="N11">
        <v>2E-3</v>
      </c>
      <c r="O11">
        <v>2.8E-3</v>
      </c>
      <c r="P11">
        <v>1.2999999999999999E-3</v>
      </c>
      <c r="T11">
        <v>1050450</v>
      </c>
      <c r="U11">
        <v>1012837</v>
      </c>
      <c r="V11">
        <v>785332</v>
      </c>
      <c r="W11">
        <v>645496</v>
      </c>
      <c r="X11">
        <v>570358</v>
      </c>
      <c r="Y11">
        <v>411556</v>
      </c>
      <c r="Z11">
        <v>416037</v>
      </c>
      <c r="AA11">
        <v>403681</v>
      </c>
      <c r="AB11">
        <v>278222</v>
      </c>
      <c r="AC11" s="4">
        <v>0.82099999999999995</v>
      </c>
      <c r="AD11" s="4">
        <v>7.0000000000000001E-3</v>
      </c>
      <c r="AE11" s="4">
        <v>9</v>
      </c>
    </row>
    <row r="12" spans="1:33">
      <c r="A12" t="s">
        <v>120</v>
      </c>
      <c r="B12" t="s">
        <v>121</v>
      </c>
      <c r="C12" t="s">
        <v>13</v>
      </c>
      <c r="D12" t="s">
        <v>37</v>
      </c>
      <c r="E12" t="s">
        <v>17</v>
      </c>
      <c r="F12" t="s">
        <v>12</v>
      </c>
      <c r="G12" t="s">
        <v>40</v>
      </c>
      <c r="H12">
        <v>6.1000000000000004E-3</v>
      </c>
      <c r="I12">
        <v>1.43E-2</v>
      </c>
      <c r="J12">
        <v>2.2200000000000001E-2</v>
      </c>
      <c r="K12">
        <v>2.1000000000000001E-2</v>
      </c>
      <c r="L12">
        <v>1.49E-2</v>
      </c>
      <c r="M12">
        <v>9.2999999999999992E-3</v>
      </c>
      <c r="N12">
        <v>1.11E-2</v>
      </c>
      <c r="O12">
        <v>4.7000000000000002E-3</v>
      </c>
      <c r="P12">
        <v>1.8E-3</v>
      </c>
      <c r="T12">
        <v>427137</v>
      </c>
      <c r="U12">
        <v>513629</v>
      </c>
      <c r="V12">
        <v>440032</v>
      </c>
      <c r="W12">
        <v>405494</v>
      </c>
      <c r="X12">
        <v>377381</v>
      </c>
      <c r="Y12">
        <v>309350</v>
      </c>
      <c r="Z12">
        <v>260006</v>
      </c>
      <c r="AA12">
        <v>285724</v>
      </c>
      <c r="AB12">
        <v>320757</v>
      </c>
      <c r="AC12" s="4">
        <v>0.51800000000000002</v>
      </c>
      <c r="AD12" s="4">
        <v>0.153</v>
      </c>
      <c r="AE12" s="4">
        <v>9</v>
      </c>
    </row>
    <row r="13" spans="1:33">
      <c r="A13" t="s">
        <v>120</v>
      </c>
      <c r="B13" t="s">
        <v>121</v>
      </c>
      <c r="C13" t="s">
        <v>13</v>
      </c>
      <c r="D13" t="s">
        <v>37</v>
      </c>
      <c r="E13" t="s">
        <v>18</v>
      </c>
      <c r="F13" t="s">
        <v>12</v>
      </c>
      <c r="G13" t="s">
        <v>40</v>
      </c>
      <c r="H13">
        <v>0</v>
      </c>
      <c r="I13">
        <v>0</v>
      </c>
      <c r="J13">
        <v>0</v>
      </c>
      <c r="K13">
        <v>2.0000000000000001E-4</v>
      </c>
      <c r="L13">
        <v>2.9999999999999997E-4</v>
      </c>
      <c r="M13">
        <v>2.0000000000000001E-4</v>
      </c>
      <c r="N13">
        <v>2.0000000000000001E-4</v>
      </c>
      <c r="O13">
        <v>0</v>
      </c>
      <c r="P13">
        <v>1E-4</v>
      </c>
      <c r="T13">
        <v>1570</v>
      </c>
      <c r="U13">
        <v>23919</v>
      </c>
      <c r="V13">
        <v>9277</v>
      </c>
      <c r="W13">
        <v>26791</v>
      </c>
      <c r="X13">
        <v>18299</v>
      </c>
      <c r="Y13">
        <v>16459</v>
      </c>
      <c r="Z13">
        <v>11269</v>
      </c>
      <c r="AA13">
        <v>7110</v>
      </c>
      <c r="AB13">
        <v>42487</v>
      </c>
      <c r="AC13" s="4">
        <v>0.161</v>
      </c>
      <c r="AD13" s="4">
        <v>0.67800000000000005</v>
      </c>
      <c r="AE13" s="4">
        <v>9</v>
      </c>
    </row>
    <row r="14" spans="1:33">
      <c r="A14" t="s">
        <v>120</v>
      </c>
      <c r="B14" t="s">
        <v>121</v>
      </c>
      <c r="C14" t="s">
        <v>13</v>
      </c>
      <c r="D14" t="s">
        <v>37</v>
      </c>
      <c r="E14" t="s">
        <v>19</v>
      </c>
      <c r="F14" t="s">
        <v>12</v>
      </c>
      <c r="G14" t="s">
        <v>40</v>
      </c>
      <c r="H14">
        <v>1E-4</v>
      </c>
      <c r="I14">
        <v>0</v>
      </c>
      <c r="J14">
        <v>5.9999999999999995E-4</v>
      </c>
      <c r="K14">
        <v>4.0000000000000002E-4</v>
      </c>
      <c r="L14">
        <v>0</v>
      </c>
      <c r="M14">
        <v>0</v>
      </c>
      <c r="N14">
        <v>0</v>
      </c>
      <c r="O14">
        <v>0</v>
      </c>
      <c r="P14">
        <v>0</v>
      </c>
      <c r="T14">
        <v>28062</v>
      </c>
      <c r="U14">
        <v>33074</v>
      </c>
      <c r="V14">
        <v>44504</v>
      </c>
      <c r="W14">
        <v>32769</v>
      </c>
      <c r="X14">
        <v>14101</v>
      </c>
      <c r="Y14">
        <v>6377</v>
      </c>
      <c r="Z14">
        <v>4888</v>
      </c>
      <c r="AA14">
        <v>4613</v>
      </c>
      <c r="AB14">
        <v>4628</v>
      </c>
      <c r="AC14" s="4">
        <v>0.79200000000000004</v>
      </c>
      <c r="AD14" s="4">
        <v>1.0999999999999999E-2</v>
      </c>
      <c r="AE14" s="4">
        <v>9</v>
      </c>
    </row>
    <row r="15" spans="1:33">
      <c r="A15" t="s">
        <v>120</v>
      </c>
      <c r="B15" t="s">
        <v>121</v>
      </c>
      <c r="C15" t="s">
        <v>13</v>
      </c>
      <c r="D15" t="s">
        <v>37</v>
      </c>
      <c r="E15" t="s">
        <v>20</v>
      </c>
      <c r="F15" t="s">
        <v>12</v>
      </c>
      <c r="G15" t="s">
        <v>40</v>
      </c>
      <c r="H15">
        <v>1.1000000000000001E-3</v>
      </c>
      <c r="I15">
        <v>3.8E-3</v>
      </c>
      <c r="J15">
        <v>1.6000000000000001E-3</v>
      </c>
      <c r="K15">
        <v>1.1000000000000001E-3</v>
      </c>
      <c r="L15">
        <v>6.9999999999999999E-4</v>
      </c>
      <c r="M15">
        <v>4.0000000000000002E-4</v>
      </c>
      <c r="N15">
        <v>6.9999999999999999E-4</v>
      </c>
      <c r="O15">
        <v>5.0000000000000001E-4</v>
      </c>
      <c r="P15">
        <v>2.0000000000000001E-4</v>
      </c>
      <c r="T15">
        <v>111759</v>
      </c>
      <c r="U15">
        <v>122527</v>
      </c>
      <c r="V15">
        <v>80092</v>
      </c>
      <c r="W15">
        <v>86398</v>
      </c>
      <c r="X15">
        <v>74498</v>
      </c>
      <c r="Y15">
        <v>101146</v>
      </c>
      <c r="Z15">
        <v>115046</v>
      </c>
      <c r="AA15">
        <v>162847</v>
      </c>
      <c r="AB15">
        <v>138708</v>
      </c>
      <c r="AC15" s="4">
        <v>-7.3999999999999996E-2</v>
      </c>
      <c r="AD15" s="4">
        <v>0.85</v>
      </c>
      <c r="AE15" s="4">
        <v>9</v>
      </c>
    </row>
    <row r="16" spans="1:33">
      <c r="A16" t="s">
        <v>120</v>
      </c>
      <c r="B16" t="s">
        <v>121</v>
      </c>
      <c r="C16" t="s">
        <v>13</v>
      </c>
      <c r="D16" t="s">
        <v>37</v>
      </c>
      <c r="E16" t="s">
        <v>21</v>
      </c>
      <c r="F16" t="s">
        <v>12</v>
      </c>
      <c r="G16" t="s">
        <v>40</v>
      </c>
      <c r="H16">
        <v>1.9E-3</v>
      </c>
      <c r="I16">
        <v>2E-3</v>
      </c>
      <c r="J16">
        <v>7.4999999999999997E-3</v>
      </c>
      <c r="K16">
        <v>4.7000000000000002E-3</v>
      </c>
      <c r="L16">
        <v>1.8100000000000002E-2</v>
      </c>
      <c r="M16">
        <v>1.8E-3</v>
      </c>
      <c r="N16">
        <v>1.8E-3</v>
      </c>
      <c r="O16">
        <v>1.6999999999999999E-3</v>
      </c>
      <c r="P16">
        <v>1.9E-3</v>
      </c>
      <c r="T16">
        <v>277253</v>
      </c>
      <c r="U16">
        <v>234967</v>
      </c>
      <c r="V16">
        <v>251717</v>
      </c>
      <c r="W16">
        <v>308751</v>
      </c>
      <c r="X16">
        <v>232452</v>
      </c>
      <c r="Y16">
        <v>259463</v>
      </c>
      <c r="Z16">
        <v>224727</v>
      </c>
      <c r="AA16">
        <v>272447</v>
      </c>
      <c r="AB16">
        <v>205009</v>
      </c>
      <c r="AC16" s="4">
        <v>-0.11700000000000001</v>
      </c>
      <c r="AD16" s="4">
        <v>0.76500000000000001</v>
      </c>
      <c r="AE16" s="4">
        <v>9</v>
      </c>
    </row>
    <row r="17" spans="1:31">
      <c r="A17" t="s">
        <v>120</v>
      </c>
      <c r="B17" t="s">
        <v>121</v>
      </c>
      <c r="C17" t="s">
        <v>13</v>
      </c>
      <c r="D17" t="s">
        <v>37</v>
      </c>
      <c r="E17" t="s">
        <v>22</v>
      </c>
      <c r="F17" t="s">
        <v>12</v>
      </c>
      <c r="G17" t="s">
        <v>40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T17">
        <v>0</v>
      </c>
      <c r="U17">
        <v>373</v>
      </c>
      <c r="V17">
        <v>1119</v>
      </c>
      <c r="W17">
        <v>0</v>
      </c>
      <c r="X17">
        <v>0</v>
      </c>
      <c r="Y17">
        <v>0</v>
      </c>
      <c r="Z17">
        <v>0</v>
      </c>
      <c r="AA17">
        <v>0</v>
      </c>
      <c r="AB17">
        <v>1890</v>
      </c>
      <c r="AC17" s="4" t="s">
        <v>106</v>
      </c>
      <c r="AD17" s="4" t="s">
        <v>106</v>
      </c>
      <c r="AE17" s="4">
        <v>3</v>
      </c>
    </row>
    <row r="18" spans="1:31">
      <c r="A18" t="s">
        <v>120</v>
      </c>
      <c r="B18" t="s">
        <v>121</v>
      </c>
      <c r="C18" t="s">
        <v>13</v>
      </c>
      <c r="D18" t="s">
        <v>26</v>
      </c>
      <c r="E18" t="s">
        <v>16</v>
      </c>
      <c r="F18" t="s">
        <v>12</v>
      </c>
      <c r="G18" t="s">
        <v>40</v>
      </c>
      <c r="H18">
        <v>0</v>
      </c>
      <c r="I18">
        <v>0</v>
      </c>
      <c r="J18">
        <v>0</v>
      </c>
      <c r="K18">
        <v>4.0000000000000002E-4</v>
      </c>
      <c r="L18">
        <v>0</v>
      </c>
      <c r="M18">
        <v>0</v>
      </c>
      <c r="N18">
        <v>0</v>
      </c>
      <c r="O18">
        <v>0</v>
      </c>
      <c r="P18">
        <v>0</v>
      </c>
      <c r="T18">
        <v>0</v>
      </c>
      <c r="U18">
        <v>0</v>
      </c>
      <c r="V18">
        <v>2200</v>
      </c>
      <c r="W18">
        <v>15965</v>
      </c>
      <c r="X18">
        <v>0</v>
      </c>
      <c r="Y18">
        <v>0</v>
      </c>
      <c r="Z18">
        <v>0</v>
      </c>
      <c r="AA18">
        <v>2151</v>
      </c>
      <c r="AB18">
        <v>4131</v>
      </c>
      <c r="AC18" s="4" t="s">
        <v>106</v>
      </c>
      <c r="AD18" s="4" t="s">
        <v>106</v>
      </c>
      <c r="AE18" s="4">
        <v>4</v>
      </c>
    </row>
    <row r="19" spans="1:31">
      <c r="A19" t="s">
        <v>120</v>
      </c>
      <c r="B19" t="s">
        <v>121</v>
      </c>
      <c r="C19" t="s">
        <v>13</v>
      </c>
      <c r="D19" t="s">
        <v>26</v>
      </c>
      <c r="E19" t="s">
        <v>17</v>
      </c>
      <c r="F19" t="s">
        <v>12</v>
      </c>
      <c r="G19" t="s">
        <v>40</v>
      </c>
      <c r="H19">
        <v>2.9999999999999997E-4</v>
      </c>
      <c r="I19">
        <v>5.0000000000000001E-4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1E-4</v>
      </c>
      <c r="T19">
        <v>29862</v>
      </c>
      <c r="U19">
        <v>37833</v>
      </c>
      <c r="V19">
        <v>18804</v>
      </c>
      <c r="W19">
        <v>0</v>
      </c>
      <c r="X19">
        <v>5908</v>
      </c>
      <c r="Y19">
        <v>441</v>
      </c>
      <c r="Z19">
        <v>441</v>
      </c>
      <c r="AA19">
        <v>4199</v>
      </c>
      <c r="AB19">
        <v>6296</v>
      </c>
      <c r="AC19" s="4">
        <v>0.90200000000000002</v>
      </c>
      <c r="AD19" s="4">
        <v>2E-3</v>
      </c>
      <c r="AE19" s="4">
        <v>8</v>
      </c>
    </row>
    <row r="20" spans="1:31">
      <c r="A20" t="s">
        <v>120</v>
      </c>
      <c r="B20" t="s">
        <v>121</v>
      </c>
      <c r="C20" t="s">
        <v>13</v>
      </c>
      <c r="D20" t="s">
        <v>26</v>
      </c>
      <c r="E20" t="s">
        <v>18</v>
      </c>
      <c r="F20" t="s">
        <v>12</v>
      </c>
      <c r="G20" t="s">
        <v>40</v>
      </c>
      <c r="H20">
        <v>1E-4</v>
      </c>
      <c r="I20">
        <v>0</v>
      </c>
      <c r="J20">
        <v>2.9999999999999997E-4</v>
      </c>
      <c r="K20">
        <v>0</v>
      </c>
      <c r="L20">
        <v>2.0000000000000001E-4</v>
      </c>
      <c r="M20">
        <v>2.0000000000000001E-4</v>
      </c>
      <c r="N20">
        <v>2.0000000000000001E-4</v>
      </c>
      <c r="O20">
        <v>8.9999999999999998E-4</v>
      </c>
      <c r="P20">
        <v>2.9999999999999997E-4</v>
      </c>
      <c r="T20">
        <v>8456</v>
      </c>
      <c r="U20">
        <v>2259</v>
      </c>
      <c r="V20">
        <v>14256</v>
      </c>
      <c r="W20">
        <v>27751</v>
      </c>
      <c r="X20">
        <v>21032</v>
      </c>
      <c r="Y20">
        <v>19104</v>
      </c>
      <c r="Z20">
        <v>19104</v>
      </c>
      <c r="AA20">
        <v>19151</v>
      </c>
      <c r="AB20">
        <v>46708</v>
      </c>
      <c r="AC20" s="4">
        <v>0.11600000000000001</v>
      </c>
      <c r="AD20" s="4">
        <v>0.76700000000000002</v>
      </c>
      <c r="AE20" s="4">
        <v>9</v>
      </c>
    </row>
    <row r="21" spans="1:31">
      <c r="A21" t="s">
        <v>120</v>
      </c>
      <c r="B21" t="s">
        <v>121</v>
      </c>
      <c r="C21" t="s">
        <v>13</v>
      </c>
      <c r="D21" t="s">
        <v>26</v>
      </c>
      <c r="E21" t="s">
        <v>19</v>
      </c>
      <c r="F21" t="s">
        <v>12</v>
      </c>
      <c r="G21" t="s">
        <v>40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T21">
        <v>0</v>
      </c>
      <c r="U21">
        <v>0</v>
      </c>
      <c r="V21">
        <v>4745</v>
      </c>
      <c r="W21">
        <v>0</v>
      </c>
      <c r="X21">
        <v>552</v>
      </c>
      <c r="Y21">
        <v>883</v>
      </c>
      <c r="Z21">
        <v>883</v>
      </c>
      <c r="AA21">
        <v>0</v>
      </c>
      <c r="AB21">
        <v>0</v>
      </c>
      <c r="AC21" s="4" t="s">
        <v>106</v>
      </c>
      <c r="AD21" s="4" t="s">
        <v>106</v>
      </c>
      <c r="AE21" s="4">
        <v>4</v>
      </c>
    </row>
    <row r="22" spans="1:31">
      <c r="A22" t="s">
        <v>120</v>
      </c>
      <c r="B22" t="s">
        <v>121</v>
      </c>
      <c r="C22" t="s">
        <v>13</v>
      </c>
      <c r="D22" t="s">
        <v>26</v>
      </c>
      <c r="E22" t="s">
        <v>20</v>
      </c>
      <c r="F22" t="s">
        <v>12</v>
      </c>
      <c r="G22" t="s">
        <v>40</v>
      </c>
      <c r="H22">
        <v>0.2888</v>
      </c>
      <c r="I22">
        <v>0.23799999999999999</v>
      </c>
      <c r="J22">
        <v>0.16250000000000001</v>
      </c>
      <c r="K22">
        <v>0.1109</v>
      </c>
      <c r="L22">
        <v>0.1014</v>
      </c>
      <c r="M22">
        <v>8.1199999999999994E-2</v>
      </c>
      <c r="N22">
        <v>0.14449999999999999</v>
      </c>
      <c r="O22">
        <v>0.11070000000000001</v>
      </c>
      <c r="P22">
        <v>6.8500000000000005E-2</v>
      </c>
      <c r="T22">
        <v>3460445</v>
      </c>
      <c r="U22">
        <v>3326622</v>
      </c>
      <c r="V22">
        <v>3113639</v>
      </c>
      <c r="W22">
        <v>2740592</v>
      </c>
      <c r="X22">
        <v>2475013</v>
      </c>
      <c r="Y22">
        <v>2303217</v>
      </c>
      <c r="Z22">
        <v>2295080</v>
      </c>
      <c r="AA22">
        <v>3283327</v>
      </c>
      <c r="AB22">
        <v>2632751</v>
      </c>
      <c r="AC22" s="4">
        <v>0.71799999999999997</v>
      </c>
      <c r="AD22" s="4">
        <v>2.9000000000000001E-2</v>
      </c>
      <c r="AE22" s="4">
        <v>9</v>
      </c>
    </row>
    <row r="23" spans="1:31">
      <c r="A23" t="s">
        <v>120</v>
      </c>
      <c r="B23" t="s">
        <v>121</v>
      </c>
      <c r="C23" t="s">
        <v>13</v>
      </c>
      <c r="D23" t="s">
        <v>26</v>
      </c>
      <c r="E23" t="s">
        <v>21</v>
      </c>
      <c r="F23" t="s">
        <v>12</v>
      </c>
      <c r="G23" t="s">
        <v>40</v>
      </c>
      <c r="H23">
        <v>3.2000000000000001E-2</v>
      </c>
      <c r="I23">
        <v>2.29E-2</v>
      </c>
      <c r="J23">
        <v>4.3200000000000002E-2</v>
      </c>
      <c r="K23">
        <v>1.23E-2</v>
      </c>
      <c r="L23">
        <v>3.3099999999999997E-2</v>
      </c>
      <c r="M23">
        <v>3.8E-3</v>
      </c>
      <c r="N23">
        <v>6.7000000000000002E-3</v>
      </c>
      <c r="O23">
        <v>5.4999999999999997E-3</v>
      </c>
      <c r="P23">
        <v>1.6000000000000001E-3</v>
      </c>
      <c r="T23">
        <v>711296</v>
      </c>
      <c r="U23">
        <v>593609</v>
      </c>
      <c r="V23">
        <v>731407</v>
      </c>
      <c r="W23">
        <v>287766</v>
      </c>
      <c r="X23">
        <v>355358</v>
      </c>
      <c r="Y23">
        <v>230956</v>
      </c>
      <c r="Z23">
        <v>230956</v>
      </c>
      <c r="AA23">
        <v>73415</v>
      </c>
      <c r="AB23">
        <v>39461</v>
      </c>
      <c r="AC23" s="4">
        <v>0.878</v>
      </c>
      <c r="AD23" s="4">
        <v>2E-3</v>
      </c>
      <c r="AE23" s="4">
        <v>9</v>
      </c>
    </row>
    <row r="24" spans="1:31">
      <c r="A24" t="s">
        <v>120</v>
      </c>
      <c r="B24" t="s">
        <v>121</v>
      </c>
      <c r="C24" t="s">
        <v>13</v>
      </c>
      <c r="D24" t="s">
        <v>26</v>
      </c>
      <c r="E24" t="s">
        <v>22</v>
      </c>
      <c r="F24" t="s">
        <v>12</v>
      </c>
      <c r="G24" t="s">
        <v>40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1E-4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212</v>
      </c>
      <c r="AB24">
        <v>2621</v>
      </c>
      <c r="AC24" s="4" t="s">
        <v>106</v>
      </c>
      <c r="AD24" s="4" t="s">
        <v>106</v>
      </c>
      <c r="AE24" s="4">
        <v>2</v>
      </c>
    </row>
    <row r="25" spans="1:31">
      <c r="A25" t="s">
        <v>120</v>
      </c>
      <c r="B25" t="s">
        <v>121</v>
      </c>
      <c r="C25" t="s">
        <v>13</v>
      </c>
      <c r="D25" t="s">
        <v>38</v>
      </c>
      <c r="E25" t="s">
        <v>16</v>
      </c>
      <c r="F25" t="s">
        <v>12</v>
      </c>
      <c r="G25" t="s">
        <v>40</v>
      </c>
      <c r="H25">
        <v>5.9999999999999995E-4</v>
      </c>
      <c r="I25">
        <v>1.5E-3</v>
      </c>
      <c r="J25">
        <v>2.9999999999999997E-4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T25">
        <v>151639</v>
      </c>
      <c r="U25">
        <v>145409</v>
      </c>
      <c r="V25">
        <v>46378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 s="4" t="s">
        <v>106</v>
      </c>
      <c r="AD25" s="4" t="s">
        <v>106</v>
      </c>
      <c r="AE25" s="4">
        <v>3</v>
      </c>
    </row>
    <row r="26" spans="1:31">
      <c r="A26" t="s">
        <v>120</v>
      </c>
      <c r="B26" t="s">
        <v>121</v>
      </c>
      <c r="C26" t="s">
        <v>13</v>
      </c>
      <c r="D26" t="s">
        <v>27</v>
      </c>
      <c r="E26" t="s">
        <v>16</v>
      </c>
      <c r="F26" t="s">
        <v>12</v>
      </c>
      <c r="G26" t="s">
        <v>40</v>
      </c>
      <c r="H26">
        <v>7.7000000000000002E-3</v>
      </c>
      <c r="I26">
        <v>1.66E-2</v>
      </c>
      <c r="J26">
        <v>4.4499999999999998E-2</v>
      </c>
      <c r="K26">
        <v>3.2500000000000001E-2</v>
      </c>
      <c r="L26">
        <v>1.8100000000000002E-2</v>
      </c>
      <c r="M26">
        <v>2.2499999999999999E-2</v>
      </c>
      <c r="N26">
        <v>1.83E-2</v>
      </c>
      <c r="O26">
        <v>2.3400000000000001E-2</v>
      </c>
      <c r="P26">
        <v>5.0000000000000001E-3</v>
      </c>
      <c r="T26">
        <v>2877794</v>
      </c>
      <c r="U26">
        <v>1784027</v>
      </c>
      <c r="V26">
        <v>2398012</v>
      </c>
      <c r="W26">
        <v>1779651</v>
      </c>
      <c r="X26">
        <v>1544553</v>
      </c>
      <c r="Y26">
        <v>960802</v>
      </c>
      <c r="Z26">
        <v>840028</v>
      </c>
      <c r="AA26">
        <v>910631</v>
      </c>
      <c r="AB26">
        <v>863511</v>
      </c>
      <c r="AC26" s="4">
        <v>0.20399999999999999</v>
      </c>
      <c r="AD26" s="4">
        <v>0.59899999999999998</v>
      </c>
      <c r="AE26" s="4">
        <v>9</v>
      </c>
    </row>
    <row r="27" spans="1:31">
      <c r="A27" t="s">
        <v>120</v>
      </c>
      <c r="B27" t="s">
        <v>121</v>
      </c>
      <c r="C27" t="s">
        <v>13</v>
      </c>
      <c r="D27" t="s">
        <v>27</v>
      </c>
      <c r="E27" t="s">
        <v>17</v>
      </c>
      <c r="F27" t="s">
        <v>12</v>
      </c>
      <c r="G27" t="s">
        <v>40</v>
      </c>
      <c r="H27">
        <v>4.5999999999999999E-3</v>
      </c>
      <c r="I27">
        <v>1.8100000000000002E-2</v>
      </c>
      <c r="J27">
        <v>2.8799999999999999E-2</v>
      </c>
      <c r="K27">
        <v>1.5100000000000001E-2</v>
      </c>
      <c r="L27">
        <v>1.4200000000000001E-2</v>
      </c>
      <c r="M27">
        <v>1.6799999999999999E-2</v>
      </c>
      <c r="N27">
        <v>1.8499999999999999E-2</v>
      </c>
      <c r="O27">
        <v>1.21E-2</v>
      </c>
      <c r="P27">
        <v>4.4999999999999997E-3</v>
      </c>
      <c r="T27">
        <v>326700</v>
      </c>
      <c r="U27">
        <v>420394</v>
      </c>
      <c r="V27">
        <v>315963</v>
      </c>
      <c r="W27">
        <v>184702</v>
      </c>
      <c r="X27">
        <v>232984</v>
      </c>
      <c r="Y27">
        <v>301994</v>
      </c>
      <c r="Z27">
        <v>246028</v>
      </c>
      <c r="AA27">
        <v>237741</v>
      </c>
      <c r="AB27">
        <v>193268</v>
      </c>
      <c r="AC27" s="4">
        <v>0.317</v>
      </c>
      <c r="AD27" s="4">
        <v>0.40600000000000003</v>
      </c>
      <c r="AE27" s="4">
        <v>9</v>
      </c>
    </row>
    <row r="28" spans="1:31">
      <c r="A28" t="s">
        <v>120</v>
      </c>
      <c r="B28" t="s">
        <v>121</v>
      </c>
      <c r="C28" t="s">
        <v>13</v>
      </c>
      <c r="D28" t="s">
        <v>27</v>
      </c>
      <c r="E28" t="s">
        <v>18</v>
      </c>
      <c r="F28" t="s">
        <v>12</v>
      </c>
      <c r="G28" t="s">
        <v>40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2.0000000000000001E-4</v>
      </c>
      <c r="P28">
        <v>0</v>
      </c>
      <c r="T28">
        <v>802</v>
      </c>
      <c r="U28">
        <v>0</v>
      </c>
      <c r="V28">
        <v>0</v>
      </c>
      <c r="W28">
        <v>0</v>
      </c>
      <c r="X28">
        <v>9643</v>
      </c>
      <c r="Y28">
        <v>12369</v>
      </c>
      <c r="Z28">
        <v>8195</v>
      </c>
      <c r="AA28">
        <v>22274</v>
      </c>
      <c r="AB28">
        <v>16468</v>
      </c>
      <c r="AC28" s="4">
        <v>0.71</v>
      </c>
      <c r="AD28" s="4">
        <v>0.114</v>
      </c>
      <c r="AE28" s="4">
        <v>6</v>
      </c>
    </row>
    <row r="29" spans="1:31">
      <c r="A29" t="s">
        <v>120</v>
      </c>
      <c r="B29" t="s">
        <v>121</v>
      </c>
      <c r="C29" t="s">
        <v>13</v>
      </c>
      <c r="D29" t="s">
        <v>27</v>
      </c>
      <c r="E29" t="s">
        <v>19</v>
      </c>
      <c r="F29" t="s">
        <v>12</v>
      </c>
      <c r="G29" t="s">
        <v>40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T29">
        <v>0</v>
      </c>
      <c r="U29">
        <v>0</v>
      </c>
      <c r="V29">
        <v>2167</v>
      </c>
      <c r="W29">
        <v>0</v>
      </c>
      <c r="X29">
        <v>3583</v>
      </c>
      <c r="Y29">
        <v>4986</v>
      </c>
      <c r="Z29">
        <v>4137</v>
      </c>
      <c r="AA29">
        <v>4448</v>
      </c>
      <c r="AB29">
        <v>2935</v>
      </c>
      <c r="AC29" s="4" t="s">
        <v>106</v>
      </c>
      <c r="AD29" s="4" t="s">
        <v>106</v>
      </c>
      <c r="AE29" s="4">
        <v>6</v>
      </c>
    </row>
    <row r="30" spans="1:31">
      <c r="A30" t="s">
        <v>120</v>
      </c>
      <c r="B30" t="s">
        <v>121</v>
      </c>
      <c r="C30" t="s">
        <v>13</v>
      </c>
      <c r="D30" t="s">
        <v>27</v>
      </c>
      <c r="E30" t="s">
        <v>20</v>
      </c>
      <c r="F30" t="s">
        <v>12</v>
      </c>
      <c r="G30" t="s">
        <v>40</v>
      </c>
      <c r="H30">
        <v>7.7999999999999996E-3</v>
      </c>
      <c r="I30">
        <v>1.7600000000000001E-2</v>
      </c>
      <c r="J30">
        <v>7.4499999999999997E-2</v>
      </c>
      <c r="K30">
        <v>4.1000000000000002E-2</v>
      </c>
      <c r="L30">
        <v>3.4799999999999998E-2</v>
      </c>
      <c r="M30">
        <v>3.5499999999999997E-2</v>
      </c>
      <c r="N30">
        <v>6.7900000000000002E-2</v>
      </c>
      <c r="O30">
        <v>6.7799999999999999E-2</v>
      </c>
      <c r="P30">
        <v>4.9200000000000001E-2</v>
      </c>
      <c r="T30">
        <v>686132</v>
      </c>
      <c r="U30">
        <v>832656</v>
      </c>
      <c r="V30">
        <v>857361</v>
      </c>
      <c r="W30">
        <v>1052210</v>
      </c>
      <c r="X30">
        <v>1393754</v>
      </c>
      <c r="Y30">
        <v>1649186</v>
      </c>
      <c r="Z30">
        <v>1978882</v>
      </c>
      <c r="AA30">
        <v>1875560</v>
      </c>
      <c r="AB30">
        <v>2261874</v>
      </c>
      <c r="AC30" s="4">
        <v>0.5</v>
      </c>
      <c r="AD30" s="4">
        <v>0.17</v>
      </c>
      <c r="AE30" s="4">
        <v>9</v>
      </c>
    </row>
    <row r="31" spans="1:31">
      <c r="A31" t="s">
        <v>120</v>
      </c>
      <c r="B31" t="s">
        <v>121</v>
      </c>
      <c r="C31" t="s">
        <v>13</v>
      </c>
      <c r="D31" t="s">
        <v>27</v>
      </c>
      <c r="E31" t="s">
        <v>21</v>
      </c>
      <c r="F31" t="s">
        <v>12</v>
      </c>
      <c r="G31" t="s">
        <v>40</v>
      </c>
      <c r="H31">
        <v>2.8799999999999999E-2</v>
      </c>
      <c r="I31">
        <v>5.2600000000000001E-2</v>
      </c>
      <c r="J31">
        <v>0.19670000000000001</v>
      </c>
      <c r="K31">
        <v>0.11409999999999999</v>
      </c>
      <c r="L31">
        <v>8.2299999999999998E-2</v>
      </c>
      <c r="M31">
        <v>5.04E-2</v>
      </c>
      <c r="N31">
        <v>6.7199999999999996E-2</v>
      </c>
      <c r="O31">
        <v>8.1199999999999994E-2</v>
      </c>
      <c r="P31">
        <v>3.7400000000000003E-2</v>
      </c>
      <c r="T31">
        <v>2453633</v>
      </c>
      <c r="U31">
        <v>2360432</v>
      </c>
      <c r="V31">
        <v>3309991</v>
      </c>
      <c r="W31">
        <v>2799841</v>
      </c>
      <c r="X31">
        <v>2856080</v>
      </c>
      <c r="Y31">
        <v>2302531</v>
      </c>
      <c r="Z31">
        <v>1861492</v>
      </c>
      <c r="AA31">
        <v>2033133</v>
      </c>
      <c r="AB31">
        <v>1445169</v>
      </c>
      <c r="AC31" s="4">
        <v>0.73099999999999998</v>
      </c>
      <c r="AD31" s="4">
        <v>2.5000000000000001E-2</v>
      </c>
      <c r="AE31" s="4">
        <v>9</v>
      </c>
    </row>
    <row r="32" spans="1:31">
      <c r="A32" t="s">
        <v>120</v>
      </c>
      <c r="B32" t="s">
        <v>121</v>
      </c>
      <c r="C32" t="s">
        <v>13</v>
      </c>
      <c r="D32" t="s">
        <v>27</v>
      </c>
      <c r="E32" t="s">
        <v>22</v>
      </c>
      <c r="F32" t="s">
        <v>12</v>
      </c>
      <c r="G32" t="s">
        <v>40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T32">
        <v>0</v>
      </c>
      <c r="U32">
        <v>0</v>
      </c>
      <c r="V32">
        <v>0</v>
      </c>
      <c r="W32">
        <v>720</v>
      </c>
      <c r="X32">
        <v>0</v>
      </c>
      <c r="Y32">
        <v>324</v>
      </c>
      <c r="Z32">
        <v>1500</v>
      </c>
      <c r="AA32">
        <v>0</v>
      </c>
      <c r="AB32">
        <v>1498</v>
      </c>
      <c r="AC32" s="4" t="s">
        <v>106</v>
      </c>
      <c r="AD32" s="4" t="s">
        <v>106</v>
      </c>
      <c r="AE32" s="4">
        <v>4</v>
      </c>
    </row>
    <row r="33" spans="1:32">
      <c r="A33" t="s">
        <v>120</v>
      </c>
      <c r="B33" t="s">
        <v>121</v>
      </c>
      <c r="C33" t="s">
        <v>13</v>
      </c>
      <c r="D33" t="s">
        <v>39</v>
      </c>
      <c r="E33" t="s">
        <v>20</v>
      </c>
      <c r="F33" t="s">
        <v>12</v>
      </c>
      <c r="G33" t="s">
        <v>40</v>
      </c>
      <c r="H33">
        <v>2.9999999999999997E-4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1.1999999999999999E-3</v>
      </c>
      <c r="T33">
        <v>7641</v>
      </c>
      <c r="U33">
        <v>0</v>
      </c>
      <c r="V33">
        <v>716</v>
      </c>
      <c r="W33">
        <v>5176</v>
      </c>
      <c r="X33">
        <v>0</v>
      </c>
      <c r="Y33">
        <v>1141</v>
      </c>
      <c r="Z33">
        <v>1805</v>
      </c>
      <c r="AA33">
        <v>16027</v>
      </c>
      <c r="AB33">
        <v>23389</v>
      </c>
      <c r="AC33" s="4">
        <v>0.79200000000000004</v>
      </c>
      <c r="AD33" s="4">
        <v>3.4000000000000002E-2</v>
      </c>
      <c r="AE33" s="4">
        <v>7</v>
      </c>
    </row>
    <row r="34" spans="1:32">
      <c r="A34" t="s">
        <v>120</v>
      </c>
      <c r="B34" t="s">
        <v>121</v>
      </c>
      <c r="C34" t="s">
        <v>13</v>
      </c>
      <c r="D34" t="s">
        <v>39</v>
      </c>
      <c r="E34" t="s">
        <v>21</v>
      </c>
      <c r="F34" t="s">
        <v>12</v>
      </c>
      <c r="G34" t="s">
        <v>40</v>
      </c>
      <c r="H34">
        <v>0</v>
      </c>
      <c r="I34">
        <v>8.0000000000000004E-4</v>
      </c>
      <c r="J34">
        <v>2.2000000000000001E-3</v>
      </c>
      <c r="K34">
        <v>1.5E-3</v>
      </c>
      <c r="L34">
        <v>2E-3</v>
      </c>
      <c r="M34">
        <v>3.3E-3</v>
      </c>
      <c r="N34">
        <v>4.8999999999999998E-3</v>
      </c>
      <c r="O34">
        <v>3.8999999999999998E-3</v>
      </c>
      <c r="P34">
        <v>2.0000000000000001E-4</v>
      </c>
      <c r="T34">
        <v>0</v>
      </c>
      <c r="U34">
        <v>52370</v>
      </c>
      <c r="V34">
        <v>72432</v>
      </c>
      <c r="W34">
        <v>42938</v>
      </c>
      <c r="X34">
        <v>20658</v>
      </c>
      <c r="Y34">
        <v>127726</v>
      </c>
      <c r="Z34">
        <v>143570</v>
      </c>
      <c r="AA34">
        <v>145881</v>
      </c>
      <c r="AB34">
        <v>6852</v>
      </c>
      <c r="AC34" s="4">
        <v>0.90800000000000003</v>
      </c>
      <c r="AD34" s="4">
        <v>2E-3</v>
      </c>
      <c r="AE34" s="4">
        <v>8</v>
      </c>
    </row>
    <row r="35" spans="1:32">
      <c r="A35" t="s">
        <v>120</v>
      </c>
      <c r="B35" t="s">
        <v>121</v>
      </c>
      <c r="C35" t="s">
        <v>13</v>
      </c>
      <c r="D35" t="s">
        <v>29</v>
      </c>
      <c r="E35" t="s">
        <v>17</v>
      </c>
      <c r="F35" t="s">
        <v>12</v>
      </c>
      <c r="G35" t="s">
        <v>40</v>
      </c>
      <c r="H35">
        <v>0</v>
      </c>
      <c r="I35">
        <v>0</v>
      </c>
      <c r="J35">
        <v>2.9999999999999997E-4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T35">
        <v>689</v>
      </c>
      <c r="U35">
        <v>721</v>
      </c>
      <c r="V35">
        <v>1337</v>
      </c>
      <c r="W35">
        <v>0</v>
      </c>
      <c r="X35">
        <v>0</v>
      </c>
      <c r="Y35">
        <v>0</v>
      </c>
      <c r="Z35">
        <v>0</v>
      </c>
      <c r="AA35">
        <v>0</v>
      </c>
      <c r="AB35">
        <v>2025</v>
      </c>
      <c r="AC35" s="4" t="s">
        <v>106</v>
      </c>
      <c r="AD35" s="4" t="s">
        <v>106</v>
      </c>
      <c r="AE35" s="4">
        <v>4</v>
      </c>
    </row>
    <row r="36" spans="1:32">
      <c r="A36" t="s">
        <v>120</v>
      </c>
      <c r="B36" t="s">
        <v>121</v>
      </c>
      <c r="C36" t="s">
        <v>13</v>
      </c>
      <c r="D36" t="s">
        <v>29</v>
      </c>
      <c r="E36" t="s">
        <v>20</v>
      </c>
      <c r="F36" t="s">
        <v>12</v>
      </c>
      <c r="G36" t="s">
        <v>40</v>
      </c>
      <c r="H36">
        <v>2.9999999999999997E-4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5.9999999999999995E-4</v>
      </c>
      <c r="P36">
        <v>2.9999999999999997E-4</v>
      </c>
      <c r="T36">
        <v>9622</v>
      </c>
      <c r="U36">
        <v>7701</v>
      </c>
      <c r="V36">
        <v>0</v>
      </c>
      <c r="W36">
        <v>9616</v>
      </c>
      <c r="X36">
        <v>4479</v>
      </c>
      <c r="Y36">
        <v>12835</v>
      </c>
      <c r="Z36">
        <v>13077</v>
      </c>
      <c r="AA36">
        <v>87699</v>
      </c>
      <c r="AB36">
        <v>44476</v>
      </c>
      <c r="AC36" s="4">
        <v>0.90500000000000003</v>
      </c>
      <c r="AD36" s="4">
        <v>2E-3</v>
      </c>
      <c r="AE36" s="4">
        <v>8</v>
      </c>
    </row>
    <row r="37" spans="1:32">
      <c r="A37" t="s">
        <v>120</v>
      </c>
      <c r="B37" t="s">
        <v>121</v>
      </c>
      <c r="C37" t="s">
        <v>13</v>
      </c>
      <c r="D37" t="s">
        <v>29</v>
      </c>
      <c r="E37" t="s">
        <v>21</v>
      </c>
      <c r="F37" t="s">
        <v>12</v>
      </c>
      <c r="G37" t="s">
        <v>40</v>
      </c>
      <c r="H37">
        <v>1E-4</v>
      </c>
      <c r="I37">
        <v>5.0000000000000001E-4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4.0000000000000002E-4</v>
      </c>
      <c r="T37">
        <v>4770</v>
      </c>
      <c r="U37">
        <v>12285</v>
      </c>
      <c r="V37">
        <v>4095</v>
      </c>
      <c r="W37">
        <v>2828</v>
      </c>
      <c r="X37">
        <v>0</v>
      </c>
      <c r="Y37">
        <v>2693</v>
      </c>
      <c r="Z37">
        <v>29426</v>
      </c>
      <c r="AA37">
        <v>3626</v>
      </c>
      <c r="AB37">
        <v>17933</v>
      </c>
      <c r="AC37" s="4">
        <v>0.28799999999999998</v>
      </c>
      <c r="AD37" s="4">
        <v>0.48899999999999999</v>
      </c>
      <c r="AE37" s="4">
        <v>8</v>
      </c>
    </row>
    <row r="38" spans="1:32">
      <c r="A38" t="s">
        <v>100</v>
      </c>
      <c r="H38" s="13">
        <f>SUM(H8:H37)</f>
        <v>0.40399999999999997</v>
      </c>
      <c r="I38" s="13">
        <f t="shared" ref="I38:P38" si="2">SUM(I8:I37)</f>
        <v>0.43580000000000002</v>
      </c>
      <c r="J38" s="13">
        <f t="shared" si="2"/>
        <v>0.65189999999999992</v>
      </c>
      <c r="K38" s="13">
        <f t="shared" si="2"/>
        <v>0.38239999999999996</v>
      </c>
      <c r="L38" s="13">
        <f t="shared" si="2"/>
        <v>0.35349999999999998</v>
      </c>
      <c r="M38" s="13">
        <f t="shared" si="2"/>
        <v>0.24079999999999999</v>
      </c>
      <c r="N38" s="13">
        <f t="shared" si="2"/>
        <v>0.35670000000000002</v>
      </c>
      <c r="O38" s="13">
        <f t="shared" si="2"/>
        <v>0.32729999999999998</v>
      </c>
      <c r="P38" s="13">
        <f t="shared" si="2"/>
        <v>0.19060000000000002</v>
      </c>
      <c r="T38">
        <f>SUM(T8:T37)</f>
        <v>15045231</v>
      </c>
      <c r="U38">
        <f t="shared" ref="U38:AA38" si="3">SUM(U8:U37)</f>
        <v>15381614</v>
      </c>
      <c r="V38">
        <f t="shared" si="3"/>
        <v>15796036</v>
      </c>
      <c r="W38">
        <f t="shared" si="3"/>
        <v>13389703</v>
      </c>
      <c r="X38">
        <f t="shared" si="3"/>
        <v>13102326</v>
      </c>
      <c r="Y38">
        <f t="shared" si="3"/>
        <v>11121591</v>
      </c>
      <c r="Z38">
        <f t="shared" si="3"/>
        <v>10726508</v>
      </c>
      <c r="AA38">
        <f t="shared" si="3"/>
        <v>12222444</v>
      </c>
      <c r="AB38">
        <f>SUM(AB8:AB37)</f>
        <v>10729266</v>
      </c>
      <c r="AC38" s="5">
        <f t="shared" ref="AC38" si="4">ROUND(ABS(PEARSON($T38:$AB38,$H38:$P38)),3)</f>
        <v>0.82499999999999996</v>
      </c>
      <c r="AD38" s="3">
        <f>ROUND(TDIST(AF38,AE38-2,2),3)</f>
        <v>6.0000000000000001E-3</v>
      </c>
      <c r="AE38" s="4">
        <f>COUNTA(T38:AB38)</f>
        <v>9</v>
      </c>
      <c r="AF38" s="3">
        <f>ROUND((AC38*SQRT(AE38-2))/(SQRT(1-AC38^2)),3)</f>
        <v>3.8620000000000001</v>
      </c>
    </row>
    <row r="39" spans="1:32">
      <c r="A39" t="s">
        <v>107</v>
      </c>
      <c r="H39">
        <f>ROUND(H38/H3,4)</f>
        <v>0.441</v>
      </c>
      <c r="I39">
        <f t="shared" ref="I39:O39" si="5">ROUND(I38/I3,4)</f>
        <v>0.47160000000000002</v>
      </c>
      <c r="J39">
        <f t="shared" si="5"/>
        <v>0.67979999999999996</v>
      </c>
      <c r="K39">
        <f t="shared" si="5"/>
        <v>0.4768</v>
      </c>
      <c r="L39">
        <f t="shared" si="5"/>
        <v>0.4375</v>
      </c>
      <c r="M39">
        <f t="shared" si="5"/>
        <v>0.33260000000000001</v>
      </c>
      <c r="N39">
        <f t="shared" si="5"/>
        <v>0.48659999999999998</v>
      </c>
      <c r="O39">
        <f t="shared" si="5"/>
        <v>0.64559999999999995</v>
      </c>
      <c r="P39">
        <f>ROUND(P38/P3,4)</f>
        <v>0.49</v>
      </c>
      <c r="AC39"/>
      <c r="AD39"/>
      <c r="AE39"/>
      <c r="AF39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G39"/>
  <sheetViews>
    <sheetView topLeftCell="I4" zoomScale="70" zoomScaleNormal="70" workbookViewId="0">
      <selection sqref="A1:AE39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8554687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116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5</v>
      </c>
      <c r="H3">
        <v>0.91600000000000004</v>
      </c>
      <c r="I3">
        <v>0.92400000000000004</v>
      </c>
      <c r="J3">
        <v>0.95899999999999996</v>
      </c>
      <c r="K3">
        <v>0.80200000000000005</v>
      </c>
      <c r="L3">
        <v>0.80800000000000005</v>
      </c>
      <c r="M3">
        <v>0.72399999999999998</v>
      </c>
      <c r="N3">
        <v>0.73299999999999998</v>
      </c>
      <c r="O3">
        <v>0.50700000000000001</v>
      </c>
      <c r="P3" s="4">
        <v>0.38900000000000001</v>
      </c>
      <c r="S3" t="s">
        <v>1</v>
      </c>
      <c r="T3" s="7">
        <f>T38</f>
        <v>15045231</v>
      </c>
      <c r="U3" s="7">
        <f t="shared" ref="U3:AB3" si="0">U38</f>
        <v>15381614</v>
      </c>
      <c r="V3" s="7">
        <f t="shared" si="0"/>
        <v>15796036</v>
      </c>
      <c r="W3" s="7">
        <f t="shared" si="0"/>
        <v>13389703</v>
      </c>
      <c r="X3" s="7">
        <f t="shared" si="0"/>
        <v>13102326</v>
      </c>
      <c r="Y3" s="7">
        <f t="shared" si="0"/>
        <v>11121591</v>
      </c>
      <c r="Z3" s="7">
        <f t="shared" si="0"/>
        <v>10726508</v>
      </c>
      <c r="AA3" s="7">
        <f t="shared" si="0"/>
        <v>12222444</v>
      </c>
      <c r="AB3" s="7">
        <f t="shared" si="0"/>
        <v>10729266</v>
      </c>
    </row>
    <row r="4" spans="1:33">
      <c r="A4" t="s">
        <v>4</v>
      </c>
      <c r="N4" s="1">
        <f>ROUND((N3-M3)/M3,2)</f>
        <v>0.01</v>
      </c>
      <c r="O4" s="1">
        <f t="shared" ref="O4:P4" si="1">ROUND((O3-N3)/N3,2)</f>
        <v>-0.31</v>
      </c>
      <c r="P4" s="1">
        <f t="shared" si="1"/>
        <v>-0.23</v>
      </c>
      <c r="Z4" s="1">
        <f>ROUND((Z3-Y3)/Y3,2)</f>
        <v>-0.04</v>
      </c>
      <c r="AA4" s="1">
        <f>ROUND((AA3-Z3)/Z3,2)</f>
        <v>0.14000000000000001</v>
      </c>
      <c r="AB4" s="1">
        <f>ROUND((AB3-AA3)/AA3,2)</f>
        <v>-0.12</v>
      </c>
    </row>
    <row r="5" spans="1:33">
      <c r="N5" s="2"/>
    </row>
    <row r="6" spans="1:33">
      <c r="S6" s="2" t="s">
        <v>31</v>
      </c>
      <c r="AD6" s="4" t="s">
        <v>50</v>
      </c>
      <c r="AE6"/>
      <c r="AF6"/>
    </row>
    <row r="7" spans="1:33">
      <c r="A7" s="2" t="s">
        <v>33</v>
      </c>
      <c r="H7">
        <v>2003</v>
      </c>
      <c r="I7">
        <v>2004</v>
      </c>
      <c r="J7">
        <v>2005</v>
      </c>
      <c r="K7">
        <v>2006</v>
      </c>
      <c r="L7">
        <v>2007</v>
      </c>
      <c r="M7">
        <v>2008</v>
      </c>
      <c r="N7">
        <v>2009</v>
      </c>
      <c r="O7">
        <v>2010</v>
      </c>
      <c r="P7">
        <v>2011</v>
      </c>
      <c r="S7" s="2" t="s">
        <v>32</v>
      </c>
      <c r="T7">
        <v>2003</v>
      </c>
      <c r="U7">
        <v>2004</v>
      </c>
      <c r="V7">
        <v>2005</v>
      </c>
      <c r="W7">
        <v>2006</v>
      </c>
      <c r="X7">
        <v>2007</v>
      </c>
      <c r="Y7">
        <v>2008</v>
      </c>
      <c r="Z7">
        <v>2009</v>
      </c>
      <c r="AA7">
        <v>2010</v>
      </c>
      <c r="AB7">
        <v>2011</v>
      </c>
      <c r="AC7" s="4" t="s">
        <v>105</v>
      </c>
      <c r="AD7" s="5" t="s">
        <v>43</v>
      </c>
      <c r="AE7" s="4" t="s">
        <v>42</v>
      </c>
      <c r="AF7" s="9"/>
      <c r="AG7" s="9"/>
    </row>
    <row r="8" spans="1:33">
      <c r="A8" t="s">
        <v>120</v>
      </c>
      <c r="B8" t="s">
        <v>121</v>
      </c>
      <c r="C8" t="s">
        <v>13</v>
      </c>
      <c r="D8" t="s">
        <v>10</v>
      </c>
      <c r="E8" t="s">
        <v>16</v>
      </c>
      <c r="F8" t="s">
        <v>12</v>
      </c>
      <c r="G8" t="s">
        <v>14</v>
      </c>
      <c r="H8" s="5">
        <v>1.7100000000000001E-2</v>
      </c>
      <c r="I8" s="5">
        <v>3.5700000000000003E-2</v>
      </c>
      <c r="J8" s="5">
        <v>5.3900000000000003E-2</v>
      </c>
      <c r="K8" s="5">
        <v>1.83E-2</v>
      </c>
      <c r="L8" s="5">
        <v>1.44E-2</v>
      </c>
      <c r="M8" s="5">
        <v>9.2999999999999992E-3</v>
      </c>
      <c r="N8" s="5">
        <v>6.1999999999999998E-3</v>
      </c>
      <c r="O8" s="5">
        <v>5.0000000000000001E-3</v>
      </c>
      <c r="P8" s="5">
        <v>4.3E-3</v>
      </c>
      <c r="Q8" s="4"/>
      <c r="R8" s="4"/>
      <c r="S8" s="4"/>
      <c r="T8" s="4">
        <v>2419519</v>
      </c>
      <c r="U8" s="4">
        <v>3744619</v>
      </c>
      <c r="V8" s="4">
        <v>3121706</v>
      </c>
      <c r="W8" s="4">
        <v>2534199</v>
      </c>
      <c r="X8" s="4">
        <v>2448583</v>
      </c>
      <c r="Y8" s="4">
        <v>1651116</v>
      </c>
      <c r="Z8" s="4">
        <v>1570823</v>
      </c>
      <c r="AA8" s="4">
        <v>1987520</v>
      </c>
      <c r="AB8" s="4">
        <v>1876094</v>
      </c>
      <c r="AC8" s="5">
        <v>0.83499999999999996</v>
      </c>
      <c r="AD8" s="5">
        <v>5.0000000000000001E-3</v>
      </c>
      <c r="AE8" s="4">
        <v>9</v>
      </c>
    </row>
    <row r="9" spans="1:33">
      <c r="A9" t="s">
        <v>120</v>
      </c>
      <c r="B9" t="s">
        <v>121</v>
      </c>
      <c r="C9" t="s">
        <v>13</v>
      </c>
      <c r="D9" t="s">
        <v>10</v>
      </c>
      <c r="E9" t="s">
        <v>21</v>
      </c>
      <c r="F9" t="s">
        <v>12</v>
      </c>
      <c r="G9" t="s">
        <v>14</v>
      </c>
      <c r="H9" s="5">
        <v>0</v>
      </c>
      <c r="I9" s="5">
        <v>8.0000000000000004E-4</v>
      </c>
      <c r="J9" s="5">
        <v>1.6000000000000001E-3</v>
      </c>
      <c r="K9" s="5">
        <v>2.0999999999999999E-3</v>
      </c>
      <c r="L9" s="5">
        <v>2.3E-3</v>
      </c>
      <c r="M9" s="5">
        <v>1.6000000000000001E-3</v>
      </c>
      <c r="N9" s="5">
        <v>2.8999999999999998E-3</v>
      </c>
      <c r="O9" s="5">
        <v>2E-3</v>
      </c>
      <c r="P9" s="5">
        <v>1.6000000000000001E-3</v>
      </c>
      <c r="Q9" s="4"/>
      <c r="R9" s="4"/>
      <c r="S9" s="4"/>
      <c r="T9" s="4">
        <v>0</v>
      </c>
      <c r="U9" s="4">
        <v>110564</v>
      </c>
      <c r="V9" s="4">
        <v>168754</v>
      </c>
      <c r="W9" s="4">
        <v>400049</v>
      </c>
      <c r="X9" s="4">
        <v>443057</v>
      </c>
      <c r="Y9" s="4">
        <v>434936</v>
      </c>
      <c r="Z9" s="4">
        <v>449108</v>
      </c>
      <c r="AA9" s="4">
        <v>379027</v>
      </c>
      <c r="AB9" s="4">
        <v>250105</v>
      </c>
      <c r="AC9" s="5">
        <v>0.82699999999999996</v>
      </c>
      <c r="AD9" s="5">
        <v>1.0999999999999999E-2</v>
      </c>
      <c r="AE9" s="4">
        <v>8</v>
      </c>
    </row>
    <row r="10" spans="1:33">
      <c r="A10" t="s">
        <v>120</v>
      </c>
      <c r="B10" t="s">
        <v>121</v>
      </c>
      <c r="C10" t="s">
        <v>13</v>
      </c>
      <c r="D10" t="s">
        <v>37</v>
      </c>
      <c r="E10" t="s">
        <v>11</v>
      </c>
      <c r="F10" t="s">
        <v>12</v>
      </c>
      <c r="G10" t="s">
        <v>14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4"/>
      <c r="R10" s="4"/>
      <c r="S10" s="4"/>
      <c r="T10" s="4">
        <v>0</v>
      </c>
      <c r="U10" s="4">
        <v>8787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5" t="s">
        <v>106</v>
      </c>
      <c r="AD10" s="5" t="s">
        <v>106</v>
      </c>
      <c r="AE10" s="4">
        <v>1</v>
      </c>
    </row>
    <row r="11" spans="1:33">
      <c r="A11" t="s">
        <v>120</v>
      </c>
      <c r="B11" t="s">
        <v>121</v>
      </c>
      <c r="C11" t="s">
        <v>13</v>
      </c>
      <c r="D11" t="s">
        <v>37</v>
      </c>
      <c r="E11" t="s">
        <v>16</v>
      </c>
      <c r="F11" t="s">
        <v>12</v>
      </c>
      <c r="G11" t="s">
        <v>14</v>
      </c>
      <c r="H11" s="5">
        <v>6.3E-3</v>
      </c>
      <c r="I11" s="5">
        <v>8.8000000000000005E-3</v>
      </c>
      <c r="J11" s="5">
        <v>0.01</v>
      </c>
      <c r="K11" s="5">
        <v>5.8999999999999999E-3</v>
      </c>
      <c r="L11" s="5">
        <v>5.4999999999999997E-3</v>
      </c>
      <c r="M11" s="5">
        <v>2.7000000000000001E-3</v>
      </c>
      <c r="N11" s="5">
        <v>2E-3</v>
      </c>
      <c r="O11" s="5">
        <v>1.9E-3</v>
      </c>
      <c r="P11" s="5">
        <v>8.9999999999999998E-4</v>
      </c>
      <c r="Q11" s="4"/>
      <c r="S11" s="4"/>
      <c r="T11">
        <v>1050450</v>
      </c>
      <c r="U11">
        <v>1012837</v>
      </c>
      <c r="V11">
        <v>785332</v>
      </c>
      <c r="W11">
        <v>645496</v>
      </c>
      <c r="X11">
        <v>570358</v>
      </c>
      <c r="Y11">
        <v>411556</v>
      </c>
      <c r="Z11">
        <v>416037</v>
      </c>
      <c r="AA11">
        <v>403681</v>
      </c>
      <c r="AB11">
        <v>278222</v>
      </c>
      <c r="AC11" s="5">
        <v>0.84199999999999997</v>
      </c>
      <c r="AD11" s="5">
        <v>4.0000000000000001E-3</v>
      </c>
      <c r="AE11" s="4">
        <v>9</v>
      </c>
    </row>
    <row r="12" spans="1:33">
      <c r="A12" t="s">
        <v>120</v>
      </c>
      <c r="B12" t="s">
        <v>121</v>
      </c>
      <c r="C12" t="s">
        <v>13</v>
      </c>
      <c r="D12" t="s">
        <v>37</v>
      </c>
      <c r="E12" t="s">
        <v>17</v>
      </c>
      <c r="F12" t="s">
        <v>12</v>
      </c>
      <c r="G12" t="s">
        <v>14</v>
      </c>
      <c r="H12" s="5">
        <v>6.1000000000000004E-3</v>
      </c>
      <c r="I12" s="5">
        <v>1.43E-2</v>
      </c>
      <c r="J12" s="5">
        <v>2.2200000000000001E-2</v>
      </c>
      <c r="K12" s="5">
        <v>2.1000000000000001E-2</v>
      </c>
      <c r="L12" s="5">
        <v>1.49E-2</v>
      </c>
      <c r="M12" s="5">
        <v>9.2999999999999992E-3</v>
      </c>
      <c r="N12" s="5">
        <v>1.11E-2</v>
      </c>
      <c r="O12" s="5">
        <v>4.7000000000000002E-3</v>
      </c>
      <c r="P12" s="5">
        <v>1.8E-3</v>
      </c>
      <c r="Q12" s="4"/>
      <c r="S12" s="4"/>
      <c r="T12">
        <v>427137</v>
      </c>
      <c r="U12">
        <v>513629</v>
      </c>
      <c r="V12">
        <v>440032</v>
      </c>
      <c r="W12">
        <v>405494</v>
      </c>
      <c r="X12">
        <v>377381</v>
      </c>
      <c r="Y12">
        <v>309350</v>
      </c>
      <c r="Z12">
        <v>260006</v>
      </c>
      <c r="AA12">
        <v>285724</v>
      </c>
      <c r="AB12">
        <v>320757</v>
      </c>
      <c r="AC12" s="5">
        <v>0.51800000000000002</v>
      </c>
      <c r="AD12" s="5">
        <v>0.153</v>
      </c>
      <c r="AE12" s="4">
        <v>9</v>
      </c>
    </row>
    <row r="13" spans="1:33">
      <c r="A13" t="s">
        <v>120</v>
      </c>
      <c r="B13" t="s">
        <v>121</v>
      </c>
      <c r="C13" t="s">
        <v>13</v>
      </c>
      <c r="D13" t="s">
        <v>37</v>
      </c>
      <c r="E13" t="s">
        <v>18</v>
      </c>
      <c r="F13" t="s">
        <v>12</v>
      </c>
      <c r="G13" t="s">
        <v>14</v>
      </c>
      <c r="H13" s="5">
        <v>0</v>
      </c>
      <c r="I13" s="5">
        <v>0</v>
      </c>
      <c r="J13" s="5">
        <v>0</v>
      </c>
      <c r="K13" s="5">
        <v>2.0000000000000001E-4</v>
      </c>
      <c r="L13" s="5">
        <v>2.9999999999999997E-4</v>
      </c>
      <c r="M13" s="5">
        <v>2.0000000000000001E-4</v>
      </c>
      <c r="N13" s="5">
        <v>2.0000000000000001E-4</v>
      </c>
      <c r="O13" s="5">
        <v>0</v>
      </c>
      <c r="P13" s="5">
        <v>1E-4</v>
      </c>
      <c r="Q13" s="4"/>
      <c r="S13" s="4"/>
      <c r="T13">
        <v>1570</v>
      </c>
      <c r="U13">
        <v>23919</v>
      </c>
      <c r="V13">
        <v>9277</v>
      </c>
      <c r="W13">
        <v>26791</v>
      </c>
      <c r="X13">
        <v>18299</v>
      </c>
      <c r="Y13">
        <v>16459</v>
      </c>
      <c r="Z13">
        <v>11269</v>
      </c>
      <c r="AA13">
        <v>7110</v>
      </c>
      <c r="AB13">
        <v>42487</v>
      </c>
      <c r="AC13" s="5">
        <v>0.161</v>
      </c>
      <c r="AD13" s="5">
        <v>0.67800000000000005</v>
      </c>
      <c r="AE13" s="4">
        <v>9</v>
      </c>
    </row>
    <row r="14" spans="1:33">
      <c r="A14" t="s">
        <v>120</v>
      </c>
      <c r="B14" t="s">
        <v>121</v>
      </c>
      <c r="C14" t="s">
        <v>13</v>
      </c>
      <c r="D14" t="s">
        <v>37</v>
      </c>
      <c r="E14" t="s">
        <v>19</v>
      </c>
      <c r="F14" t="s">
        <v>12</v>
      </c>
      <c r="G14" t="s">
        <v>14</v>
      </c>
      <c r="H14" s="5">
        <v>1E-4</v>
      </c>
      <c r="I14" s="5">
        <v>0</v>
      </c>
      <c r="J14" s="5">
        <v>5.9999999999999995E-4</v>
      </c>
      <c r="K14" s="5">
        <v>4.0000000000000002E-4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4"/>
      <c r="S14" s="4"/>
      <c r="T14">
        <v>28062</v>
      </c>
      <c r="U14">
        <v>33074</v>
      </c>
      <c r="V14">
        <v>44504</v>
      </c>
      <c r="W14">
        <v>32769</v>
      </c>
      <c r="X14">
        <v>14101</v>
      </c>
      <c r="Y14">
        <v>6377</v>
      </c>
      <c r="Z14">
        <v>4888</v>
      </c>
      <c r="AA14">
        <v>4613</v>
      </c>
      <c r="AB14">
        <v>4628</v>
      </c>
      <c r="AC14" s="5">
        <v>0.79200000000000004</v>
      </c>
      <c r="AD14" s="5">
        <v>1.0999999999999999E-2</v>
      </c>
      <c r="AE14" s="4">
        <v>9</v>
      </c>
    </row>
    <row r="15" spans="1:33">
      <c r="A15" t="s">
        <v>120</v>
      </c>
      <c r="B15" t="s">
        <v>121</v>
      </c>
      <c r="C15" t="s">
        <v>13</v>
      </c>
      <c r="D15" t="s">
        <v>37</v>
      </c>
      <c r="E15" t="s">
        <v>20</v>
      </c>
      <c r="F15" t="s">
        <v>12</v>
      </c>
      <c r="G15" t="s">
        <v>14</v>
      </c>
      <c r="H15">
        <v>1.1000000000000001E-3</v>
      </c>
      <c r="I15">
        <v>3.8E-3</v>
      </c>
      <c r="J15">
        <v>1.6000000000000001E-3</v>
      </c>
      <c r="K15">
        <v>1.1000000000000001E-3</v>
      </c>
      <c r="L15">
        <v>6.9999999999999999E-4</v>
      </c>
      <c r="M15">
        <v>4.0000000000000002E-4</v>
      </c>
      <c r="N15">
        <v>6.9999999999999999E-4</v>
      </c>
      <c r="O15">
        <v>5.0000000000000001E-4</v>
      </c>
      <c r="P15">
        <v>2.0000000000000001E-4</v>
      </c>
      <c r="T15">
        <v>111759</v>
      </c>
      <c r="U15">
        <v>122527</v>
      </c>
      <c r="V15">
        <v>80092</v>
      </c>
      <c r="W15">
        <v>86398</v>
      </c>
      <c r="X15">
        <v>74498</v>
      </c>
      <c r="Y15">
        <v>101146</v>
      </c>
      <c r="Z15">
        <v>115046</v>
      </c>
      <c r="AA15">
        <v>162847</v>
      </c>
      <c r="AB15">
        <v>138708</v>
      </c>
      <c r="AC15" s="4">
        <v>-0.08</v>
      </c>
      <c r="AD15" s="4">
        <v>0.83799999999999997</v>
      </c>
      <c r="AE15" s="4">
        <v>9</v>
      </c>
    </row>
    <row r="16" spans="1:33">
      <c r="A16" t="s">
        <v>120</v>
      </c>
      <c r="B16" t="s">
        <v>121</v>
      </c>
      <c r="C16" t="s">
        <v>13</v>
      </c>
      <c r="D16" t="s">
        <v>37</v>
      </c>
      <c r="E16" t="s">
        <v>21</v>
      </c>
      <c r="F16" t="s">
        <v>12</v>
      </c>
      <c r="G16" t="s">
        <v>14</v>
      </c>
      <c r="H16">
        <v>1.9E-3</v>
      </c>
      <c r="I16">
        <v>2E-3</v>
      </c>
      <c r="J16">
        <v>4.1000000000000003E-3</v>
      </c>
      <c r="K16">
        <v>3.8E-3</v>
      </c>
      <c r="L16">
        <v>2.5000000000000001E-3</v>
      </c>
      <c r="M16">
        <v>1.8E-3</v>
      </c>
      <c r="N16">
        <v>1.1000000000000001E-3</v>
      </c>
      <c r="O16">
        <v>1.4E-3</v>
      </c>
      <c r="P16">
        <v>5.0000000000000001E-4</v>
      </c>
      <c r="T16">
        <v>277253</v>
      </c>
      <c r="U16">
        <v>234967</v>
      </c>
      <c r="V16">
        <v>251717</v>
      </c>
      <c r="W16">
        <v>308751</v>
      </c>
      <c r="X16">
        <v>232452</v>
      </c>
      <c r="Y16">
        <v>259463</v>
      </c>
      <c r="Z16">
        <v>224727</v>
      </c>
      <c r="AA16">
        <v>272447</v>
      </c>
      <c r="AB16">
        <v>205009</v>
      </c>
      <c r="AC16" s="4">
        <v>0.57399999999999995</v>
      </c>
      <c r="AD16" s="4">
        <v>0.106</v>
      </c>
      <c r="AE16">
        <v>9</v>
      </c>
    </row>
    <row r="17" spans="1:31">
      <c r="A17" t="s">
        <v>120</v>
      </c>
      <c r="B17" t="s">
        <v>121</v>
      </c>
      <c r="C17" t="s">
        <v>13</v>
      </c>
      <c r="D17" t="s">
        <v>37</v>
      </c>
      <c r="E17" t="s">
        <v>22</v>
      </c>
      <c r="F17" t="s">
        <v>12</v>
      </c>
      <c r="G17" t="s">
        <v>14</v>
      </c>
      <c r="H17">
        <v>0</v>
      </c>
      <c r="I17">
        <v>0</v>
      </c>
      <c r="J17">
        <v>0</v>
      </c>
      <c r="K17">
        <v>0</v>
      </c>
      <c r="L17" s="4">
        <v>0</v>
      </c>
      <c r="M17" s="4">
        <v>0</v>
      </c>
      <c r="N17" s="4">
        <v>0</v>
      </c>
      <c r="O17" s="4">
        <v>0</v>
      </c>
      <c r="P17">
        <v>0</v>
      </c>
      <c r="T17">
        <v>0</v>
      </c>
      <c r="U17">
        <v>373</v>
      </c>
      <c r="V17">
        <v>1119</v>
      </c>
      <c r="W17">
        <v>0</v>
      </c>
      <c r="X17">
        <v>0</v>
      </c>
      <c r="Y17">
        <v>0</v>
      </c>
      <c r="Z17">
        <v>0</v>
      </c>
      <c r="AA17">
        <v>0</v>
      </c>
      <c r="AB17">
        <v>1890</v>
      </c>
      <c r="AC17" t="s">
        <v>106</v>
      </c>
      <c r="AD17" t="s">
        <v>106</v>
      </c>
      <c r="AE17">
        <v>3</v>
      </c>
    </row>
    <row r="18" spans="1:31">
      <c r="A18" t="s">
        <v>120</v>
      </c>
      <c r="B18" t="s">
        <v>121</v>
      </c>
      <c r="C18" t="s">
        <v>13</v>
      </c>
      <c r="D18" t="s">
        <v>26</v>
      </c>
      <c r="E18" t="s">
        <v>16</v>
      </c>
      <c r="F18" t="s">
        <v>12</v>
      </c>
      <c r="G18" t="s">
        <v>14</v>
      </c>
      <c r="H18">
        <v>0</v>
      </c>
      <c r="I18">
        <v>0</v>
      </c>
      <c r="J18">
        <v>0</v>
      </c>
      <c r="K18">
        <v>4.0000000000000002E-4</v>
      </c>
      <c r="L18" s="4">
        <v>0</v>
      </c>
      <c r="M18" s="4">
        <v>0</v>
      </c>
      <c r="N18" s="4">
        <v>0</v>
      </c>
      <c r="O18" s="4">
        <v>0</v>
      </c>
      <c r="P18">
        <v>0</v>
      </c>
      <c r="T18">
        <v>0</v>
      </c>
      <c r="U18">
        <v>0</v>
      </c>
      <c r="V18">
        <v>2200</v>
      </c>
      <c r="W18">
        <v>15965</v>
      </c>
      <c r="X18">
        <v>0</v>
      </c>
      <c r="Y18">
        <v>0</v>
      </c>
      <c r="Z18">
        <v>0</v>
      </c>
      <c r="AA18">
        <v>2151</v>
      </c>
      <c r="AB18">
        <v>4131</v>
      </c>
      <c r="AC18" t="s">
        <v>106</v>
      </c>
      <c r="AD18" t="s">
        <v>106</v>
      </c>
      <c r="AE18">
        <v>4</v>
      </c>
    </row>
    <row r="19" spans="1:31">
      <c r="A19" t="s">
        <v>120</v>
      </c>
      <c r="B19" t="s">
        <v>121</v>
      </c>
      <c r="C19" t="s">
        <v>13</v>
      </c>
      <c r="D19" t="s">
        <v>26</v>
      </c>
      <c r="E19" t="s">
        <v>17</v>
      </c>
      <c r="F19" t="s">
        <v>12</v>
      </c>
      <c r="G19" t="s">
        <v>14</v>
      </c>
      <c r="H19">
        <v>2.9999999999999997E-4</v>
      </c>
      <c r="I19">
        <v>5.0000000000000001E-4</v>
      </c>
      <c r="J19">
        <v>0</v>
      </c>
      <c r="K19">
        <v>0</v>
      </c>
      <c r="L19" s="4">
        <v>0</v>
      </c>
      <c r="M19" s="4">
        <v>0</v>
      </c>
      <c r="N19" s="4">
        <v>0</v>
      </c>
      <c r="O19" s="4">
        <v>0</v>
      </c>
      <c r="P19">
        <v>1E-4</v>
      </c>
      <c r="T19">
        <v>29862</v>
      </c>
      <c r="U19">
        <v>37833</v>
      </c>
      <c r="V19">
        <v>18804</v>
      </c>
      <c r="W19">
        <v>0</v>
      </c>
      <c r="X19">
        <v>5908</v>
      </c>
      <c r="Y19">
        <v>441</v>
      </c>
      <c r="Z19">
        <v>441</v>
      </c>
      <c r="AA19">
        <v>4199</v>
      </c>
      <c r="AB19">
        <v>6296</v>
      </c>
      <c r="AC19">
        <v>0.90200000000000002</v>
      </c>
      <c r="AD19">
        <v>2E-3</v>
      </c>
      <c r="AE19">
        <v>8</v>
      </c>
    </row>
    <row r="20" spans="1:31">
      <c r="A20" t="s">
        <v>120</v>
      </c>
      <c r="B20" t="s">
        <v>121</v>
      </c>
      <c r="C20" t="s">
        <v>13</v>
      </c>
      <c r="D20" t="s">
        <v>26</v>
      </c>
      <c r="E20" t="s">
        <v>18</v>
      </c>
      <c r="F20" t="s">
        <v>12</v>
      </c>
      <c r="G20" t="s">
        <v>14</v>
      </c>
      <c r="H20">
        <v>1E-4</v>
      </c>
      <c r="I20">
        <v>0</v>
      </c>
      <c r="J20">
        <v>2.9999999999999997E-4</v>
      </c>
      <c r="K20">
        <v>0</v>
      </c>
      <c r="L20" s="4">
        <v>2.0000000000000001E-4</v>
      </c>
      <c r="M20" s="4">
        <v>2.0000000000000001E-4</v>
      </c>
      <c r="N20" s="4">
        <v>2.0000000000000001E-4</v>
      </c>
      <c r="O20" s="4">
        <v>2.0000000000000001E-4</v>
      </c>
      <c r="P20">
        <v>2.0000000000000001E-4</v>
      </c>
      <c r="T20">
        <v>8456</v>
      </c>
      <c r="U20">
        <v>2259</v>
      </c>
      <c r="V20">
        <v>14256</v>
      </c>
      <c r="W20">
        <v>27751</v>
      </c>
      <c r="X20">
        <v>21032</v>
      </c>
      <c r="Y20">
        <v>19104</v>
      </c>
      <c r="Z20">
        <v>19104</v>
      </c>
      <c r="AA20">
        <v>19151</v>
      </c>
      <c r="AB20">
        <v>46708</v>
      </c>
      <c r="AC20">
        <v>8.5000000000000006E-2</v>
      </c>
      <c r="AD20">
        <v>0.82699999999999996</v>
      </c>
      <c r="AE20">
        <v>9</v>
      </c>
    </row>
    <row r="21" spans="1:31">
      <c r="A21" t="s">
        <v>120</v>
      </c>
      <c r="B21" t="s">
        <v>121</v>
      </c>
      <c r="C21" t="s">
        <v>13</v>
      </c>
      <c r="D21" t="s">
        <v>26</v>
      </c>
      <c r="E21" t="s">
        <v>19</v>
      </c>
      <c r="F21" t="s">
        <v>12</v>
      </c>
      <c r="G21" t="s">
        <v>14</v>
      </c>
      <c r="H21">
        <v>0</v>
      </c>
      <c r="I21">
        <v>0</v>
      </c>
      <c r="J21">
        <v>0</v>
      </c>
      <c r="K21">
        <v>0</v>
      </c>
      <c r="L21" s="4">
        <v>0</v>
      </c>
      <c r="M21" s="4">
        <v>0</v>
      </c>
      <c r="N21" s="4">
        <v>0</v>
      </c>
      <c r="O21" s="4">
        <v>0</v>
      </c>
      <c r="P21">
        <v>0</v>
      </c>
      <c r="T21">
        <v>0</v>
      </c>
      <c r="U21">
        <v>0</v>
      </c>
      <c r="V21">
        <v>4745</v>
      </c>
      <c r="W21">
        <v>0</v>
      </c>
      <c r="X21">
        <v>552</v>
      </c>
      <c r="Y21">
        <v>883</v>
      </c>
      <c r="Z21">
        <v>883</v>
      </c>
      <c r="AA21">
        <v>0</v>
      </c>
      <c r="AB21">
        <v>0</v>
      </c>
      <c r="AC21" t="s">
        <v>106</v>
      </c>
      <c r="AD21" t="s">
        <v>106</v>
      </c>
      <c r="AE21">
        <v>4</v>
      </c>
    </row>
    <row r="22" spans="1:31">
      <c r="A22" t="s">
        <v>120</v>
      </c>
      <c r="B22" t="s">
        <v>121</v>
      </c>
      <c r="C22" t="s">
        <v>13</v>
      </c>
      <c r="D22" t="s">
        <v>26</v>
      </c>
      <c r="E22" t="s">
        <v>20</v>
      </c>
      <c r="F22" t="s">
        <v>12</v>
      </c>
      <c r="G22" t="s">
        <v>14</v>
      </c>
      <c r="H22">
        <v>0.2888</v>
      </c>
      <c r="I22">
        <v>0.23799999999999999</v>
      </c>
      <c r="J22">
        <v>0.16250000000000001</v>
      </c>
      <c r="K22">
        <v>0.1109</v>
      </c>
      <c r="L22" s="4">
        <v>0.1014</v>
      </c>
      <c r="M22" s="4">
        <v>8.1199999999999994E-2</v>
      </c>
      <c r="N22" s="4">
        <v>9.8599999999999993E-2</v>
      </c>
      <c r="O22" s="4">
        <v>0.1052</v>
      </c>
      <c r="P22">
        <v>5.91E-2</v>
      </c>
      <c r="T22">
        <v>3460445</v>
      </c>
      <c r="U22">
        <v>3326622</v>
      </c>
      <c r="V22">
        <v>3113639</v>
      </c>
      <c r="W22">
        <v>2740592</v>
      </c>
      <c r="X22">
        <v>2475013</v>
      </c>
      <c r="Y22">
        <v>2303217</v>
      </c>
      <c r="Z22">
        <v>2295080</v>
      </c>
      <c r="AA22">
        <v>3283327</v>
      </c>
      <c r="AB22">
        <v>2632751</v>
      </c>
      <c r="AC22">
        <v>0.77800000000000002</v>
      </c>
      <c r="AD22">
        <v>1.4E-2</v>
      </c>
      <c r="AE22">
        <v>9</v>
      </c>
    </row>
    <row r="23" spans="1:31">
      <c r="A23" t="s">
        <v>120</v>
      </c>
      <c r="B23" t="s">
        <v>121</v>
      </c>
      <c r="C23" t="s">
        <v>13</v>
      </c>
      <c r="D23" t="s">
        <v>26</v>
      </c>
      <c r="E23" t="s">
        <v>21</v>
      </c>
      <c r="F23" t="s">
        <v>12</v>
      </c>
      <c r="G23" t="s">
        <v>14</v>
      </c>
      <c r="H23">
        <v>2.8000000000000001E-2</v>
      </c>
      <c r="I23">
        <v>2.24E-2</v>
      </c>
      <c r="J23">
        <v>2.6599999999999999E-2</v>
      </c>
      <c r="K23">
        <v>0.01</v>
      </c>
      <c r="L23" s="4">
        <v>9.9000000000000008E-3</v>
      </c>
      <c r="M23" s="4">
        <v>3.7000000000000002E-3</v>
      </c>
      <c r="N23" s="4">
        <v>4.4999999999999997E-3</v>
      </c>
      <c r="O23" s="4">
        <v>3.0999999999999999E-3</v>
      </c>
      <c r="P23">
        <v>4.0000000000000002E-4</v>
      </c>
      <c r="T23">
        <v>711296</v>
      </c>
      <c r="U23">
        <v>593609</v>
      </c>
      <c r="V23">
        <v>731407</v>
      </c>
      <c r="W23">
        <v>287766</v>
      </c>
      <c r="X23">
        <v>355358</v>
      </c>
      <c r="Y23">
        <v>230956</v>
      </c>
      <c r="Z23">
        <v>230956</v>
      </c>
      <c r="AA23">
        <v>73415</v>
      </c>
      <c r="AB23">
        <v>39461</v>
      </c>
      <c r="AC23">
        <v>0.98199999999999998</v>
      </c>
      <c r="AD23">
        <v>0</v>
      </c>
      <c r="AE23">
        <v>9</v>
      </c>
    </row>
    <row r="24" spans="1:31">
      <c r="A24" t="s">
        <v>120</v>
      </c>
      <c r="B24" t="s">
        <v>121</v>
      </c>
      <c r="C24" t="s">
        <v>13</v>
      </c>
      <c r="D24" t="s">
        <v>26</v>
      </c>
      <c r="E24" t="s">
        <v>22</v>
      </c>
      <c r="F24" t="s">
        <v>12</v>
      </c>
      <c r="G24" t="s">
        <v>14</v>
      </c>
      <c r="H24">
        <v>0</v>
      </c>
      <c r="I24">
        <v>0</v>
      </c>
      <c r="J24">
        <v>0</v>
      </c>
      <c r="K24">
        <v>0</v>
      </c>
      <c r="L24" s="4">
        <v>0</v>
      </c>
      <c r="M24" s="4">
        <v>0</v>
      </c>
      <c r="N24" s="4">
        <v>0</v>
      </c>
      <c r="O24" s="4">
        <v>0</v>
      </c>
      <c r="P24">
        <v>1E-4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212</v>
      </c>
      <c r="AB24">
        <v>2621</v>
      </c>
      <c r="AC24" t="s">
        <v>106</v>
      </c>
      <c r="AD24" t="s">
        <v>106</v>
      </c>
      <c r="AE24">
        <v>2</v>
      </c>
    </row>
    <row r="25" spans="1:31">
      <c r="A25" t="s">
        <v>120</v>
      </c>
      <c r="B25" t="s">
        <v>121</v>
      </c>
      <c r="C25" t="s">
        <v>13</v>
      </c>
      <c r="D25" t="s">
        <v>38</v>
      </c>
      <c r="E25" t="s">
        <v>16</v>
      </c>
      <c r="F25" t="s">
        <v>12</v>
      </c>
      <c r="G25" t="s">
        <v>14</v>
      </c>
      <c r="H25">
        <v>5.9999999999999995E-4</v>
      </c>
      <c r="I25">
        <v>1.5E-3</v>
      </c>
      <c r="J25">
        <v>2.9999999999999997E-4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T25">
        <v>151639</v>
      </c>
      <c r="U25">
        <v>145409</v>
      </c>
      <c r="V25">
        <v>46378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 s="4" t="s">
        <v>106</v>
      </c>
      <c r="AD25" s="4" t="s">
        <v>106</v>
      </c>
      <c r="AE25" s="4">
        <v>3</v>
      </c>
    </row>
    <row r="26" spans="1:31">
      <c r="A26" t="s">
        <v>120</v>
      </c>
      <c r="B26" t="s">
        <v>121</v>
      </c>
      <c r="C26" t="s">
        <v>13</v>
      </c>
      <c r="D26" t="s">
        <v>27</v>
      </c>
      <c r="E26" t="s">
        <v>16</v>
      </c>
      <c r="F26" t="s">
        <v>12</v>
      </c>
      <c r="G26" t="s">
        <v>14</v>
      </c>
      <c r="H26">
        <v>7.7000000000000002E-3</v>
      </c>
      <c r="I26">
        <v>1.66E-2</v>
      </c>
      <c r="J26">
        <v>4.4499999999999998E-2</v>
      </c>
      <c r="K26">
        <v>3.2500000000000001E-2</v>
      </c>
      <c r="L26">
        <v>1.7600000000000001E-2</v>
      </c>
      <c r="M26">
        <v>1.61E-2</v>
      </c>
      <c r="N26">
        <v>1.7399999999999999E-2</v>
      </c>
      <c r="O26">
        <v>1.52E-2</v>
      </c>
      <c r="P26">
        <v>4.4999999999999997E-3</v>
      </c>
      <c r="T26">
        <v>2877794</v>
      </c>
      <c r="U26">
        <v>1784027</v>
      </c>
      <c r="V26">
        <v>2398012</v>
      </c>
      <c r="W26">
        <v>1779651</v>
      </c>
      <c r="X26">
        <v>1544553</v>
      </c>
      <c r="Y26">
        <v>960802</v>
      </c>
      <c r="Z26">
        <v>840028</v>
      </c>
      <c r="AA26">
        <v>910631</v>
      </c>
      <c r="AB26">
        <v>863511</v>
      </c>
      <c r="AC26" s="4">
        <v>0.33800000000000002</v>
      </c>
      <c r="AD26" s="4">
        <v>0.373</v>
      </c>
      <c r="AE26" s="4">
        <v>9</v>
      </c>
    </row>
    <row r="27" spans="1:31">
      <c r="A27" t="s">
        <v>120</v>
      </c>
      <c r="B27" t="s">
        <v>121</v>
      </c>
      <c r="C27" t="s">
        <v>13</v>
      </c>
      <c r="D27" t="s">
        <v>27</v>
      </c>
      <c r="E27" t="s">
        <v>17</v>
      </c>
      <c r="F27" t="s">
        <v>12</v>
      </c>
      <c r="G27" t="s">
        <v>14</v>
      </c>
      <c r="H27">
        <v>4.5999999999999999E-3</v>
      </c>
      <c r="I27">
        <v>1.8100000000000002E-2</v>
      </c>
      <c r="J27">
        <v>2.8799999999999999E-2</v>
      </c>
      <c r="K27">
        <v>1.5100000000000001E-2</v>
      </c>
      <c r="L27">
        <v>1.4200000000000001E-2</v>
      </c>
      <c r="M27">
        <v>1.6799999999999999E-2</v>
      </c>
      <c r="N27">
        <v>1.8499999999999999E-2</v>
      </c>
      <c r="O27">
        <v>1.21E-2</v>
      </c>
      <c r="P27">
        <v>4.4000000000000003E-3</v>
      </c>
      <c r="T27">
        <v>326700</v>
      </c>
      <c r="U27">
        <v>420394</v>
      </c>
      <c r="V27">
        <v>315963</v>
      </c>
      <c r="W27">
        <v>184702</v>
      </c>
      <c r="X27">
        <v>232984</v>
      </c>
      <c r="Y27">
        <v>301994</v>
      </c>
      <c r="Z27">
        <v>246028</v>
      </c>
      <c r="AA27">
        <v>237741</v>
      </c>
      <c r="AB27">
        <v>193268</v>
      </c>
      <c r="AC27" s="4">
        <v>0.317</v>
      </c>
      <c r="AD27" s="4">
        <v>0.40500000000000003</v>
      </c>
      <c r="AE27" s="4">
        <v>9</v>
      </c>
    </row>
    <row r="28" spans="1:31">
      <c r="A28" t="s">
        <v>120</v>
      </c>
      <c r="B28" t="s">
        <v>121</v>
      </c>
      <c r="C28" t="s">
        <v>13</v>
      </c>
      <c r="D28" t="s">
        <v>27</v>
      </c>
      <c r="E28" t="s">
        <v>18</v>
      </c>
      <c r="F28" t="s">
        <v>12</v>
      </c>
      <c r="G28" t="s">
        <v>14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2.0000000000000001E-4</v>
      </c>
      <c r="P28">
        <v>0</v>
      </c>
      <c r="T28">
        <v>802</v>
      </c>
      <c r="U28">
        <v>0</v>
      </c>
      <c r="V28">
        <v>0</v>
      </c>
      <c r="W28">
        <v>0</v>
      </c>
      <c r="X28">
        <v>9643</v>
      </c>
      <c r="Y28">
        <v>12369</v>
      </c>
      <c r="Z28">
        <v>8195</v>
      </c>
      <c r="AA28">
        <v>22274</v>
      </c>
      <c r="AB28">
        <v>16468</v>
      </c>
      <c r="AC28" s="4">
        <v>0.71</v>
      </c>
      <c r="AD28" s="4">
        <v>0.114</v>
      </c>
      <c r="AE28" s="4">
        <v>6</v>
      </c>
    </row>
    <row r="29" spans="1:31">
      <c r="A29" t="s">
        <v>120</v>
      </c>
      <c r="B29" t="s">
        <v>121</v>
      </c>
      <c r="C29" t="s">
        <v>13</v>
      </c>
      <c r="D29" t="s">
        <v>27</v>
      </c>
      <c r="E29" t="s">
        <v>19</v>
      </c>
      <c r="F29" t="s">
        <v>12</v>
      </c>
      <c r="G29" t="s">
        <v>14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T29">
        <v>0</v>
      </c>
      <c r="U29">
        <v>0</v>
      </c>
      <c r="V29">
        <v>2167</v>
      </c>
      <c r="W29">
        <v>0</v>
      </c>
      <c r="X29">
        <v>3583</v>
      </c>
      <c r="Y29">
        <v>4986</v>
      </c>
      <c r="Z29">
        <v>4137</v>
      </c>
      <c r="AA29">
        <v>4448</v>
      </c>
      <c r="AB29">
        <v>2935</v>
      </c>
      <c r="AC29" s="4" t="s">
        <v>106</v>
      </c>
      <c r="AD29" s="4" t="s">
        <v>106</v>
      </c>
      <c r="AE29" s="4">
        <v>6</v>
      </c>
    </row>
    <row r="30" spans="1:31">
      <c r="A30" t="s">
        <v>120</v>
      </c>
      <c r="B30" t="s">
        <v>121</v>
      </c>
      <c r="C30" t="s">
        <v>13</v>
      </c>
      <c r="D30" t="s">
        <v>27</v>
      </c>
      <c r="E30" t="s">
        <v>20</v>
      </c>
      <c r="F30" t="s">
        <v>12</v>
      </c>
      <c r="G30" t="s">
        <v>14</v>
      </c>
      <c r="H30">
        <v>6.1000000000000004E-3</v>
      </c>
      <c r="I30">
        <v>1.5900000000000001E-2</v>
      </c>
      <c r="J30">
        <v>3.1600000000000003E-2</v>
      </c>
      <c r="K30">
        <v>3.1899999999999998E-2</v>
      </c>
      <c r="L30">
        <v>2.3900000000000001E-2</v>
      </c>
      <c r="M30">
        <v>3.1800000000000002E-2</v>
      </c>
      <c r="N30">
        <v>5.0500000000000003E-2</v>
      </c>
      <c r="O30">
        <v>4.6800000000000001E-2</v>
      </c>
      <c r="P30">
        <v>1.67E-2</v>
      </c>
      <c r="T30">
        <v>686132</v>
      </c>
      <c r="U30">
        <v>832656</v>
      </c>
      <c r="V30">
        <v>857361</v>
      </c>
      <c r="W30">
        <v>1052210</v>
      </c>
      <c r="X30">
        <v>1393754</v>
      </c>
      <c r="Y30">
        <v>1649186</v>
      </c>
      <c r="Z30">
        <v>1978882</v>
      </c>
      <c r="AA30">
        <v>1875560</v>
      </c>
      <c r="AB30">
        <v>2261874</v>
      </c>
      <c r="AC30" s="4">
        <v>0.49099999999999999</v>
      </c>
      <c r="AD30" s="4">
        <v>0.18</v>
      </c>
      <c r="AE30" s="4">
        <v>9</v>
      </c>
    </row>
    <row r="31" spans="1:31">
      <c r="A31" t="s">
        <v>120</v>
      </c>
      <c r="B31" t="s">
        <v>121</v>
      </c>
      <c r="C31" t="s">
        <v>13</v>
      </c>
      <c r="D31" t="s">
        <v>27</v>
      </c>
      <c r="E31" t="s">
        <v>21</v>
      </c>
      <c r="F31" t="s">
        <v>12</v>
      </c>
      <c r="G31" t="s">
        <v>14</v>
      </c>
      <c r="H31">
        <v>2.4299999999999999E-2</v>
      </c>
      <c r="I31">
        <v>4.7100000000000003E-2</v>
      </c>
      <c r="J31">
        <v>0.1037</v>
      </c>
      <c r="K31">
        <v>8.1299999999999997E-2</v>
      </c>
      <c r="L31">
        <v>4.5499999999999999E-2</v>
      </c>
      <c r="M31">
        <v>4.5900000000000003E-2</v>
      </c>
      <c r="N31">
        <v>5.0099999999999999E-2</v>
      </c>
      <c r="O31">
        <v>4.6300000000000001E-2</v>
      </c>
      <c r="P31">
        <v>1.15E-2</v>
      </c>
      <c r="T31">
        <v>2453633</v>
      </c>
      <c r="U31">
        <v>2360432</v>
      </c>
      <c r="V31">
        <v>3309991</v>
      </c>
      <c r="W31">
        <v>2799841</v>
      </c>
      <c r="X31">
        <v>2856080</v>
      </c>
      <c r="Y31">
        <v>2302531</v>
      </c>
      <c r="Z31">
        <v>1861492</v>
      </c>
      <c r="AA31">
        <v>2033133</v>
      </c>
      <c r="AB31">
        <v>1445169</v>
      </c>
      <c r="AC31" s="4">
        <v>0.77800000000000002</v>
      </c>
      <c r="AD31" s="4">
        <v>1.4E-2</v>
      </c>
      <c r="AE31" s="4">
        <v>9</v>
      </c>
    </row>
    <row r="32" spans="1:31">
      <c r="A32" t="s">
        <v>120</v>
      </c>
      <c r="B32" t="s">
        <v>121</v>
      </c>
      <c r="C32" t="s">
        <v>13</v>
      </c>
      <c r="D32" t="s">
        <v>27</v>
      </c>
      <c r="E32" t="s">
        <v>22</v>
      </c>
      <c r="F32" t="s">
        <v>12</v>
      </c>
      <c r="G32" t="s">
        <v>14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T32">
        <v>0</v>
      </c>
      <c r="U32">
        <v>0</v>
      </c>
      <c r="V32">
        <v>0</v>
      </c>
      <c r="W32">
        <v>720</v>
      </c>
      <c r="X32">
        <v>0</v>
      </c>
      <c r="Y32">
        <v>324</v>
      </c>
      <c r="Z32">
        <v>1500</v>
      </c>
      <c r="AA32">
        <v>0</v>
      </c>
      <c r="AB32">
        <v>1498</v>
      </c>
      <c r="AC32" s="4" t="s">
        <v>106</v>
      </c>
      <c r="AD32" s="4" t="s">
        <v>106</v>
      </c>
      <c r="AE32" s="4">
        <v>4</v>
      </c>
    </row>
    <row r="33" spans="1:32">
      <c r="A33" t="s">
        <v>120</v>
      </c>
      <c r="B33" t="s">
        <v>121</v>
      </c>
      <c r="C33" t="s">
        <v>13</v>
      </c>
      <c r="D33" t="s">
        <v>39</v>
      </c>
      <c r="E33" t="s">
        <v>20</v>
      </c>
      <c r="F33" t="s">
        <v>12</v>
      </c>
      <c r="G33" t="s">
        <v>14</v>
      </c>
      <c r="H33">
        <v>2.9999999999999997E-4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8.0000000000000004E-4</v>
      </c>
      <c r="T33">
        <v>7641</v>
      </c>
      <c r="U33">
        <v>0</v>
      </c>
      <c r="V33">
        <v>716</v>
      </c>
      <c r="W33">
        <v>5176</v>
      </c>
      <c r="X33">
        <v>0</v>
      </c>
      <c r="Y33">
        <v>1141</v>
      </c>
      <c r="Z33">
        <v>1805</v>
      </c>
      <c r="AA33">
        <v>16027</v>
      </c>
      <c r="AB33">
        <v>23389</v>
      </c>
      <c r="AC33" s="4">
        <v>0.77300000000000002</v>
      </c>
      <c r="AD33" s="4">
        <v>4.2000000000000003E-2</v>
      </c>
      <c r="AE33" s="4">
        <v>7</v>
      </c>
    </row>
    <row r="34" spans="1:32">
      <c r="A34" t="s">
        <v>120</v>
      </c>
      <c r="B34" t="s">
        <v>121</v>
      </c>
      <c r="C34" t="s">
        <v>13</v>
      </c>
      <c r="D34" t="s">
        <v>39</v>
      </c>
      <c r="E34" t="s">
        <v>21</v>
      </c>
      <c r="F34" t="s">
        <v>12</v>
      </c>
      <c r="G34" t="s">
        <v>14</v>
      </c>
      <c r="H34">
        <v>0</v>
      </c>
      <c r="I34">
        <v>8.0000000000000004E-4</v>
      </c>
      <c r="J34">
        <v>1.2999999999999999E-3</v>
      </c>
      <c r="K34">
        <v>1.1000000000000001E-3</v>
      </c>
      <c r="L34">
        <v>2.9999999999999997E-4</v>
      </c>
      <c r="M34">
        <v>3.0999999999999999E-3</v>
      </c>
      <c r="N34">
        <v>3.5999999999999999E-3</v>
      </c>
      <c r="O34">
        <v>2E-3</v>
      </c>
      <c r="P34">
        <v>1E-4</v>
      </c>
      <c r="T34">
        <v>0</v>
      </c>
      <c r="U34">
        <v>52370</v>
      </c>
      <c r="V34">
        <v>72432</v>
      </c>
      <c r="W34">
        <v>42938</v>
      </c>
      <c r="X34">
        <v>20658</v>
      </c>
      <c r="Y34">
        <v>127726</v>
      </c>
      <c r="Z34">
        <v>143570</v>
      </c>
      <c r="AA34">
        <v>145881</v>
      </c>
      <c r="AB34">
        <v>6852</v>
      </c>
      <c r="AC34" s="4">
        <v>0.92200000000000004</v>
      </c>
      <c r="AD34" s="4">
        <v>1E-3</v>
      </c>
      <c r="AE34" s="4">
        <v>8</v>
      </c>
    </row>
    <row r="35" spans="1:32">
      <c r="A35" t="s">
        <v>120</v>
      </c>
      <c r="B35" t="s">
        <v>121</v>
      </c>
      <c r="C35" t="s">
        <v>13</v>
      </c>
      <c r="D35" t="s">
        <v>29</v>
      </c>
      <c r="E35" t="s">
        <v>17</v>
      </c>
      <c r="F35" t="s">
        <v>12</v>
      </c>
      <c r="G35" t="s">
        <v>14</v>
      </c>
      <c r="H35">
        <v>0</v>
      </c>
      <c r="I35">
        <v>0</v>
      </c>
      <c r="J35">
        <v>2.9999999999999997E-4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T35">
        <v>689</v>
      </c>
      <c r="U35">
        <v>721</v>
      </c>
      <c r="V35">
        <v>1337</v>
      </c>
      <c r="W35">
        <v>0</v>
      </c>
      <c r="X35">
        <v>0</v>
      </c>
      <c r="Y35">
        <v>0</v>
      </c>
      <c r="Z35">
        <v>0</v>
      </c>
      <c r="AA35">
        <v>0</v>
      </c>
      <c r="AB35">
        <v>2025</v>
      </c>
      <c r="AC35" s="4" t="s">
        <v>106</v>
      </c>
      <c r="AD35" s="4" t="s">
        <v>106</v>
      </c>
      <c r="AE35" s="4">
        <v>4</v>
      </c>
    </row>
    <row r="36" spans="1:32">
      <c r="A36" t="s">
        <v>120</v>
      </c>
      <c r="B36" t="s">
        <v>121</v>
      </c>
      <c r="C36" t="s">
        <v>13</v>
      </c>
      <c r="D36" t="s">
        <v>29</v>
      </c>
      <c r="E36" t="s">
        <v>20</v>
      </c>
      <c r="F36" t="s">
        <v>12</v>
      </c>
      <c r="G36" t="s">
        <v>14</v>
      </c>
      <c r="H36">
        <v>2.9999999999999997E-4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5.0000000000000001E-4</v>
      </c>
      <c r="P36">
        <v>2.0000000000000001E-4</v>
      </c>
      <c r="T36">
        <v>9622</v>
      </c>
      <c r="U36">
        <v>7701</v>
      </c>
      <c r="V36">
        <v>0</v>
      </c>
      <c r="W36">
        <v>9616</v>
      </c>
      <c r="X36">
        <v>4479</v>
      </c>
      <c r="Y36">
        <v>12835</v>
      </c>
      <c r="Z36">
        <v>13077</v>
      </c>
      <c r="AA36">
        <v>87699</v>
      </c>
      <c r="AB36">
        <v>44476</v>
      </c>
      <c r="AC36" s="4">
        <v>0.83599999999999997</v>
      </c>
      <c r="AD36" s="4">
        <v>0.01</v>
      </c>
      <c r="AE36" s="4">
        <v>8</v>
      </c>
    </row>
    <row r="37" spans="1:32">
      <c r="A37" t="s">
        <v>120</v>
      </c>
      <c r="B37" t="s">
        <v>121</v>
      </c>
      <c r="C37" t="s">
        <v>13</v>
      </c>
      <c r="D37" t="s">
        <v>29</v>
      </c>
      <c r="E37" t="s">
        <v>21</v>
      </c>
      <c r="F37" t="s">
        <v>12</v>
      </c>
      <c r="G37" t="s">
        <v>14</v>
      </c>
      <c r="H37">
        <v>1E-4</v>
      </c>
      <c r="I37">
        <v>5.0000000000000001E-4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1E-4</v>
      </c>
      <c r="T37">
        <v>4770</v>
      </c>
      <c r="U37">
        <v>12285</v>
      </c>
      <c r="V37">
        <v>4095</v>
      </c>
      <c r="W37">
        <v>2828</v>
      </c>
      <c r="X37">
        <v>0</v>
      </c>
      <c r="Y37">
        <v>2693</v>
      </c>
      <c r="Z37">
        <v>29426</v>
      </c>
      <c r="AA37">
        <v>3626</v>
      </c>
      <c r="AB37">
        <v>17933</v>
      </c>
      <c r="AC37" s="4">
        <v>8.6999999999999994E-2</v>
      </c>
      <c r="AD37" s="4">
        <v>0.83699999999999997</v>
      </c>
      <c r="AE37" s="4">
        <v>8</v>
      </c>
    </row>
    <row r="38" spans="1:32">
      <c r="A38" t="s">
        <v>100</v>
      </c>
      <c r="H38" s="13">
        <f>SUM(H8:H37)</f>
        <v>0.39380000000000004</v>
      </c>
      <c r="I38" s="13">
        <f t="shared" ref="I38:P38" si="2">SUM(I8:I37)</f>
        <v>0.42680000000000001</v>
      </c>
      <c r="J38" s="13">
        <f t="shared" si="2"/>
        <v>0.49390000000000012</v>
      </c>
      <c r="K38" s="13">
        <f t="shared" si="2"/>
        <v>0.33599999999999997</v>
      </c>
      <c r="L38" s="13">
        <f t="shared" si="2"/>
        <v>0.25359999999999999</v>
      </c>
      <c r="M38" s="13">
        <f t="shared" si="2"/>
        <v>0.22409999999999997</v>
      </c>
      <c r="N38" s="13">
        <f t="shared" si="2"/>
        <v>0.26759999999999995</v>
      </c>
      <c r="O38" s="13">
        <f t="shared" si="2"/>
        <v>0.24710000000000004</v>
      </c>
      <c r="P38" s="13">
        <f t="shared" si="2"/>
        <v>0.10760000000000002</v>
      </c>
      <c r="T38">
        <f>SUM(T8:T37)</f>
        <v>15045231</v>
      </c>
      <c r="U38">
        <f t="shared" ref="U38:AA38" si="3">SUM(U8:U37)</f>
        <v>15381614</v>
      </c>
      <c r="V38">
        <f t="shared" si="3"/>
        <v>15796036</v>
      </c>
      <c r="W38">
        <f t="shared" si="3"/>
        <v>13389703</v>
      </c>
      <c r="X38">
        <f t="shared" si="3"/>
        <v>13102326</v>
      </c>
      <c r="Y38">
        <f t="shared" si="3"/>
        <v>11121591</v>
      </c>
      <c r="Z38">
        <f t="shared" si="3"/>
        <v>10726508</v>
      </c>
      <c r="AA38">
        <f t="shared" si="3"/>
        <v>12222444</v>
      </c>
      <c r="AB38">
        <f>SUM(AB8:AB37)</f>
        <v>10729266</v>
      </c>
      <c r="AC38" s="5">
        <f t="shared" ref="AC38" si="4">ROUND(ABS(PEARSON($T38:$AB38,$H38:$P38)),3)</f>
        <v>0.91200000000000003</v>
      </c>
      <c r="AD38" s="3">
        <f>ROUND(TDIST(AF38,AE38-2,2),3)</f>
        <v>1E-3</v>
      </c>
      <c r="AE38" s="4">
        <f>COUNTA(T38:AB38)</f>
        <v>9</v>
      </c>
      <c r="AF38" s="3">
        <f>ROUND((AC38*SQRT(AE38-2))/(SQRT(1-AC38^2)),3)</f>
        <v>5.8819999999999997</v>
      </c>
    </row>
    <row r="39" spans="1:32">
      <c r="A39" t="s">
        <v>107</v>
      </c>
      <c r="H39">
        <f>ROUND(H38/H3,4)</f>
        <v>0.4299</v>
      </c>
      <c r="I39">
        <f t="shared" ref="I39:O39" si="5">ROUND(I38/I3,4)</f>
        <v>0.46189999999999998</v>
      </c>
      <c r="J39">
        <f t="shared" si="5"/>
        <v>0.51500000000000001</v>
      </c>
      <c r="K39">
        <f t="shared" si="5"/>
        <v>0.41899999999999998</v>
      </c>
      <c r="L39">
        <f t="shared" si="5"/>
        <v>0.31390000000000001</v>
      </c>
      <c r="M39">
        <f t="shared" si="5"/>
        <v>0.3095</v>
      </c>
      <c r="N39">
        <f t="shared" si="5"/>
        <v>0.36509999999999998</v>
      </c>
      <c r="O39">
        <f t="shared" si="5"/>
        <v>0.4874</v>
      </c>
      <c r="P39">
        <f>ROUND(P38/P3,4)</f>
        <v>0.27660000000000001</v>
      </c>
      <c r="AC39"/>
      <c r="AD39"/>
      <c r="AE39"/>
      <c r="AF39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G39"/>
  <sheetViews>
    <sheetView topLeftCell="G10" zoomScale="70" zoomScaleNormal="70" workbookViewId="0">
      <selection activeCell="A38" sqref="A38:AF39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8554687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116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5</v>
      </c>
      <c r="H3">
        <v>0.91600000000000004</v>
      </c>
      <c r="I3">
        <v>0.92400000000000004</v>
      </c>
      <c r="J3">
        <v>0.95899999999999996</v>
      </c>
      <c r="K3">
        <v>0.80200000000000005</v>
      </c>
      <c r="L3">
        <v>0.80800000000000005</v>
      </c>
      <c r="M3">
        <v>0.72399999999999998</v>
      </c>
      <c r="N3">
        <v>0.73299999999999998</v>
      </c>
      <c r="O3">
        <v>0.50700000000000001</v>
      </c>
      <c r="P3" s="4">
        <v>0.38900000000000001</v>
      </c>
      <c r="S3" t="s">
        <v>1</v>
      </c>
      <c r="T3" s="7">
        <f>T38</f>
        <v>15045231</v>
      </c>
      <c r="U3" s="7">
        <f t="shared" ref="U3:AB3" si="0">U38</f>
        <v>15381614</v>
      </c>
      <c r="V3" s="7">
        <f t="shared" si="0"/>
        <v>15796036</v>
      </c>
      <c r="W3" s="7">
        <f t="shared" si="0"/>
        <v>13389703</v>
      </c>
      <c r="X3" s="7">
        <f t="shared" si="0"/>
        <v>13102326</v>
      </c>
      <c r="Y3" s="7">
        <f t="shared" si="0"/>
        <v>11121591</v>
      </c>
      <c r="Z3" s="7">
        <f t="shared" si="0"/>
        <v>10726508</v>
      </c>
      <c r="AA3" s="7">
        <f t="shared" si="0"/>
        <v>12222444</v>
      </c>
      <c r="AB3" s="7">
        <f t="shared" si="0"/>
        <v>10729266</v>
      </c>
    </row>
    <row r="4" spans="1:33">
      <c r="A4" t="s">
        <v>4</v>
      </c>
      <c r="N4" s="1">
        <f>ROUND((N3-M3)/M3,2)</f>
        <v>0.01</v>
      </c>
      <c r="O4" s="1">
        <f t="shared" ref="O4:P4" si="1">ROUND((O3-N3)/N3,2)</f>
        <v>-0.31</v>
      </c>
      <c r="P4" s="1">
        <f t="shared" si="1"/>
        <v>-0.23</v>
      </c>
      <c r="Z4" s="1">
        <f>ROUND((Z3-Y3)/Y3,2)</f>
        <v>-0.04</v>
      </c>
      <c r="AA4" s="1">
        <f>ROUND((AA3-Z3)/Z3,2)</f>
        <v>0.14000000000000001</v>
      </c>
      <c r="AB4" s="1">
        <f>ROUND((AB3-AA3)/AA3,2)</f>
        <v>-0.12</v>
      </c>
    </row>
    <row r="5" spans="1:33">
      <c r="N5" s="2"/>
    </row>
    <row r="6" spans="1:33">
      <c r="S6" s="2" t="s">
        <v>31</v>
      </c>
      <c r="AD6" s="4" t="s">
        <v>50</v>
      </c>
      <c r="AE6"/>
      <c r="AF6"/>
    </row>
    <row r="7" spans="1:33">
      <c r="A7" s="2" t="s">
        <v>33</v>
      </c>
      <c r="H7">
        <v>2003</v>
      </c>
      <c r="I7">
        <v>2004</v>
      </c>
      <c r="J7">
        <v>2005</v>
      </c>
      <c r="K7">
        <v>2006</v>
      </c>
      <c r="L7">
        <v>2007</v>
      </c>
      <c r="M7">
        <v>2008</v>
      </c>
      <c r="N7">
        <v>2009</v>
      </c>
      <c r="O7">
        <v>2010</v>
      </c>
      <c r="P7">
        <v>2011</v>
      </c>
      <c r="S7" s="2" t="s">
        <v>32</v>
      </c>
      <c r="T7">
        <v>2003</v>
      </c>
      <c r="U7">
        <v>2004</v>
      </c>
      <c r="V7">
        <v>2005</v>
      </c>
      <c r="W7">
        <v>2006</v>
      </c>
      <c r="X7">
        <v>2007</v>
      </c>
      <c r="Y7">
        <v>2008</v>
      </c>
      <c r="Z7">
        <v>2009</v>
      </c>
      <c r="AA7">
        <v>2010</v>
      </c>
      <c r="AB7">
        <v>2011</v>
      </c>
      <c r="AC7" s="4" t="s">
        <v>105</v>
      </c>
      <c r="AD7" s="5" t="s">
        <v>43</v>
      </c>
      <c r="AE7" s="4" t="s">
        <v>42</v>
      </c>
      <c r="AF7" s="9"/>
      <c r="AG7" s="9"/>
    </row>
    <row r="8" spans="1:33">
      <c r="A8" t="s">
        <v>120</v>
      </c>
      <c r="B8" t="s">
        <v>121</v>
      </c>
      <c r="C8" t="s">
        <v>13</v>
      </c>
      <c r="D8" t="s">
        <v>10</v>
      </c>
      <c r="E8" t="s">
        <v>16</v>
      </c>
      <c r="F8" t="s">
        <v>12</v>
      </c>
      <c r="G8" t="s">
        <v>15</v>
      </c>
      <c r="H8" s="5">
        <v>0</v>
      </c>
      <c r="I8" s="5">
        <v>1E-3</v>
      </c>
      <c r="J8" s="5">
        <v>0</v>
      </c>
      <c r="K8" s="5">
        <v>0</v>
      </c>
      <c r="L8" s="5">
        <v>6.1999999999999998E-3</v>
      </c>
      <c r="M8" s="5">
        <v>5.0000000000000001E-4</v>
      </c>
      <c r="N8" s="5">
        <v>2E-3</v>
      </c>
      <c r="O8" s="5">
        <v>3.0000000000000001E-3</v>
      </c>
      <c r="P8" s="5">
        <v>4.4000000000000003E-3</v>
      </c>
      <c r="Q8" s="4"/>
      <c r="R8" s="4"/>
      <c r="S8" s="4"/>
      <c r="T8" s="4">
        <v>2419519</v>
      </c>
      <c r="U8" s="4">
        <v>3744619</v>
      </c>
      <c r="V8" s="4">
        <v>3121706</v>
      </c>
      <c r="W8" s="4">
        <v>2534199</v>
      </c>
      <c r="X8" s="4">
        <v>2448583</v>
      </c>
      <c r="Y8" s="4">
        <v>1651116</v>
      </c>
      <c r="Z8" s="4">
        <v>1570823</v>
      </c>
      <c r="AA8" s="4">
        <v>1987520</v>
      </c>
      <c r="AB8" s="4">
        <v>1876094</v>
      </c>
      <c r="AC8" s="5">
        <v>-0.27700000000000002</v>
      </c>
      <c r="AD8" s="5">
        <v>0.47099999999999997</v>
      </c>
      <c r="AE8" s="4">
        <v>9</v>
      </c>
    </row>
    <row r="9" spans="1:33">
      <c r="A9" t="s">
        <v>120</v>
      </c>
      <c r="B9" t="s">
        <v>121</v>
      </c>
      <c r="C9" t="s">
        <v>13</v>
      </c>
      <c r="D9" t="s">
        <v>10</v>
      </c>
      <c r="E9" t="s">
        <v>21</v>
      </c>
      <c r="F9" t="s">
        <v>12</v>
      </c>
      <c r="G9" t="s">
        <v>15</v>
      </c>
      <c r="H9" s="5">
        <v>0</v>
      </c>
      <c r="I9" s="5">
        <v>0</v>
      </c>
      <c r="J9" s="5">
        <v>1.2999999999999999E-3</v>
      </c>
      <c r="K9" s="5">
        <v>8.0000000000000004E-4</v>
      </c>
      <c r="L9" s="5">
        <v>4.0000000000000001E-3</v>
      </c>
      <c r="M9" s="5">
        <v>4.0000000000000002E-4</v>
      </c>
      <c r="N9" s="5">
        <v>1.6000000000000001E-3</v>
      </c>
      <c r="O9" s="5">
        <v>1.2999999999999999E-3</v>
      </c>
      <c r="P9" s="5">
        <v>6.1999999999999998E-3</v>
      </c>
      <c r="Q9" s="4"/>
      <c r="R9" s="4"/>
      <c r="S9" s="4"/>
      <c r="T9" s="4">
        <v>0</v>
      </c>
      <c r="U9" s="4">
        <v>110564</v>
      </c>
      <c r="V9" s="4">
        <v>168754</v>
      </c>
      <c r="W9" s="4">
        <v>400049</v>
      </c>
      <c r="X9" s="4">
        <v>443057</v>
      </c>
      <c r="Y9" s="4">
        <v>434936</v>
      </c>
      <c r="Z9" s="4">
        <v>449108</v>
      </c>
      <c r="AA9" s="4">
        <v>379027</v>
      </c>
      <c r="AB9" s="4">
        <v>250105</v>
      </c>
      <c r="AC9" s="5">
        <v>5.5E-2</v>
      </c>
      <c r="AD9" s="5">
        <v>0.89700000000000002</v>
      </c>
      <c r="AE9" s="4">
        <v>8</v>
      </c>
    </row>
    <row r="10" spans="1:33">
      <c r="A10" t="s">
        <v>120</v>
      </c>
      <c r="B10" t="s">
        <v>121</v>
      </c>
      <c r="C10" t="s">
        <v>13</v>
      </c>
      <c r="D10" t="s">
        <v>37</v>
      </c>
      <c r="E10" t="s">
        <v>11</v>
      </c>
      <c r="F10" t="s">
        <v>12</v>
      </c>
      <c r="G10" t="s">
        <v>15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4"/>
      <c r="R10" s="4"/>
      <c r="S10" s="4"/>
      <c r="T10" s="4">
        <v>0</v>
      </c>
      <c r="U10" s="4">
        <v>8787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5" t="s">
        <v>106</v>
      </c>
      <c r="AD10" s="5" t="s">
        <v>106</v>
      </c>
      <c r="AE10" s="4">
        <v>1</v>
      </c>
    </row>
    <row r="11" spans="1:33">
      <c r="A11" t="s">
        <v>120</v>
      </c>
      <c r="B11" t="s">
        <v>121</v>
      </c>
      <c r="C11" t="s">
        <v>13</v>
      </c>
      <c r="D11" t="s">
        <v>37</v>
      </c>
      <c r="E11" t="s">
        <v>16</v>
      </c>
      <c r="F11" t="s">
        <v>12</v>
      </c>
      <c r="G11" t="s">
        <v>15</v>
      </c>
      <c r="H11" s="5">
        <v>0</v>
      </c>
      <c r="I11" s="5">
        <v>2.9999999999999997E-4</v>
      </c>
      <c r="J11" s="5">
        <v>0</v>
      </c>
      <c r="K11" s="5">
        <v>0</v>
      </c>
      <c r="L11" s="5">
        <v>8.0000000000000004E-4</v>
      </c>
      <c r="M11" s="5">
        <v>6.9999999999999999E-4</v>
      </c>
      <c r="N11" s="5">
        <v>0</v>
      </c>
      <c r="O11" s="5">
        <v>8.9999999999999998E-4</v>
      </c>
      <c r="P11" s="5">
        <v>4.0000000000000002E-4</v>
      </c>
      <c r="Q11" s="4"/>
      <c r="S11" s="4"/>
      <c r="T11">
        <v>1050450</v>
      </c>
      <c r="U11">
        <v>1012837</v>
      </c>
      <c r="V11">
        <v>785332</v>
      </c>
      <c r="W11">
        <v>645496</v>
      </c>
      <c r="X11">
        <v>570358</v>
      </c>
      <c r="Y11">
        <v>411556</v>
      </c>
      <c r="Z11">
        <v>416037</v>
      </c>
      <c r="AA11">
        <v>403681</v>
      </c>
      <c r="AB11">
        <v>278222</v>
      </c>
      <c r="AC11" s="5">
        <v>-0.50600000000000001</v>
      </c>
      <c r="AD11" s="5">
        <v>0.16400000000000001</v>
      </c>
      <c r="AE11" s="4">
        <v>9</v>
      </c>
    </row>
    <row r="12" spans="1:33">
      <c r="A12" t="s">
        <v>120</v>
      </c>
      <c r="B12" t="s">
        <v>121</v>
      </c>
      <c r="C12" t="s">
        <v>13</v>
      </c>
      <c r="D12" t="s">
        <v>37</v>
      </c>
      <c r="E12" t="s">
        <v>17</v>
      </c>
      <c r="F12" t="s">
        <v>12</v>
      </c>
      <c r="G12" t="s">
        <v>15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4"/>
      <c r="S12" s="4"/>
      <c r="T12">
        <v>427137</v>
      </c>
      <c r="U12">
        <v>513629</v>
      </c>
      <c r="V12">
        <v>440032</v>
      </c>
      <c r="W12">
        <v>405494</v>
      </c>
      <c r="X12">
        <v>377381</v>
      </c>
      <c r="Y12">
        <v>309350</v>
      </c>
      <c r="Z12">
        <v>260006</v>
      </c>
      <c r="AA12">
        <v>285724</v>
      </c>
      <c r="AB12">
        <v>320757</v>
      </c>
      <c r="AC12" s="5" t="s">
        <v>106</v>
      </c>
      <c r="AD12" s="5" t="s">
        <v>106</v>
      </c>
      <c r="AE12" s="4">
        <v>9</v>
      </c>
    </row>
    <row r="13" spans="1:33">
      <c r="A13" t="s">
        <v>120</v>
      </c>
      <c r="B13" t="s">
        <v>121</v>
      </c>
      <c r="C13" t="s">
        <v>13</v>
      </c>
      <c r="D13" t="s">
        <v>37</v>
      </c>
      <c r="E13" t="s">
        <v>18</v>
      </c>
      <c r="F13" t="s">
        <v>12</v>
      </c>
      <c r="G13" t="s">
        <v>15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4"/>
      <c r="S13" s="4"/>
      <c r="T13">
        <v>1570</v>
      </c>
      <c r="U13">
        <v>23919</v>
      </c>
      <c r="V13">
        <v>9277</v>
      </c>
      <c r="W13">
        <v>26791</v>
      </c>
      <c r="X13">
        <v>18299</v>
      </c>
      <c r="Y13">
        <v>16459</v>
      </c>
      <c r="Z13">
        <v>11269</v>
      </c>
      <c r="AA13">
        <v>7110</v>
      </c>
      <c r="AB13">
        <v>42487</v>
      </c>
      <c r="AC13" s="5" t="s">
        <v>106</v>
      </c>
      <c r="AD13" s="5" t="s">
        <v>106</v>
      </c>
      <c r="AE13" s="4">
        <v>9</v>
      </c>
    </row>
    <row r="14" spans="1:33">
      <c r="A14" t="s">
        <v>120</v>
      </c>
      <c r="B14" t="s">
        <v>121</v>
      </c>
      <c r="C14" t="s">
        <v>13</v>
      </c>
      <c r="D14" t="s">
        <v>37</v>
      </c>
      <c r="E14" t="s">
        <v>19</v>
      </c>
      <c r="F14" t="s">
        <v>12</v>
      </c>
      <c r="G14" t="s">
        <v>15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4"/>
      <c r="S14" s="4"/>
      <c r="T14">
        <v>28062</v>
      </c>
      <c r="U14">
        <v>33074</v>
      </c>
      <c r="V14">
        <v>44504</v>
      </c>
      <c r="W14">
        <v>32769</v>
      </c>
      <c r="X14">
        <v>14101</v>
      </c>
      <c r="Y14">
        <v>6377</v>
      </c>
      <c r="Z14">
        <v>4888</v>
      </c>
      <c r="AA14">
        <v>4613</v>
      </c>
      <c r="AB14">
        <v>4628</v>
      </c>
      <c r="AC14" s="5" t="s">
        <v>106</v>
      </c>
      <c r="AD14" s="5" t="s">
        <v>106</v>
      </c>
      <c r="AE14" s="4">
        <v>9</v>
      </c>
    </row>
    <row r="15" spans="1:33">
      <c r="A15" t="s">
        <v>120</v>
      </c>
      <c r="B15" t="s">
        <v>121</v>
      </c>
      <c r="C15" t="s">
        <v>13</v>
      </c>
      <c r="D15" t="s">
        <v>37</v>
      </c>
      <c r="E15" t="s">
        <v>20</v>
      </c>
      <c r="F15" t="s">
        <v>12</v>
      </c>
      <c r="G15" t="s">
        <v>15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1E-4</v>
      </c>
      <c r="T15" s="7">
        <v>111759</v>
      </c>
      <c r="U15" s="7">
        <v>122527</v>
      </c>
      <c r="V15" s="7">
        <v>80092</v>
      </c>
      <c r="W15" s="7">
        <v>86398</v>
      </c>
      <c r="X15" s="7">
        <v>74498</v>
      </c>
      <c r="Y15" s="7">
        <v>101146</v>
      </c>
      <c r="Z15" s="7">
        <v>115046</v>
      </c>
      <c r="AA15" s="7">
        <v>162847</v>
      </c>
      <c r="AB15" s="7">
        <v>138708</v>
      </c>
      <c r="AC15" s="4">
        <v>0.371</v>
      </c>
      <c r="AD15" s="5">
        <v>0.32600000000000001</v>
      </c>
      <c r="AE15" s="4">
        <v>9</v>
      </c>
    </row>
    <row r="16" spans="1:33">
      <c r="A16" t="s">
        <v>120</v>
      </c>
      <c r="B16" t="s">
        <v>121</v>
      </c>
      <c r="C16" t="s">
        <v>13</v>
      </c>
      <c r="D16" t="s">
        <v>37</v>
      </c>
      <c r="E16" t="s">
        <v>21</v>
      </c>
      <c r="F16" t="s">
        <v>12</v>
      </c>
      <c r="G16" t="s">
        <v>15</v>
      </c>
      <c r="H16">
        <v>0</v>
      </c>
      <c r="I16">
        <v>0</v>
      </c>
      <c r="J16">
        <v>3.3999999999999998E-3</v>
      </c>
      <c r="K16">
        <v>8.0000000000000004E-4</v>
      </c>
      <c r="L16">
        <v>1.5599999999999999E-2</v>
      </c>
      <c r="M16">
        <v>0</v>
      </c>
      <c r="N16">
        <v>6.9999999999999999E-4</v>
      </c>
      <c r="O16">
        <v>2.9999999999999997E-4</v>
      </c>
      <c r="P16">
        <v>1.4E-3</v>
      </c>
      <c r="T16">
        <v>277253</v>
      </c>
      <c r="U16">
        <v>234967</v>
      </c>
      <c r="V16">
        <v>251717</v>
      </c>
      <c r="W16">
        <v>308751</v>
      </c>
      <c r="X16">
        <v>232452</v>
      </c>
      <c r="Y16">
        <v>259463</v>
      </c>
      <c r="Z16">
        <v>224727</v>
      </c>
      <c r="AA16">
        <v>272447</v>
      </c>
      <c r="AB16">
        <v>205009</v>
      </c>
      <c r="AC16" s="4">
        <v>-0.26100000000000001</v>
      </c>
      <c r="AD16" s="4">
        <v>0.497</v>
      </c>
      <c r="AE16">
        <v>9</v>
      </c>
    </row>
    <row r="17" spans="1:31">
      <c r="A17" t="s">
        <v>120</v>
      </c>
      <c r="B17" t="s">
        <v>121</v>
      </c>
      <c r="C17" t="s">
        <v>13</v>
      </c>
      <c r="D17" t="s">
        <v>37</v>
      </c>
      <c r="E17" t="s">
        <v>22</v>
      </c>
      <c r="F17" t="s">
        <v>12</v>
      </c>
      <c r="G17" t="s">
        <v>15</v>
      </c>
      <c r="H17">
        <v>0</v>
      </c>
      <c r="I17">
        <v>0</v>
      </c>
      <c r="J17">
        <v>0</v>
      </c>
      <c r="K17">
        <v>0</v>
      </c>
      <c r="L17" s="4">
        <v>0</v>
      </c>
      <c r="M17" s="4">
        <v>0</v>
      </c>
      <c r="N17" s="4">
        <v>0</v>
      </c>
      <c r="O17" s="4">
        <v>0</v>
      </c>
      <c r="P17">
        <v>0</v>
      </c>
      <c r="T17">
        <v>0</v>
      </c>
      <c r="U17">
        <v>373</v>
      </c>
      <c r="V17">
        <v>1119</v>
      </c>
      <c r="W17">
        <v>0</v>
      </c>
      <c r="X17">
        <v>0</v>
      </c>
      <c r="Y17">
        <v>0</v>
      </c>
      <c r="Z17">
        <v>0</v>
      </c>
      <c r="AA17">
        <v>0</v>
      </c>
      <c r="AB17">
        <v>1890</v>
      </c>
      <c r="AC17" s="4" t="s">
        <v>106</v>
      </c>
      <c r="AD17" s="4" t="s">
        <v>106</v>
      </c>
      <c r="AE17">
        <v>3</v>
      </c>
    </row>
    <row r="18" spans="1:31">
      <c r="A18" t="s">
        <v>120</v>
      </c>
      <c r="B18" t="s">
        <v>121</v>
      </c>
      <c r="C18" t="s">
        <v>13</v>
      </c>
      <c r="D18" t="s">
        <v>26</v>
      </c>
      <c r="E18" t="s">
        <v>16</v>
      </c>
      <c r="F18" t="s">
        <v>12</v>
      </c>
      <c r="G18" t="s">
        <v>15</v>
      </c>
      <c r="H18">
        <v>0</v>
      </c>
      <c r="I18">
        <v>0</v>
      </c>
      <c r="J18">
        <v>0</v>
      </c>
      <c r="K18">
        <v>0</v>
      </c>
      <c r="L18" s="4">
        <v>0</v>
      </c>
      <c r="M18" s="4">
        <v>0</v>
      </c>
      <c r="N18" s="4">
        <v>0</v>
      </c>
      <c r="O18" s="4">
        <v>0</v>
      </c>
      <c r="P18">
        <v>0</v>
      </c>
      <c r="T18">
        <v>0</v>
      </c>
      <c r="U18">
        <v>0</v>
      </c>
      <c r="V18">
        <v>2200</v>
      </c>
      <c r="W18">
        <v>15965</v>
      </c>
      <c r="X18">
        <v>0</v>
      </c>
      <c r="Y18">
        <v>0</v>
      </c>
      <c r="Z18">
        <v>0</v>
      </c>
      <c r="AA18">
        <v>2151</v>
      </c>
      <c r="AB18">
        <v>4131</v>
      </c>
      <c r="AC18" t="s">
        <v>106</v>
      </c>
      <c r="AD18" t="s">
        <v>106</v>
      </c>
      <c r="AE18">
        <v>4</v>
      </c>
    </row>
    <row r="19" spans="1:31">
      <c r="A19" t="s">
        <v>120</v>
      </c>
      <c r="B19" t="s">
        <v>121</v>
      </c>
      <c r="C19" t="s">
        <v>13</v>
      </c>
      <c r="D19" t="s">
        <v>26</v>
      </c>
      <c r="E19" t="s">
        <v>17</v>
      </c>
      <c r="F19" t="s">
        <v>12</v>
      </c>
      <c r="G19" t="s">
        <v>15</v>
      </c>
      <c r="H19">
        <v>0</v>
      </c>
      <c r="I19">
        <v>0</v>
      </c>
      <c r="J19">
        <v>0</v>
      </c>
      <c r="K19">
        <v>0</v>
      </c>
      <c r="L19" s="4">
        <v>0</v>
      </c>
      <c r="M19" s="4">
        <v>0</v>
      </c>
      <c r="N19" s="4">
        <v>0</v>
      </c>
      <c r="O19" s="4">
        <v>0</v>
      </c>
      <c r="P19">
        <v>0</v>
      </c>
      <c r="T19">
        <v>29862</v>
      </c>
      <c r="U19">
        <v>37833</v>
      </c>
      <c r="V19">
        <v>18804</v>
      </c>
      <c r="W19">
        <v>0</v>
      </c>
      <c r="X19">
        <v>5908</v>
      </c>
      <c r="Y19">
        <v>441</v>
      </c>
      <c r="Z19">
        <v>441</v>
      </c>
      <c r="AA19">
        <v>4199</v>
      </c>
      <c r="AB19">
        <v>6296</v>
      </c>
      <c r="AC19" t="s">
        <v>106</v>
      </c>
      <c r="AD19" t="s">
        <v>106</v>
      </c>
      <c r="AE19">
        <v>8</v>
      </c>
    </row>
    <row r="20" spans="1:31">
      <c r="A20" t="s">
        <v>120</v>
      </c>
      <c r="B20" t="s">
        <v>121</v>
      </c>
      <c r="C20" t="s">
        <v>13</v>
      </c>
      <c r="D20" t="s">
        <v>26</v>
      </c>
      <c r="E20" t="s">
        <v>18</v>
      </c>
      <c r="F20" t="s">
        <v>12</v>
      </c>
      <c r="G20" t="s">
        <v>15</v>
      </c>
      <c r="H20">
        <v>0</v>
      </c>
      <c r="I20">
        <v>0</v>
      </c>
      <c r="J20">
        <v>0</v>
      </c>
      <c r="K20">
        <v>0</v>
      </c>
      <c r="L20" s="4">
        <v>0</v>
      </c>
      <c r="M20" s="4">
        <v>0</v>
      </c>
      <c r="N20" s="4">
        <v>0</v>
      </c>
      <c r="O20" s="4">
        <v>8.0000000000000004E-4</v>
      </c>
      <c r="P20">
        <v>1E-4</v>
      </c>
      <c r="T20">
        <v>8456</v>
      </c>
      <c r="U20">
        <v>2259</v>
      </c>
      <c r="V20">
        <v>14256</v>
      </c>
      <c r="W20">
        <v>27751</v>
      </c>
      <c r="X20">
        <v>21032</v>
      </c>
      <c r="Y20">
        <v>19104</v>
      </c>
      <c r="Z20">
        <v>19104</v>
      </c>
      <c r="AA20">
        <v>19151</v>
      </c>
      <c r="AB20">
        <v>46708</v>
      </c>
      <c r="AC20">
        <v>9.2999999999999999E-2</v>
      </c>
      <c r="AD20">
        <v>0.81299999999999994</v>
      </c>
      <c r="AE20">
        <v>9</v>
      </c>
    </row>
    <row r="21" spans="1:31">
      <c r="A21" t="s">
        <v>120</v>
      </c>
      <c r="B21" t="s">
        <v>121</v>
      </c>
      <c r="C21" t="s">
        <v>13</v>
      </c>
      <c r="D21" t="s">
        <v>26</v>
      </c>
      <c r="E21" t="s">
        <v>19</v>
      </c>
      <c r="F21" t="s">
        <v>12</v>
      </c>
      <c r="G21" t="s">
        <v>15</v>
      </c>
      <c r="H21">
        <v>0</v>
      </c>
      <c r="I21">
        <v>0</v>
      </c>
      <c r="J21">
        <v>0</v>
      </c>
      <c r="K21">
        <v>0</v>
      </c>
      <c r="L21" s="4">
        <v>0</v>
      </c>
      <c r="M21" s="4">
        <v>0</v>
      </c>
      <c r="N21" s="4">
        <v>0</v>
      </c>
      <c r="O21" s="4">
        <v>0</v>
      </c>
      <c r="P21">
        <v>0</v>
      </c>
      <c r="T21">
        <v>0</v>
      </c>
      <c r="U21">
        <v>0</v>
      </c>
      <c r="V21">
        <v>4745</v>
      </c>
      <c r="W21">
        <v>0</v>
      </c>
      <c r="X21">
        <v>552</v>
      </c>
      <c r="Y21">
        <v>883</v>
      </c>
      <c r="Z21">
        <v>883</v>
      </c>
      <c r="AA21">
        <v>0</v>
      </c>
      <c r="AB21">
        <v>0</v>
      </c>
      <c r="AC21" t="s">
        <v>106</v>
      </c>
      <c r="AD21" t="s">
        <v>106</v>
      </c>
      <c r="AE21">
        <v>4</v>
      </c>
    </row>
    <row r="22" spans="1:31">
      <c r="A22" t="s">
        <v>120</v>
      </c>
      <c r="B22" t="s">
        <v>121</v>
      </c>
      <c r="C22" t="s">
        <v>13</v>
      </c>
      <c r="D22" t="s">
        <v>26</v>
      </c>
      <c r="E22" t="s">
        <v>20</v>
      </c>
      <c r="F22" t="s">
        <v>12</v>
      </c>
      <c r="G22" t="s">
        <v>15</v>
      </c>
      <c r="H22">
        <v>0</v>
      </c>
      <c r="I22">
        <v>0</v>
      </c>
      <c r="J22">
        <v>0</v>
      </c>
      <c r="K22">
        <v>0</v>
      </c>
      <c r="L22" s="4">
        <v>0</v>
      </c>
      <c r="M22" s="4">
        <v>0</v>
      </c>
      <c r="N22" s="4">
        <v>4.5900000000000003E-2</v>
      </c>
      <c r="O22" s="4">
        <v>5.4999999999999997E-3</v>
      </c>
      <c r="P22">
        <v>9.4000000000000004E-3</v>
      </c>
      <c r="T22">
        <v>3460445</v>
      </c>
      <c r="U22">
        <v>3326622</v>
      </c>
      <c r="V22">
        <v>3113639</v>
      </c>
      <c r="W22">
        <v>2740592</v>
      </c>
      <c r="X22">
        <v>2475013</v>
      </c>
      <c r="Y22">
        <v>2303217</v>
      </c>
      <c r="Z22">
        <v>2295080</v>
      </c>
      <c r="AA22">
        <v>3283327</v>
      </c>
      <c r="AB22">
        <v>2632751</v>
      </c>
      <c r="AC22">
        <v>-0.45500000000000002</v>
      </c>
      <c r="AD22">
        <v>0.218</v>
      </c>
      <c r="AE22">
        <v>9</v>
      </c>
    </row>
    <row r="23" spans="1:31">
      <c r="A23" t="s">
        <v>120</v>
      </c>
      <c r="B23" t="s">
        <v>121</v>
      </c>
      <c r="C23" t="s">
        <v>13</v>
      </c>
      <c r="D23" t="s">
        <v>26</v>
      </c>
      <c r="E23" t="s">
        <v>21</v>
      </c>
      <c r="F23" t="s">
        <v>12</v>
      </c>
      <c r="G23" t="s">
        <v>15</v>
      </c>
      <c r="H23">
        <v>4.0000000000000001E-3</v>
      </c>
      <c r="I23">
        <v>5.0000000000000001E-4</v>
      </c>
      <c r="J23">
        <v>1.66E-2</v>
      </c>
      <c r="K23">
        <v>2.3E-3</v>
      </c>
      <c r="L23" s="4">
        <v>2.3300000000000001E-2</v>
      </c>
      <c r="M23" s="4">
        <v>2.0000000000000001E-4</v>
      </c>
      <c r="N23" s="4">
        <v>2.2000000000000001E-3</v>
      </c>
      <c r="O23" s="4">
        <v>2.3999999999999998E-3</v>
      </c>
      <c r="P23">
        <v>1.1999999999999999E-3</v>
      </c>
      <c r="T23">
        <v>711296</v>
      </c>
      <c r="U23">
        <v>593609</v>
      </c>
      <c r="V23">
        <v>731407</v>
      </c>
      <c r="W23">
        <v>287766</v>
      </c>
      <c r="X23">
        <v>355358</v>
      </c>
      <c r="Y23">
        <v>230956</v>
      </c>
      <c r="Z23">
        <v>230956</v>
      </c>
      <c r="AA23">
        <v>73415</v>
      </c>
      <c r="AB23">
        <v>39461</v>
      </c>
      <c r="AC23">
        <v>0.34899999999999998</v>
      </c>
      <c r="AD23">
        <v>0.35799999999999998</v>
      </c>
      <c r="AE23">
        <v>9</v>
      </c>
    </row>
    <row r="24" spans="1:31">
      <c r="A24" t="s">
        <v>120</v>
      </c>
      <c r="B24" t="s">
        <v>121</v>
      </c>
      <c r="C24" t="s">
        <v>13</v>
      </c>
      <c r="D24" t="s">
        <v>26</v>
      </c>
      <c r="E24" t="s">
        <v>22</v>
      </c>
      <c r="F24" t="s">
        <v>12</v>
      </c>
      <c r="G24" t="s">
        <v>15</v>
      </c>
      <c r="H24">
        <v>0</v>
      </c>
      <c r="I24">
        <v>0</v>
      </c>
      <c r="J24">
        <v>0</v>
      </c>
      <c r="K24">
        <v>0</v>
      </c>
      <c r="L24" s="4">
        <v>0</v>
      </c>
      <c r="M24" s="4">
        <v>0</v>
      </c>
      <c r="N24" s="4">
        <v>0</v>
      </c>
      <c r="O24" s="4">
        <v>0</v>
      </c>
      <c r="P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212</v>
      </c>
      <c r="AB24">
        <v>2621</v>
      </c>
      <c r="AC24" t="s">
        <v>106</v>
      </c>
      <c r="AD24" t="s">
        <v>106</v>
      </c>
      <c r="AE24">
        <v>2</v>
      </c>
    </row>
    <row r="25" spans="1:31">
      <c r="A25" t="s">
        <v>120</v>
      </c>
      <c r="B25" t="s">
        <v>121</v>
      </c>
      <c r="C25" t="s">
        <v>13</v>
      </c>
      <c r="D25" t="s">
        <v>38</v>
      </c>
      <c r="E25" t="s">
        <v>16</v>
      </c>
      <c r="F25" t="s">
        <v>12</v>
      </c>
      <c r="G25" t="s">
        <v>15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T25">
        <v>151639</v>
      </c>
      <c r="U25">
        <v>145409</v>
      </c>
      <c r="V25">
        <v>46378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 s="5" t="s">
        <v>106</v>
      </c>
      <c r="AD25" s="3" t="s">
        <v>106</v>
      </c>
      <c r="AE25" s="4">
        <v>3</v>
      </c>
    </row>
    <row r="26" spans="1:31">
      <c r="A26" t="s">
        <v>120</v>
      </c>
      <c r="B26" t="s">
        <v>121</v>
      </c>
      <c r="C26" t="s">
        <v>13</v>
      </c>
      <c r="D26" t="s">
        <v>27</v>
      </c>
      <c r="E26" t="s">
        <v>16</v>
      </c>
      <c r="F26" t="s">
        <v>12</v>
      </c>
      <c r="G26" t="s">
        <v>15</v>
      </c>
      <c r="H26">
        <v>0</v>
      </c>
      <c r="I26">
        <v>0</v>
      </c>
      <c r="J26">
        <v>0</v>
      </c>
      <c r="K26">
        <v>0</v>
      </c>
      <c r="L26">
        <v>5.0000000000000001E-4</v>
      </c>
      <c r="M26">
        <v>6.4000000000000003E-3</v>
      </c>
      <c r="N26">
        <v>8.9999999999999998E-4</v>
      </c>
      <c r="O26">
        <v>8.2000000000000007E-3</v>
      </c>
      <c r="P26">
        <v>5.0000000000000001E-4</v>
      </c>
      <c r="T26">
        <v>2877794</v>
      </c>
      <c r="U26">
        <v>1784027</v>
      </c>
      <c r="V26">
        <v>2398012</v>
      </c>
      <c r="W26">
        <v>1779651</v>
      </c>
      <c r="X26">
        <v>1544553</v>
      </c>
      <c r="Y26">
        <v>960802</v>
      </c>
      <c r="Z26">
        <v>840028</v>
      </c>
      <c r="AA26">
        <v>910631</v>
      </c>
      <c r="AB26">
        <v>863511</v>
      </c>
      <c r="AC26" s="4">
        <v>-0.54</v>
      </c>
      <c r="AD26" s="4">
        <v>0.13300000000000001</v>
      </c>
      <c r="AE26" s="4">
        <v>9</v>
      </c>
    </row>
    <row r="27" spans="1:31">
      <c r="A27" t="s">
        <v>120</v>
      </c>
      <c r="B27" t="s">
        <v>121</v>
      </c>
      <c r="C27" t="s">
        <v>13</v>
      </c>
      <c r="D27" t="s">
        <v>27</v>
      </c>
      <c r="E27" t="s">
        <v>17</v>
      </c>
      <c r="F27" t="s">
        <v>12</v>
      </c>
      <c r="G27" t="s">
        <v>15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1E-4</v>
      </c>
      <c r="T27">
        <v>326700</v>
      </c>
      <c r="U27">
        <v>420394</v>
      </c>
      <c r="V27">
        <v>315963</v>
      </c>
      <c r="W27">
        <v>184702</v>
      </c>
      <c r="X27">
        <v>232984</v>
      </c>
      <c r="Y27">
        <v>301994</v>
      </c>
      <c r="Z27">
        <v>246028</v>
      </c>
      <c r="AA27">
        <v>237741</v>
      </c>
      <c r="AB27">
        <v>193268</v>
      </c>
      <c r="AC27" s="4">
        <v>-0.4</v>
      </c>
      <c r="AD27" s="4">
        <v>0.28599999999999998</v>
      </c>
      <c r="AE27" s="4">
        <v>9</v>
      </c>
    </row>
    <row r="28" spans="1:31">
      <c r="A28" t="s">
        <v>120</v>
      </c>
      <c r="B28" t="s">
        <v>121</v>
      </c>
      <c r="C28" t="s">
        <v>13</v>
      </c>
      <c r="D28" t="s">
        <v>27</v>
      </c>
      <c r="E28" t="s">
        <v>18</v>
      </c>
      <c r="F28" t="s">
        <v>12</v>
      </c>
      <c r="G28" t="s">
        <v>15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T28">
        <v>802</v>
      </c>
      <c r="U28">
        <v>0</v>
      </c>
      <c r="V28">
        <v>0</v>
      </c>
      <c r="W28">
        <v>0</v>
      </c>
      <c r="X28">
        <v>9643</v>
      </c>
      <c r="Y28">
        <v>12369</v>
      </c>
      <c r="Z28">
        <v>8195</v>
      </c>
      <c r="AA28">
        <v>22274</v>
      </c>
      <c r="AB28">
        <v>16468</v>
      </c>
      <c r="AC28" s="4" t="s">
        <v>106</v>
      </c>
      <c r="AD28" s="4" t="s">
        <v>106</v>
      </c>
      <c r="AE28" s="4">
        <v>6</v>
      </c>
    </row>
    <row r="29" spans="1:31">
      <c r="A29" t="s">
        <v>120</v>
      </c>
      <c r="B29" t="s">
        <v>121</v>
      </c>
      <c r="C29" t="s">
        <v>13</v>
      </c>
      <c r="D29" t="s">
        <v>27</v>
      </c>
      <c r="E29" t="s">
        <v>19</v>
      </c>
      <c r="F29" t="s">
        <v>12</v>
      </c>
      <c r="G29" t="s">
        <v>15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T29">
        <v>0</v>
      </c>
      <c r="U29">
        <v>0</v>
      </c>
      <c r="V29">
        <v>2167</v>
      </c>
      <c r="W29">
        <v>0</v>
      </c>
      <c r="X29">
        <v>3583</v>
      </c>
      <c r="Y29">
        <v>4986</v>
      </c>
      <c r="Z29">
        <v>4137</v>
      </c>
      <c r="AA29">
        <v>4448</v>
      </c>
      <c r="AB29">
        <v>2935</v>
      </c>
      <c r="AC29" s="4" t="s">
        <v>106</v>
      </c>
      <c r="AD29" s="4" t="s">
        <v>106</v>
      </c>
      <c r="AE29" s="4">
        <v>6</v>
      </c>
    </row>
    <row r="30" spans="1:31">
      <c r="A30" t="s">
        <v>120</v>
      </c>
      <c r="B30" t="s">
        <v>121</v>
      </c>
      <c r="C30" t="s">
        <v>13</v>
      </c>
      <c r="D30" t="s">
        <v>27</v>
      </c>
      <c r="E30" t="s">
        <v>20</v>
      </c>
      <c r="F30" t="s">
        <v>12</v>
      </c>
      <c r="G30" t="s">
        <v>15</v>
      </c>
      <c r="H30">
        <v>1.6999999999999999E-3</v>
      </c>
      <c r="I30">
        <v>1.8E-3</v>
      </c>
      <c r="J30">
        <v>4.2900000000000001E-2</v>
      </c>
      <c r="K30">
        <v>9.1000000000000004E-3</v>
      </c>
      <c r="L30">
        <v>1.09E-2</v>
      </c>
      <c r="M30">
        <v>3.7000000000000002E-3</v>
      </c>
      <c r="N30">
        <v>1.7399999999999999E-2</v>
      </c>
      <c r="O30">
        <v>2.1000000000000001E-2</v>
      </c>
      <c r="P30">
        <v>3.2500000000000001E-2</v>
      </c>
      <c r="T30">
        <v>686132</v>
      </c>
      <c r="U30">
        <v>832656</v>
      </c>
      <c r="V30">
        <v>857361</v>
      </c>
      <c r="W30">
        <v>1052210</v>
      </c>
      <c r="X30">
        <v>1393754</v>
      </c>
      <c r="Y30">
        <v>1649186</v>
      </c>
      <c r="Z30">
        <v>1978882</v>
      </c>
      <c r="AA30">
        <v>1875560</v>
      </c>
      <c r="AB30">
        <v>2261874</v>
      </c>
      <c r="AC30" s="4">
        <v>0.31</v>
      </c>
      <c r="AD30" s="4">
        <v>0.41599999999999998</v>
      </c>
      <c r="AE30" s="4">
        <v>9</v>
      </c>
    </row>
    <row r="31" spans="1:31">
      <c r="A31" t="s">
        <v>120</v>
      </c>
      <c r="B31" t="s">
        <v>121</v>
      </c>
      <c r="C31" t="s">
        <v>13</v>
      </c>
      <c r="D31" t="s">
        <v>27</v>
      </c>
      <c r="E31" t="s">
        <v>21</v>
      </c>
      <c r="F31" t="s">
        <v>12</v>
      </c>
      <c r="G31" t="s">
        <v>15</v>
      </c>
      <c r="H31">
        <v>4.5999999999999999E-3</v>
      </c>
      <c r="I31">
        <v>5.4999999999999997E-3</v>
      </c>
      <c r="J31">
        <v>9.2999999999999999E-2</v>
      </c>
      <c r="K31">
        <v>3.27E-2</v>
      </c>
      <c r="L31">
        <v>3.6799999999999999E-2</v>
      </c>
      <c r="M31">
        <v>4.5999999999999999E-3</v>
      </c>
      <c r="N31">
        <v>1.7100000000000001E-2</v>
      </c>
      <c r="O31">
        <v>3.49E-2</v>
      </c>
      <c r="P31">
        <v>2.5899999999999999E-2</v>
      </c>
      <c r="T31">
        <v>2453633</v>
      </c>
      <c r="U31">
        <v>2360432</v>
      </c>
      <c r="V31">
        <v>3309991</v>
      </c>
      <c r="W31">
        <v>2799841</v>
      </c>
      <c r="X31">
        <v>2856080</v>
      </c>
      <c r="Y31">
        <v>2302531</v>
      </c>
      <c r="Z31">
        <v>1861492</v>
      </c>
      <c r="AA31">
        <v>2033133</v>
      </c>
      <c r="AB31">
        <v>1445169</v>
      </c>
      <c r="AC31" s="4">
        <v>0.58099999999999996</v>
      </c>
      <c r="AD31" s="4">
        <v>0.10100000000000001</v>
      </c>
      <c r="AE31" s="4">
        <v>9</v>
      </c>
    </row>
    <row r="32" spans="1:31">
      <c r="A32" t="s">
        <v>120</v>
      </c>
      <c r="B32" t="s">
        <v>121</v>
      </c>
      <c r="C32" t="s">
        <v>13</v>
      </c>
      <c r="D32" t="s">
        <v>27</v>
      </c>
      <c r="E32" t="s">
        <v>22</v>
      </c>
      <c r="F32" t="s">
        <v>12</v>
      </c>
      <c r="G32" t="s">
        <v>15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T32">
        <v>0</v>
      </c>
      <c r="U32">
        <v>0</v>
      </c>
      <c r="V32">
        <v>0</v>
      </c>
      <c r="W32">
        <v>720</v>
      </c>
      <c r="X32">
        <v>0</v>
      </c>
      <c r="Y32">
        <v>324</v>
      </c>
      <c r="Z32">
        <v>1500</v>
      </c>
      <c r="AA32">
        <v>0</v>
      </c>
      <c r="AB32">
        <v>1498</v>
      </c>
      <c r="AC32" s="4" t="s">
        <v>106</v>
      </c>
      <c r="AD32" s="4" t="s">
        <v>106</v>
      </c>
      <c r="AE32" s="4">
        <v>4</v>
      </c>
    </row>
    <row r="33" spans="1:32">
      <c r="A33" t="s">
        <v>120</v>
      </c>
      <c r="B33" t="s">
        <v>121</v>
      </c>
      <c r="C33" t="s">
        <v>13</v>
      </c>
      <c r="D33" t="s">
        <v>39</v>
      </c>
      <c r="E33" t="s">
        <v>20</v>
      </c>
      <c r="F33" t="s">
        <v>12</v>
      </c>
      <c r="G33" t="s">
        <v>15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5.0000000000000001E-4</v>
      </c>
      <c r="T33">
        <v>7641</v>
      </c>
      <c r="U33">
        <v>0</v>
      </c>
      <c r="V33">
        <v>716</v>
      </c>
      <c r="W33">
        <v>5176</v>
      </c>
      <c r="X33">
        <v>0</v>
      </c>
      <c r="Y33">
        <v>1141</v>
      </c>
      <c r="Z33">
        <v>1805</v>
      </c>
      <c r="AA33">
        <v>16027</v>
      </c>
      <c r="AB33">
        <v>23389</v>
      </c>
      <c r="AC33" s="4">
        <v>0.78600000000000003</v>
      </c>
      <c r="AD33" s="4">
        <v>3.5999999999999997E-2</v>
      </c>
      <c r="AE33" s="4">
        <v>7</v>
      </c>
    </row>
    <row r="34" spans="1:32">
      <c r="A34" t="s">
        <v>120</v>
      </c>
      <c r="B34" t="s">
        <v>121</v>
      </c>
      <c r="C34" t="s">
        <v>13</v>
      </c>
      <c r="D34" t="s">
        <v>39</v>
      </c>
      <c r="E34" t="s">
        <v>21</v>
      </c>
      <c r="F34" t="s">
        <v>12</v>
      </c>
      <c r="G34" t="s">
        <v>15</v>
      </c>
      <c r="H34">
        <v>0</v>
      </c>
      <c r="I34">
        <v>0</v>
      </c>
      <c r="J34">
        <v>8.9999999999999998E-4</v>
      </c>
      <c r="K34">
        <v>4.0000000000000002E-4</v>
      </c>
      <c r="L34">
        <v>1.6999999999999999E-3</v>
      </c>
      <c r="M34">
        <v>2.0000000000000001E-4</v>
      </c>
      <c r="N34">
        <v>1.2999999999999999E-3</v>
      </c>
      <c r="O34">
        <v>1.9E-3</v>
      </c>
      <c r="P34">
        <v>1E-4</v>
      </c>
      <c r="T34">
        <v>0</v>
      </c>
      <c r="U34">
        <v>52370</v>
      </c>
      <c r="V34">
        <v>72432</v>
      </c>
      <c r="W34">
        <v>42938</v>
      </c>
      <c r="X34">
        <v>20658</v>
      </c>
      <c r="Y34">
        <v>127726</v>
      </c>
      <c r="Z34">
        <v>143570</v>
      </c>
      <c r="AA34">
        <v>145881</v>
      </c>
      <c r="AB34">
        <v>6852</v>
      </c>
      <c r="AC34" s="4">
        <v>0.38100000000000001</v>
      </c>
      <c r="AD34" s="4">
        <v>0.35199999999999998</v>
      </c>
      <c r="AE34" s="4">
        <v>8</v>
      </c>
    </row>
    <row r="35" spans="1:32">
      <c r="A35" t="s">
        <v>120</v>
      </c>
      <c r="B35" t="s">
        <v>121</v>
      </c>
      <c r="C35" t="s">
        <v>13</v>
      </c>
      <c r="D35" t="s">
        <v>29</v>
      </c>
      <c r="E35" t="s">
        <v>17</v>
      </c>
      <c r="F35" t="s">
        <v>12</v>
      </c>
      <c r="G35" t="s">
        <v>15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T35">
        <v>689</v>
      </c>
      <c r="U35">
        <v>721</v>
      </c>
      <c r="V35">
        <v>1337</v>
      </c>
      <c r="W35">
        <v>0</v>
      </c>
      <c r="X35">
        <v>0</v>
      </c>
      <c r="Y35">
        <v>0</v>
      </c>
      <c r="Z35">
        <v>0</v>
      </c>
      <c r="AA35">
        <v>0</v>
      </c>
      <c r="AB35">
        <v>2025</v>
      </c>
      <c r="AC35" s="4" t="s">
        <v>106</v>
      </c>
      <c r="AD35" s="4" t="s">
        <v>106</v>
      </c>
      <c r="AE35" s="4">
        <v>4</v>
      </c>
    </row>
    <row r="36" spans="1:32">
      <c r="A36" t="s">
        <v>120</v>
      </c>
      <c r="B36" t="s">
        <v>121</v>
      </c>
      <c r="C36" t="s">
        <v>13</v>
      </c>
      <c r="D36" t="s">
        <v>29</v>
      </c>
      <c r="E36" t="s">
        <v>20</v>
      </c>
      <c r="F36" t="s">
        <v>12</v>
      </c>
      <c r="G36" t="s">
        <v>15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2.0000000000000001E-4</v>
      </c>
      <c r="P36">
        <v>1E-4</v>
      </c>
      <c r="T36">
        <v>9622</v>
      </c>
      <c r="U36">
        <v>7701</v>
      </c>
      <c r="V36">
        <v>0</v>
      </c>
      <c r="W36">
        <v>9616</v>
      </c>
      <c r="X36">
        <v>4479</v>
      </c>
      <c r="Y36">
        <v>12835</v>
      </c>
      <c r="Z36">
        <v>13077</v>
      </c>
      <c r="AA36">
        <v>87699</v>
      </c>
      <c r="AB36">
        <v>44476</v>
      </c>
      <c r="AC36" s="4">
        <v>0.97499999999999998</v>
      </c>
      <c r="AD36" s="4">
        <v>0</v>
      </c>
      <c r="AE36" s="4">
        <v>8</v>
      </c>
    </row>
    <row r="37" spans="1:32">
      <c r="A37" t="s">
        <v>120</v>
      </c>
      <c r="B37" t="s">
        <v>121</v>
      </c>
      <c r="C37" t="s">
        <v>13</v>
      </c>
      <c r="D37" t="s">
        <v>29</v>
      </c>
      <c r="E37" t="s">
        <v>21</v>
      </c>
      <c r="F37" t="s">
        <v>12</v>
      </c>
      <c r="G37" t="s">
        <v>15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4.0000000000000002E-4</v>
      </c>
      <c r="T37">
        <v>4770</v>
      </c>
      <c r="U37">
        <v>12285</v>
      </c>
      <c r="V37">
        <v>4095</v>
      </c>
      <c r="W37">
        <v>2828</v>
      </c>
      <c r="X37">
        <v>0</v>
      </c>
      <c r="Y37">
        <v>2693</v>
      </c>
      <c r="Z37">
        <v>29426</v>
      </c>
      <c r="AA37">
        <v>3626</v>
      </c>
      <c r="AB37">
        <v>17933</v>
      </c>
      <c r="AC37" s="4">
        <v>0.34399999999999997</v>
      </c>
      <c r="AD37" s="4">
        <v>0.40400000000000003</v>
      </c>
      <c r="AE37" s="4">
        <v>8</v>
      </c>
    </row>
    <row r="38" spans="1:32">
      <c r="A38" t="s">
        <v>100</v>
      </c>
      <c r="H38" s="13">
        <f>SUM(H8:H37)</f>
        <v>1.03E-2</v>
      </c>
      <c r="I38" s="13">
        <f t="shared" ref="I38:P38" si="2">SUM(I8:I37)</f>
        <v>9.1000000000000004E-3</v>
      </c>
      <c r="J38" s="13">
        <f t="shared" si="2"/>
        <v>0.15810000000000002</v>
      </c>
      <c r="K38" s="13">
        <f t="shared" si="2"/>
        <v>4.6100000000000002E-2</v>
      </c>
      <c r="L38" s="13">
        <f t="shared" si="2"/>
        <v>9.9799999999999986E-2</v>
      </c>
      <c r="M38" s="13">
        <f t="shared" si="2"/>
        <v>1.67E-2</v>
      </c>
      <c r="N38" s="13">
        <f t="shared" si="2"/>
        <v>8.9099999999999999E-2</v>
      </c>
      <c r="O38" s="13">
        <f t="shared" si="2"/>
        <v>8.0400000000000013E-2</v>
      </c>
      <c r="P38" s="13">
        <f t="shared" si="2"/>
        <v>8.3299999999999999E-2</v>
      </c>
      <c r="T38">
        <f>SUM(T8:T37)</f>
        <v>15045231</v>
      </c>
      <c r="U38">
        <f t="shared" ref="U38:AA38" si="3">SUM(U8:U37)</f>
        <v>15381614</v>
      </c>
      <c r="V38">
        <f t="shared" si="3"/>
        <v>15796036</v>
      </c>
      <c r="W38">
        <f t="shared" si="3"/>
        <v>13389703</v>
      </c>
      <c r="X38">
        <f t="shared" si="3"/>
        <v>13102326</v>
      </c>
      <c r="Y38">
        <f t="shared" si="3"/>
        <v>11121591</v>
      </c>
      <c r="Z38">
        <f t="shared" si="3"/>
        <v>10726508</v>
      </c>
      <c r="AA38">
        <f t="shared" si="3"/>
        <v>12222444</v>
      </c>
      <c r="AB38">
        <f>SUM(AB8:AB37)</f>
        <v>10729266</v>
      </c>
      <c r="AC38" s="5">
        <f t="shared" ref="AC38" si="4">ROUND(ABS(PEARSON($T38:$AB38,$H38:$P38)),3)</f>
        <v>8.0000000000000002E-3</v>
      </c>
      <c r="AD38" s="3">
        <f>ROUND(TDIST(AF38,AE38-2,2),3)</f>
        <v>0.98399999999999999</v>
      </c>
      <c r="AE38" s="4">
        <f>COUNTA(T38:AB38)</f>
        <v>9</v>
      </c>
      <c r="AF38" s="3">
        <f>ROUND((AC38*SQRT(AE38-2))/(SQRT(1-AC38^2)),3)</f>
        <v>2.1000000000000001E-2</v>
      </c>
    </row>
    <row r="39" spans="1:32">
      <c r="A39" t="s">
        <v>107</v>
      </c>
      <c r="H39">
        <f>ROUND(H38/H3,4)</f>
        <v>1.12E-2</v>
      </c>
      <c r="I39">
        <f t="shared" ref="I39:O39" si="5">ROUND(I38/I3,4)</f>
        <v>9.7999999999999997E-3</v>
      </c>
      <c r="J39">
        <f t="shared" si="5"/>
        <v>0.16489999999999999</v>
      </c>
      <c r="K39">
        <f t="shared" si="5"/>
        <v>5.7500000000000002E-2</v>
      </c>
      <c r="L39">
        <f t="shared" si="5"/>
        <v>0.1235</v>
      </c>
      <c r="M39">
        <f t="shared" si="5"/>
        <v>2.3099999999999999E-2</v>
      </c>
      <c r="N39">
        <f t="shared" si="5"/>
        <v>0.1216</v>
      </c>
      <c r="O39">
        <f t="shared" si="5"/>
        <v>0.15859999999999999</v>
      </c>
      <c r="P39">
        <f>ROUND(P38/P3,4)</f>
        <v>0.21410000000000001</v>
      </c>
      <c r="AC39"/>
      <c r="AD39"/>
      <c r="AE39"/>
      <c r="AF39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G41"/>
  <sheetViews>
    <sheetView zoomScale="60" zoomScaleNormal="60" workbookViewId="0"/>
  </sheetViews>
  <sheetFormatPr defaultRowHeight="15"/>
  <cols>
    <col min="1" max="1" width="19.140625" customWidth="1"/>
    <col min="2" max="2" width="6.7109375" customWidth="1"/>
    <col min="3" max="4" width="7.28515625" customWidth="1"/>
    <col min="7" max="7" width="9.140625" customWidth="1"/>
    <col min="19" max="19" width="17.42578125" customWidth="1"/>
    <col min="20" max="28" width="11" customWidth="1"/>
    <col min="29" max="31" width="7.140625" customWidth="1"/>
  </cols>
  <sheetData>
    <row r="1" spans="1:33">
      <c r="A1" s="2" t="s">
        <v>79</v>
      </c>
      <c r="M1" t="s">
        <v>34</v>
      </c>
      <c r="S1" s="2" t="s">
        <v>7</v>
      </c>
      <c r="Y1" t="s">
        <v>34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</row>
    <row r="3" spans="1:33">
      <c r="A3" t="s">
        <v>0</v>
      </c>
      <c r="H3" s="3">
        <v>1.0149999999999999</v>
      </c>
      <c r="I3" s="3">
        <v>1.093</v>
      </c>
      <c r="J3" s="3">
        <v>1.0629999999999999</v>
      </c>
      <c r="K3" s="3">
        <v>0.73799999999999999</v>
      </c>
      <c r="L3" s="3">
        <v>0.70699999999999996</v>
      </c>
      <c r="M3" s="10">
        <f>ROUND(L3*0.9,3)</f>
        <v>0.63600000000000001</v>
      </c>
      <c r="N3" s="10">
        <f t="shared" ref="N3:P3" si="0">ROUND(M3*0.9,3)</f>
        <v>0.57199999999999995</v>
      </c>
      <c r="O3" s="10">
        <f t="shared" si="0"/>
        <v>0.51500000000000001</v>
      </c>
      <c r="P3" s="10">
        <f t="shared" si="0"/>
        <v>0.46400000000000002</v>
      </c>
      <c r="Q3" s="10">
        <f>ROUND(P3*0.9,3)</f>
        <v>0.41799999999999998</v>
      </c>
      <c r="R3" s="10"/>
      <c r="S3" t="s">
        <v>67</v>
      </c>
      <c r="Y3" s="4"/>
      <c r="Z3" s="4"/>
      <c r="AA3" s="4"/>
      <c r="AB3" s="4"/>
    </row>
    <row r="4" spans="1:33">
      <c r="A4" t="s">
        <v>3</v>
      </c>
      <c r="M4" s="1">
        <f>ROUND((M3-L3)/L3,2)</f>
        <v>-0.1</v>
      </c>
      <c r="N4" s="1">
        <f>ROUND((N3-M3)/M3,2)</f>
        <v>-0.1</v>
      </c>
      <c r="O4" s="1">
        <f t="shared" ref="O4:Q4" si="1">ROUND((O3-N3)/N3,2)</f>
        <v>-0.1</v>
      </c>
      <c r="P4" s="1">
        <f t="shared" si="1"/>
        <v>-0.1</v>
      </c>
      <c r="Q4" s="1">
        <f t="shared" si="1"/>
        <v>-0.1</v>
      </c>
      <c r="R4" s="1"/>
      <c r="S4" t="s">
        <v>6</v>
      </c>
      <c r="T4" s="2"/>
      <c r="Z4" s="1"/>
      <c r="AA4" s="1"/>
      <c r="AB4" s="1"/>
    </row>
    <row r="5" spans="1:33">
      <c r="A5" t="s">
        <v>5</v>
      </c>
      <c r="H5" s="3">
        <v>1.0149999999999999</v>
      </c>
      <c r="I5" s="3">
        <v>1.093</v>
      </c>
      <c r="J5" s="3">
        <v>1.0629999999999999</v>
      </c>
      <c r="K5" s="3">
        <v>0.73799999999999999</v>
      </c>
      <c r="L5" s="3">
        <v>0.70699999999999996</v>
      </c>
      <c r="M5" s="3">
        <v>0.72499999999999998</v>
      </c>
      <c r="N5" s="3">
        <v>0.60399999999999998</v>
      </c>
      <c r="O5" s="3">
        <v>0.443</v>
      </c>
      <c r="P5" s="3">
        <v>0.42</v>
      </c>
      <c r="S5" t="s">
        <v>1</v>
      </c>
      <c r="T5" s="7">
        <f>T40</f>
        <v>8573960</v>
      </c>
      <c r="U5" s="7">
        <f t="shared" ref="U5:AB5" si="2">U40</f>
        <v>8173479</v>
      </c>
      <c r="V5" s="7">
        <f t="shared" si="2"/>
        <v>10389788</v>
      </c>
      <c r="W5" s="7">
        <f t="shared" si="2"/>
        <v>8751417</v>
      </c>
      <c r="X5" s="7">
        <f t="shared" si="2"/>
        <v>8667963</v>
      </c>
      <c r="Y5" s="7">
        <f t="shared" si="2"/>
        <v>7503803</v>
      </c>
      <c r="Z5" s="7">
        <f t="shared" si="2"/>
        <v>6258888</v>
      </c>
      <c r="AA5" s="7">
        <f t="shared" si="2"/>
        <v>5240966</v>
      </c>
      <c r="AB5" s="7">
        <f t="shared" si="2"/>
        <v>5047881</v>
      </c>
    </row>
    <row r="6" spans="1:33">
      <c r="A6" t="s">
        <v>4</v>
      </c>
      <c r="M6">
        <f t="shared" ref="M6" si="3">ROUND((M5-L5)/L5,2)</f>
        <v>0.03</v>
      </c>
      <c r="N6">
        <f>ROUND((N5-M5)/M5,2)</f>
        <v>-0.17</v>
      </c>
      <c r="O6">
        <f t="shared" ref="O6:P6" si="4">ROUND((O5-N5)/N5,2)</f>
        <v>-0.27</v>
      </c>
      <c r="P6">
        <f t="shared" si="4"/>
        <v>-0.05</v>
      </c>
      <c r="Y6" s="1">
        <f t="shared" ref="Y6" si="5">ROUND((Y5-X5)/X5,2)</f>
        <v>-0.13</v>
      </c>
      <c r="Z6" s="1">
        <f>ROUND((Z5-Y5)/Y5,2)</f>
        <v>-0.17</v>
      </c>
      <c r="AA6" s="1">
        <f t="shared" ref="AA6:AB6" si="6">ROUND((AA5-Z5)/Z5,2)</f>
        <v>-0.16</v>
      </c>
      <c r="AB6" s="1">
        <f t="shared" si="6"/>
        <v>-0.04</v>
      </c>
    </row>
    <row r="7" spans="1:33">
      <c r="N7" s="2"/>
    </row>
    <row r="8" spans="1:33">
      <c r="A8" s="2" t="s">
        <v>33</v>
      </c>
      <c r="S8" s="2" t="s">
        <v>31</v>
      </c>
      <c r="AC8" s="4" t="s">
        <v>50</v>
      </c>
    </row>
    <row r="9" spans="1:33">
      <c r="A9" s="11" t="s">
        <v>104</v>
      </c>
      <c r="B9" t="s">
        <v>86</v>
      </c>
      <c r="C9" t="s">
        <v>87</v>
      </c>
      <c r="D9" t="s">
        <v>88</v>
      </c>
      <c r="E9" t="s">
        <v>89</v>
      </c>
      <c r="F9" t="s">
        <v>90</v>
      </c>
      <c r="G9" t="s">
        <v>91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54</v>
      </c>
      <c r="B10" t="s">
        <v>55</v>
      </c>
      <c r="C10" t="s">
        <v>13</v>
      </c>
      <c r="D10" t="s">
        <v>23</v>
      </c>
      <c r="E10" t="s">
        <v>56</v>
      </c>
      <c r="F10" s="4" t="s">
        <v>12</v>
      </c>
      <c r="G10" t="s">
        <v>14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2.9999999999999997E-4</v>
      </c>
      <c r="N10" s="12">
        <v>0</v>
      </c>
      <c r="O10" s="12">
        <v>0</v>
      </c>
      <c r="P10" s="12">
        <v>0</v>
      </c>
      <c r="T10">
        <v>442</v>
      </c>
      <c r="U10">
        <v>0</v>
      </c>
      <c r="V10">
        <v>0</v>
      </c>
      <c r="W10">
        <v>0</v>
      </c>
      <c r="X10">
        <v>0</v>
      </c>
      <c r="Y10">
        <v>3867</v>
      </c>
      <c r="Z10">
        <v>0</v>
      </c>
      <c r="AA10">
        <v>0</v>
      </c>
      <c r="AB10">
        <v>0</v>
      </c>
      <c r="AC10" s="4" t="s">
        <v>106</v>
      </c>
      <c r="AD10" s="5" t="s">
        <v>106</v>
      </c>
      <c r="AE10" s="4">
        <v>2</v>
      </c>
    </row>
    <row r="11" spans="1:33">
      <c r="A11" t="s">
        <v>54</v>
      </c>
      <c r="B11" t="s">
        <v>55</v>
      </c>
      <c r="C11" t="s">
        <v>13</v>
      </c>
      <c r="D11" t="s">
        <v>23</v>
      </c>
      <c r="E11" t="s">
        <v>57</v>
      </c>
      <c r="F11" s="4" t="s">
        <v>12</v>
      </c>
      <c r="G11" t="s">
        <v>14</v>
      </c>
      <c r="H11" s="12">
        <v>0</v>
      </c>
      <c r="I11" s="12">
        <v>2.9999999999999997E-4</v>
      </c>
      <c r="J11" s="12">
        <v>1.4E-3</v>
      </c>
      <c r="K11" s="12">
        <v>1.5E-3</v>
      </c>
      <c r="L11" s="12">
        <v>3.8999999999999998E-3</v>
      </c>
      <c r="M11" s="12">
        <v>8.5000000000000006E-3</v>
      </c>
      <c r="N11" s="12">
        <v>6.7999999999999996E-3</v>
      </c>
      <c r="O11" s="12">
        <v>1.5E-3</v>
      </c>
      <c r="P11" s="12">
        <v>1.6999999999999999E-3</v>
      </c>
      <c r="T11">
        <v>0</v>
      </c>
      <c r="U11">
        <v>7398</v>
      </c>
      <c r="V11">
        <v>1912</v>
      </c>
      <c r="W11">
        <v>23422</v>
      </c>
      <c r="X11">
        <v>37741</v>
      </c>
      <c r="Y11">
        <v>38400</v>
      </c>
      <c r="Z11">
        <v>42327</v>
      </c>
      <c r="AA11">
        <v>9713</v>
      </c>
      <c r="AB11">
        <v>13789</v>
      </c>
      <c r="AC11" s="4">
        <v>0.85399999999999998</v>
      </c>
      <c r="AD11" s="5">
        <v>7.0000000000000001E-3</v>
      </c>
      <c r="AE11" s="4">
        <v>8</v>
      </c>
    </row>
    <row r="12" spans="1:33">
      <c r="A12" t="s">
        <v>54</v>
      </c>
      <c r="B12" t="s">
        <v>55</v>
      </c>
      <c r="C12" t="s">
        <v>13</v>
      </c>
      <c r="D12" t="s">
        <v>23</v>
      </c>
      <c r="E12" t="s">
        <v>58</v>
      </c>
      <c r="F12" s="4" t="s">
        <v>12</v>
      </c>
      <c r="G12" t="s">
        <v>14</v>
      </c>
      <c r="H12" s="12">
        <v>3.6999999999999998E-2</v>
      </c>
      <c r="I12" s="12">
        <v>2.9399999999999999E-2</v>
      </c>
      <c r="J12" s="12">
        <v>4.1700000000000001E-2</v>
      </c>
      <c r="K12" s="12">
        <v>5.2400000000000002E-2</v>
      </c>
      <c r="L12" s="12">
        <v>4.6300000000000001E-2</v>
      </c>
      <c r="M12" s="12">
        <v>5.2400000000000002E-2</v>
      </c>
      <c r="N12" s="12">
        <v>3.04E-2</v>
      </c>
      <c r="O12" s="12">
        <v>3.3599999999999998E-2</v>
      </c>
      <c r="P12" s="12">
        <v>2.12E-2</v>
      </c>
      <c r="T12">
        <v>786357</v>
      </c>
      <c r="U12">
        <v>662527</v>
      </c>
      <c r="V12">
        <v>1135980</v>
      </c>
      <c r="W12">
        <v>1449940</v>
      </c>
      <c r="X12">
        <v>1457215</v>
      </c>
      <c r="Y12">
        <v>1247682</v>
      </c>
      <c r="Z12">
        <v>932027</v>
      </c>
      <c r="AA12">
        <v>893907</v>
      </c>
      <c r="AB12">
        <v>809150</v>
      </c>
      <c r="AC12" s="4">
        <v>0.85199999999999998</v>
      </c>
      <c r="AD12" s="5">
        <v>4.0000000000000001E-3</v>
      </c>
      <c r="AE12" s="4">
        <v>9</v>
      </c>
    </row>
    <row r="13" spans="1:33">
      <c r="A13" t="s">
        <v>54</v>
      </c>
      <c r="B13" t="s">
        <v>55</v>
      </c>
      <c r="C13" t="s">
        <v>13</v>
      </c>
      <c r="D13" t="s">
        <v>23</v>
      </c>
      <c r="E13" t="s">
        <v>59</v>
      </c>
      <c r="F13" s="4" t="s">
        <v>12</v>
      </c>
      <c r="G13" t="s">
        <v>14</v>
      </c>
      <c r="H13" s="12">
        <v>5.0000000000000001E-4</v>
      </c>
      <c r="I13" s="12">
        <v>1.1000000000000001E-3</v>
      </c>
      <c r="J13" s="12">
        <v>2.2000000000000001E-3</v>
      </c>
      <c r="K13" s="12">
        <v>1E-3</v>
      </c>
      <c r="L13" s="12">
        <v>5.0000000000000001E-4</v>
      </c>
      <c r="M13" s="12">
        <v>6.9999999999999999E-4</v>
      </c>
      <c r="N13" s="12">
        <v>5.0000000000000001E-4</v>
      </c>
      <c r="O13" s="12">
        <v>8.9999999999999998E-4</v>
      </c>
      <c r="P13" s="12">
        <v>6.9999999999999999E-4</v>
      </c>
      <c r="T13">
        <v>78859</v>
      </c>
      <c r="U13">
        <v>80543</v>
      </c>
      <c r="V13">
        <v>122727</v>
      </c>
      <c r="W13">
        <v>119348</v>
      </c>
      <c r="X13">
        <v>100892</v>
      </c>
      <c r="Y13">
        <v>97335</v>
      </c>
      <c r="Z13">
        <v>122409</v>
      </c>
      <c r="AA13">
        <v>74286</v>
      </c>
      <c r="AB13">
        <v>62880</v>
      </c>
      <c r="AC13" s="4">
        <v>0.33300000000000002</v>
      </c>
      <c r="AD13" s="5">
        <v>0.38200000000000001</v>
      </c>
      <c r="AE13" s="4">
        <v>9</v>
      </c>
    </row>
    <row r="14" spans="1:33">
      <c r="A14" t="s">
        <v>54</v>
      </c>
      <c r="B14" t="s">
        <v>55</v>
      </c>
      <c r="C14" t="s">
        <v>13</v>
      </c>
      <c r="D14" t="s">
        <v>23</v>
      </c>
      <c r="E14" t="s">
        <v>60</v>
      </c>
      <c r="F14" s="4" t="s">
        <v>12</v>
      </c>
      <c r="G14" t="s">
        <v>14</v>
      </c>
      <c r="H14" s="12">
        <v>0.1288</v>
      </c>
      <c r="I14" s="12">
        <v>0.1734</v>
      </c>
      <c r="J14" s="12">
        <v>0.1709</v>
      </c>
      <c r="K14" s="12">
        <v>0.14910000000000001</v>
      </c>
      <c r="L14" s="12">
        <v>0.13489999999999999</v>
      </c>
      <c r="M14" s="12">
        <v>0.1085</v>
      </c>
      <c r="N14" s="12">
        <v>9.1399999999999995E-2</v>
      </c>
      <c r="O14" s="12">
        <v>7.3099999999999998E-2</v>
      </c>
      <c r="P14" s="12">
        <v>7.7299999999999994E-2</v>
      </c>
      <c r="T14">
        <v>1906314</v>
      </c>
      <c r="U14">
        <v>1753928</v>
      </c>
      <c r="V14">
        <v>1686831</v>
      </c>
      <c r="W14">
        <v>1481387</v>
      </c>
      <c r="X14">
        <v>1491775</v>
      </c>
      <c r="Y14">
        <v>1207722</v>
      </c>
      <c r="Z14">
        <v>1028646</v>
      </c>
      <c r="AA14">
        <v>933844</v>
      </c>
      <c r="AB14">
        <v>964057</v>
      </c>
      <c r="AC14" s="4">
        <v>0.86599999999999999</v>
      </c>
      <c r="AD14" s="5">
        <v>3.0000000000000001E-3</v>
      </c>
      <c r="AE14" s="4">
        <v>9</v>
      </c>
    </row>
    <row r="15" spans="1:33">
      <c r="A15" t="s">
        <v>54</v>
      </c>
      <c r="B15" t="s">
        <v>55</v>
      </c>
      <c r="C15" t="s">
        <v>13</v>
      </c>
      <c r="D15" t="s">
        <v>23</v>
      </c>
      <c r="E15" t="s">
        <v>61</v>
      </c>
      <c r="F15" s="4" t="s">
        <v>12</v>
      </c>
      <c r="G15" t="s">
        <v>14</v>
      </c>
      <c r="H15" s="12">
        <v>1.5E-3</v>
      </c>
      <c r="I15" s="12">
        <v>5.0000000000000001E-4</v>
      </c>
      <c r="J15" s="12">
        <v>1.2999999999999999E-3</v>
      </c>
      <c r="K15" s="12">
        <v>2.3E-3</v>
      </c>
      <c r="L15" s="12">
        <v>5.1000000000000004E-3</v>
      </c>
      <c r="M15" s="12">
        <v>2.0000000000000001E-4</v>
      </c>
      <c r="N15" s="12">
        <v>0</v>
      </c>
      <c r="O15" s="12">
        <v>4.0000000000000002E-4</v>
      </c>
      <c r="P15" s="12">
        <v>2.9999999999999997E-4</v>
      </c>
      <c r="T15">
        <v>14111</v>
      </c>
      <c r="U15">
        <v>3975</v>
      </c>
      <c r="V15">
        <v>17039</v>
      </c>
      <c r="W15">
        <v>20699</v>
      </c>
      <c r="X15">
        <v>30856</v>
      </c>
      <c r="Y15">
        <v>3443</v>
      </c>
      <c r="Z15">
        <v>0</v>
      </c>
      <c r="AA15">
        <v>3740</v>
      </c>
      <c r="AB15">
        <v>5756</v>
      </c>
      <c r="AC15" s="4">
        <v>0.94899999999999995</v>
      </c>
      <c r="AD15" s="5">
        <v>0</v>
      </c>
      <c r="AE15" s="4">
        <v>8</v>
      </c>
    </row>
    <row r="16" spans="1:33">
      <c r="A16" t="s">
        <v>54</v>
      </c>
      <c r="B16" t="s">
        <v>55</v>
      </c>
      <c r="C16" t="s">
        <v>13</v>
      </c>
      <c r="D16" t="s">
        <v>23</v>
      </c>
      <c r="E16" t="s">
        <v>62</v>
      </c>
      <c r="F16" s="4" t="s">
        <v>12</v>
      </c>
      <c r="G16" t="s">
        <v>14</v>
      </c>
      <c r="H16" s="12">
        <v>1E-4</v>
      </c>
      <c r="I16" s="12">
        <v>1E-4</v>
      </c>
      <c r="J16" s="12">
        <v>5.9999999999999995E-4</v>
      </c>
      <c r="K16" s="12">
        <v>8.9999999999999998E-4</v>
      </c>
      <c r="L16" s="12">
        <v>2.3999999999999998E-3</v>
      </c>
      <c r="M16" s="12">
        <v>3.3E-3</v>
      </c>
      <c r="N16" s="12">
        <v>2.0999999999999999E-3</v>
      </c>
      <c r="O16" s="12">
        <v>1.1999999999999999E-3</v>
      </c>
      <c r="P16" s="12">
        <v>1.9E-3</v>
      </c>
      <c r="T16">
        <v>10392</v>
      </c>
      <c r="U16">
        <v>21308</v>
      </c>
      <c r="V16">
        <v>40549</v>
      </c>
      <c r="W16">
        <v>67494</v>
      </c>
      <c r="X16">
        <v>132416</v>
      </c>
      <c r="Y16">
        <v>128657</v>
      </c>
      <c r="Z16">
        <v>134669</v>
      </c>
      <c r="AA16">
        <v>77750</v>
      </c>
      <c r="AB16">
        <v>106349</v>
      </c>
      <c r="AC16" s="4">
        <v>0.94499999999999995</v>
      </c>
      <c r="AD16" s="5">
        <v>0</v>
      </c>
      <c r="AE16" s="4">
        <v>9</v>
      </c>
    </row>
    <row r="17" spans="1:31">
      <c r="A17" t="s">
        <v>54</v>
      </c>
      <c r="B17" t="s">
        <v>55</v>
      </c>
      <c r="C17" t="s">
        <v>13</v>
      </c>
      <c r="D17" t="s">
        <v>25</v>
      </c>
      <c r="E17" t="s">
        <v>57</v>
      </c>
      <c r="F17" t="s">
        <v>12</v>
      </c>
      <c r="G17" t="s">
        <v>14</v>
      </c>
      <c r="H17" s="12">
        <v>4.7399999999999998E-2</v>
      </c>
      <c r="I17" s="12">
        <v>6.2E-2</v>
      </c>
      <c r="J17" s="12">
        <v>3.8199999999999998E-2</v>
      </c>
      <c r="K17" s="12">
        <v>4.02E-2</v>
      </c>
      <c r="L17" s="12">
        <v>3.8800000000000001E-2</v>
      </c>
      <c r="M17" s="12">
        <v>4.1799999999999997E-2</v>
      </c>
      <c r="N17" s="12">
        <v>2.0199999999999999E-2</v>
      </c>
      <c r="O17" s="12">
        <v>1.3299999999999999E-2</v>
      </c>
      <c r="P17" s="12">
        <v>9.1999999999999998E-3</v>
      </c>
      <c r="T17">
        <v>367803</v>
      </c>
      <c r="U17">
        <v>394203</v>
      </c>
      <c r="V17">
        <v>266393</v>
      </c>
      <c r="W17">
        <v>252561</v>
      </c>
      <c r="X17">
        <v>238431</v>
      </c>
      <c r="Y17">
        <v>181854</v>
      </c>
      <c r="Z17">
        <v>118870</v>
      </c>
      <c r="AA17">
        <v>92271</v>
      </c>
      <c r="AB17">
        <v>54972</v>
      </c>
      <c r="AC17" s="4">
        <v>0.94399999999999995</v>
      </c>
      <c r="AD17" s="5">
        <v>0</v>
      </c>
      <c r="AE17" s="4">
        <v>9</v>
      </c>
    </row>
    <row r="18" spans="1:31">
      <c r="A18" t="s">
        <v>54</v>
      </c>
      <c r="B18" t="s">
        <v>55</v>
      </c>
      <c r="C18" t="s">
        <v>13</v>
      </c>
      <c r="D18" t="s">
        <v>25</v>
      </c>
      <c r="E18" t="s">
        <v>58</v>
      </c>
      <c r="F18" t="s">
        <v>12</v>
      </c>
      <c r="G18" t="s">
        <v>14</v>
      </c>
      <c r="H18" s="12">
        <v>5.2699999999999997E-2</v>
      </c>
      <c r="I18" s="12">
        <v>6.7900000000000002E-2</v>
      </c>
      <c r="J18" s="12">
        <v>0.10970000000000001</v>
      </c>
      <c r="K18" s="12">
        <v>6.9400000000000003E-2</v>
      </c>
      <c r="L18" s="12">
        <v>5.7200000000000001E-2</v>
      </c>
      <c r="M18" s="12">
        <v>6.3799999999999996E-2</v>
      </c>
      <c r="N18" s="12">
        <v>4.87E-2</v>
      </c>
      <c r="O18" s="12">
        <v>3.9399999999999998E-2</v>
      </c>
      <c r="P18" s="12">
        <v>3.5900000000000001E-2</v>
      </c>
      <c r="T18">
        <v>571865</v>
      </c>
      <c r="U18">
        <v>548685</v>
      </c>
      <c r="V18">
        <v>1292689</v>
      </c>
      <c r="W18">
        <v>996895</v>
      </c>
      <c r="X18">
        <v>805567</v>
      </c>
      <c r="Y18">
        <v>873961</v>
      </c>
      <c r="Z18">
        <v>816545</v>
      </c>
      <c r="AA18">
        <v>673772</v>
      </c>
      <c r="AB18">
        <v>594059</v>
      </c>
      <c r="AC18" s="4">
        <v>0.80100000000000005</v>
      </c>
      <c r="AD18" s="5">
        <v>8.9999999999999993E-3</v>
      </c>
      <c r="AE18" s="4">
        <v>9</v>
      </c>
    </row>
    <row r="19" spans="1:31">
      <c r="A19" t="s">
        <v>54</v>
      </c>
      <c r="B19" t="s">
        <v>55</v>
      </c>
      <c r="C19" t="s">
        <v>13</v>
      </c>
      <c r="D19" t="s">
        <v>25</v>
      </c>
      <c r="E19" t="s">
        <v>59</v>
      </c>
      <c r="F19" t="s">
        <v>12</v>
      </c>
      <c r="G19" t="s">
        <v>14</v>
      </c>
      <c r="H19" s="12">
        <v>1.23E-2</v>
      </c>
      <c r="I19" s="12">
        <v>1.4500000000000001E-2</v>
      </c>
      <c r="J19" s="12">
        <v>2.63E-2</v>
      </c>
      <c r="K19" s="12">
        <v>1.44E-2</v>
      </c>
      <c r="L19" s="12">
        <v>1.1299999999999999E-2</v>
      </c>
      <c r="M19" s="12">
        <v>4.4999999999999997E-3</v>
      </c>
      <c r="N19" s="12">
        <v>4.3E-3</v>
      </c>
      <c r="O19" s="12">
        <v>4.4999999999999997E-3</v>
      </c>
      <c r="P19" s="12">
        <v>5.4000000000000003E-3</v>
      </c>
      <c r="T19">
        <v>104894</v>
      </c>
      <c r="U19">
        <v>91833</v>
      </c>
      <c r="V19">
        <v>190411</v>
      </c>
      <c r="W19">
        <v>205287</v>
      </c>
      <c r="X19">
        <v>128411</v>
      </c>
      <c r="Y19">
        <v>32694</v>
      </c>
      <c r="Z19">
        <v>36906</v>
      </c>
      <c r="AA19">
        <v>44680</v>
      </c>
      <c r="AB19">
        <v>47835</v>
      </c>
      <c r="AC19" s="4">
        <v>0.85</v>
      </c>
      <c r="AD19" s="5">
        <v>4.0000000000000001E-3</v>
      </c>
      <c r="AE19" s="4">
        <v>9</v>
      </c>
    </row>
    <row r="20" spans="1:31">
      <c r="A20" t="s">
        <v>54</v>
      </c>
      <c r="B20" t="s">
        <v>55</v>
      </c>
      <c r="C20" t="s">
        <v>13</v>
      </c>
      <c r="D20" t="s">
        <v>25</v>
      </c>
      <c r="E20" t="s">
        <v>60</v>
      </c>
      <c r="F20" t="s">
        <v>12</v>
      </c>
      <c r="G20" t="s">
        <v>14</v>
      </c>
      <c r="H20" s="13">
        <v>0.2742</v>
      </c>
      <c r="I20" s="13">
        <v>0.36449999999999999</v>
      </c>
      <c r="J20" s="13">
        <v>0.26619999999999999</v>
      </c>
      <c r="K20" s="13">
        <v>0.19339999999999999</v>
      </c>
      <c r="L20" s="13">
        <v>0.18870000000000001</v>
      </c>
      <c r="M20" s="13">
        <v>0.18809999999999999</v>
      </c>
      <c r="N20" s="13">
        <v>0.18629999999999999</v>
      </c>
      <c r="O20" s="13">
        <v>0.1265</v>
      </c>
      <c r="P20" s="13">
        <v>0.13159999999999999</v>
      </c>
      <c r="T20">
        <v>3376295</v>
      </c>
      <c r="U20">
        <v>2927587</v>
      </c>
      <c r="V20">
        <v>3073583</v>
      </c>
      <c r="W20">
        <v>2063167</v>
      </c>
      <c r="X20">
        <v>1822436</v>
      </c>
      <c r="Y20">
        <v>1680846</v>
      </c>
      <c r="Z20">
        <v>1460281</v>
      </c>
      <c r="AA20">
        <v>1177622</v>
      </c>
      <c r="AB20">
        <v>1080463</v>
      </c>
      <c r="AC20" s="4">
        <v>0.877</v>
      </c>
      <c r="AD20" s="5">
        <v>2E-3</v>
      </c>
      <c r="AE20" s="4">
        <v>9</v>
      </c>
    </row>
    <row r="21" spans="1:31">
      <c r="A21" t="s">
        <v>54</v>
      </c>
      <c r="B21" t="s">
        <v>55</v>
      </c>
      <c r="C21" t="s">
        <v>13</v>
      </c>
      <c r="D21" t="s">
        <v>25</v>
      </c>
      <c r="E21" t="s">
        <v>61</v>
      </c>
      <c r="F21" t="s">
        <v>12</v>
      </c>
      <c r="G21" t="s">
        <v>14</v>
      </c>
      <c r="H21" s="13">
        <v>1.6999999999999999E-3</v>
      </c>
      <c r="I21" s="13">
        <v>1.1000000000000001E-3</v>
      </c>
      <c r="J21" s="13">
        <v>2.2000000000000001E-3</v>
      </c>
      <c r="K21" s="13">
        <v>2.8999999999999998E-3</v>
      </c>
      <c r="L21" s="13">
        <v>5.0000000000000001E-4</v>
      </c>
      <c r="M21" s="13">
        <v>2.0000000000000001E-4</v>
      </c>
      <c r="N21" s="13">
        <v>8.0000000000000004E-4</v>
      </c>
      <c r="O21" s="13">
        <v>1E-3</v>
      </c>
      <c r="P21" s="13">
        <v>0</v>
      </c>
      <c r="T21">
        <v>22012</v>
      </c>
      <c r="U21">
        <v>13656</v>
      </c>
      <c r="V21">
        <v>18809</v>
      </c>
      <c r="W21">
        <v>26622</v>
      </c>
      <c r="X21">
        <v>6246</v>
      </c>
      <c r="Y21">
        <v>2831</v>
      </c>
      <c r="Z21">
        <v>2744</v>
      </c>
      <c r="AA21">
        <v>8255</v>
      </c>
      <c r="AB21">
        <v>561</v>
      </c>
      <c r="AC21" s="4">
        <v>0.94499999999999995</v>
      </c>
      <c r="AD21" s="5">
        <v>0</v>
      </c>
      <c r="AE21" s="4">
        <v>9</v>
      </c>
    </row>
    <row r="22" spans="1:31">
      <c r="A22" t="s">
        <v>54</v>
      </c>
      <c r="B22" t="s">
        <v>55</v>
      </c>
      <c r="C22" t="s">
        <v>13</v>
      </c>
      <c r="D22" t="s">
        <v>25</v>
      </c>
      <c r="E22" t="s">
        <v>62</v>
      </c>
      <c r="F22" t="s">
        <v>12</v>
      </c>
      <c r="G22" t="s">
        <v>14</v>
      </c>
      <c r="H22" s="13">
        <v>9.5999999999999992E-3</v>
      </c>
      <c r="I22" s="13">
        <v>1.1299999999999999E-2</v>
      </c>
      <c r="J22" s="13">
        <v>1.6899999999999998E-2</v>
      </c>
      <c r="K22" s="13">
        <v>1.44E-2</v>
      </c>
      <c r="L22" s="13">
        <v>1.24E-2</v>
      </c>
      <c r="M22" s="13">
        <v>1.55E-2</v>
      </c>
      <c r="N22" s="13">
        <v>0.01</v>
      </c>
      <c r="O22" s="13">
        <v>9.9000000000000008E-3</v>
      </c>
      <c r="P22" s="13">
        <v>9.2999999999999992E-3</v>
      </c>
      <c r="T22">
        <v>203360</v>
      </c>
      <c r="U22">
        <v>176945</v>
      </c>
      <c r="V22">
        <v>368235</v>
      </c>
      <c r="W22">
        <v>311504</v>
      </c>
      <c r="X22">
        <v>309804</v>
      </c>
      <c r="Y22">
        <v>351748</v>
      </c>
      <c r="Z22">
        <v>358269</v>
      </c>
      <c r="AA22">
        <v>323131</v>
      </c>
      <c r="AB22">
        <v>271262</v>
      </c>
      <c r="AC22" s="4">
        <v>0.50800000000000001</v>
      </c>
      <c r="AD22" s="5">
        <v>0.16300000000000001</v>
      </c>
      <c r="AE22" s="4">
        <v>9</v>
      </c>
    </row>
    <row r="23" spans="1:31">
      <c r="A23" t="s">
        <v>54</v>
      </c>
      <c r="B23" t="s">
        <v>55</v>
      </c>
      <c r="C23" t="s">
        <v>13</v>
      </c>
      <c r="D23" t="s">
        <v>63</v>
      </c>
      <c r="E23" t="s">
        <v>58</v>
      </c>
      <c r="F23" t="s">
        <v>12</v>
      </c>
      <c r="G23" t="s">
        <v>14</v>
      </c>
      <c r="H23" s="13">
        <v>0</v>
      </c>
      <c r="I23" s="13">
        <v>0</v>
      </c>
      <c r="J23" s="13">
        <v>2.2000000000000001E-3</v>
      </c>
      <c r="K23" s="13">
        <v>3.0999999999999999E-3</v>
      </c>
      <c r="L23" s="13">
        <v>1.4E-3</v>
      </c>
      <c r="M23" s="13">
        <v>4.4999999999999997E-3</v>
      </c>
      <c r="N23" s="13">
        <v>6.7999999999999996E-3</v>
      </c>
      <c r="O23" s="13">
        <v>0</v>
      </c>
      <c r="P23" s="13">
        <v>0</v>
      </c>
      <c r="T23">
        <v>0</v>
      </c>
      <c r="U23">
        <v>0</v>
      </c>
      <c r="V23">
        <v>40887</v>
      </c>
      <c r="W23">
        <v>57436</v>
      </c>
      <c r="X23">
        <v>19041</v>
      </c>
      <c r="Y23">
        <v>39051</v>
      </c>
      <c r="Z23">
        <v>41349</v>
      </c>
      <c r="AA23">
        <v>0</v>
      </c>
      <c r="AB23">
        <v>0</v>
      </c>
      <c r="AC23" s="4">
        <v>0.33400000000000002</v>
      </c>
      <c r="AD23" s="4">
        <v>0.58299999999999996</v>
      </c>
      <c r="AE23">
        <v>5</v>
      </c>
    </row>
    <row r="24" spans="1:31">
      <c r="A24" t="s">
        <v>54</v>
      </c>
      <c r="B24" t="s">
        <v>55</v>
      </c>
      <c r="C24" t="s">
        <v>13</v>
      </c>
      <c r="D24" t="s">
        <v>63</v>
      </c>
      <c r="E24" t="s">
        <v>60</v>
      </c>
      <c r="F24" t="s">
        <v>12</v>
      </c>
      <c r="G24" t="s">
        <v>14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T24">
        <v>0</v>
      </c>
      <c r="U24">
        <v>0</v>
      </c>
      <c r="V24">
        <v>4199</v>
      </c>
      <c r="W24">
        <v>0</v>
      </c>
      <c r="X24">
        <v>0</v>
      </c>
      <c r="Y24">
        <v>0</v>
      </c>
      <c r="Z24">
        <v>0</v>
      </c>
      <c r="AA24">
        <v>4248</v>
      </c>
      <c r="AB24">
        <v>0</v>
      </c>
      <c r="AC24" t="s">
        <v>106</v>
      </c>
      <c r="AD24" t="s">
        <v>106</v>
      </c>
      <c r="AE24">
        <v>2</v>
      </c>
    </row>
    <row r="25" spans="1:31">
      <c r="A25" t="s">
        <v>54</v>
      </c>
      <c r="B25" t="s">
        <v>55</v>
      </c>
      <c r="C25" t="s">
        <v>13</v>
      </c>
      <c r="D25" t="s">
        <v>63</v>
      </c>
      <c r="E25" t="s">
        <v>61</v>
      </c>
      <c r="F25" t="s">
        <v>12</v>
      </c>
      <c r="G25" t="s">
        <v>14</v>
      </c>
      <c r="H25" s="13">
        <v>0</v>
      </c>
      <c r="I25" s="13">
        <v>0</v>
      </c>
      <c r="J25" s="13">
        <v>0</v>
      </c>
      <c r="K25" s="13">
        <v>0</v>
      </c>
      <c r="L25" s="13">
        <v>2.9999999999999997E-4</v>
      </c>
      <c r="M25" s="13">
        <v>0</v>
      </c>
      <c r="N25" s="13">
        <v>0</v>
      </c>
      <c r="O25" s="13">
        <v>0</v>
      </c>
      <c r="P25" s="13">
        <v>0</v>
      </c>
      <c r="T25">
        <v>0</v>
      </c>
      <c r="U25">
        <v>0</v>
      </c>
      <c r="V25">
        <v>662</v>
      </c>
      <c r="W25">
        <v>0</v>
      </c>
      <c r="X25">
        <v>1269</v>
      </c>
      <c r="Y25">
        <v>0</v>
      </c>
      <c r="Z25">
        <v>0</v>
      </c>
      <c r="AA25">
        <v>0</v>
      </c>
      <c r="AB25">
        <v>0</v>
      </c>
      <c r="AC25" s="4" t="s">
        <v>106</v>
      </c>
      <c r="AD25" s="4" t="s">
        <v>106</v>
      </c>
      <c r="AE25">
        <v>2</v>
      </c>
    </row>
    <row r="26" spans="1:31">
      <c r="A26" t="s">
        <v>54</v>
      </c>
      <c r="B26" t="s">
        <v>55</v>
      </c>
      <c r="C26" t="s">
        <v>13</v>
      </c>
      <c r="D26" t="s">
        <v>64</v>
      </c>
      <c r="E26" t="s">
        <v>59</v>
      </c>
      <c r="F26" t="s">
        <v>12</v>
      </c>
      <c r="G26" t="s">
        <v>14</v>
      </c>
      <c r="H26" s="13">
        <v>0</v>
      </c>
      <c r="I26" s="13">
        <v>0</v>
      </c>
      <c r="J26" s="13">
        <v>2.9999999999999997E-4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T26">
        <v>0</v>
      </c>
      <c r="U26">
        <v>0</v>
      </c>
      <c r="V26">
        <v>12533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 s="4" t="s">
        <v>106</v>
      </c>
      <c r="AD26" s="4" t="s">
        <v>106</v>
      </c>
      <c r="AE26">
        <v>1</v>
      </c>
    </row>
    <row r="27" spans="1:31">
      <c r="A27" t="s">
        <v>54</v>
      </c>
      <c r="B27" t="s">
        <v>55</v>
      </c>
      <c r="C27" t="s">
        <v>13</v>
      </c>
      <c r="D27" t="s">
        <v>64</v>
      </c>
      <c r="E27" t="s">
        <v>60</v>
      </c>
      <c r="F27" t="s">
        <v>12</v>
      </c>
      <c r="G27" t="s">
        <v>14</v>
      </c>
      <c r="H27" s="13">
        <v>0</v>
      </c>
      <c r="I27" s="13">
        <v>0</v>
      </c>
      <c r="J27" s="13">
        <v>4.7000000000000002E-3</v>
      </c>
      <c r="K27" s="13">
        <v>1.2999999999999999E-3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T27">
        <v>0</v>
      </c>
      <c r="U27">
        <v>0</v>
      </c>
      <c r="V27">
        <v>57602</v>
      </c>
      <c r="W27">
        <v>84342</v>
      </c>
      <c r="X27">
        <v>0</v>
      </c>
      <c r="Y27">
        <v>0</v>
      </c>
      <c r="Z27">
        <v>0</v>
      </c>
      <c r="AA27">
        <v>0</v>
      </c>
      <c r="AB27">
        <v>0</v>
      </c>
      <c r="AC27" s="4" t="s">
        <v>106</v>
      </c>
      <c r="AD27" s="4" t="s">
        <v>106</v>
      </c>
      <c r="AE27">
        <v>2</v>
      </c>
    </row>
    <row r="28" spans="1:31">
      <c r="A28" t="s">
        <v>54</v>
      </c>
      <c r="B28" t="s">
        <v>55</v>
      </c>
      <c r="C28" t="s">
        <v>13</v>
      </c>
      <c r="D28" t="s">
        <v>64</v>
      </c>
      <c r="E28" t="s">
        <v>61</v>
      </c>
      <c r="F28" t="s">
        <v>12</v>
      </c>
      <c r="G28" t="s">
        <v>14</v>
      </c>
      <c r="H28" s="13">
        <v>0</v>
      </c>
      <c r="I28" s="13">
        <v>0</v>
      </c>
      <c r="J28" s="13">
        <v>4.0000000000000002E-4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T28">
        <v>0</v>
      </c>
      <c r="U28">
        <v>0</v>
      </c>
      <c r="V28">
        <v>16799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 s="4" t="s">
        <v>106</v>
      </c>
      <c r="AD28" s="4" t="s">
        <v>106</v>
      </c>
      <c r="AE28">
        <v>1</v>
      </c>
    </row>
    <row r="29" spans="1:31">
      <c r="A29" t="s">
        <v>54</v>
      </c>
      <c r="B29" t="s">
        <v>55</v>
      </c>
      <c r="C29" t="s">
        <v>13</v>
      </c>
      <c r="D29" t="s">
        <v>65</v>
      </c>
      <c r="E29" t="s">
        <v>58</v>
      </c>
      <c r="F29" t="s">
        <v>12</v>
      </c>
      <c r="G29" t="s">
        <v>14</v>
      </c>
      <c r="H29" s="13">
        <v>4.3E-3</v>
      </c>
      <c r="I29" s="13">
        <v>1.1599999999999999E-2</v>
      </c>
      <c r="J29" s="13">
        <v>1.49E-2</v>
      </c>
      <c r="K29" s="13">
        <v>1.7399999999999999E-2</v>
      </c>
      <c r="L29" s="13">
        <v>2.5000000000000001E-3</v>
      </c>
      <c r="M29" s="13">
        <v>1E-3</v>
      </c>
      <c r="N29" s="13">
        <v>8.0000000000000004E-4</v>
      </c>
      <c r="O29" s="13">
        <v>2E-3</v>
      </c>
      <c r="P29" s="13">
        <v>5.9999999999999995E-4</v>
      </c>
      <c r="T29">
        <v>79148</v>
      </c>
      <c r="U29">
        <v>142491</v>
      </c>
      <c r="V29">
        <v>171002</v>
      </c>
      <c r="W29">
        <v>161456</v>
      </c>
      <c r="X29">
        <v>30116</v>
      </c>
      <c r="Y29">
        <v>12676</v>
      </c>
      <c r="Z29">
        <v>3528</v>
      </c>
      <c r="AA29">
        <v>11604</v>
      </c>
      <c r="AB29">
        <v>6174</v>
      </c>
      <c r="AC29" s="4">
        <v>0.97299999999999998</v>
      </c>
      <c r="AD29" s="4">
        <v>0</v>
      </c>
      <c r="AE29">
        <v>9</v>
      </c>
    </row>
    <row r="30" spans="1:31">
      <c r="A30" t="s">
        <v>54</v>
      </c>
      <c r="B30" t="s">
        <v>55</v>
      </c>
      <c r="C30" t="s">
        <v>13</v>
      </c>
      <c r="D30" t="s">
        <v>65</v>
      </c>
      <c r="E30" t="s">
        <v>60</v>
      </c>
      <c r="F30" t="s">
        <v>12</v>
      </c>
      <c r="G30" t="s">
        <v>14</v>
      </c>
      <c r="H30" s="13">
        <v>1E-4</v>
      </c>
      <c r="I30" s="13">
        <v>0</v>
      </c>
      <c r="J30" s="13">
        <v>2.0999999999999999E-3</v>
      </c>
      <c r="K30" s="13">
        <v>0</v>
      </c>
      <c r="L30" s="13">
        <v>4.7000000000000002E-3</v>
      </c>
      <c r="M30" s="13">
        <v>0</v>
      </c>
      <c r="N30" s="13">
        <v>0</v>
      </c>
      <c r="O30" s="13">
        <v>2.5000000000000001E-3</v>
      </c>
      <c r="P30" s="13">
        <v>0</v>
      </c>
      <c r="T30">
        <v>880</v>
      </c>
      <c r="U30">
        <v>0</v>
      </c>
      <c r="V30">
        <v>17632</v>
      </c>
      <c r="W30">
        <v>0</v>
      </c>
      <c r="X30">
        <v>18488</v>
      </c>
      <c r="Y30">
        <v>0</v>
      </c>
      <c r="Z30">
        <v>0</v>
      </c>
      <c r="AA30">
        <v>7920</v>
      </c>
      <c r="AB30">
        <v>0</v>
      </c>
      <c r="AC30" s="4" t="s">
        <v>106</v>
      </c>
      <c r="AD30" s="4" t="s">
        <v>106</v>
      </c>
      <c r="AE30">
        <v>4</v>
      </c>
    </row>
    <row r="31" spans="1:31">
      <c r="A31" t="s">
        <v>54</v>
      </c>
      <c r="B31" t="s">
        <v>55</v>
      </c>
      <c r="C31" t="s">
        <v>13</v>
      </c>
      <c r="D31" t="s">
        <v>66</v>
      </c>
      <c r="E31" t="s">
        <v>58</v>
      </c>
      <c r="F31" t="s">
        <v>12</v>
      </c>
      <c r="G31" t="s">
        <v>14</v>
      </c>
      <c r="H31" s="13">
        <v>0</v>
      </c>
      <c r="I31" s="13">
        <v>1.49E-2</v>
      </c>
      <c r="J31" s="13">
        <v>1.6400000000000001E-2</v>
      </c>
      <c r="K31" s="13">
        <v>1.3100000000000001E-2</v>
      </c>
      <c r="L31" s="13">
        <v>2.41E-2</v>
      </c>
      <c r="M31" s="13">
        <v>2.1899999999999999E-2</v>
      </c>
      <c r="N31" s="13">
        <v>9.2999999999999992E-3</v>
      </c>
      <c r="O31" s="13">
        <v>4.7999999999999996E-3</v>
      </c>
      <c r="P31" s="13">
        <v>5.4999999999999997E-3</v>
      </c>
      <c r="T31">
        <v>0</v>
      </c>
      <c r="U31">
        <v>236261</v>
      </c>
      <c r="V31">
        <v>331555</v>
      </c>
      <c r="W31">
        <v>199045</v>
      </c>
      <c r="X31">
        <v>325354</v>
      </c>
      <c r="Y31">
        <v>228173</v>
      </c>
      <c r="Z31">
        <v>135263</v>
      </c>
      <c r="AA31">
        <v>84558</v>
      </c>
      <c r="AB31">
        <v>80203</v>
      </c>
      <c r="AC31" s="4">
        <v>0.873</v>
      </c>
      <c r="AD31" s="4">
        <v>5.0000000000000001E-3</v>
      </c>
      <c r="AE31">
        <v>8</v>
      </c>
    </row>
    <row r="32" spans="1:31">
      <c r="A32" t="s">
        <v>54</v>
      </c>
      <c r="B32" t="s">
        <v>55</v>
      </c>
      <c r="C32" t="s">
        <v>13</v>
      </c>
      <c r="D32" t="s">
        <v>66</v>
      </c>
      <c r="E32" t="s">
        <v>59</v>
      </c>
      <c r="F32" t="s">
        <v>12</v>
      </c>
      <c r="G32" t="s">
        <v>14</v>
      </c>
      <c r="H32" s="13">
        <v>0</v>
      </c>
      <c r="I32" s="13">
        <v>1.6000000000000001E-3</v>
      </c>
      <c r="J32" s="13">
        <v>9.4000000000000004E-3</v>
      </c>
      <c r="K32" s="13">
        <v>3.8E-3</v>
      </c>
      <c r="L32" s="13">
        <v>7.1999999999999998E-3</v>
      </c>
      <c r="M32" s="13">
        <v>2.7000000000000001E-3</v>
      </c>
      <c r="N32" s="13">
        <v>2.9999999999999997E-4</v>
      </c>
      <c r="O32" s="13">
        <v>4.0000000000000002E-4</v>
      </c>
      <c r="P32" s="13">
        <v>5.0000000000000001E-4</v>
      </c>
      <c r="T32">
        <v>0</v>
      </c>
      <c r="U32">
        <v>17962</v>
      </c>
      <c r="V32">
        <v>143615</v>
      </c>
      <c r="W32">
        <v>46306</v>
      </c>
      <c r="X32">
        <v>53736</v>
      </c>
      <c r="Y32">
        <v>21615</v>
      </c>
      <c r="Z32">
        <v>6391</v>
      </c>
      <c r="AA32">
        <v>4502</v>
      </c>
      <c r="AB32">
        <v>6288</v>
      </c>
      <c r="AC32" s="4">
        <v>0.93</v>
      </c>
      <c r="AD32" s="4">
        <v>1E-3</v>
      </c>
      <c r="AE32">
        <v>8</v>
      </c>
    </row>
    <row r="33" spans="1:32">
      <c r="A33" t="s">
        <v>54</v>
      </c>
      <c r="B33" t="s">
        <v>55</v>
      </c>
      <c r="C33" t="s">
        <v>13</v>
      </c>
      <c r="D33" t="s">
        <v>66</v>
      </c>
      <c r="E33" t="s">
        <v>60</v>
      </c>
      <c r="F33" t="s">
        <v>12</v>
      </c>
      <c r="G33" t="s">
        <v>14</v>
      </c>
      <c r="H33" s="13">
        <v>0</v>
      </c>
      <c r="I33" s="13">
        <v>6.1000000000000004E-3</v>
      </c>
      <c r="J33" s="13">
        <v>1.1299999999999999E-2</v>
      </c>
      <c r="K33" s="13">
        <v>5.3E-3</v>
      </c>
      <c r="L33" s="13">
        <v>3.2199999999999999E-2</v>
      </c>
      <c r="M33" s="13">
        <v>2.0899999999999998E-2</v>
      </c>
      <c r="N33" s="13">
        <v>8.3000000000000001E-3</v>
      </c>
      <c r="O33" s="13">
        <v>3.5999999999999999E-3</v>
      </c>
      <c r="P33" s="13">
        <v>5.7000000000000002E-3</v>
      </c>
      <c r="T33">
        <v>0</v>
      </c>
      <c r="U33">
        <v>172618</v>
      </c>
      <c r="V33">
        <v>310416</v>
      </c>
      <c r="W33">
        <v>185144</v>
      </c>
      <c r="X33">
        <v>618979</v>
      </c>
      <c r="Y33">
        <v>315079</v>
      </c>
      <c r="Z33">
        <v>172795</v>
      </c>
      <c r="AA33">
        <v>114560</v>
      </c>
      <c r="AB33">
        <v>96578</v>
      </c>
      <c r="AC33" s="4">
        <v>0.95399999999999996</v>
      </c>
      <c r="AD33" s="4">
        <v>0</v>
      </c>
      <c r="AE33">
        <v>8</v>
      </c>
    </row>
    <row r="34" spans="1:32">
      <c r="A34" t="s">
        <v>54</v>
      </c>
      <c r="B34" t="s">
        <v>55</v>
      </c>
      <c r="C34" t="s">
        <v>13</v>
      </c>
      <c r="D34" t="s">
        <v>66</v>
      </c>
      <c r="E34" t="s">
        <v>61</v>
      </c>
      <c r="F34" t="s">
        <v>12</v>
      </c>
      <c r="G34" t="s">
        <v>14</v>
      </c>
      <c r="H34" s="13">
        <v>0</v>
      </c>
      <c r="I34" s="13">
        <v>0</v>
      </c>
      <c r="J34" s="13">
        <v>1E-3</v>
      </c>
      <c r="K34" s="13">
        <v>1E-4</v>
      </c>
      <c r="L34" s="13">
        <v>1E-4</v>
      </c>
      <c r="M34" s="13">
        <v>0</v>
      </c>
      <c r="N34" s="13">
        <v>0</v>
      </c>
      <c r="O34" s="13">
        <v>0</v>
      </c>
      <c r="P34" s="13">
        <v>0</v>
      </c>
      <c r="T34">
        <v>0</v>
      </c>
      <c r="U34">
        <v>2220</v>
      </c>
      <c r="V34">
        <v>16612</v>
      </c>
      <c r="W34">
        <v>1258</v>
      </c>
      <c r="X34">
        <v>2612</v>
      </c>
      <c r="Y34">
        <v>0</v>
      </c>
      <c r="Z34">
        <v>0</v>
      </c>
      <c r="AA34">
        <v>160</v>
      </c>
      <c r="AB34">
        <v>0</v>
      </c>
      <c r="AC34" s="4">
        <v>0.99199999999999999</v>
      </c>
      <c r="AD34" s="4">
        <v>1E-3</v>
      </c>
      <c r="AE34">
        <v>5</v>
      </c>
    </row>
    <row r="35" spans="1:32">
      <c r="A35" t="s">
        <v>54</v>
      </c>
      <c r="B35" t="s">
        <v>55</v>
      </c>
      <c r="C35" t="s">
        <v>13</v>
      </c>
      <c r="D35" t="s">
        <v>30</v>
      </c>
      <c r="E35" t="s">
        <v>58</v>
      </c>
      <c r="F35" t="s">
        <v>12</v>
      </c>
      <c r="G35" t="s">
        <v>14</v>
      </c>
      <c r="H35" s="13">
        <v>4.6100000000000002E-2</v>
      </c>
      <c r="I35" s="13">
        <v>5.7299999999999997E-2</v>
      </c>
      <c r="J35" s="13">
        <v>4.2099999999999999E-2</v>
      </c>
      <c r="K35" s="13">
        <v>3.1899999999999998E-2</v>
      </c>
      <c r="L35" s="13">
        <v>3.1399999999999997E-2</v>
      </c>
      <c r="M35" s="13">
        <v>4.2599999999999999E-2</v>
      </c>
      <c r="N35" s="13">
        <v>3.2899999999999999E-2</v>
      </c>
      <c r="O35" s="13">
        <v>2.3400000000000001E-2</v>
      </c>
      <c r="P35" s="13">
        <v>2.1399999999999999E-2</v>
      </c>
      <c r="T35">
        <v>730577</v>
      </c>
      <c r="U35">
        <v>620542</v>
      </c>
      <c r="V35">
        <v>661911</v>
      </c>
      <c r="W35">
        <v>569385</v>
      </c>
      <c r="X35">
        <v>546464</v>
      </c>
      <c r="Y35">
        <v>625243</v>
      </c>
      <c r="Z35">
        <v>517212</v>
      </c>
      <c r="AA35">
        <v>442913</v>
      </c>
      <c r="AB35">
        <v>439498</v>
      </c>
      <c r="AC35" s="4">
        <v>0.82499999999999996</v>
      </c>
      <c r="AD35" s="4">
        <v>6.0000000000000001E-3</v>
      </c>
      <c r="AE35">
        <v>9</v>
      </c>
    </row>
    <row r="36" spans="1:32">
      <c r="A36" t="s">
        <v>54</v>
      </c>
      <c r="B36" t="s">
        <v>55</v>
      </c>
      <c r="C36" t="s">
        <v>13</v>
      </c>
      <c r="D36" t="s">
        <v>30</v>
      </c>
      <c r="E36" t="s">
        <v>59</v>
      </c>
      <c r="F36" t="s">
        <v>12</v>
      </c>
      <c r="G36" t="s">
        <v>14</v>
      </c>
      <c r="H36" s="13">
        <v>1E-3</v>
      </c>
      <c r="I36" s="13">
        <v>5.3E-3</v>
      </c>
      <c r="J36" s="13">
        <v>7.4999999999999997E-3</v>
      </c>
      <c r="K36" s="13">
        <v>3.0000000000000001E-3</v>
      </c>
      <c r="L36" s="13">
        <v>1.5E-3</v>
      </c>
      <c r="M36" s="13">
        <v>2E-3</v>
      </c>
      <c r="N36" s="13">
        <v>5.4999999999999997E-3</v>
      </c>
      <c r="O36" s="13">
        <v>3.0999999999999999E-3</v>
      </c>
      <c r="P36" s="13">
        <v>4.1000000000000003E-3</v>
      </c>
      <c r="T36">
        <v>7730</v>
      </c>
      <c r="U36">
        <v>46041</v>
      </c>
      <c r="V36">
        <v>112396</v>
      </c>
      <c r="W36">
        <v>40756</v>
      </c>
      <c r="X36">
        <v>19061</v>
      </c>
      <c r="Y36">
        <v>14536</v>
      </c>
      <c r="Z36">
        <v>43369</v>
      </c>
      <c r="AA36">
        <v>39643</v>
      </c>
      <c r="AB36">
        <v>60377</v>
      </c>
      <c r="AC36" s="4">
        <v>0.89600000000000002</v>
      </c>
      <c r="AD36" s="4">
        <v>1E-3</v>
      </c>
      <c r="AE36">
        <v>9</v>
      </c>
    </row>
    <row r="37" spans="1:32">
      <c r="A37" t="s">
        <v>54</v>
      </c>
      <c r="B37" t="s">
        <v>55</v>
      </c>
      <c r="C37" t="s">
        <v>13</v>
      </c>
      <c r="D37" t="s">
        <v>30</v>
      </c>
      <c r="E37" t="s">
        <v>60</v>
      </c>
      <c r="F37" t="s">
        <v>12</v>
      </c>
      <c r="G37" t="s">
        <v>14</v>
      </c>
      <c r="H37" s="13">
        <v>3.0499999999999999E-2</v>
      </c>
      <c r="I37" s="13">
        <v>3.5499999999999997E-2</v>
      </c>
      <c r="J37" s="13">
        <v>2.3199999999999998E-2</v>
      </c>
      <c r="K37" s="13">
        <v>3.6499999999999998E-2</v>
      </c>
      <c r="L37" s="13">
        <v>4.1599999999999998E-2</v>
      </c>
      <c r="M37" s="13">
        <v>4.2900000000000001E-2</v>
      </c>
      <c r="N37" s="13">
        <v>3.0599999999999999E-2</v>
      </c>
      <c r="O37" s="13">
        <v>1.41E-2</v>
      </c>
      <c r="P37" s="13">
        <v>3.4099999999999998E-2</v>
      </c>
      <c r="T37">
        <v>278503</v>
      </c>
      <c r="U37">
        <v>220717</v>
      </c>
      <c r="V37">
        <v>215686</v>
      </c>
      <c r="W37">
        <v>338505</v>
      </c>
      <c r="X37">
        <v>425893</v>
      </c>
      <c r="Y37">
        <v>345335</v>
      </c>
      <c r="Z37">
        <v>190277</v>
      </c>
      <c r="AA37">
        <v>155830</v>
      </c>
      <c r="AB37">
        <v>306992</v>
      </c>
      <c r="AC37" s="4">
        <v>0.81899999999999995</v>
      </c>
      <c r="AD37" s="4">
        <v>7.0000000000000001E-3</v>
      </c>
      <c r="AE37">
        <v>9</v>
      </c>
    </row>
    <row r="38" spans="1:32">
      <c r="A38" t="s">
        <v>54</v>
      </c>
      <c r="B38" t="s">
        <v>55</v>
      </c>
      <c r="C38" t="s">
        <v>13</v>
      </c>
      <c r="D38" t="s">
        <v>30</v>
      </c>
      <c r="E38" t="s">
        <v>61</v>
      </c>
      <c r="F38" t="s">
        <v>12</v>
      </c>
      <c r="G38" t="s">
        <v>14</v>
      </c>
      <c r="H38" s="13">
        <v>0</v>
      </c>
      <c r="I38" s="13">
        <v>4.0000000000000002E-4</v>
      </c>
      <c r="J38" s="13">
        <v>2.0000000000000001E-4</v>
      </c>
      <c r="K38" s="13">
        <v>2.0000000000000001E-4</v>
      </c>
      <c r="L38" s="13">
        <v>0</v>
      </c>
      <c r="M38" s="13">
        <v>1E-4</v>
      </c>
      <c r="N38" s="13">
        <v>0</v>
      </c>
      <c r="O38" s="13">
        <v>0</v>
      </c>
      <c r="P38" s="13">
        <v>1E-4</v>
      </c>
      <c r="T38">
        <v>0</v>
      </c>
      <c r="U38">
        <v>2882</v>
      </c>
      <c r="V38">
        <v>2424</v>
      </c>
      <c r="W38">
        <v>4198</v>
      </c>
      <c r="X38">
        <v>0</v>
      </c>
      <c r="Y38">
        <v>720</v>
      </c>
      <c r="Z38">
        <v>0</v>
      </c>
      <c r="AA38">
        <v>0</v>
      </c>
      <c r="AB38">
        <v>1930</v>
      </c>
      <c r="AC38" s="4">
        <v>0.60299999999999998</v>
      </c>
      <c r="AD38" s="4">
        <v>0.28199999999999997</v>
      </c>
      <c r="AE38">
        <v>5</v>
      </c>
    </row>
    <row r="39" spans="1:32">
      <c r="A39" t="s">
        <v>54</v>
      </c>
      <c r="B39" t="s">
        <v>55</v>
      </c>
      <c r="C39" t="s">
        <v>13</v>
      </c>
      <c r="D39" t="s">
        <v>30</v>
      </c>
      <c r="E39" t="s">
        <v>62</v>
      </c>
      <c r="F39" t="s">
        <v>12</v>
      </c>
      <c r="G39" t="s">
        <v>14</v>
      </c>
      <c r="H39" s="13">
        <v>8.0000000000000004E-4</v>
      </c>
      <c r="I39" s="13">
        <v>1.1000000000000001E-3</v>
      </c>
      <c r="J39" s="13">
        <v>2.3999999999999998E-3</v>
      </c>
      <c r="K39" s="13">
        <v>2.3999999999999998E-3</v>
      </c>
      <c r="L39" s="13">
        <v>1E-3</v>
      </c>
      <c r="M39" s="13">
        <v>1.6000000000000001E-3</v>
      </c>
      <c r="N39" s="13">
        <v>1.6000000000000001E-3</v>
      </c>
      <c r="O39" s="13">
        <v>2.5000000000000001E-3</v>
      </c>
      <c r="P39" s="13">
        <v>1.6999999999999999E-3</v>
      </c>
      <c r="T39">
        <v>34418</v>
      </c>
      <c r="U39">
        <v>29157</v>
      </c>
      <c r="V39">
        <v>58699</v>
      </c>
      <c r="W39">
        <v>45260</v>
      </c>
      <c r="X39">
        <v>45160</v>
      </c>
      <c r="Y39">
        <v>50335</v>
      </c>
      <c r="Z39">
        <v>95011</v>
      </c>
      <c r="AA39">
        <v>62057</v>
      </c>
      <c r="AB39">
        <v>38708</v>
      </c>
      <c r="AC39" s="4">
        <v>0.38</v>
      </c>
      <c r="AD39" s="4">
        <v>0.313</v>
      </c>
      <c r="AE39">
        <v>9</v>
      </c>
    </row>
    <row r="40" spans="1:32">
      <c r="A40" t="s">
        <v>100</v>
      </c>
      <c r="H40" s="13">
        <f>SUM(H10:H39)</f>
        <v>0.64860000000000007</v>
      </c>
      <c r="I40" s="13">
        <f t="shared" ref="I40:P40" si="7">SUM(I10:I39)</f>
        <v>0.8599</v>
      </c>
      <c r="J40" s="13">
        <f t="shared" si="7"/>
        <v>0.81569999999999976</v>
      </c>
      <c r="K40" s="13">
        <f t="shared" si="7"/>
        <v>0.65999999999999992</v>
      </c>
      <c r="L40" s="13">
        <f t="shared" si="7"/>
        <v>0.6499999999999998</v>
      </c>
      <c r="M40" s="13">
        <f t="shared" si="7"/>
        <v>0.62800000000000011</v>
      </c>
      <c r="N40" s="13">
        <f t="shared" si="7"/>
        <v>0.49759999999999993</v>
      </c>
      <c r="O40" s="13">
        <f t="shared" si="7"/>
        <v>0.36170000000000002</v>
      </c>
      <c r="P40" s="13">
        <f t="shared" si="7"/>
        <v>0.36819999999999992</v>
      </c>
      <c r="T40">
        <f>SUM(T10:T39)</f>
        <v>8573960</v>
      </c>
      <c r="U40">
        <f t="shared" ref="U40:AB40" si="8">SUM(U10:U39)</f>
        <v>8173479</v>
      </c>
      <c r="V40">
        <f t="shared" si="8"/>
        <v>10389788</v>
      </c>
      <c r="W40">
        <f t="shared" si="8"/>
        <v>8751417</v>
      </c>
      <c r="X40">
        <f t="shared" si="8"/>
        <v>8667963</v>
      </c>
      <c r="Y40">
        <f t="shared" si="8"/>
        <v>7503803</v>
      </c>
      <c r="Z40">
        <f t="shared" si="8"/>
        <v>6258888</v>
      </c>
      <c r="AA40">
        <f t="shared" si="8"/>
        <v>5240966</v>
      </c>
      <c r="AB40">
        <f t="shared" si="8"/>
        <v>5047881</v>
      </c>
      <c r="AC40" s="5">
        <f t="shared" ref="AC40" si="9">ROUND(ABS(PEARSON($T40:$AB40,$H40:$P40)),3)</f>
        <v>0.88700000000000001</v>
      </c>
      <c r="AD40" s="3">
        <f>ROUND(TDIST(AF40,AE40-2,2),3)</f>
        <v>1E-3</v>
      </c>
      <c r="AE40" s="4">
        <f>COUNTA(T40:AB40)</f>
        <v>9</v>
      </c>
      <c r="AF40" s="3">
        <f>ROUND((AC40*SQRT(AE40-2))/(SQRT(1-AC40^2)),3)</f>
        <v>5.0819999999999999</v>
      </c>
    </row>
    <row r="41" spans="1:32">
      <c r="A41" t="s">
        <v>107</v>
      </c>
      <c r="H41">
        <f>ROUND(H40/H5,4)</f>
        <v>0.63900000000000001</v>
      </c>
      <c r="I41">
        <f t="shared" ref="I41:P41" si="10">ROUND(I40/I5,4)</f>
        <v>0.78669999999999995</v>
      </c>
      <c r="J41">
        <f t="shared" si="10"/>
        <v>0.76739999999999997</v>
      </c>
      <c r="K41">
        <f t="shared" si="10"/>
        <v>0.89429999999999998</v>
      </c>
      <c r="L41">
        <f t="shared" si="10"/>
        <v>0.9194</v>
      </c>
      <c r="M41">
        <f t="shared" si="10"/>
        <v>0.86619999999999997</v>
      </c>
      <c r="N41">
        <f t="shared" si="10"/>
        <v>0.82379999999999998</v>
      </c>
      <c r="O41">
        <f t="shared" si="10"/>
        <v>0.8165</v>
      </c>
      <c r="P41">
        <f t="shared" si="10"/>
        <v>0.87670000000000003</v>
      </c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G156"/>
  <sheetViews>
    <sheetView topLeftCell="G130" zoomScale="70" zoomScaleNormal="70" workbookViewId="0">
      <selection activeCell="A148" sqref="A148:AF156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8554687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80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 s="4">
        <v>2010</v>
      </c>
      <c r="P2" s="4">
        <v>2011</v>
      </c>
      <c r="Q2" s="4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H3">
        <v>0.25600000000000001</v>
      </c>
      <c r="I3">
        <v>0.30599999999999999</v>
      </c>
      <c r="J3">
        <v>0.33700000000000002</v>
      </c>
      <c r="K3">
        <v>0.35699999999999998</v>
      </c>
      <c r="L3">
        <f>ROUND(K3*0.8,3)</f>
        <v>0.28599999999999998</v>
      </c>
      <c r="M3">
        <v>0.27</v>
      </c>
      <c r="N3">
        <v>0.27</v>
      </c>
      <c r="O3">
        <v>0.27</v>
      </c>
      <c r="P3">
        <v>0.27</v>
      </c>
      <c r="Q3">
        <v>0.27</v>
      </c>
      <c r="S3" t="s">
        <v>67</v>
      </c>
      <c r="Y3" s="4"/>
      <c r="Z3" s="4"/>
      <c r="AA3" s="4"/>
      <c r="AB3" s="4"/>
    </row>
    <row r="4" spans="1:33">
      <c r="A4" t="s">
        <v>3</v>
      </c>
      <c r="L4" s="1">
        <f t="shared" ref="L4:Q4" si="0">ROUND((L3-K3)/K3,2)</f>
        <v>-0.2</v>
      </c>
      <c r="M4" s="1">
        <f t="shared" si="0"/>
        <v>-0.06</v>
      </c>
      <c r="N4" s="1">
        <f t="shared" si="0"/>
        <v>0</v>
      </c>
      <c r="O4" s="1">
        <f t="shared" si="0"/>
        <v>0</v>
      </c>
      <c r="P4" s="1">
        <f t="shared" si="0"/>
        <v>0</v>
      </c>
      <c r="Q4" s="1">
        <f t="shared" si="0"/>
        <v>0</v>
      </c>
      <c r="R4" s="1"/>
      <c r="S4" t="s">
        <v>6</v>
      </c>
      <c r="T4" s="2"/>
      <c r="Z4" s="1"/>
      <c r="AA4" s="1"/>
      <c r="AB4" s="1"/>
      <c r="AC4" s="6"/>
    </row>
    <row r="5" spans="1:33">
      <c r="A5" t="s">
        <v>5</v>
      </c>
      <c r="H5">
        <v>0.25600000000000001</v>
      </c>
      <c r="I5">
        <v>0.30599999999999999</v>
      </c>
      <c r="J5">
        <v>0.33700000000000002</v>
      </c>
      <c r="K5">
        <v>0.35699999999999998</v>
      </c>
      <c r="L5">
        <v>0.36299999999999999</v>
      </c>
      <c r="M5">
        <v>0.33</v>
      </c>
      <c r="N5">
        <v>0.224</v>
      </c>
      <c r="O5" s="4">
        <v>0.222</v>
      </c>
      <c r="P5" s="4">
        <v>0.23499999999999999</v>
      </c>
      <c r="Q5" s="4"/>
      <c r="S5" t="s">
        <v>1</v>
      </c>
      <c r="T5" s="7">
        <f>T148</f>
        <v>24294467</v>
      </c>
      <c r="U5" s="7">
        <f t="shared" ref="U5:AB5" si="1">U148</f>
        <v>27838646</v>
      </c>
      <c r="V5" s="7">
        <f t="shared" si="1"/>
        <v>28161224</v>
      </c>
      <c r="W5" s="7">
        <f t="shared" si="1"/>
        <v>29549382</v>
      </c>
      <c r="X5" s="7">
        <f t="shared" si="1"/>
        <v>29113891</v>
      </c>
      <c r="Y5" s="7">
        <f t="shared" si="1"/>
        <v>21128613</v>
      </c>
      <c r="Z5" s="7">
        <f t="shared" si="1"/>
        <v>20683284</v>
      </c>
      <c r="AA5" s="7">
        <f t="shared" si="1"/>
        <v>20818220</v>
      </c>
      <c r="AB5" s="7">
        <f t="shared" si="1"/>
        <v>21175179</v>
      </c>
    </row>
    <row r="6" spans="1:33">
      <c r="A6" t="s">
        <v>4</v>
      </c>
      <c r="L6" s="1">
        <f>ROUND((L5-K5)/K5,2)</f>
        <v>0.02</v>
      </c>
      <c r="M6" s="1">
        <f t="shared" ref="M6:P6" si="2">ROUND((M5-L5)/L5,2)</f>
        <v>-0.09</v>
      </c>
      <c r="N6" s="1">
        <f t="shared" si="2"/>
        <v>-0.32</v>
      </c>
      <c r="O6" s="1">
        <f t="shared" si="2"/>
        <v>-0.01</v>
      </c>
      <c r="P6" s="1">
        <f t="shared" si="2"/>
        <v>0.06</v>
      </c>
      <c r="Q6" s="4"/>
      <c r="Y6" s="1">
        <f t="shared" ref="Y6" si="3">ROUND((Y5-X5)/X5,2)</f>
        <v>-0.27</v>
      </c>
      <c r="Z6" s="1">
        <f>ROUND((Z5-Y5)/Y5,2)</f>
        <v>-0.02</v>
      </c>
      <c r="AA6" s="1">
        <f t="shared" ref="AA6:AB6" si="4">ROUND((AA5-Z5)/Z5,2)</f>
        <v>0.01</v>
      </c>
      <c r="AB6" s="1">
        <f t="shared" si="4"/>
        <v>0.02</v>
      </c>
      <c r="AD6" s="4" t="s">
        <v>50</v>
      </c>
      <c r="AE6"/>
      <c r="AF6"/>
    </row>
    <row r="7" spans="1:33">
      <c r="M7" s="1"/>
      <c r="N7" s="1"/>
      <c r="O7" s="1"/>
      <c r="P7" s="1"/>
      <c r="Q7" s="4"/>
      <c r="Y7" s="1"/>
      <c r="Z7" s="1"/>
      <c r="AA7" s="1"/>
      <c r="AB7" s="1"/>
      <c r="AE7"/>
      <c r="AF7"/>
    </row>
    <row r="8" spans="1:33">
      <c r="A8" s="2" t="s">
        <v>33</v>
      </c>
      <c r="H8">
        <v>2003</v>
      </c>
      <c r="I8">
        <v>2004</v>
      </c>
      <c r="J8">
        <v>2005</v>
      </c>
      <c r="K8">
        <v>2006</v>
      </c>
      <c r="L8">
        <v>2007</v>
      </c>
      <c r="M8">
        <v>2008</v>
      </c>
      <c r="N8">
        <v>2009</v>
      </c>
      <c r="O8">
        <v>2010</v>
      </c>
      <c r="P8">
        <v>2011</v>
      </c>
      <c r="S8" s="2" t="s">
        <v>32</v>
      </c>
      <c r="T8">
        <v>2003</v>
      </c>
      <c r="U8">
        <v>2004</v>
      </c>
      <c r="V8">
        <v>2005</v>
      </c>
      <c r="W8">
        <v>2006</v>
      </c>
      <c r="X8">
        <v>2007</v>
      </c>
      <c r="Y8">
        <v>2008</v>
      </c>
      <c r="Z8">
        <v>2009</v>
      </c>
      <c r="AA8">
        <v>2010</v>
      </c>
      <c r="AB8">
        <v>2011</v>
      </c>
      <c r="AC8" s="4" t="s">
        <v>105</v>
      </c>
      <c r="AD8" s="5" t="s">
        <v>43</v>
      </c>
      <c r="AE8" s="4" t="s">
        <v>42</v>
      </c>
      <c r="AF8" s="9"/>
      <c r="AG8" s="9"/>
    </row>
    <row r="9" spans="1:33">
      <c r="A9" t="s">
        <v>70</v>
      </c>
      <c r="B9" t="s">
        <v>71</v>
      </c>
      <c r="C9" t="s">
        <v>69</v>
      </c>
      <c r="F9" s="4"/>
      <c r="G9" t="s">
        <v>102</v>
      </c>
      <c r="H9" s="13">
        <v>0.1263</v>
      </c>
      <c r="I9" s="5">
        <v>0.16829999999999998</v>
      </c>
      <c r="J9" s="5">
        <v>3.5300000000000054E-2</v>
      </c>
      <c r="K9" s="5">
        <v>3.449999999999992E-2</v>
      </c>
      <c r="L9" s="5">
        <v>3.9399999999999991E-2</v>
      </c>
      <c r="M9" s="5">
        <v>5.4100000000000037E-2</v>
      </c>
      <c r="N9" s="5">
        <v>1.0500000000000065E-2</v>
      </c>
      <c r="O9" s="5">
        <v>8.6999999999999855E-3</v>
      </c>
      <c r="P9" s="5">
        <v>-4.7999999999999987E-3</v>
      </c>
      <c r="S9" s="2"/>
      <c r="AD9" s="8"/>
      <c r="AE9" s="9"/>
      <c r="AF9" s="9"/>
      <c r="AG9" s="9"/>
    </row>
    <row r="10" spans="1:33" s="4" customFormat="1">
      <c r="A10" t="s">
        <v>70</v>
      </c>
      <c r="B10" t="s">
        <v>71</v>
      </c>
      <c r="C10" t="s">
        <v>69</v>
      </c>
      <c r="D10" t="s">
        <v>10</v>
      </c>
      <c r="E10" t="s">
        <v>48</v>
      </c>
      <c r="F10" t="s">
        <v>12</v>
      </c>
      <c r="G10" t="s">
        <v>40</v>
      </c>
      <c r="H10" s="5">
        <v>2.0000000000000001E-4</v>
      </c>
      <c r="I10" s="5">
        <v>2E-3</v>
      </c>
      <c r="J10" s="5">
        <v>8.0999999999999996E-3</v>
      </c>
      <c r="K10" s="5">
        <v>1.12E-2</v>
      </c>
      <c r="L10" s="5">
        <v>1.2500000000000001E-2</v>
      </c>
      <c r="M10" s="5">
        <v>8.6999999999999994E-3</v>
      </c>
      <c r="N10" s="5">
        <v>5.1000000000000004E-3</v>
      </c>
      <c r="O10" s="5">
        <v>5.1000000000000004E-3</v>
      </c>
      <c r="P10" s="5">
        <v>5.8999999999999999E-3</v>
      </c>
      <c r="T10" s="4">
        <v>211491</v>
      </c>
      <c r="U10" s="4">
        <v>633428</v>
      </c>
      <c r="V10" s="4">
        <v>689624</v>
      </c>
      <c r="W10" s="4">
        <v>628907</v>
      </c>
      <c r="X10" s="4">
        <v>837161</v>
      </c>
      <c r="Y10" s="4">
        <v>584560</v>
      </c>
      <c r="Z10" s="4">
        <v>358399</v>
      </c>
      <c r="AA10" s="4">
        <v>383303</v>
      </c>
      <c r="AB10" s="4">
        <v>450341</v>
      </c>
      <c r="AC10" s="5">
        <v>0.754</v>
      </c>
      <c r="AD10" s="5">
        <v>1.9E-2</v>
      </c>
      <c r="AE10" s="4">
        <v>9</v>
      </c>
      <c r="AF10" s="3"/>
      <c r="AG10" s="3"/>
    </row>
    <row r="11" spans="1:33" s="4" customFormat="1">
      <c r="A11" t="s">
        <v>70</v>
      </c>
      <c r="B11" t="s">
        <v>71</v>
      </c>
      <c r="C11" t="s">
        <v>69</v>
      </c>
      <c r="D11" t="s">
        <v>10</v>
      </c>
      <c r="E11" t="s">
        <v>48</v>
      </c>
      <c r="F11" t="s">
        <v>12</v>
      </c>
      <c r="G11" t="s">
        <v>15</v>
      </c>
      <c r="H11" s="5" t="e">
        <v>#VALUE!</v>
      </c>
      <c r="I11" s="5" t="e">
        <v>#VALUE!</v>
      </c>
      <c r="J11" s="5" t="e">
        <v>#VALUE!</v>
      </c>
      <c r="K11" s="5" t="e">
        <v>#VALUE!</v>
      </c>
      <c r="L11" s="5">
        <v>4.0000000000000002E-4</v>
      </c>
      <c r="M11" s="5" t="e">
        <v>#VALUE!</v>
      </c>
      <c r="N11" s="5">
        <v>0</v>
      </c>
      <c r="O11" s="5">
        <v>0</v>
      </c>
      <c r="P11" s="5">
        <v>0</v>
      </c>
      <c r="T11" s="4">
        <v>211491</v>
      </c>
      <c r="U11" s="4">
        <v>633428</v>
      </c>
      <c r="V11" s="4">
        <v>689624</v>
      </c>
      <c r="W11" s="4">
        <v>628907</v>
      </c>
      <c r="X11" s="4">
        <v>837161</v>
      </c>
      <c r="Y11" s="4">
        <v>584560</v>
      </c>
      <c r="Z11" s="4">
        <v>358399</v>
      </c>
      <c r="AA11" s="4">
        <v>383303</v>
      </c>
      <c r="AB11" s="4">
        <v>450341</v>
      </c>
      <c r="AC11" s="5">
        <v>0.98499999999999999</v>
      </c>
      <c r="AD11" s="5">
        <v>1.4999999999999999E-2</v>
      </c>
      <c r="AE11" s="4">
        <v>9</v>
      </c>
      <c r="AF11" s="3"/>
      <c r="AG11" s="3"/>
    </row>
    <row r="12" spans="1:33" s="4" customFormat="1">
      <c r="A12" t="s">
        <v>70</v>
      </c>
      <c r="B12" t="s">
        <v>71</v>
      </c>
      <c r="C12" t="s">
        <v>69</v>
      </c>
      <c r="D12" t="s">
        <v>10</v>
      </c>
      <c r="E12" t="s">
        <v>48</v>
      </c>
      <c r="F12" t="s">
        <v>12</v>
      </c>
      <c r="G12" t="s">
        <v>14</v>
      </c>
      <c r="H12" s="5">
        <v>2.0000000000000001E-4</v>
      </c>
      <c r="I12" s="5">
        <v>2E-3</v>
      </c>
      <c r="J12" s="5">
        <v>8.0999999999999996E-3</v>
      </c>
      <c r="K12" s="5">
        <v>1.12E-2</v>
      </c>
      <c r="L12" s="5">
        <v>1.2200000000000001E-2</v>
      </c>
      <c r="M12" s="5">
        <v>8.6999999999999994E-3</v>
      </c>
      <c r="N12" s="5">
        <v>5.1000000000000004E-3</v>
      </c>
      <c r="O12" s="5">
        <v>5.1000000000000004E-3</v>
      </c>
      <c r="P12" s="5">
        <v>5.8999999999999999E-3</v>
      </c>
      <c r="T12" s="4">
        <v>211491</v>
      </c>
      <c r="U12" s="4">
        <v>633428</v>
      </c>
      <c r="V12" s="4">
        <v>689624</v>
      </c>
      <c r="W12" s="4">
        <v>628907</v>
      </c>
      <c r="X12" s="4">
        <v>837161</v>
      </c>
      <c r="Y12" s="4">
        <v>584560</v>
      </c>
      <c r="Z12" s="4">
        <v>358399</v>
      </c>
      <c r="AA12" s="4">
        <v>383303</v>
      </c>
      <c r="AB12" s="4">
        <v>450341</v>
      </c>
      <c r="AC12" s="5">
        <v>0.748</v>
      </c>
      <c r="AD12" s="5">
        <v>0.02</v>
      </c>
      <c r="AE12" s="4">
        <v>9</v>
      </c>
      <c r="AF12" s="3"/>
      <c r="AG12" s="3"/>
    </row>
    <row r="13" spans="1:33" s="4" customFormat="1">
      <c r="A13" t="s">
        <v>70</v>
      </c>
      <c r="B13" t="s">
        <v>71</v>
      </c>
      <c r="C13" t="s">
        <v>69</v>
      </c>
      <c r="D13" t="s">
        <v>10</v>
      </c>
      <c r="E13" t="s">
        <v>92</v>
      </c>
      <c r="F13" t="s">
        <v>12</v>
      </c>
      <c r="G13" t="s">
        <v>40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17948</v>
      </c>
      <c r="AA13" s="4">
        <v>29848</v>
      </c>
      <c r="AB13" s="4">
        <v>13574</v>
      </c>
      <c r="AC13" s="5" t="s">
        <v>106</v>
      </c>
      <c r="AD13" s="5" t="s">
        <v>106</v>
      </c>
      <c r="AE13" s="4">
        <v>3</v>
      </c>
      <c r="AF13" s="3"/>
      <c r="AG13" s="3"/>
    </row>
    <row r="14" spans="1:33" s="4" customFormat="1">
      <c r="A14" t="s">
        <v>70</v>
      </c>
      <c r="B14" t="s">
        <v>71</v>
      </c>
      <c r="C14" t="s">
        <v>69</v>
      </c>
      <c r="D14" t="s">
        <v>10</v>
      </c>
      <c r="E14" t="s">
        <v>92</v>
      </c>
      <c r="F14" t="s">
        <v>12</v>
      </c>
      <c r="G14" t="s">
        <v>15</v>
      </c>
      <c r="H14" s="5" t="e">
        <v>#VALUE!</v>
      </c>
      <c r="I14" s="5" t="e">
        <v>#VALUE!</v>
      </c>
      <c r="J14" s="5" t="e">
        <v>#VALUE!</v>
      </c>
      <c r="K14" s="5" t="e">
        <v>#VALUE!</v>
      </c>
      <c r="L14" s="5">
        <v>0</v>
      </c>
      <c r="M14" s="5" t="e">
        <v>#VALUE!</v>
      </c>
      <c r="N14" s="5">
        <v>0</v>
      </c>
      <c r="O14" s="5">
        <v>0</v>
      </c>
      <c r="P14" s="5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17948</v>
      </c>
      <c r="AA14" s="4">
        <v>29848</v>
      </c>
      <c r="AB14" s="4">
        <v>13574</v>
      </c>
      <c r="AC14" s="5" t="s">
        <v>106</v>
      </c>
      <c r="AD14" s="5" t="s">
        <v>106</v>
      </c>
      <c r="AE14" s="4">
        <v>3</v>
      </c>
      <c r="AF14" s="3"/>
      <c r="AG14" s="3"/>
    </row>
    <row r="15" spans="1:33" s="4" customFormat="1">
      <c r="A15" t="s">
        <v>70</v>
      </c>
      <c r="B15" t="s">
        <v>71</v>
      </c>
      <c r="C15" t="s">
        <v>69</v>
      </c>
      <c r="D15" t="s">
        <v>10</v>
      </c>
      <c r="E15" t="s">
        <v>92</v>
      </c>
      <c r="F15" t="s">
        <v>12</v>
      </c>
      <c r="G15" t="s">
        <v>14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17948</v>
      </c>
      <c r="AA15" s="4">
        <v>29848</v>
      </c>
      <c r="AB15" s="4">
        <v>13574</v>
      </c>
      <c r="AC15" s="5" t="s">
        <v>106</v>
      </c>
      <c r="AD15" s="5" t="s">
        <v>106</v>
      </c>
      <c r="AE15" s="4">
        <v>3</v>
      </c>
      <c r="AF15" s="3"/>
      <c r="AG15" s="3"/>
    </row>
    <row r="16" spans="1:33" s="4" customFormat="1">
      <c r="A16" t="s">
        <v>70</v>
      </c>
      <c r="B16" t="s">
        <v>71</v>
      </c>
      <c r="C16" t="s">
        <v>69</v>
      </c>
      <c r="D16" t="s">
        <v>10</v>
      </c>
      <c r="E16" t="s">
        <v>98</v>
      </c>
      <c r="F16" t="s">
        <v>12</v>
      </c>
      <c r="G16" t="s">
        <v>40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20438</v>
      </c>
      <c r="AB16" s="4">
        <v>23842</v>
      </c>
      <c r="AC16" s="5" t="s">
        <v>106</v>
      </c>
      <c r="AD16" s="5" t="s">
        <v>106</v>
      </c>
      <c r="AE16" s="4">
        <v>2</v>
      </c>
      <c r="AF16" s="3"/>
      <c r="AG16" s="3"/>
    </row>
    <row r="17" spans="1:33" s="4" customFormat="1">
      <c r="A17" t="s">
        <v>70</v>
      </c>
      <c r="B17" t="s">
        <v>71</v>
      </c>
      <c r="C17" t="s">
        <v>69</v>
      </c>
      <c r="D17" t="s">
        <v>10</v>
      </c>
      <c r="E17" t="s">
        <v>98</v>
      </c>
      <c r="F17" t="s">
        <v>12</v>
      </c>
      <c r="G17" t="s">
        <v>15</v>
      </c>
      <c r="H17" s="5" t="e">
        <v>#VALUE!</v>
      </c>
      <c r="I17" s="5" t="e">
        <v>#VALUE!</v>
      </c>
      <c r="J17" s="5" t="e">
        <v>#VALUE!</v>
      </c>
      <c r="K17" s="5" t="e">
        <v>#VALUE!</v>
      </c>
      <c r="L17" s="5">
        <v>0</v>
      </c>
      <c r="M17" s="5" t="e">
        <v>#VALUE!</v>
      </c>
      <c r="N17" s="5">
        <v>0</v>
      </c>
      <c r="O17" s="5">
        <v>0</v>
      </c>
      <c r="P17" s="5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20438</v>
      </c>
      <c r="AB17" s="4">
        <v>23842</v>
      </c>
      <c r="AC17" s="5" t="s">
        <v>106</v>
      </c>
      <c r="AD17" s="5" t="s">
        <v>106</v>
      </c>
      <c r="AE17" s="4">
        <v>2</v>
      </c>
      <c r="AF17" s="3"/>
      <c r="AG17" s="3"/>
    </row>
    <row r="18" spans="1:33" s="4" customFormat="1">
      <c r="A18" t="s">
        <v>70</v>
      </c>
      <c r="B18" t="s">
        <v>71</v>
      </c>
      <c r="C18" t="s">
        <v>69</v>
      </c>
      <c r="D18" t="s">
        <v>10</v>
      </c>
      <c r="E18" t="s">
        <v>98</v>
      </c>
      <c r="F18" t="s">
        <v>12</v>
      </c>
      <c r="G18" t="s">
        <v>14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20438</v>
      </c>
      <c r="AB18" s="4">
        <v>23842</v>
      </c>
      <c r="AC18" s="5" t="s">
        <v>106</v>
      </c>
      <c r="AD18" s="5" t="s">
        <v>106</v>
      </c>
      <c r="AE18" s="4">
        <v>2</v>
      </c>
      <c r="AF18" s="3"/>
      <c r="AG18" s="3"/>
    </row>
    <row r="19" spans="1:33" s="4" customFormat="1">
      <c r="A19" t="s">
        <v>70</v>
      </c>
      <c r="B19" t="s">
        <v>71</v>
      </c>
      <c r="C19" t="s">
        <v>69</v>
      </c>
      <c r="D19" t="s">
        <v>10</v>
      </c>
      <c r="E19" t="s">
        <v>99</v>
      </c>
      <c r="F19" t="s">
        <v>12</v>
      </c>
      <c r="G19" t="s">
        <v>40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2.9999999999999997E-4</v>
      </c>
      <c r="O19" s="5">
        <v>2.9999999999999997E-4</v>
      </c>
      <c r="P19" s="5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12320</v>
      </c>
      <c r="Z19" s="4">
        <v>68399</v>
      </c>
      <c r="AA19" s="4">
        <v>62228</v>
      </c>
      <c r="AB19" s="4">
        <v>21244</v>
      </c>
      <c r="AC19" s="5" t="s">
        <v>106</v>
      </c>
      <c r="AD19" s="5" t="s">
        <v>106</v>
      </c>
      <c r="AE19" s="4">
        <v>4</v>
      </c>
      <c r="AF19" s="3"/>
      <c r="AG19" s="3"/>
    </row>
    <row r="20" spans="1:33" s="4" customFormat="1">
      <c r="A20" t="s">
        <v>70</v>
      </c>
      <c r="B20" t="s">
        <v>71</v>
      </c>
      <c r="C20" t="s">
        <v>69</v>
      </c>
      <c r="D20" t="s">
        <v>10</v>
      </c>
      <c r="E20" t="s">
        <v>99</v>
      </c>
      <c r="F20" t="s">
        <v>12</v>
      </c>
      <c r="G20" t="s">
        <v>15</v>
      </c>
      <c r="H20" s="5" t="e">
        <v>#VALUE!</v>
      </c>
      <c r="I20" s="5" t="e">
        <v>#VALUE!</v>
      </c>
      <c r="J20" s="5" t="e">
        <v>#VALUE!</v>
      </c>
      <c r="K20" s="5" t="e">
        <v>#VALUE!</v>
      </c>
      <c r="L20" s="5">
        <v>0</v>
      </c>
      <c r="M20" s="5" t="e">
        <v>#VALUE!</v>
      </c>
      <c r="N20" s="5">
        <v>0</v>
      </c>
      <c r="O20" s="5">
        <v>0</v>
      </c>
      <c r="P20" s="5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12320</v>
      </c>
      <c r="Z20" s="4">
        <v>68399</v>
      </c>
      <c r="AA20" s="4">
        <v>62228</v>
      </c>
      <c r="AB20" s="4">
        <v>21244</v>
      </c>
      <c r="AC20" s="5" t="s">
        <v>106</v>
      </c>
      <c r="AD20" s="5" t="s">
        <v>106</v>
      </c>
      <c r="AE20" s="4">
        <v>4</v>
      </c>
      <c r="AF20" s="3"/>
      <c r="AG20" s="3"/>
    </row>
    <row r="21" spans="1:33" s="4" customFormat="1">
      <c r="A21" t="s">
        <v>70</v>
      </c>
      <c r="B21" t="s">
        <v>71</v>
      </c>
      <c r="C21" t="s">
        <v>69</v>
      </c>
      <c r="D21" t="s">
        <v>10</v>
      </c>
      <c r="E21" t="s">
        <v>99</v>
      </c>
      <c r="F21" t="s">
        <v>12</v>
      </c>
      <c r="G21" t="s">
        <v>14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2.9999999999999997E-4</v>
      </c>
      <c r="O21" s="5">
        <v>2.9999999999999997E-4</v>
      </c>
      <c r="P21" s="5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12320</v>
      </c>
      <c r="Z21" s="4">
        <v>68399</v>
      </c>
      <c r="AA21" s="4">
        <v>62228</v>
      </c>
      <c r="AB21" s="4">
        <v>21244</v>
      </c>
      <c r="AC21" s="5" t="s">
        <v>106</v>
      </c>
      <c r="AD21" s="5" t="s">
        <v>106</v>
      </c>
      <c r="AE21" s="4">
        <v>4</v>
      </c>
      <c r="AF21" s="3"/>
      <c r="AG21" s="3"/>
    </row>
    <row r="22" spans="1:33" s="4" customFormat="1">
      <c r="A22" t="s">
        <v>70</v>
      </c>
      <c r="B22" t="s">
        <v>71</v>
      </c>
      <c r="C22" t="s">
        <v>69</v>
      </c>
      <c r="D22" t="s">
        <v>10</v>
      </c>
      <c r="E22" t="s">
        <v>94</v>
      </c>
      <c r="F22" t="s">
        <v>12</v>
      </c>
      <c r="G22" t="s">
        <v>40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2.9999999999999997E-4</v>
      </c>
      <c r="T22" s="4">
        <v>0</v>
      </c>
      <c r="U22" s="4">
        <v>6625</v>
      </c>
      <c r="V22" s="4">
        <v>11039</v>
      </c>
      <c r="W22" s="4">
        <v>17515</v>
      </c>
      <c r="X22" s="4">
        <v>17231</v>
      </c>
      <c r="Y22" s="4">
        <v>32540</v>
      </c>
      <c r="Z22" s="4">
        <v>19660</v>
      </c>
      <c r="AA22" s="4">
        <v>25611</v>
      </c>
      <c r="AB22" s="4">
        <v>16279</v>
      </c>
      <c r="AC22" s="5">
        <v>-0.10199999999999999</v>
      </c>
      <c r="AD22" s="5">
        <v>0.81</v>
      </c>
      <c r="AE22" s="4">
        <v>8</v>
      </c>
      <c r="AF22" s="3"/>
      <c r="AG22" s="3"/>
    </row>
    <row r="23" spans="1:33" s="4" customFormat="1">
      <c r="A23" t="s">
        <v>70</v>
      </c>
      <c r="B23" t="s">
        <v>71</v>
      </c>
      <c r="C23" t="s">
        <v>69</v>
      </c>
      <c r="D23" t="s">
        <v>10</v>
      </c>
      <c r="E23" t="s">
        <v>94</v>
      </c>
      <c r="F23" t="s">
        <v>12</v>
      </c>
      <c r="G23" t="s">
        <v>15</v>
      </c>
      <c r="H23" s="5" t="e">
        <v>#VALUE!</v>
      </c>
      <c r="I23" s="5" t="e">
        <v>#VALUE!</v>
      </c>
      <c r="J23" s="5" t="e">
        <v>#VALUE!</v>
      </c>
      <c r="K23" s="5" t="e">
        <v>#VALUE!</v>
      </c>
      <c r="L23" s="5">
        <v>0</v>
      </c>
      <c r="M23" s="5" t="e">
        <v>#VALUE!</v>
      </c>
      <c r="N23" s="5">
        <v>0</v>
      </c>
      <c r="O23" s="5">
        <v>0</v>
      </c>
      <c r="P23" s="5">
        <v>0</v>
      </c>
      <c r="T23" s="4">
        <v>0</v>
      </c>
      <c r="U23" s="4">
        <v>6625</v>
      </c>
      <c r="V23" s="4">
        <v>11039</v>
      </c>
      <c r="W23" s="4">
        <v>17515</v>
      </c>
      <c r="X23" s="4">
        <v>17231</v>
      </c>
      <c r="Y23" s="4">
        <v>32540</v>
      </c>
      <c r="Z23" s="4">
        <v>19660</v>
      </c>
      <c r="AA23" s="4">
        <v>25611</v>
      </c>
      <c r="AB23" s="4">
        <v>16279</v>
      </c>
      <c r="AC23" s="5" t="s">
        <v>106</v>
      </c>
      <c r="AD23" s="5" t="s">
        <v>106</v>
      </c>
      <c r="AE23" s="4">
        <v>8</v>
      </c>
      <c r="AF23" s="3"/>
      <c r="AG23" s="3"/>
    </row>
    <row r="24" spans="1:33" s="4" customFormat="1">
      <c r="A24" t="s">
        <v>70</v>
      </c>
      <c r="B24" t="s">
        <v>71</v>
      </c>
      <c r="C24" t="s">
        <v>69</v>
      </c>
      <c r="D24" t="s">
        <v>10</v>
      </c>
      <c r="E24" t="s">
        <v>94</v>
      </c>
      <c r="F24" t="s">
        <v>12</v>
      </c>
      <c r="G24" t="s">
        <v>14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2.9999999999999997E-4</v>
      </c>
      <c r="T24" s="4">
        <v>0</v>
      </c>
      <c r="U24" s="4">
        <v>6625</v>
      </c>
      <c r="V24" s="4">
        <v>11039</v>
      </c>
      <c r="W24" s="4">
        <v>17515</v>
      </c>
      <c r="X24" s="4">
        <v>17231</v>
      </c>
      <c r="Y24" s="4">
        <v>32540</v>
      </c>
      <c r="Z24" s="4">
        <v>19660</v>
      </c>
      <c r="AA24" s="4">
        <v>25611</v>
      </c>
      <c r="AB24" s="4">
        <v>16279</v>
      </c>
      <c r="AC24" s="5">
        <v>-0.10199999999999999</v>
      </c>
      <c r="AD24" s="5">
        <v>0.81</v>
      </c>
      <c r="AE24" s="4">
        <v>8</v>
      </c>
      <c r="AF24" s="3"/>
      <c r="AG24" s="3"/>
    </row>
    <row r="25" spans="1:33" s="4" customFormat="1">
      <c r="A25" t="s">
        <v>70</v>
      </c>
      <c r="B25" t="s">
        <v>71</v>
      </c>
      <c r="C25" t="s">
        <v>69</v>
      </c>
      <c r="D25" t="s">
        <v>37</v>
      </c>
      <c r="E25" t="s">
        <v>48</v>
      </c>
      <c r="F25" t="s">
        <v>12</v>
      </c>
      <c r="G25" t="s">
        <v>40</v>
      </c>
      <c r="H25" s="5">
        <v>4.2700000000000002E-2</v>
      </c>
      <c r="I25" s="5">
        <v>3.6200000000000003E-2</v>
      </c>
      <c r="J25" s="5">
        <v>0.13400000000000001</v>
      </c>
      <c r="K25" s="5">
        <v>0.16300000000000001</v>
      </c>
      <c r="L25" s="5">
        <v>0.15310000000000001</v>
      </c>
      <c r="M25" s="5">
        <v>0.1356</v>
      </c>
      <c r="N25" s="5">
        <v>9.7799999999999998E-2</v>
      </c>
      <c r="O25" s="5">
        <v>9.5399999999999999E-2</v>
      </c>
      <c r="P25" s="5">
        <v>0.1091</v>
      </c>
      <c r="T25" s="4">
        <v>3374514</v>
      </c>
      <c r="U25" s="4">
        <v>3206806</v>
      </c>
      <c r="V25" s="4">
        <v>3227096</v>
      </c>
      <c r="W25" s="4">
        <v>3283897</v>
      </c>
      <c r="X25" s="4">
        <v>3021075</v>
      </c>
      <c r="Y25" s="4">
        <v>2870177</v>
      </c>
      <c r="Z25" s="4">
        <v>2197118</v>
      </c>
      <c r="AA25" s="4">
        <v>2227991</v>
      </c>
      <c r="AB25" s="4">
        <v>2318845</v>
      </c>
      <c r="AC25" s="5">
        <v>-2.3E-2</v>
      </c>
      <c r="AD25" s="5">
        <v>0.95299999999999996</v>
      </c>
      <c r="AE25" s="4">
        <v>9</v>
      </c>
      <c r="AF25" s="3"/>
      <c r="AG25" s="3"/>
    </row>
    <row r="26" spans="1:33" s="4" customFormat="1">
      <c r="A26" t="s">
        <v>70</v>
      </c>
      <c r="B26" t="s">
        <v>71</v>
      </c>
      <c r="C26" t="s">
        <v>69</v>
      </c>
      <c r="D26" t="s">
        <v>37</v>
      </c>
      <c r="E26" t="s">
        <v>48</v>
      </c>
      <c r="F26" t="s">
        <v>12</v>
      </c>
      <c r="G26" t="s">
        <v>15</v>
      </c>
      <c r="H26" s="5" t="e">
        <v>#VALUE!</v>
      </c>
      <c r="I26" s="5" t="e">
        <v>#VALUE!</v>
      </c>
      <c r="J26" s="5" t="e">
        <v>#VALUE!</v>
      </c>
      <c r="K26" s="5" t="e">
        <v>#VALUE!</v>
      </c>
      <c r="L26" s="5">
        <v>0</v>
      </c>
      <c r="M26" s="5" t="e">
        <v>#VALUE!</v>
      </c>
      <c r="N26" s="5">
        <v>2.2000000000000001E-3</v>
      </c>
      <c r="O26" s="5">
        <v>1E-3</v>
      </c>
      <c r="P26" s="5">
        <v>6.4999999999999997E-3</v>
      </c>
      <c r="T26" s="4">
        <v>3374514</v>
      </c>
      <c r="U26" s="4">
        <v>3206806</v>
      </c>
      <c r="V26" s="4">
        <v>3227096</v>
      </c>
      <c r="W26" s="4">
        <v>3283897</v>
      </c>
      <c r="X26" s="4">
        <v>3021075</v>
      </c>
      <c r="Y26" s="4">
        <v>2870177</v>
      </c>
      <c r="Z26" s="4">
        <v>2197118</v>
      </c>
      <c r="AA26" s="4">
        <v>2227991</v>
      </c>
      <c r="AB26" s="4">
        <v>2318845</v>
      </c>
      <c r="AC26" s="5">
        <v>-0.46200000000000002</v>
      </c>
      <c r="AD26" s="5">
        <v>0.53800000000000003</v>
      </c>
      <c r="AE26" s="4">
        <v>9</v>
      </c>
      <c r="AF26" s="3"/>
      <c r="AG26" s="3"/>
    </row>
    <row r="27" spans="1:33" s="4" customFormat="1">
      <c r="A27" t="s">
        <v>70</v>
      </c>
      <c r="B27" t="s">
        <v>71</v>
      </c>
      <c r="C27" t="s">
        <v>69</v>
      </c>
      <c r="D27" t="s">
        <v>37</v>
      </c>
      <c r="E27" t="s">
        <v>48</v>
      </c>
      <c r="F27" t="s">
        <v>12</v>
      </c>
      <c r="G27" t="s">
        <v>14</v>
      </c>
      <c r="H27" s="5">
        <v>4.2700000000000002E-2</v>
      </c>
      <c r="I27" s="5">
        <v>3.6200000000000003E-2</v>
      </c>
      <c r="J27" s="5">
        <v>0.13400000000000001</v>
      </c>
      <c r="K27" s="5">
        <v>0.16300000000000001</v>
      </c>
      <c r="L27" s="5">
        <v>0.15310000000000001</v>
      </c>
      <c r="M27" s="5">
        <v>0.1356</v>
      </c>
      <c r="N27" s="5">
        <v>9.5500000000000002E-2</v>
      </c>
      <c r="O27" s="5">
        <v>9.4500000000000001E-2</v>
      </c>
      <c r="P27" s="5">
        <v>0.1027</v>
      </c>
      <c r="T27" s="4">
        <v>3374514</v>
      </c>
      <c r="U27" s="4">
        <v>3206806</v>
      </c>
      <c r="V27" s="4">
        <v>3227096</v>
      </c>
      <c r="W27" s="4">
        <v>3283897</v>
      </c>
      <c r="X27" s="4">
        <v>3021075</v>
      </c>
      <c r="Y27" s="4">
        <v>2870177</v>
      </c>
      <c r="Z27" s="4">
        <v>2197118</v>
      </c>
      <c r="AA27" s="4">
        <v>2227991</v>
      </c>
      <c r="AB27" s="4">
        <v>2318845</v>
      </c>
      <c r="AC27" s="5">
        <v>8.9999999999999993E-3</v>
      </c>
      <c r="AD27" s="5">
        <v>0.98199999999999998</v>
      </c>
      <c r="AE27" s="4">
        <v>9</v>
      </c>
      <c r="AF27" s="3"/>
      <c r="AG27" s="3"/>
    </row>
    <row r="28" spans="1:33" s="4" customFormat="1">
      <c r="A28" t="s">
        <v>70</v>
      </c>
      <c r="B28" t="s">
        <v>71</v>
      </c>
      <c r="C28" t="s">
        <v>69</v>
      </c>
      <c r="D28" t="s">
        <v>37</v>
      </c>
      <c r="E28" t="s">
        <v>9</v>
      </c>
      <c r="F28" t="s">
        <v>12</v>
      </c>
      <c r="G28" t="s">
        <v>40</v>
      </c>
      <c r="H28" s="5">
        <v>2.0000000000000001E-4</v>
      </c>
      <c r="I28" s="5">
        <v>2.9999999999999997E-4</v>
      </c>
      <c r="J28" s="5">
        <v>2.9999999999999997E-4</v>
      </c>
      <c r="K28" s="5">
        <v>2.9999999999999997E-4</v>
      </c>
      <c r="L28" s="5">
        <v>1.8E-3</v>
      </c>
      <c r="M28" s="5">
        <v>2.5000000000000001E-3</v>
      </c>
      <c r="N28" s="5">
        <v>3.2000000000000002E-3</v>
      </c>
      <c r="O28" s="5">
        <v>1E-3</v>
      </c>
      <c r="P28" s="5">
        <v>1.5E-3</v>
      </c>
      <c r="T28" s="4">
        <v>323618</v>
      </c>
      <c r="U28" s="4">
        <v>206294</v>
      </c>
      <c r="V28" s="4">
        <v>178818</v>
      </c>
      <c r="W28" s="4">
        <v>153434</v>
      </c>
      <c r="X28" s="4">
        <v>103278</v>
      </c>
      <c r="Y28" s="4">
        <v>104187</v>
      </c>
      <c r="Z28" s="4">
        <v>104045</v>
      </c>
      <c r="AA28" s="4">
        <v>109255</v>
      </c>
      <c r="AB28" s="4">
        <v>118156</v>
      </c>
      <c r="AC28" s="5">
        <v>-0.67</v>
      </c>
      <c r="AD28" s="5">
        <v>4.8000000000000001E-2</v>
      </c>
      <c r="AE28" s="4">
        <v>9</v>
      </c>
      <c r="AF28" s="3"/>
      <c r="AG28" s="3"/>
    </row>
    <row r="29" spans="1:33">
      <c r="A29" t="s">
        <v>70</v>
      </c>
      <c r="B29" t="s">
        <v>71</v>
      </c>
      <c r="C29" t="s">
        <v>69</v>
      </c>
      <c r="D29" t="s">
        <v>37</v>
      </c>
      <c r="E29" t="s">
        <v>9</v>
      </c>
      <c r="F29" t="s">
        <v>12</v>
      </c>
      <c r="G29" t="s">
        <v>15</v>
      </c>
      <c r="H29" s="5" t="e">
        <v>#VALUE!</v>
      </c>
      <c r="I29" s="5" t="e">
        <v>#VALUE!</v>
      </c>
      <c r="J29" s="5" t="e">
        <v>#VALUE!</v>
      </c>
      <c r="K29" s="5" t="e">
        <v>#VALUE!</v>
      </c>
      <c r="L29" s="5">
        <v>0</v>
      </c>
      <c r="M29" s="5" t="e">
        <v>#VALUE!</v>
      </c>
      <c r="N29" s="5">
        <v>0</v>
      </c>
      <c r="O29" s="5">
        <v>0</v>
      </c>
      <c r="P29" s="5">
        <v>0</v>
      </c>
      <c r="Q29" s="4"/>
      <c r="S29" s="4"/>
      <c r="T29">
        <v>323618</v>
      </c>
      <c r="U29">
        <v>206294</v>
      </c>
      <c r="V29">
        <v>178818</v>
      </c>
      <c r="W29">
        <v>153434</v>
      </c>
      <c r="X29">
        <v>103278</v>
      </c>
      <c r="Y29">
        <v>104187</v>
      </c>
      <c r="Z29">
        <v>104045</v>
      </c>
      <c r="AA29">
        <v>109255</v>
      </c>
      <c r="AB29">
        <v>118156</v>
      </c>
      <c r="AC29" s="5" t="s">
        <v>106</v>
      </c>
      <c r="AD29" s="5" t="s">
        <v>106</v>
      </c>
      <c r="AE29" s="4">
        <v>9</v>
      </c>
      <c r="AF29" s="3"/>
      <c r="AG29" s="3"/>
    </row>
    <row r="30" spans="1:33">
      <c r="A30" t="s">
        <v>70</v>
      </c>
      <c r="B30" t="s">
        <v>71</v>
      </c>
      <c r="C30" t="s">
        <v>69</v>
      </c>
      <c r="D30" t="s">
        <v>37</v>
      </c>
      <c r="E30" t="s">
        <v>9</v>
      </c>
      <c r="F30" t="s">
        <v>12</v>
      </c>
      <c r="G30" t="s">
        <v>14</v>
      </c>
      <c r="H30" s="5">
        <v>2.0000000000000001E-4</v>
      </c>
      <c r="I30" s="5">
        <v>2.9999999999999997E-4</v>
      </c>
      <c r="J30" s="5">
        <v>2.9999999999999997E-4</v>
      </c>
      <c r="K30" s="5">
        <v>2.9999999999999997E-4</v>
      </c>
      <c r="L30" s="5">
        <v>1.8E-3</v>
      </c>
      <c r="M30" s="5">
        <v>2.5000000000000001E-3</v>
      </c>
      <c r="N30" s="5">
        <v>3.2000000000000002E-3</v>
      </c>
      <c r="O30" s="5">
        <v>1E-3</v>
      </c>
      <c r="P30" s="5">
        <v>1.5E-3</v>
      </c>
      <c r="Q30" s="4"/>
      <c r="S30" s="4"/>
      <c r="T30">
        <v>323618</v>
      </c>
      <c r="U30">
        <v>206294</v>
      </c>
      <c r="V30">
        <v>178818</v>
      </c>
      <c r="W30">
        <v>153434</v>
      </c>
      <c r="X30">
        <v>103278</v>
      </c>
      <c r="Y30">
        <v>104187</v>
      </c>
      <c r="Z30">
        <v>104045</v>
      </c>
      <c r="AA30">
        <v>109255</v>
      </c>
      <c r="AB30">
        <v>118156</v>
      </c>
      <c r="AC30" s="5">
        <v>-0.67</v>
      </c>
      <c r="AD30" s="5">
        <v>4.8000000000000001E-2</v>
      </c>
      <c r="AE30" s="4">
        <v>9</v>
      </c>
      <c r="AF30" s="3"/>
      <c r="AG30" s="3"/>
    </row>
    <row r="31" spans="1:33">
      <c r="A31" t="s">
        <v>70</v>
      </c>
      <c r="B31" t="s">
        <v>71</v>
      </c>
      <c r="C31" t="s">
        <v>69</v>
      </c>
      <c r="D31" t="s">
        <v>37</v>
      </c>
      <c r="E31" t="s">
        <v>92</v>
      </c>
      <c r="F31" t="s">
        <v>12</v>
      </c>
      <c r="G31" t="s">
        <v>40</v>
      </c>
      <c r="H31" s="5">
        <v>2.0000000000000001E-4</v>
      </c>
      <c r="I31" s="5">
        <v>0</v>
      </c>
      <c r="J31" s="5">
        <v>5.9999999999999995E-4</v>
      </c>
      <c r="K31" s="5">
        <v>2.9999999999999997E-4</v>
      </c>
      <c r="L31" s="5">
        <v>0</v>
      </c>
      <c r="M31" s="5">
        <v>0</v>
      </c>
      <c r="N31" s="5">
        <v>2.9999999999999997E-4</v>
      </c>
      <c r="O31" s="5">
        <v>0</v>
      </c>
      <c r="P31" s="5">
        <v>0</v>
      </c>
      <c r="Q31" s="4"/>
      <c r="S31" s="4"/>
      <c r="T31">
        <v>785</v>
      </c>
      <c r="U31">
        <v>1290</v>
      </c>
      <c r="V31">
        <v>13177</v>
      </c>
      <c r="W31">
        <v>8204</v>
      </c>
      <c r="X31">
        <v>6031</v>
      </c>
      <c r="Y31">
        <v>0</v>
      </c>
      <c r="Z31">
        <v>2750</v>
      </c>
      <c r="AA31">
        <v>6993</v>
      </c>
      <c r="AB31">
        <v>6060</v>
      </c>
      <c r="AC31" s="5">
        <v>0.53900000000000003</v>
      </c>
      <c r="AD31" s="5">
        <v>0.16800000000000001</v>
      </c>
      <c r="AE31" s="4">
        <v>8</v>
      </c>
      <c r="AF31" s="3"/>
      <c r="AG31" s="3"/>
    </row>
    <row r="32" spans="1:33">
      <c r="A32" t="s">
        <v>70</v>
      </c>
      <c r="B32" t="s">
        <v>71</v>
      </c>
      <c r="C32" t="s">
        <v>69</v>
      </c>
      <c r="D32" t="s">
        <v>37</v>
      </c>
      <c r="E32" t="s">
        <v>92</v>
      </c>
      <c r="F32" t="s">
        <v>12</v>
      </c>
      <c r="G32" t="s">
        <v>15</v>
      </c>
      <c r="H32" s="5" t="e">
        <v>#VALUE!</v>
      </c>
      <c r="I32" s="5" t="e">
        <v>#VALUE!</v>
      </c>
      <c r="J32" s="5" t="e">
        <v>#VALUE!</v>
      </c>
      <c r="K32" s="5" t="e">
        <v>#VALUE!</v>
      </c>
      <c r="L32" s="5">
        <v>0</v>
      </c>
      <c r="M32" s="5" t="e">
        <v>#VALUE!</v>
      </c>
      <c r="N32" s="5">
        <v>0</v>
      </c>
      <c r="O32" s="5">
        <v>0</v>
      </c>
      <c r="P32" s="5">
        <v>0</v>
      </c>
      <c r="Q32" s="4"/>
      <c r="S32" s="4"/>
      <c r="T32">
        <v>785</v>
      </c>
      <c r="U32">
        <v>1290</v>
      </c>
      <c r="V32">
        <v>13177</v>
      </c>
      <c r="W32">
        <v>8204</v>
      </c>
      <c r="X32">
        <v>6031</v>
      </c>
      <c r="Y32">
        <v>0</v>
      </c>
      <c r="Z32">
        <v>2750</v>
      </c>
      <c r="AA32">
        <v>6993</v>
      </c>
      <c r="AB32">
        <v>6060</v>
      </c>
      <c r="AC32" s="5" t="s">
        <v>106</v>
      </c>
      <c r="AD32" s="5" t="s">
        <v>106</v>
      </c>
      <c r="AE32" s="4">
        <v>8</v>
      </c>
      <c r="AF32" s="3"/>
      <c r="AG32" s="3"/>
    </row>
    <row r="33" spans="1:33">
      <c r="A33" t="s">
        <v>70</v>
      </c>
      <c r="B33" t="s">
        <v>71</v>
      </c>
      <c r="C33" t="s">
        <v>69</v>
      </c>
      <c r="D33" t="s">
        <v>37</v>
      </c>
      <c r="E33" t="s">
        <v>92</v>
      </c>
      <c r="F33" t="s">
        <v>12</v>
      </c>
      <c r="G33" t="s">
        <v>14</v>
      </c>
      <c r="H33" s="5">
        <v>2.0000000000000001E-4</v>
      </c>
      <c r="I33" s="5">
        <v>0</v>
      </c>
      <c r="J33" s="5">
        <v>5.9999999999999995E-4</v>
      </c>
      <c r="K33" s="5">
        <v>2.9999999999999997E-4</v>
      </c>
      <c r="L33" s="5">
        <v>0</v>
      </c>
      <c r="M33" s="5">
        <v>0</v>
      </c>
      <c r="N33" s="5">
        <v>2.9999999999999997E-4</v>
      </c>
      <c r="O33" s="5">
        <v>0</v>
      </c>
      <c r="P33" s="5">
        <v>0</v>
      </c>
      <c r="Q33" s="4"/>
      <c r="S33" s="4"/>
      <c r="T33">
        <v>785</v>
      </c>
      <c r="U33">
        <v>1290</v>
      </c>
      <c r="V33">
        <v>13177</v>
      </c>
      <c r="W33">
        <v>8204</v>
      </c>
      <c r="X33">
        <v>6031</v>
      </c>
      <c r="Y33">
        <v>0</v>
      </c>
      <c r="Z33">
        <v>2750</v>
      </c>
      <c r="AA33">
        <v>6993</v>
      </c>
      <c r="AB33">
        <v>6060</v>
      </c>
      <c r="AC33" s="5">
        <v>0.53900000000000003</v>
      </c>
      <c r="AD33" s="5">
        <v>0.16800000000000001</v>
      </c>
      <c r="AE33" s="4">
        <v>8</v>
      </c>
      <c r="AF33" s="3"/>
      <c r="AG33" s="3"/>
    </row>
    <row r="34" spans="1:33">
      <c r="A34" t="s">
        <v>70</v>
      </c>
      <c r="B34" t="s">
        <v>71</v>
      </c>
      <c r="C34" t="s">
        <v>69</v>
      </c>
      <c r="D34" t="s">
        <v>37</v>
      </c>
      <c r="E34" t="s">
        <v>98</v>
      </c>
      <c r="F34" t="s">
        <v>12</v>
      </c>
      <c r="G34" t="s">
        <v>40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4"/>
      <c r="S34" s="4"/>
      <c r="T34">
        <v>0</v>
      </c>
      <c r="U34">
        <v>0</v>
      </c>
      <c r="V34">
        <v>935</v>
      </c>
      <c r="W34">
        <v>561</v>
      </c>
      <c r="X34">
        <v>0</v>
      </c>
      <c r="Y34">
        <v>0</v>
      </c>
      <c r="Z34">
        <v>19720</v>
      </c>
      <c r="AA34">
        <v>68297</v>
      </c>
      <c r="AB34">
        <v>137541</v>
      </c>
      <c r="AC34" s="5" t="s">
        <v>106</v>
      </c>
      <c r="AD34" s="5" t="s">
        <v>106</v>
      </c>
      <c r="AE34" s="4">
        <v>5</v>
      </c>
      <c r="AF34" s="3"/>
      <c r="AG34" s="3"/>
    </row>
    <row r="35" spans="1:33">
      <c r="A35" t="s">
        <v>70</v>
      </c>
      <c r="B35" t="s">
        <v>71</v>
      </c>
      <c r="C35" t="s">
        <v>69</v>
      </c>
      <c r="D35" t="s">
        <v>37</v>
      </c>
      <c r="E35" t="s">
        <v>98</v>
      </c>
      <c r="F35" t="s">
        <v>12</v>
      </c>
      <c r="G35" t="s">
        <v>15</v>
      </c>
      <c r="H35" s="5" t="e">
        <v>#VALUE!</v>
      </c>
      <c r="I35" s="5" t="e">
        <v>#VALUE!</v>
      </c>
      <c r="J35" s="5" t="e">
        <v>#VALUE!</v>
      </c>
      <c r="K35" s="5" t="e">
        <v>#VALUE!</v>
      </c>
      <c r="L35" s="5">
        <v>0</v>
      </c>
      <c r="M35" s="5" t="e">
        <v>#VALUE!</v>
      </c>
      <c r="N35" s="5">
        <v>0</v>
      </c>
      <c r="O35" s="5">
        <v>0</v>
      </c>
      <c r="P35" s="5">
        <v>0</v>
      </c>
      <c r="Q35" s="4"/>
      <c r="S35" s="4"/>
      <c r="T35">
        <v>0</v>
      </c>
      <c r="U35">
        <v>0</v>
      </c>
      <c r="V35">
        <v>935</v>
      </c>
      <c r="W35">
        <v>561</v>
      </c>
      <c r="X35">
        <v>0</v>
      </c>
      <c r="Y35">
        <v>0</v>
      </c>
      <c r="Z35">
        <v>19720</v>
      </c>
      <c r="AA35">
        <v>68297</v>
      </c>
      <c r="AB35">
        <v>137541</v>
      </c>
      <c r="AC35" s="5" t="s">
        <v>106</v>
      </c>
      <c r="AD35" s="5" t="s">
        <v>106</v>
      </c>
      <c r="AE35" s="4">
        <v>5</v>
      </c>
      <c r="AF35" s="3"/>
      <c r="AG35" s="3"/>
    </row>
    <row r="36" spans="1:33">
      <c r="A36" t="s">
        <v>70</v>
      </c>
      <c r="B36" t="s">
        <v>71</v>
      </c>
      <c r="C36" t="s">
        <v>69</v>
      </c>
      <c r="D36" t="s">
        <v>37</v>
      </c>
      <c r="E36" t="s">
        <v>98</v>
      </c>
      <c r="F36" t="s">
        <v>12</v>
      </c>
      <c r="G36" t="s">
        <v>14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4"/>
      <c r="S36" s="4"/>
      <c r="T36">
        <v>0</v>
      </c>
      <c r="U36">
        <v>0</v>
      </c>
      <c r="V36">
        <v>935</v>
      </c>
      <c r="W36">
        <v>561</v>
      </c>
      <c r="X36">
        <v>0</v>
      </c>
      <c r="Y36">
        <v>0</v>
      </c>
      <c r="Z36">
        <v>19720</v>
      </c>
      <c r="AA36">
        <v>68297</v>
      </c>
      <c r="AB36">
        <v>137541</v>
      </c>
      <c r="AC36" s="5" t="s">
        <v>106</v>
      </c>
      <c r="AD36" s="5" t="s">
        <v>106</v>
      </c>
      <c r="AE36" s="4">
        <v>5</v>
      </c>
      <c r="AF36" s="3"/>
      <c r="AG36" s="3"/>
    </row>
    <row r="37" spans="1:33">
      <c r="A37" t="s">
        <v>70</v>
      </c>
      <c r="B37" t="s">
        <v>71</v>
      </c>
      <c r="C37" t="s">
        <v>69</v>
      </c>
      <c r="D37" t="s">
        <v>37</v>
      </c>
      <c r="E37" t="s">
        <v>99</v>
      </c>
      <c r="F37" t="s">
        <v>12</v>
      </c>
      <c r="G37" t="s">
        <v>40</v>
      </c>
      <c r="H37" s="5">
        <v>1.4E-3</v>
      </c>
      <c r="I37" s="5">
        <v>2E-3</v>
      </c>
      <c r="J37" s="5">
        <v>5.1999999999999998E-3</v>
      </c>
      <c r="K37" s="5">
        <v>5.5999999999999999E-3</v>
      </c>
      <c r="L37" s="5">
        <v>5.7000000000000002E-3</v>
      </c>
      <c r="M37" s="5">
        <v>3.5999999999999999E-3</v>
      </c>
      <c r="N37" s="5">
        <v>2.8999999999999998E-3</v>
      </c>
      <c r="O37" s="5">
        <v>6.0000000000000001E-3</v>
      </c>
      <c r="P37" s="5">
        <v>6.7000000000000002E-3</v>
      </c>
      <c r="Q37" s="4"/>
      <c r="S37" s="4"/>
      <c r="T37">
        <v>858731</v>
      </c>
      <c r="U37">
        <v>1086811</v>
      </c>
      <c r="V37">
        <v>1383215</v>
      </c>
      <c r="W37">
        <v>1345750</v>
      </c>
      <c r="X37">
        <v>1366468</v>
      </c>
      <c r="Y37">
        <v>879147</v>
      </c>
      <c r="Z37">
        <v>1146828</v>
      </c>
      <c r="AA37">
        <v>1309525</v>
      </c>
      <c r="AB37">
        <v>1601636</v>
      </c>
      <c r="AC37" s="5">
        <v>0.86499999999999999</v>
      </c>
      <c r="AD37" s="5">
        <v>3.0000000000000001E-3</v>
      </c>
      <c r="AE37" s="4">
        <v>9</v>
      </c>
      <c r="AF37" s="3"/>
      <c r="AG37" s="3"/>
    </row>
    <row r="38" spans="1:33">
      <c r="A38" t="s">
        <v>70</v>
      </c>
      <c r="B38" t="s">
        <v>71</v>
      </c>
      <c r="C38" t="s">
        <v>69</v>
      </c>
      <c r="D38" t="s">
        <v>37</v>
      </c>
      <c r="E38" t="s">
        <v>99</v>
      </c>
      <c r="F38" t="s">
        <v>12</v>
      </c>
      <c r="G38" t="s">
        <v>15</v>
      </c>
      <c r="H38" s="5" t="e">
        <v>#VALUE!</v>
      </c>
      <c r="I38" s="5" t="e">
        <v>#VALUE!</v>
      </c>
      <c r="J38" s="5" t="e">
        <v>#VALUE!</v>
      </c>
      <c r="K38" s="5" t="e">
        <v>#VALUE!</v>
      </c>
      <c r="L38" s="5">
        <v>0</v>
      </c>
      <c r="M38" s="5" t="e">
        <v>#VALUE!</v>
      </c>
      <c r="N38" s="5">
        <v>0</v>
      </c>
      <c r="O38" s="5">
        <v>0</v>
      </c>
      <c r="P38" s="5">
        <v>0</v>
      </c>
      <c r="Q38" s="4"/>
      <c r="S38" s="4"/>
      <c r="T38">
        <v>858731</v>
      </c>
      <c r="U38">
        <v>1086811</v>
      </c>
      <c r="V38">
        <v>1383215</v>
      </c>
      <c r="W38">
        <v>1345750</v>
      </c>
      <c r="X38">
        <v>1366468</v>
      </c>
      <c r="Y38">
        <v>879147</v>
      </c>
      <c r="Z38">
        <v>1146828</v>
      </c>
      <c r="AA38">
        <v>1309525</v>
      </c>
      <c r="AB38">
        <v>1601636</v>
      </c>
      <c r="AC38" s="5" t="s">
        <v>106</v>
      </c>
      <c r="AD38" s="5" t="s">
        <v>106</v>
      </c>
      <c r="AE38" s="4">
        <v>9</v>
      </c>
      <c r="AF38" s="3"/>
      <c r="AG38" s="3"/>
    </row>
    <row r="39" spans="1:33">
      <c r="A39" t="s">
        <v>70</v>
      </c>
      <c r="B39" t="s">
        <v>71</v>
      </c>
      <c r="C39" t="s">
        <v>69</v>
      </c>
      <c r="D39" t="s">
        <v>37</v>
      </c>
      <c r="E39" t="s">
        <v>99</v>
      </c>
      <c r="F39" t="s">
        <v>12</v>
      </c>
      <c r="G39" t="s">
        <v>14</v>
      </c>
      <c r="H39" s="5">
        <v>1.4E-3</v>
      </c>
      <c r="I39" s="5">
        <v>2E-3</v>
      </c>
      <c r="J39" s="5">
        <v>5.1999999999999998E-3</v>
      </c>
      <c r="K39" s="5">
        <v>5.5999999999999999E-3</v>
      </c>
      <c r="L39" s="5">
        <v>5.7000000000000002E-3</v>
      </c>
      <c r="M39" s="5">
        <v>3.5999999999999999E-3</v>
      </c>
      <c r="N39" s="5">
        <v>2.8999999999999998E-3</v>
      </c>
      <c r="O39" s="5">
        <v>6.0000000000000001E-3</v>
      </c>
      <c r="P39" s="5">
        <v>6.7000000000000002E-3</v>
      </c>
      <c r="Q39" s="4"/>
      <c r="S39" s="4"/>
      <c r="T39">
        <v>858731</v>
      </c>
      <c r="U39">
        <v>1086811</v>
      </c>
      <c r="V39">
        <v>1383215</v>
      </c>
      <c r="W39">
        <v>1345750</v>
      </c>
      <c r="X39">
        <v>1366468</v>
      </c>
      <c r="Y39">
        <v>879147</v>
      </c>
      <c r="Z39">
        <v>1146828</v>
      </c>
      <c r="AA39">
        <v>1309525</v>
      </c>
      <c r="AB39">
        <v>1601636</v>
      </c>
      <c r="AC39" s="5">
        <v>0.86499999999999999</v>
      </c>
      <c r="AD39" s="5">
        <v>3.0000000000000001E-3</v>
      </c>
      <c r="AE39" s="4">
        <v>9</v>
      </c>
      <c r="AF39" s="3"/>
      <c r="AG39" s="3"/>
    </row>
    <row r="40" spans="1:33">
      <c r="A40" t="s">
        <v>70</v>
      </c>
      <c r="B40" t="s">
        <v>71</v>
      </c>
      <c r="C40" t="s">
        <v>69</v>
      </c>
      <c r="D40" t="s">
        <v>37</v>
      </c>
      <c r="E40" t="s">
        <v>93</v>
      </c>
      <c r="F40" t="s">
        <v>12</v>
      </c>
      <c r="G40" t="s">
        <v>40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2.9999999999999997E-4</v>
      </c>
      <c r="O40" s="5">
        <v>2.9999999999999997E-4</v>
      </c>
      <c r="P40" s="5">
        <v>0</v>
      </c>
      <c r="Q40" s="4"/>
      <c r="S40" s="4"/>
      <c r="T40">
        <v>14610</v>
      </c>
      <c r="U40">
        <v>92711</v>
      </c>
      <c r="V40">
        <v>74133</v>
      </c>
      <c r="W40">
        <v>85484</v>
      </c>
      <c r="X40">
        <v>83531</v>
      </c>
      <c r="Y40">
        <v>87470</v>
      </c>
      <c r="Z40">
        <v>92160</v>
      </c>
      <c r="AA40">
        <v>91569</v>
      </c>
      <c r="AB40">
        <v>38450</v>
      </c>
      <c r="AC40" s="5">
        <v>0.378</v>
      </c>
      <c r="AD40" s="5">
        <v>0.316</v>
      </c>
      <c r="AE40" s="4">
        <v>9</v>
      </c>
      <c r="AF40" s="3"/>
      <c r="AG40" s="3"/>
    </row>
    <row r="41" spans="1:33">
      <c r="A41" t="s">
        <v>70</v>
      </c>
      <c r="B41" t="s">
        <v>71</v>
      </c>
      <c r="C41" t="s">
        <v>69</v>
      </c>
      <c r="D41" t="s">
        <v>37</v>
      </c>
      <c r="E41" t="s">
        <v>93</v>
      </c>
      <c r="F41" t="s">
        <v>12</v>
      </c>
      <c r="G41" t="s">
        <v>15</v>
      </c>
      <c r="H41" s="5" t="e">
        <v>#VALUE!</v>
      </c>
      <c r="I41" s="5" t="e">
        <v>#VALUE!</v>
      </c>
      <c r="J41" s="5" t="e">
        <v>#VALUE!</v>
      </c>
      <c r="K41" s="5" t="e">
        <v>#VALUE!</v>
      </c>
      <c r="L41" s="5">
        <v>0</v>
      </c>
      <c r="M41" s="5" t="e">
        <v>#VALUE!</v>
      </c>
      <c r="N41" s="5">
        <v>0</v>
      </c>
      <c r="O41" s="5">
        <v>0</v>
      </c>
      <c r="P41" s="5">
        <v>0</v>
      </c>
      <c r="Q41" s="4"/>
      <c r="S41" s="4"/>
      <c r="T41">
        <v>14610</v>
      </c>
      <c r="U41">
        <v>92711</v>
      </c>
      <c r="V41">
        <v>74133</v>
      </c>
      <c r="W41">
        <v>85484</v>
      </c>
      <c r="X41">
        <v>83531</v>
      </c>
      <c r="Y41">
        <v>87470</v>
      </c>
      <c r="Z41">
        <v>92160</v>
      </c>
      <c r="AA41">
        <v>91569</v>
      </c>
      <c r="AB41">
        <v>38450</v>
      </c>
      <c r="AC41" s="5" t="s">
        <v>106</v>
      </c>
      <c r="AD41" s="5" t="s">
        <v>106</v>
      </c>
      <c r="AE41" s="4">
        <v>9</v>
      </c>
      <c r="AF41" s="3"/>
      <c r="AG41" s="3"/>
    </row>
    <row r="42" spans="1:33">
      <c r="A42" t="s">
        <v>70</v>
      </c>
      <c r="B42" t="s">
        <v>71</v>
      </c>
      <c r="C42" t="s">
        <v>69</v>
      </c>
      <c r="D42" t="s">
        <v>37</v>
      </c>
      <c r="E42" t="s">
        <v>93</v>
      </c>
      <c r="F42" t="s">
        <v>12</v>
      </c>
      <c r="G42" t="s">
        <v>14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2.9999999999999997E-4</v>
      </c>
      <c r="O42" s="5">
        <v>2.9999999999999997E-4</v>
      </c>
      <c r="P42" s="5">
        <v>0</v>
      </c>
      <c r="Q42" s="4"/>
      <c r="S42" s="4"/>
      <c r="T42">
        <v>14610</v>
      </c>
      <c r="U42">
        <v>92711</v>
      </c>
      <c r="V42">
        <v>74133</v>
      </c>
      <c r="W42">
        <v>85484</v>
      </c>
      <c r="X42">
        <v>83531</v>
      </c>
      <c r="Y42">
        <v>87470</v>
      </c>
      <c r="Z42">
        <v>92160</v>
      </c>
      <c r="AA42">
        <v>91569</v>
      </c>
      <c r="AB42">
        <v>38450</v>
      </c>
      <c r="AC42" s="5">
        <v>0.378</v>
      </c>
      <c r="AD42" s="5">
        <v>0.316</v>
      </c>
      <c r="AE42" s="4">
        <v>9</v>
      </c>
      <c r="AF42" s="3"/>
      <c r="AG42" s="3"/>
    </row>
    <row r="43" spans="1:33">
      <c r="A43" t="s">
        <v>70</v>
      </c>
      <c r="B43" t="s">
        <v>71</v>
      </c>
      <c r="C43" t="s">
        <v>69</v>
      </c>
      <c r="D43" t="s">
        <v>37</v>
      </c>
      <c r="E43" t="s">
        <v>122</v>
      </c>
      <c r="F43" t="s">
        <v>12</v>
      </c>
      <c r="G43" t="s">
        <v>40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4"/>
      <c r="S43" s="4"/>
      <c r="T43">
        <v>120510</v>
      </c>
      <c r="U43">
        <v>102284</v>
      </c>
      <c r="V43">
        <v>126078</v>
      </c>
      <c r="W43">
        <v>126111</v>
      </c>
      <c r="X43">
        <v>147802</v>
      </c>
      <c r="Y43">
        <v>62801</v>
      </c>
      <c r="Z43">
        <v>37738</v>
      </c>
      <c r="AA43">
        <v>46603</v>
      </c>
      <c r="AB43">
        <v>49206</v>
      </c>
      <c r="AC43" s="5" t="s">
        <v>106</v>
      </c>
      <c r="AD43" s="5" t="s">
        <v>106</v>
      </c>
      <c r="AE43" s="4">
        <v>9</v>
      </c>
      <c r="AF43" s="3"/>
      <c r="AG43" s="3"/>
    </row>
    <row r="44" spans="1:33">
      <c r="A44" t="s">
        <v>70</v>
      </c>
      <c r="B44" t="s">
        <v>71</v>
      </c>
      <c r="C44" t="s">
        <v>69</v>
      </c>
      <c r="D44" t="s">
        <v>37</v>
      </c>
      <c r="E44" t="s">
        <v>122</v>
      </c>
      <c r="F44" t="s">
        <v>12</v>
      </c>
      <c r="G44" t="s">
        <v>15</v>
      </c>
      <c r="H44" s="5" t="e">
        <v>#VALUE!</v>
      </c>
      <c r="I44" s="5" t="e">
        <v>#VALUE!</v>
      </c>
      <c r="J44" s="5" t="e">
        <v>#VALUE!</v>
      </c>
      <c r="K44" s="5" t="e">
        <v>#VALUE!</v>
      </c>
      <c r="L44" s="5">
        <v>0</v>
      </c>
      <c r="M44" s="5" t="e">
        <v>#VALUE!</v>
      </c>
      <c r="N44" s="5">
        <v>0</v>
      </c>
      <c r="O44" s="5">
        <v>0</v>
      </c>
      <c r="P44" s="5">
        <v>0</v>
      </c>
      <c r="Q44" s="4"/>
      <c r="S44" s="4"/>
      <c r="T44">
        <v>120510</v>
      </c>
      <c r="U44">
        <v>102284</v>
      </c>
      <c r="V44">
        <v>126078</v>
      </c>
      <c r="W44">
        <v>126111</v>
      </c>
      <c r="X44">
        <v>147802</v>
      </c>
      <c r="Y44">
        <v>62801</v>
      </c>
      <c r="Z44">
        <v>37738</v>
      </c>
      <c r="AA44">
        <v>46603</v>
      </c>
      <c r="AB44">
        <v>49206</v>
      </c>
      <c r="AC44" s="5" t="s">
        <v>106</v>
      </c>
      <c r="AD44" s="5" t="s">
        <v>106</v>
      </c>
      <c r="AE44" s="4">
        <v>9</v>
      </c>
      <c r="AF44" s="3"/>
      <c r="AG44" s="3"/>
    </row>
    <row r="45" spans="1:33">
      <c r="A45" t="s">
        <v>70</v>
      </c>
      <c r="B45" t="s">
        <v>71</v>
      </c>
      <c r="C45" t="s">
        <v>69</v>
      </c>
      <c r="D45" t="s">
        <v>37</v>
      </c>
      <c r="E45" t="s">
        <v>122</v>
      </c>
      <c r="F45" t="s">
        <v>12</v>
      </c>
      <c r="G45" t="s">
        <v>14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4"/>
      <c r="S45" s="4"/>
      <c r="T45">
        <v>120510</v>
      </c>
      <c r="U45">
        <v>102284</v>
      </c>
      <c r="V45">
        <v>126078</v>
      </c>
      <c r="W45">
        <v>126111</v>
      </c>
      <c r="X45">
        <v>147802</v>
      </c>
      <c r="Y45">
        <v>62801</v>
      </c>
      <c r="Z45">
        <v>37738</v>
      </c>
      <c r="AA45">
        <v>46603</v>
      </c>
      <c r="AB45">
        <v>49206</v>
      </c>
      <c r="AC45" s="5" t="s">
        <v>106</v>
      </c>
      <c r="AD45" s="5" t="s">
        <v>106</v>
      </c>
      <c r="AE45" s="4">
        <v>9</v>
      </c>
      <c r="AF45" s="3"/>
      <c r="AG45" s="3"/>
    </row>
    <row r="46" spans="1:33">
      <c r="A46" t="s">
        <v>70</v>
      </c>
      <c r="B46" t="s">
        <v>71</v>
      </c>
      <c r="C46" t="s">
        <v>69</v>
      </c>
      <c r="D46" t="s">
        <v>37</v>
      </c>
      <c r="E46" t="s">
        <v>94</v>
      </c>
      <c r="F46" t="s">
        <v>12</v>
      </c>
      <c r="G46" t="s">
        <v>40</v>
      </c>
      <c r="H46" s="5">
        <v>3.8E-3</v>
      </c>
      <c r="I46" s="5">
        <v>4.3E-3</v>
      </c>
      <c r="J46" s="5">
        <v>8.8000000000000005E-3</v>
      </c>
      <c r="K46" s="5">
        <v>9.7999999999999997E-3</v>
      </c>
      <c r="L46" s="5">
        <v>1.14E-2</v>
      </c>
      <c r="M46" s="5">
        <v>9.1000000000000004E-3</v>
      </c>
      <c r="N46" s="5">
        <v>6.7000000000000002E-3</v>
      </c>
      <c r="O46" s="5">
        <v>6.4000000000000003E-3</v>
      </c>
      <c r="P46" s="5">
        <v>5.0000000000000001E-3</v>
      </c>
      <c r="Q46" s="4"/>
      <c r="S46" s="4"/>
      <c r="T46">
        <v>1562848</v>
      </c>
      <c r="U46">
        <v>1653802</v>
      </c>
      <c r="V46">
        <v>1696885</v>
      </c>
      <c r="W46">
        <v>1463901</v>
      </c>
      <c r="X46">
        <v>1500146</v>
      </c>
      <c r="Y46">
        <v>1483566</v>
      </c>
      <c r="Z46">
        <v>1556922</v>
      </c>
      <c r="AA46">
        <v>1625743</v>
      </c>
      <c r="AB46">
        <v>1519308</v>
      </c>
      <c r="AC46" s="5">
        <v>-0.39700000000000002</v>
      </c>
      <c r="AD46" s="5">
        <v>0.29099999999999998</v>
      </c>
      <c r="AE46" s="4">
        <v>9</v>
      </c>
      <c r="AF46" s="3"/>
      <c r="AG46" s="3"/>
    </row>
    <row r="47" spans="1:33">
      <c r="A47" t="s">
        <v>70</v>
      </c>
      <c r="B47" t="s">
        <v>71</v>
      </c>
      <c r="C47" t="s">
        <v>69</v>
      </c>
      <c r="D47" t="s">
        <v>37</v>
      </c>
      <c r="E47" t="s">
        <v>94</v>
      </c>
      <c r="F47" t="s">
        <v>12</v>
      </c>
      <c r="G47" t="s">
        <v>15</v>
      </c>
      <c r="H47" s="3" t="e">
        <v>#VALUE!</v>
      </c>
      <c r="I47" s="3" t="e">
        <v>#VALUE!</v>
      </c>
      <c r="J47" s="3" t="e">
        <v>#VALUE!</v>
      </c>
      <c r="K47" s="3" t="e">
        <v>#VALUE!</v>
      </c>
      <c r="L47" s="3">
        <v>0</v>
      </c>
      <c r="M47" s="3" t="e">
        <v>#VALUE!</v>
      </c>
      <c r="N47" s="3">
        <v>0</v>
      </c>
      <c r="O47" s="3">
        <v>2.9999999999999997E-4</v>
      </c>
      <c r="P47" s="3">
        <v>0</v>
      </c>
      <c r="T47" s="7">
        <v>1562848</v>
      </c>
      <c r="U47" s="7">
        <v>1653802</v>
      </c>
      <c r="V47" s="7">
        <v>1696885</v>
      </c>
      <c r="W47" s="7">
        <v>1463901</v>
      </c>
      <c r="X47" s="7">
        <v>1500146</v>
      </c>
      <c r="Y47" s="7">
        <v>1483566</v>
      </c>
      <c r="Z47" s="7">
        <v>1556922</v>
      </c>
      <c r="AA47" s="7">
        <v>1625743</v>
      </c>
      <c r="AB47" s="7">
        <v>1519308</v>
      </c>
      <c r="AC47" s="5">
        <v>0.90500000000000003</v>
      </c>
      <c r="AD47" s="5">
        <v>9.5000000000000001E-2</v>
      </c>
      <c r="AE47" s="4">
        <v>9</v>
      </c>
      <c r="AF47" s="3"/>
      <c r="AG47" s="3"/>
    </row>
    <row r="48" spans="1:33">
      <c r="A48" t="s">
        <v>70</v>
      </c>
      <c r="B48" t="s">
        <v>71</v>
      </c>
      <c r="C48" t="s">
        <v>69</v>
      </c>
      <c r="D48" t="s">
        <v>37</v>
      </c>
      <c r="E48" t="s">
        <v>94</v>
      </c>
      <c r="F48" t="s">
        <v>12</v>
      </c>
      <c r="G48" t="s">
        <v>14</v>
      </c>
      <c r="H48" s="3">
        <v>3.8E-3</v>
      </c>
      <c r="I48" s="3">
        <v>4.3E-3</v>
      </c>
      <c r="J48" s="3">
        <v>8.8000000000000005E-3</v>
      </c>
      <c r="K48" s="3">
        <v>9.7999999999999997E-3</v>
      </c>
      <c r="L48" s="3">
        <v>1.14E-2</v>
      </c>
      <c r="M48" s="3">
        <v>9.1000000000000004E-3</v>
      </c>
      <c r="N48" s="3">
        <v>6.7000000000000002E-3</v>
      </c>
      <c r="O48" s="3">
        <v>6.0000000000000001E-3</v>
      </c>
      <c r="P48" s="3">
        <v>5.0000000000000001E-3</v>
      </c>
      <c r="T48" s="7">
        <v>1562848</v>
      </c>
      <c r="U48" s="7">
        <v>1653802</v>
      </c>
      <c r="V48" s="7">
        <v>1696885</v>
      </c>
      <c r="W48" s="7">
        <v>1463901</v>
      </c>
      <c r="X48" s="7">
        <v>1500146</v>
      </c>
      <c r="Y48" s="7">
        <v>1483566</v>
      </c>
      <c r="Z48" s="7">
        <v>1556922</v>
      </c>
      <c r="AA48" s="7">
        <v>1625743</v>
      </c>
      <c r="AB48" s="7">
        <v>1519308</v>
      </c>
      <c r="AC48" s="5">
        <v>-0.40600000000000003</v>
      </c>
      <c r="AD48" s="5">
        <v>0.27800000000000002</v>
      </c>
      <c r="AE48" s="4">
        <v>9</v>
      </c>
      <c r="AF48" s="3"/>
      <c r="AG48" s="3"/>
    </row>
    <row r="49" spans="1:33">
      <c r="A49" t="s">
        <v>70</v>
      </c>
      <c r="B49" t="s">
        <v>71</v>
      </c>
      <c r="C49" t="s">
        <v>69</v>
      </c>
      <c r="D49" t="s">
        <v>37</v>
      </c>
      <c r="E49" t="s">
        <v>112</v>
      </c>
      <c r="F49" t="s">
        <v>12</v>
      </c>
      <c r="G49" t="s">
        <v>40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1688</v>
      </c>
      <c r="AB49" s="7">
        <v>223</v>
      </c>
      <c r="AC49" s="5" t="s">
        <v>106</v>
      </c>
      <c r="AD49" s="5" t="s">
        <v>106</v>
      </c>
      <c r="AE49" s="4">
        <v>2</v>
      </c>
      <c r="AF49" s="3"/>
      <c r="AG49" s="3"/>
    </row>
    <row r="50" spans="1:33">
      <c r="A50" t="s">
        <v>70</v>
      </c>
      <c r="B50" t="s">
        <v>71</v>
      </c>
      <c r="C50" t="s">
        <v>69</v>
      </c>
      <c r="D50" t="s">
        <v>37</v>
      </c>
      <c r="E50" t="s">
        <v>112</v>
      </c>
      <c r="F50" t="s">
        <v>12</v>
      </c>
      <c r="G50" t="s">
        <v>15</v>
      </c>
      <c r="H50" t="e">
        <v>#VALUE!</v>
      </c>
      <c r="I50" t="e">
        <v>#VALUE!</v>
      </c>
      <c r="J50" t="e">
        <v>#VALUE!</v>
      </c>
      <c r="K50" t="e">
        <v>#VALUE!</v>
      </c>
      <c r="L50">
        <v>0</v>
      </c>
      <c r="M50" t="e">
        <v>#VALUE!</v>
      </c>
      <c r="N50">
        <v>0</v>
      </c>
      <c r="O50">
        <v>0</v>
      </c>
      <c r="P50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1688</v>
      </c>
      <c r="AB50" s="7">
        <v>223</v>
      </c>
      <c r="AC50" s="4" t="s">
        <v>106</v>
      </c>
      <c r="AD50" s="5" t="s">
        <v>106</v>
      </c>
      <c r="AE50" s="4">
        <v>2</v>
      </c>
      <c r="AF50" s="3"/>
      <c r="AG50" s="3"/>
    </row>
    <row r="51" spans="1:33">
      <c r="A51" t="s">
        <v>70</v>
      </c>
      <c r="B51" t="s">
        <v>71</v>
      </c>
      <c r="C51" t="s">
        <v>69</v>
      </c>
      <c r="D51" t="s">
        <v>37</v>
      </c>
      <c r="E51" t="s">
        <v>112</v>
      </c>
      <c r="F51" t="s">
        <v>12</v>
      </c>
      <c r="G51" t="s">
        <v>14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1688</v>
      </c>
      <c r="AB51">
        <v>223</v>
      </c>
      <c r="AC51" s="4" t="s">
        <v>106</v>
      </c>
      <c r="AD51" s="4" t="s">
        <v>106</v>
      </c>
      <c r="AE51" s="4">
        <v>2</v>
      </c>
    </row>
    <row r="52" spans="1:33">
      <c r="A52" t="s">
        <v>70</v>
      </c>
      <c r="B52" t="s">
        <v>71</v>
      </c>
      <c r="C52" t="s">
        <v>69</v>
      </c>
      <c r="D52" t="s">
        <v>37</v>
      </c>
      <c r="E52" t="s">
        <v>95</v>
      </c>
      <c r="F52" t="s">
        <v>12</v>
      </c>
      <c r="G52" t="s">
        <v>40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T52">
        <v>461064</v>
      </c>
      <c r="U52">
        <v>460964</v>
      </c>
      <c r="V52">
        <v>207676</v>
      </c>
      <c r="W52">
        <v>384227</v>
      </c>
      <c r="X52">
        <v>358552</v>
      </c>
      <c r="Y52">
        <v>465696</v>
      </c>
      <c r="Z52">
        <v>423159</v>
      </c>
      <c r="AA52">
        <v>344135</v>
      </c>
      <c r="AB52">
        <v>255442</v>
      </c>
      <c r="AC52" s="4" t="s">
        <v>106</v>
      </c>
      <c r="AD52" s="4" t="s">
        <v>106</v>
      </c>
      <c r="AE52">
        <v>9</v>
      </c>
      <c r="AF52"/>
    </row>
    <row r="53" spans="1:33">
      <c r="A53" t="s">
        <v>70</v>
      </c>
      <c r="B53" t="s">
        <v>71</v>
      </c>
      <c r="C53" t="s">
        <v>69</v>
      </c>
      <c r="D53" t="s">
        <v>37</v>
      </c>
      <c r="E53" t="s">
        <v>95</v>
      </c>
      <c r="F53" t="s">
        <v>12</v>
      </c>
      <c r="G53" t="s">
        <v>15</v>
      </c>
      <c r="H53" t="e">
        <v>#VALUE!</v>
      </c>
      <c r="I53" t="e">
        <v>#VALUE!</v>
      </c>
      <c r="J53" t="e">
        <v>#VALUE!</v>
      </c>
      <c r="K53" t="e">
        <v>#VALUE!</v>
      </c>
      <c r="L53">
        <v>0</v>
      </c>
      <c r="M53" t="e">
        <v>#VALUE!</v>
      </c>
      <c r="N53">
        <v>0</v>
      </c>
      <c r="O53">
        <v>0</v>
      </c>
      <c r="P53">
        <v>0</v>
      </c>
      <c r="T53">
        <v>461064</v>
      </c>
      <c r="U53">
        <v>460964</v>
      </c>
      <c r="V53">
        <v>207676</v>
      </c>
      <c r="W53">
        <v>384227</v>
      </c>
      <c r="X53">
        <v>358552</v>
      </c>
      <c r="Y53">
        <v>465696</v>
      </c>
      <c r="Z53">
        <v>423159</v>
      </c>
      <c r="AA53">
        <v>344135</v>
      </c>
      <c r="AB53">
        <v>255442</v>
      </c>
      <c r="AC53" s="4" t="s">
        <v>106</v>
      </c>
      <c r="AD53" s="4" t="s">
        <v>106</v>
      </c>
      <c r="AE53">
        <v>9</v>
      </c>
      <c r="AF53"/>
    </row>
    <row r="54" spans="1:33">
      <c r="A54" t="s">
        <v>70</v>
      </c>
      <c r="B54" t="s">
        <v>71</v>
      </c>
      <c r="C54" t="s">
        <v>69</v>
      </c>
      <c r="D54" t="s">
        <v>37</v>
      </c>
      <c r="E54" t="s">
        <v>95</v>
      </c>
      <c r="F54" t="s">
        <v>12</v>
      </c>
      <c r="G54" t="s">
        <v>14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T54">
        <v>461064</v>
      </c>
      <c r="U54">
        <v>460964</v>
      </c>
      <c r="V54">
        <v>207676</v>
      </c>
      <c r="W54">
        <v>384227</v>
      </c>
      <c r="X54">
        <v>358552</v>
      </c>
      <c r="Y54">
        <v>465696</v>
      </c>
      <c r="Z54">
        <v>423159</v>
      </c>
      <c r="AA54">
        <v>344135</v>
      </c>
      <c r="AB54">
        <v>255442</v>
      </c>
      <c r="AC54" s="4" t="s">
        <v>106</v>
      </c>
      <c r="AD54" s="4" t="s">
        <v>106</v>
      </c>
      <c r="AE54">
        <v>9</v>
      </c>
      <c r="AF54"/>
    </row>
    <row r="55" spans="1:33">
      <c r="A55" t="s">
        <v>70</v>
      </c>
      <c r="B55" t="s">
        <v>71</v>
      </c>
      <c r="C55" t="s">
        <v>69</v>
      </c>
      <c r="D55" t="s">
        <v>37</v>
      </c>
      <c r="E55" t="s">
        <v>96</v>
      </c>
      <c r="F55" t="s">
        <v>12</v>
      </c>
      <c r="G55" t="s">
        <v>40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T55">
        <v>778987</v>
      </c>
      <c r="U55">
        <v>768336</v>
      </c>
      <c r="V55">
        <v>754605</v>
      </c>
      <c r="W55">
        <v>718063</v>
      </c>
      <c r="X55">
        <v>679532</v>
      </c>
      <c r="Y55">
        <v>721975</v>
      </c>
      <c r="Z55">
        <v>795321</v>
      </c>
      <c r="AA55">
        <v>704645</v>
      </c>
      <c r="AB55">
        <v>755128</v>
      </c>
      <c r="AC55" s="4" t="s">
        <v>106</v>
      </c>
      <c r="AD55" s="4" t="s">
        <v>106</v>
      </c>
      <c r="AE55">
        <v>9</v>
      </c>
      <c r="AF55"/>
    </row>
    <row r="56" spans="1:33">
      <c r="A56" t="s">
        <v>70</v>
      </c>
      <c r="B56" t="s">
        <v>71</v>
      </c>
      <c r="C56" t="s">
        <v>69</v>
      </c>
      <c r="D56" t="s">
        <v>37</v>
      </c>
      <c r="E56" t="s">
        <v>96</v>
      </c>
      <c r="F56" t="s">
        <v>12</v>
      </c>
      <c r="G56" t="s">
        <v>15</v>
      </c>
      <c r="H56" t="e">
        <v>#VALUE!</v>
      </c>
      <c r="I56" t="e">
        <v>#VALUE!</v>
      </c>
      <c r="J56" t="e">
        <v>#VALUE!</v>
      </c>
      <c r="K56" t="e">
        <v>#VALUE!</v>
      </c>
      <c r="L56" s="4">
        <v>0</v>
      </c>
      <c r="M56" s="4" t="e">
        <v>#VALUE!</v>
      </c>
      <c r="N56" s="4">
        <v>0</v>
      </c>
      <c r="O56" s="4">
        <v>0</v>
      </c>
      <c r="P56">
        <v>0</v>
      </c>
      <c r="T56">
        <v>778987</v>
      </c>
      <c r="U56">
        <v>768336</v>
      </c>
      <c r="V56">
        <v>754605</v>
      </c>
      <c r="W56">
        <v>718063</v>
      </c>
      <c r="X56">
        <v>679532</v>
      </c>
      <c r="Y56">
        <v>721975</v>
      </c>
      <c r="Z56">
        <v>795321</v>
      </c>
      <c r="AA56">
        <v>704645</v>
      </c>
      <c r="AB56">
        <v>755128</v>
      </c>
      <c r="AC56" s="4" t="s">
        <v>106</v>
      </c>
      <c r="AD56" s="4" t="s">
        <v>106</v>
      </c>
      <c r="AE56">
        <v>9</v>
      </c>
      <c r="AF56"/>
    </row>
    <row r="57" spans="1:33">
      <c r="A57" t="s">
        <v>70</v>
      </c>
      <c r="B57" t="s">
        <v>71</v>
      </c>
      <c r="C57" t="s">
        <v>69</v>
      </c>
      <c r="D57" t="s">
        <v>37</v>
      </c>
      <c r="E57" t="s">
        <v>96</v>
      </c>
      <c r="F57" t="s">
        <v>12</v>
      </c>
      <c r="G57" t="s">
        <v>14</v>
      </c>
      <c r="H57">
        <v>0</v>
      </c>
      <c r="I57">
        <v>0</v>
      </c>
      <c r="J57">
        <v>0</v>
      </c>
      <c r="K57">
        <v>0</v>
      </c>
      <c r="L57" s="4">
        <v>0</v>
      </c>
      <c r="M57" s="4">
        <v>0</v>
      </c>
      <c r="N57" s="4">
        <v>0</v>
      </c>
      <c r="O57" s="4">
        <v>0</v>
      </c>
      <c r="P57">
        <v>0</v>
      </c>
      <c r="T57">
        <v>778987</v>
      </c>
      <c r="U57">
        <v>768336</v>
      </c>
      <c r="V57">
        <v>754605</v>
      </c>
      <c r="W57">
        <v>718063</v>
      </c>
      <c r="X57">
        <v>679532</v>
      </c>
      <c r="Y57">
        <v>721975</v>
      </c>
      <c r="Z57">
        <v>795321</v>
      </c>
      <c r="AA57">
        <v>704645</v>
      </c>
      <c r="AB57">
        <v>755128</v>
      </c>
      <c r="AC57" t="s">
        <v>106</v>
      </c>
      <c r="AD57" t="s">
        <v>106</v>
      </c>
      <c r="AE57">
        <v>9</v>
      </c>
      <c r="AF57"/>
    </row>
    <row r="58" spans="1:33">
      <c r="A58" t="s">
        <v>70</v>
      </c>
      <c r="B58" t="s">
        <v>71</v>
      </c>
      <c r="C58" t="s">
        <v>69</v>
      </c>
      <c r="D58" t="s">
        <v>37</v>
      </c>
      <c r="E58" t="s">
        <v>97</v>
      </c>
      <c r="F58" t="s">
        <v>12</v>
      </c>
      <c r="G58" t="s">
        <v>40</v>
      </c>
      <c r="H58">
        <v>0</v>
      </c>
      <c r="I58">
        <v>0</v>
      </c>
      <c r="J58">
        <v>0</v>
      </c>
      <c r="K58">
        <v>0</v>
      </c>
      <c r="L58" s="4">
        <v>0</v>
      </c>
      <c r="M58" s="4">
        <v>0</v>
      </c>
      <c r="N58" s="4">
        <v>0</v>
      </c>
      <c r="O58" s="4">
        <v>0</v>
      </c>
      <c r="P58">
        <v>0</v>
      </c>
      <c r="T58">
        <v>146</v>
      </c>
      <c r="U58">
        <v>11221</v>
      </c>
      <c r="V58">
        <v>5574</v>
      </c>
      <c r="W58">
        <v>6364</v>
      </c>
      <c r="X58">
        <v>7163</v>
      </c>
      <c r="Y58">
        <v>16632</v>
      </c>
      <c r="Z58">
        <v>6062</v>
      </c>
      <c r="AA58">
        <v>5218</v>
      </c>
      <c r="AB58">
        <v>33413</v>
      </c>
      <c r="AC58" t="s">
        <v>106</v>
      </c>
      <c r="AD58" t="s">
        <v>106</v>
      </c>
      <c r="AE58">
        <v>9</v>
      </c>
      <c r="AF58"/>
    </row>
    <row r="59" spans="1:33">
      <c r="A59" t="s">
        <v>70</v>
      </c>
      <c r="B59" t="s">
        <v>71</v>
      </c>
      <c r="C59" t="s">
        <v>69</v>
      </c>
      <c r="D59" t="s">
        <v>37</v>
      </c>
      <c r="E59" t="s">
        <v>97</v>
      </c>
      <c r="F59" t="s">
        <v>12</v>
      </c>
      <c r="G59" t="s">
        <v>15</v>
      </c>
      <c r="H59" t="e">
        <v>#VALUE!</v>
      </c>
      <c r="I59" t="e">
        <v>#VALUE!</v>
      </c>
      <c r="J59" t="e">
        <v>#VALUE!</v>
      </c>
      <c r="K59" t="e">
        <v>#VALUE!</v>
      </c>
      <c r="L59" s="4">
        <v>0</v>
      </c>
      <c r="M59" s="4" t="e">
        <v>#VALUE!</v>
      </c>
      <c r="N59" s="4">
        <v>0</v>
      </c>
      <c r="O59" s="4">
        <v>0</v>
      </c>
      <c r="P59">
        <v>0</v>
      </c>
      <c r="T59">
        <v>146</v>
      </c>
      <c r="U59">
        <v>11221</v>
      </c>
      <c r="V59">
        <v>5574</v>
      </c>
      <c r="W59">
        <v>6364</v>
      </c>
      <c r="X59">
        <v>7163</v>
      </c>
      <c r="Y59">
        <v>16632</v>
      </c>
      <c r="Z59">
        <v>6062</v>
      </c>
      <c r="AA59">
        <v>5218</v>
      </c>
      <c r="AB59">
        <v>33413</v>
      </c>
      <c r="AC59" t="s">
        <v>106</v>
      </c>
      <c r="AD59" t="s">
        <v>106</v>
      </c>
      <c r="AE59">
        <v>9</v>
      </c>
      <c r="AF59"/>
    </row>
    <row r="60" spans="1:33">
      <c r="A60" t="s">
        <v>70</v>
      </c>
      <c r="B60" t="s">
        <v>71</v>
      </c>
      <c r="C60" t="s">
        <v>69</v>
      </c>
      <c r="D60" t="s">
        <v>37</v>
      </c>
      <c r="E60" t="s">
        <v>97</v>
      </c>
      <c r="F60" t="s">
        <v>12</v>
      </c>
      <c r="G60" t="s">
        <v>14</v>
      </c>
      <c r="H60">
        <v>0</v>
      </c>
      <c r="I60">
        <v>0</v>
      </c>
      <c r="J60">
        <v>0</v>
      </c>
      <c r="K60">
        <v>0</v>
      </c>
      <c r="L60" s="4">
        <v>0</v>
      </c>
      <c r="M60" s="4">
        <v>0</v>
      </c>
      <c r="N60" s="4">
        <v>0</v>
      </c>
      <c r="O60" s="4">
        <v>0</v>
      </c>
      <c r="P60">
        <v>0</v>
      </c>
      <c r="T60">
        <v>146</v>
      </c>
      <c r="U60">
        <v>11221</v>
      </c>
      <c r="V60">
        <v>5574</v>
      </c>
      <c r="W60">
        <v>6364</v>
      </c>
      <c r="X60">
        <v>7163</v>
      </c>
      <c r="Y60">
        <v>16632</v>
      </c>
      <c r="Z60">
        <v>6062</v>
      </c>
      <c r="AA60">
        <v>5218</v>
      </c>
      <c r="AB60">
        <v>33413</v>
      </c>
      <c r="AC60" t="s">
        <v>106</v>
      </c>
      <c r="AD60" t="s">
        <v>106</v>
      </c>
      <c r="AE60">
        <v>9</v>
      </c>
      <c r="AF60"/>
    </row>
    <row r="61" spans="1:33">
      <c r="A61" t="s">
        <v>70</v>
      </c>
      <c r="B61" t="s">
        <v>71</v>
      </c>
      <c r="C61" t="s">
        <v>69</v>
      </c>
      <c r="D61" t="s">
        <v>37</v>
      </c>
      <c r="E61" t="s">
        <v>44</v>
      </c>
      <c r="F61" t="s">
        <v>12</v>
      </c>
      <c r="G61" t="s">
        <v>40</v>
      </c>
      <c r="H61">
        <v>4.4999999999999997E-3</v>
      </c>
      <c r="I61">
        <v>4.0000000000000001E-3</v>
      </c>
      <c r="J61">
        <v>8.0999999999999996E-3</v>
      </c>
      <c r="K61">
        <v>1.6799999999999999E-2</v>
      </c>
      <c r="L61" s="4">
        <v>1.5699999999999999E-2</v>
      </c>
      <c r="M61" s="4">
        <v>1.4200000000000001E-2</v>
      </c>
      <c r="N61" s="4">
        <v>1.0500000000000001E-2</v>
      </c>
      <c r="O61" s="4">
        <v>7.0000000000000001E-3</v>
      </c>
      <c r="P61">
        <v>7.9000000000000008E-3</v>
      </c>
      <c r="T61" t="s">
        <v>106</v>
      </c>
      <c r="U61" t="s">
        <v>106</v>
      </c>
      <c r="V61" t="s">
        <v>106</v>
      </c>
      <c r="W61" t="s">
        <v>106</v>
      </c>
      <c r="X61" t="s">
        <v>106</v>
      </c>
      <c r="Y61" t="s">
        <v>106</v>
      </c>
      <c r="Z61" t="s">
        <v>106</v>
      </c>
      <c r="AA61" t="s">
        <v>106</v>
      </c>
      <c r="AB61" t="s">
        <v>106</v>
      </c>
      <c r="AC61" t="s">
        <v>106</v>
      </c>
      <c r="AD61" t="s">
        <v>106</v>
      </c>
      <c r="AE61">
        <v>0</v>
      </c>
      <c r="AF61"/>
    </row>
    <row r="62" spans="1:33">
      <c r="A62" t="s">
        <v>70</v>
      </c>
      <c r="B62" t="s">
        <v>71</v>
      </c>
      <c r="C62" t="s">
        <v>69</v>
      </c>
      <c r="D62" t="s">
        <v>37</v>
      </c>
      <c r="E62" t="s">
        <v>44</v>
      </c>
      <c r="F62" t="s">
        <v>12</v>
      </c>
      <c r="G62" t="s">
        <v>15</v>
      </c>
      <c r="H62" t="e">
        <v>#VALUE!</v>
      </c>
      <c r="I62" t="e">
        <v>#VALUE!</v>
      </c>
      <c r="J62" t="e">
        <v>#VALUE!</v>
      </c>
      <c r="K62" t="e">
        <v>#VALUE!</v>
      </c>
      <c r="L62" s="4">
        <v>0</v>
      </c>
      <c r="M62" s="4" t="e">
        <v>#VALUE!</v>
      </c>
      <c r="N62" s="4">
        <v>0</v>
      </c>
      <c r="O62" s="4">
        <v>0</v>
      </c>
      <c r="P62">
        <v>0</v>
      </c>
      <c r="T62" t="s">
        <v>106</v>
      </c>
      <c r="U62" t="s">
        <v>106</v>
      </c>
      <c r="V62" t="s">
        <v>106</v>
      </c>
      <c r="W62" t="s">
        <v>106</v>
      </c>
      <c r="X62" t="s">
        <v>106</v>
      </c>
      <c r="Y62" t="s">
        <v>106</v>
      </c>
      <c r="Z62" t="s">
        <v>106</v>
      </c>
      <c r="AA62" t="s">
        <v>106</v>
      </c>
      <c r="AB62" t="s">
        <v>106</v>
      </c>
      <c r="AC62" t="s">
        <v>106</v>
      </c>
      <c r="AD62" t="s">
        <v>106</v>
      </c>
      <c r="AE62">
        <v>0</v>
      </c>
      <c r="AF62"/>
    </row>
    <row r="63" spans="1:33">
      <c r="A63" t="s">
        <v>70</v>
      </c>
      <c r="B63" t="s">
        <v>71</v>
      </c>
      <c r="C63" t="s">
        <v>69</v>
      </c>
      <c r="D63" t="s">
        <v>37</v>
      </c>
      <c r="E63" t="s">
        <v>44</v>
      </c>
      <c r="F63" t="s">
        <v>12</v>
      </c>
      <c r="G63" t="s">
        <v>14</v>
      </c>
      <c r="H63">
        <v>4.4999999999999997E-3</v>
      </c>
      <c r="I63">
        <v>4.0000000000000001E-3</v>
      </c>
      <c r="J63">
        <v>8.0999999999999996E-3</v>
      </c>
      <c r="K63">
        <v>1.6799999999999999E-2</v>
      </c>
      <c r="L63" s="4">
        <v>1.5699999999999999E-2</v>
      </c>
      <c r="M63" s="4">
        <v>1.4200000000000001E-2</v>
      </c>
      <c r="N63" s="4">
        <v>1.0500000000000001E-2</v>
      </c>
      <c r="O63" s="4">
        <v>7.0000000000000001E-3</v>
      </c>
      <c r="P63">
        <v>7.9000000000000008E-3</v>
      </c>
      <c r="T63" t="s">
        <v>106</v>
      </c>
      <c r="U63" t="s">
        <v>106</v>
      </c>
      <c r="V63" t="s">
        <v>106</v>
      </c>
      <c r="W63" t="s">
        <v>106</v>
      </c>
      <c r="X63" t="s">
        <v>106</v>
      </c>
      <c r="Y63" t="s">
        <v>106</v>
      </c>
      <c r="Z63" t="s">
        <v>106</v>
      </c>
      <c r="AA63" t="s">
        <v>106</v>
      </c>
      <c r="AB63" t="s">
        <v>106</v>
      </c>
      <c r="AC63" t="s">
        <v>106</v>
      </c>
      <c r="AD63" t="s">
        <v>106</v>
      </c>
      <c r="AE63">
        <v>0</v>
      </c>
      <c r="AF63"/>
    </row>
    <row r="64" spans="1:33">
      <c r="A64" t="s">
        <v>70</v>
      </c>
      <c r="B64" t="s">
        <v>71</v>
      </c>
      <c r="C64" t="s">
        <v>69</v>
      </c>
      <c r="D64" t="s">
        <v>26</v>
      </c>
      <c r="E64" t="s">
        <v>48</v>
      </c>
      <c r="F64" t="s">
        <v>12</v>
      </c>
      <c r="G64" t="s">
        <v>40</v>
      </c>
      <c r="H64">
        <v>1.4E-3</v>
      </c>
      <c r="I64">
        <v>1.2200000000000001E-2</v>
      </c>
      <c r="J64">
        <v>9.4000000000000004E-3</v>
      </c>
      <c r="K64">
        <v>1.0800000000000001E-2</v>
      </c>
      <c r="L64" s="4">
        <v>1.18E-2</v>
      </c>
      <c r="M64" s="4">
        <v>1.2E-2</v>
      </c>
      <c r="N64" s="4">
        <v>1.0200000000000001E-2</v>
      </c>
      <c r="O64" s="4">
        <v>2.0400000000000001E-2</v>
      </c>
      <c r="P64">
        <v>1.9099999999999999E-2</v>
      </c>
      <c r="T64">
        <v>45086</v>
      </c>
      <c r="U64">
        <v>317275</v>
      </c>
      <c r="V64">
        <v>261700</v>
      </c>
      <c r="W64">
        <v>289867</v>
      </c>
      <c r="X64">
        <v>320576</v>
      </c>
      <c r="Y64">
        <v>146443</v>
      </c>
      <c r="Z64">
        <v>138669</v>
      </c>
      <c r="AA64">
        <v>303078</v>
      </c>
      <c r="AB64">
        <v>200030</v>
      </c>
      <c r="AC64">
        <v>0.55000000000000004</v>
      </c>
      <c r="AD64">
        <v>0.125</v>
      </c>
      <c r="AE64">
        <v>9</v>
      </c>
      <c r="AF64"/>
    </row>
    <row r="65" spans="1:32">
      <c r="A65" t="s">
        <v>70</v>
      </c>
      <c r="B65" t="s">
        <v>71</v>
      </c>
      <c r="C65" t="s">
        <v>69</v>
      </c>
      <c r="D65" t="s">
        <v>26</v>
      </c>
      <c r="E65" t="s">
        <v>48</v>
      </c>
      <c r="F65" t="s">
        <v>12</v>
      </c>
      <c r="G65" t="s">
        <v>15</v>
      </c>
      <c r="H65" t="e">
        <v>#VALUE!</v>
      </c>
      <c r="I65" t="e">
        <v>#VALUE!</v>
      </c>
      <c r="J65" t="e">
        <v>#VALUE!</v>
      </c>
      <c r="K65" t="e">
        <v>#VALUE!</v>
      </c>
      <c r="L65" s="4">
        <v>0</v>
      </c>
      <c r="M65" s="4" t="e">
        <v>#VALUE!</v>
      </c>
      <c r="N65" s="4">
        <v>0</v>
      </c>
      <c r="O65" s="4">
        <v>2.9999999999999997E-4</v>
      </c>
      <c r="P65">
        <v>1.5E-3</v>
      </c>
      <c r="T65">
        <v>45086</v>
      </c>
      <c r="U65">
        <v>317275</v>
      </c>
      <c r="V65">
        <v>261700</v>
      </c>
      <c r="W65">
        <v>289867</v>
      </c>
      <c r="X65">
        <v>320576</v>
      </c>
      <c r="Y65">
        <v>146443</v>
      </c>
      <c r="Z65">
        <v>138669</v>
      </c>
      <c r="AA65">
        <v>303078</v>
      </c>
      <c r="AB65">
        <v>200030</v>
      </c>
      <c r="AC65">
        <v>-0.22</v>
      </c>
      <c r="AD65">
        <v>0.78</v>
      </c>
      <c r="AE65">
        <v>9</v>
      </c>
      <c r="AF65"/>
    </row>
    <row r="66" spans="1:32">
      <c r="A66" t="s">
        <v>70</v>
      </c>
      <c r="B66" t="s">
        <v>71</v>
      </c>
      <c r="C66" t="s">
        <v>69</v>
      </c>
      <c r="D66" t="s">
        <v>26</v>
      </c>
      <c r="E66" t="s">
        <v>48</v>
      </c>
      <c r="F66" t="s">
        <v>12</v>
      </c>
      <c r="G66" t="s">
        <v>14</v>
      </c>
      <c r="H66">
        <v>1.4E-3</v>
      </c>
      <c r="I66">
        <v>1.2200000000000001E-2</v>
      </c>
      <c r="J66">
        <v>9.4000000000000004E-3</v>
      </c>
      <c r="K66">
        <v>1.0800000000000001E-2</v>
      </c>
      <c r="L66" s="4">
        <v>1.18E-2</v>
      </c>
      <c r="M66" s="4">
        <v>1.2E-2</v>
      </c>
      <c r="N66" s="4">
        <v>1.0200000000000001E-2</v>
      </c>
      <c r="O66" s="4">
        <v>0.02</v>
      </c>
      <c r="P66">
        <v>1.7600000000000001E-2</v>
      </c>
      <c r="T66">
        <v>45086</v>
      </c>
      <c r="U66">
        <v>317275</v>
      </c>
      <c r="V66">
        <v>261700</v>
      </c>
      <c r="W66">
        <v>289867</v>
      </c>
      <c r="X66">
        <v>320576</v>
      </c>
      <c r="Y66">
        <v>146443</v>
      </c>
      <c r="Z66">
        <v>138669</v>
      </c>
      <c r="AA66">
        <v>303078</v>
      </c>
      <c r="AB66">
        <v>200030</v>
      </c>
      <c r="AC66">
        <v>0.58299999999999996</v>
      </c>
      <c r="AD66">
        <v>9.9000000000000005E-2</v>
      </c>
      <c r="AE66">
        <v>9</v>
      </c>
      <c r="AF66"/>
    </row>
    <row r="67" spans="1:32">
      <c r="A67" t="s">
        <v>70</v>
      </c>
      <c r="B67" t="s">
        <v>71</v>
      </c>
      <c r="C67" t="s">
        <v>69</v>
      </c>
      <c r="D67" t="s">
        <v>26</v>
      </c>
      <c r="E67" t="s">
        <v>9</v>
      </c>
      <c r="F67" t="s">
        <v>12</v>
      </c>
      <c r="G67" t="s">
        <v>40</v>
      </c>
      <c r="H67">
        <v>6.6E-3</v>
      </c>
      <c r="I67">
        <v>1.37E-2</v>
      </c>
      <c r="J67">
        <v>2.2700000000000001E-2</v>
      </c>
      <c r="K67">
        <v>1.4E-2</v>
      </c>
      <c r="L67" s="4">
        <v>1.5699999999999999E-2</v>
      </c>
      <c r="M67" s="4">
        <v>1.38E-2</v>
      </c>
      <c r="N67" s="4">
        <v>1.21E-2</v>
      </c>
      <c r="O67" s="4">
        <v>6.0000000000000001E-3</v>
      </c>
      <c r="P67">
        <v>1.29E-2</v>
      </c>
      <c r="T67">
        <v>956465</v>
      </c>
      <c r="U67">
        <v>1236654</v>
      </c>
      <c r="V67">
        <v>946127</v>
      </c>
      <c r="W67">
        <v>1236595</v>
      </c>
      <c r="X67">
        <v>920004</v>
      </c>
      <c r="Y67">
        <v>615534</v>
      </c>
      <c r="Z67">
        <v>611990</v>
      </c>
      <c r="AA67">
        <v>304540</v>
      </c>
      <c r="AB67">
        <v>280434</v>
      </c>
      <c r="AC67">
        <v>0.35299999999999998</v>
      </c>
      <c r="AD67">
        <v>0.35099999999999998</v>
      </c>
      <c r="AE67">
        <v>9</v>
      </c>
      <c r="AF67"/>
    </row>
    <row r="68" spans="1:32">
      <c r="A68" t="s">
        <v>70</v>
      </c>
      <c r="B68" t="s">
        <v>71</v>
      </c>
      <c r="C68" t="s">
        <v>69</v>
      </c>
      <c r="D68" t="s">
        <v>26</v>
      </c>
      <c r="E68" t="s">
        <v>9</v>
      </c>
      <c r="F68" t="s">
        <v>12</v>
      </c>
      <c r="G68" t="s">
        <v>15</v>
      </c>
      <c r="H68" t="e">
        <v>#VALUE!</v>
      </c>
      <c r="I68" t="e">
        <v>#VALUE!</v>
      </c>
      <c r="J68" t="e">
        <v>#VALUE!</v>
      </c>
      <c r="K68" t="e">
        <v>#VALUE!</v>
      </c>
      <c r="L68" s="4">
        <v>0</v>
      </c>
      <c r="M68" s="4" t="e">
        <v>#VALUE!</v>
      </c>
      <c r="N68" s="4">
        <v>0</v>
      </c>
      <c r="O68" s="4">
        <v>0</v>
      </c>
      <c r="P68">
        <v>0</v>
      </c>
      <c r="T68">
        <v>956465</v>
      </c>
      <c r="U68">
        <v>1236654</v>
      </c>
      <c r="V68">
        <v>946127</v>
      </c>
      <c r="W68">
        <v>1236595</v>
      </c>
      <c r="X68">
        <v>920004</v>
      </c>
      <c r="Y68">
        <v>615534</v>
      </c>
      <c r="Z68">
        <v>611990</v>
      </c>
      <c r="AA68">
        <v>304540</v>
      </c>
      <c r="AB68">
        <v>280434</v>
      </c>
      <c r="AC68" t="s">
        <v>106</v>
      </c>
      <c r="AD68" t="s">
        <v>106</v>
      </c>
      <c r="AE68">
        <v>9</v>
      </c>
      <c r="AF68"/>
    </row>
    <row r="69" spans="1:32">
      <c r="A69" t="s">
        <v>70</v>
      </c>
      <c r="B69" t="s">
        <v>71</v>
      </c>
      <c r="C69" t="s">
        <v>69</v>
      </c>
      <c r="D69" t="s">
        <v>26</v>
      </c>
      <c r="E69" t="s">
        <v>9</v>
      </c>
      <c r="F69" t="s">
        <v>12</v>
      </c>
      <c r="G69" t="s">
        <v>14</v>
      </c>
      <c r="H69">
        <v>6.6E-3</v>
      </c>
      <c r="I69">
        <v>1.37E-2</v>
      </c>
      <c r="J69">
        <v>2.2700000000000001E-2</v>
      </c>
      <c r="K69">
        <v>1.4E-2</v>
      </c>
      <c r="L69" s="4">
        <v>1.5699999999999999E-2</v>
      </c>
      <c r="M69" s="4">
        <v>1.38E-2</v>
      </c>
      <c r="N69" s="4">
        <v>1.21E-2</v>
      </c>
      <c r="O69" s="4">
        <v>6.0000000000000001E-3</v>
      </c>
      <c r="P69">
        <v>1.29E-2</v>
      </c>
      <c r="T69">
        <v>956465</v>
      </c>
      <c r="U69">
        <v>1236654</v>
      </c>
      <c r="V69">
        <v>946127</v>
      </c>
      <c r="W69">
        <v>1236595</v>
      </c>
      <c r="X69">
        <v>920004</v>
      </c>
      <c r="Y69">
        <v>615534</v>
      </c>
      <c r="Z69">
        <v>611990</v>
      </c>
      <c r="AA69">
        <v>304540</v>
      </c>
      <c r="AB69">
        <v>280434</v>
      </c>
      <c r="AC69">
        <v>0.35299999999999998</v>
      </c>
      <c r="AD69">
        <v>0.35099999999999998</v>
      </c>
      <c r="AE69">
        <v>9</v>
      </c>
      <c r="AF69"/>
    </row>
    <row r="70" spans="1:32">
      <c r="A70" t="s">
        <v>70</v>
      </c>
      <c r="B70" t="s">
        <v>71</v>
      </c>
      <c r="C70" t="s">
        <v>69</v>
      </c>
      <c r="D70" t="s">
        <v>26</v>
      </c>
      <c r="E70" t="s">
        <v>92</v>
      </c>
      <c r="F70" t="s">
        <v>12</v>
      </c>
      <c r="G70" t="s">
        <v>40</v>
      </c>
      <c r="H70">
        <v>0</v>
      </c>
      <c r="I70">
        <v>2.9999999999999997E-4</v>
      </c>
      <c r="J70">
        <v>3.5999999999999999E-3</v>
      </c>
      <c r="K70">
        <v>0</v>
      </c>
      <c r="L70" s="4">
        <v>0</v>
      </c>
      <c r="M70" s="4">
        <v>0</v>
      </c>
      <c r="N70" s="4">
        <v>0</v>
      </c>
      <c r="O70" s="4">
        <v>2.9999999999999997E-4</v>
      </c>
      <c r="P70">
        <v>0</v>
      </c>
      <c r="T70">
        <v>2420</v>
      </c>
      <c r="U70">
        <v>5940</v>
      </c>
      <c r="V70">
        <v>52646</v>
      </c>
      <c r="W70">
        <v>1776</v>
      </c>
      <c r="X70">
        <v>0</v>
      </c>
      <c r="Y70">
        <v>0</v>
      </c>
      <c r="Z70">
        <v>0</v>
      </c>
      <c r="AA70">
        <v>1461</v>
      </c>
      <c r="AB70">
        <v>441</v>
      </c>
      <c r="AC70">
        <v>0.995</v>
      </c>
      <c r="AD70">
        <v>0</v>
      </c>
      <c r="AE70">
        <v>6</v>
      </c>
      <c r="AF70"/>
    </row>
    <row r="71" spans="1:32">
      <c r="A71" t="s">
        <v>70</v>
      </c>
      <c r="B71" t="s">
        <v>71</v>
      </c>
      <c r="C71" t="s">
        <v>69</v>
      </c>
      <c r="D71" t="s">
        <v>26</v>
      </c>
      <c r="E71" t="s">
        <v>92</v>
      </c>
      <c r="F71" t="s">
        <v>12</v>
      </c>
      <c r="G71" t="s">
        <v>15</v>
      </c>
      <c r="H71" t="e">
        <v>#VALUE!</v>
      </c>
      <c r="I71" t="e">
        <v>#VALUE!</v>
      </c>
      <c r="J71" t="e">
        <v>#VALUE!</v>
      </c>
      <c r="K71" t="e">
        <v>#VALUE!</v>
      </c>
      <c r="L71" s="4">
        <v>0</v>
      </c>
      <c r="M71" s="4" t="e">
        <v>#VALUE!</v>
      </c>
      <c r="N71" s="4">
        <v>0</v>
      </c>
      <c r="O71" s="4">
        <v>0</v>
      </c>
      <c r="P71">
        <v>0</v>
      </c>
      <c r="T71">
        <v>2420</v>
      </c>
      <c r="U71">
        <v>5940</v>
      </c>
      <c r="V71">
        <v>52646</v>
      </c>
      <c r="W71">
        <v>1776</v>
      </c>
      <c r="X71">
        <v>0</v>
      </c>
      <c r="Y71">
        <v>0</v>
      </c>
      <c r="Z71">
        <v>0</v>
      </c>
      <c r="AA71">
        <v>1461</v>
      </c>
      <c r="AB71">
        <v>441</v>
      </c>
      <c r="AC71" t="s">
        <v>106</v>
      </c>
      <c r="AD71" t="s">
        <v>106</v>
      </c>
      <c r="AE71">
        <v>6</v>
      </c>
      <c r="AF71"/>
    </row>
    <row r="72" spans="1:32">
      <c r="A72" t="s">
        <v>70</v>
      </c>
      <c r="B72" t="s">
        <v>71</v>
      </c>
      <c r="C72" t="s">
        <v>69</v>
      </c>
      <c r="D72" t="s">
        <v>26</v>
      </c>
      <c r="E72" t="s">
        <v>92</v>
      </c>
      <c r="F72" t="s">
        <v>12</v>
      </c>
      <c r="G72" t="s">
        <v>14</v>
      </c>
      <c r="H72">
        <v>0</v>
      </c>
      <c r="I72">
        <v>2.9999999999999997E-4</v>
      </c>
      <c r="J72">
        <v>3.5999999999999999E-3</v>
      </c>
      <c r="K72">
        <v>0</v>
      </c>
      <c r="L72" s="4">
        <v>0</v>
      </c>
      <c r="M72" s="4">
        <v>0</v>
      </c>
      <c r="N72" s="4">
        <v>0</v>
      </c>
      <c r="O72" s="4">
        <v>2.9999999999999997E-4</v>
      </c>
      <c r="P72">
        <v>0</v>
      </c>
      <c r="T72">
        <v>2420</v>
      </c>
      <c r="U72">
        <v>5940</v>
      </c>
      <c r="V72">
        <v>52646</v>
      </c>
      <c r="W72">
        <v>1776</v>
      </c>
      <c r="X72">
        <v>0</v>
      </c>
      <c r="Y72">
        <v>0</v>
      </c>
      <c r="Z72">
        <v>0</v>
      </c>
      <c r="AA72">
        <v>1461</v>
      </c>
      <c r="AB72">
        <v>441</v>
      </c>
      <c r="AC72">
        <v>0.995</v>
      </c>
      <c r="AD72">
        <v>0</v>
      </c>
      <c r="AE72">
        <v>6</v>
      </c>
      <c r="AF72"/>
    </row>
    <row r="73" spans="1:32">
      <c r="A73" t="s">
        <v>70</v>
      </c>
      <c r="B73" t="s">
        <v>71</v>
      </c>
      <c r="C73" t="s">
        <v>69</v>
      </c>
      <c r="D73" t="s">
        <v>26</v>
      </c>
      <c r="E73" t="s">
        <v>98</v>
      </c>
      <c r="F73" t="s">
        <v>12</v>
      </c>
      <c r="G73" t="s">
        <v>40</v>
      </c>
      <c r="H73">
        <v>0</v>
      </c>
      <c r="I73">
        <v>0</v>
      </c>
      <c r="J73">
        <v>0</v>
      </c>
      <c r="K73">
        <v>0</v>
      </c>
      <c r="L73" s="4">
        <v>0</v>
      </c>
      <c r="M73" s="4">
        <v>0</v>
      </c>
      <c r="N73" s="4">
        <v>0</v>
      </c>
      <c r="O73" s="4">
        <v>0</v>
      </c>
      <c r="P73">
        <v>2.9999999999999997E-4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135724</v>
      </c>
      <c r="AB73">
        <v>168207</v>
      </c>
      <c r="AC73" t="s">
        <v>106</v>
      </c>
      <c r="AD73" t="s">
        <v>106</v>
      </c>
      <c r="AE73">
        <v>2</v>
      </c>
      <c r="AF73"/>
    </row>
    <row r="74" spans="1:32">
      <c r="A74" t="s">
        <v>70</v>
      </c>
      <c r="B74" t="s">
        <v>71</v>
      </c>
      <c r="C74" t="s">
        <v>69</v>
      </c>
      <c r="D74" t="s">
        <v>26</v>
      </c>
      <c r="E74" t="s">
        <v>98</v>
      </c>
      <c r="F74" t="s">
        <v>12</v>
      </c>
      <c r="G74" t="s">
        <v>15</v>
      </c>
      <c r="H74" t="e">
        <v>#VALUE!</v>
      </c>
      <c r="I74" t="e">
        <v>#VALUE!</v>
      </c>
      <c r="J74" t="e">
        <v>#VALUE!</v>
      </c>
      <c r="K74" t="e">
        <v>#VALUE!</v>
      </c>
      <c r="L74" s="4">
        <v>0</v>
      </c>
      <c r="M74" s="4" t="e">
        <v>#VALUE!</v>
      </c>
      <c r="N74" s="4">
        <v>0</v>
      </c>
      <c r="O74" s="4">
        <v>0</v>
      </c>
      <c r="P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135724</v>
      </c>
      <c r="AB74">
        <v>168207</v>
      </c>
      <c r="AC74" t="s">
        <v>106</v>
      </c>
      <c r="AD74" t="s">
        <v>106</v>
      </c>
      <c r="AE74">
        <v>2</v>
      </c>
      <c r="AF74"/>
    </row>
    <row r="75" spans="1:32">
      <c r="A75" t="s">
        <v>70</v>
      </c>
      <c r="B75" t="s">
        <v>71</v>
      </c>
      <c r="C75" t="s">
        <v>69</v>
      </c>
      <c r="D75" t="s">
        <v>26</v>
      </c>
      <c r="E75" t="s">
        <v>98</v>
      </c>
      <c r="F75" t="s">
        <v>12</v>
      </c>
      <c r="G75" t="s">
        <v>14</v>
      </c>
      <c r="H75">
        <v>0</v>
      </c>
      <c r="I75">
        <v>0</v>
      </c>
      <c r="J75">
        <v>0</v>
      </c>
      <c r="K75">
        <v>0</v>
      </c>
      <c r="L75" s="4">
        <v>0</v>
      </c>
      <c r="M75" s="4">
        <v>0</v>
      </c>
      <c r="N75" s="4">
        <v>0</v>
      </c>
      <c r="O75" s="4">
        <v>0</v>
      </c>
      <c r="P75">
        <v>2.9999999999999997E-4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135724</v>
      </c>
      <c r="AB75">
        <v>168207</v>
      </c>
      <c r="AC75" t="s">
        <v>106</v>
      </c>
      <c r="AD75" t="s">
        <v>106</v>
      </c>
      <c r="AE75">
        <v>2</v>
      </c>
      <c r="AF75"/>
    </row>
    <row r="76" spans="1:32">
      <c r="A76" t="s">
        <v>70</v>
      </c>
      <c r="B76" t="s">
        <v>71</v>
      </c>
      <c r="C76" t="s">
        <v>69</v>
      </c>
      <c r="D76" t="s">
        <v>26</v>
      </c>
      <c r="E76" t="s">
        <v>99</v>
      </c>
      <c r="F76" t="s">
        <v>12</v>
      </c>
      <c r="G76" t="s">
        <v>40</v>
      </c>
      <c r="H76">
        <v>2.8E-3</v>
      </c>
      <c r="I76">
        <v>2.5999999999999999E-3</v>
      </c>
      <c r="J76">
        <v>3.2000000000000002E-3</v>
      </c>
      <c r="K76">
        <v>2.3999999999999998E-3</v>
      </c>
      <c r="L76" s="4">
        <v>4.3E-3</v>
      </c>
      <c r="M76" s="4">
        <v>6.8999999999999999E-3</v>
      </c>
      <c r="N76" s="4">
        <v>6.1000000000000004E-3</v>
      </c>
      <c r="O76" s="4">
        <v>1E-3</v>
      </c>
      <c r="P76">
        <v>1.8E-3</v>
      </c>
      <c r="T76">
        <v>2939030</v>
      </c>
      <c r="U76">
        <v>3845087</v>
      </c>
      <c r="V76">
        <v>3395420</v>
      </c>
      <c r="W76">
        <v>3991260</v>
      </c>
      <c r="X76">
        <v>4179240</v>
      </c>
      <c r="Y76">
        <v>3304129</v>
      </c>
      <c r="Z76">
        <v>3265069</v>
      </c>
      <c r="AA76">
        <v>2255891</v>
      </c>
      <c r="AB76">
        <v>2121235</v>
      </c>
      <c r="AC76">
        <v>0.378</v>
      </c>
      <c r="AD76">
        <v>0.315</v>
      </c>
      <c r="AE76">
        <v>9</v>
      </c>
      <c r="AF76"/>
    </row>
    <row r="77" spans="1:32">
      <c r="A77" t="s">
        <v>70</v>
      </c>
      <c r="B77" t="s">
        <v>71</v>
      </c>
      <c r="C77" t="s">
        <v>69</v>
      </c>
      <c r="D77" t="s">
        <v>26</v>
      </c>
      <c r="E77" t="s">
        <v>99</v>
      </c>
      <c r="F77" t="s">
        <v>12</v>
      </c>
      <c r="G77" t="s">
        <v>15</v>
      </c>
      <c r="H77" t="e">
        <v>#VALUE!</v>
      </c>
      <c r="I77" t="e">
        <v>#VALUE!</v>
      </c>
      <c r="J77" t="e">
        <v>#VALUE!</v>
      </c>
      <c r="K77" t="e">
        <v>#VALUE!</v>
      </c>
      <c r="L77" s="4">
        <v>0</v>
      </c>
      <c r="M77" s="4" t="e">
        <v>#VALUE!</v>
      </c>
      <c r="N77" s="4">
        <v>0</v>
      </c>
      <c r="O77" s="4">
        <v>0</v>
      </c>
      <c r="P77">
        <v>0</v>
      </c>
      <c r="T77">
        <v>2939030</v>
      </c>
      <c r="U77">
        <v>3845087</v>
      </c>
      <c r="V77">
        <v>3395420</v>
      </c>
      <c r="W77">
        <v>3991260</v>
      </c>
      <c r="X77">
        <v>4179240</v>
      </c>
      <c r="Y77">
        <v>3304129</v>
      </c>
      <c r="Z77">
        <v>3265069</v>
      </c>
      <c r="AA77">
        <v>2255891</v>
      </c>
      <c r="AB77">
        <v>2121235</v>
      </c>
      <c r="AC77" t="s">
        <v>106</v>
      </c>
      <c r="AD77" t="s">
        <v>106</v>
      </c>
      <c r="AE77">
        <v>9</v>
      </c>
      <c r="AF77"/>
    </row>
    <row r="78" spans="1:32">
      <c r="A78" t="s">
        <v>70</v>
      </c>
      <c r="B78" t="s">
        <v>71</v>
      </c>
      <c r="C78" t="s">
        <v>69</v>
      </c>
      <c r="D78" t="s">
        <v>26</v>
      </c>
      <c r="E78" t="s">
        <v>99</v>
      </c>
      <c r="F78" t="s">
        <v>12</v>
      </c>
      <c r="G78" t="s">
        <v>14</v>
      </c>
      <c r="H78">
        <v>2.8E-3</v>
      </c>
      <c r="I78">
        <v>2.5999999999999999E-3</v>
      </c>
      <c r="J78">
        <v>3.2000000000000002E-3</v>
      </c>
      <c r="K78">
        <v>2.3999999999999998E-3</v>
      </c>
      <c r="L78" s="4">
        <v>4.3E-3</v>
      </c>
      <c r="M78" s="4">
        <v>6.8999999999999999E-3</v>
      </c>
      <c r="N78" s="4">
        <v>6.1000000000000004E-3</v>
      </c>
      <c r="O78" s="4">
        <v>1E-3</v>
      </c>
      <c r="P78">
        <v>1.8E-3</v>
      </c>
      <c r="T78">
        <v>2939030</v>
      </c>
      <c r="U78">
        <v>3845087</v>
      </c>
      <c r="V78">
        <v>3395420</v>
      </c>
      <c r="W78">
        <v>3991260</v>
      </c>
      <c r="X78">
        <v>4179240</v>
      </c>
      <c r="Y78">
        <v>3304129</v>
      </c>
      <c r="Z78">
        <v>3265069</v>
      </c>
      <c r="AA78">
        <v>2255891</v>
      </c>
      <c r="AB78">
        <v>2121235</v>
      </c>
      <c r="AC78">
        <v>0.378</v>
      </c>
      <c r="AD78">
        <v>0.315</v>
      </c>
      <c r="AE78">
        <v>9</v>
      </c>
      <c r="AF78"/>
    </row>
    <row r="79" spans="1:32">
      <c r="A79" t="s">
        <v>70</v>
      </c>
      <c r="B79" t="s">
        <v>71</v>
      </c>
      <c r="C79" t="s">
        <v>69</v>
      </c>
      <c r="D79" t="s">
        <v>26</v>
      </c>
      <c r="E79" t="s">
        <v>93</v>
      </c>
      <c r="F79" t="s">
        <v>12</v>
      </c>
      <c r="G79" t="s">
        <v>40</v>
      </c>
      <c r="H79">
        <v>8.9999999999999998E-4</v>
      </c>
      <c r="I79">
        <v>5.9999999999999995E-4</v>
      </c>
      <c r="J79">
        <v>1.6000000000000001E-3</v>
      </c>
      <c r="K79">
        <v>0</v>
      </c>
      <c r="L79" s="4">
        <v>0</v>
      </c>
      <c r="M79" s="4">
        <v>0</v>
      </c>
      <c r="N79" s="4">
        <v>0</v>
      </c>
      <c r="O79" s="4">
        <v>5.9999999999999995E-4</v>
      </c>
      <c r="P79">
        <v>2.9999999999999997E-4</v>
      </c>
      <c r="T79">
        <v>286541</v>
      </c>
      <c r="U79">
        <v>395394</v>
      </c>
      <c r="V79">
        <v>600444</v>
      </c>
      <c r="W79">
        <v>448137</v>
      </c>
      <c r="X79">
        <v>698361</v>
      </c>
      <c r="Y79">
        <v>570386</v>
      </c>
      <c r="Z79">
        <v>573389</v>
      </c>
      <c r="AA79">
        <v>569833</v>
      </c>
      <c r="AB79">
        <v>481977</v>
      </c>
      <c r="AC79">
        <v>-0.21</v>
      </c>
      <c r="AD79">
        <v>0.58699999999999997</v>
      </c>
      <c r="AE79">
        <v>9</v>
      </c>
      <c r="AF79"/>
    </row>
    <row r="80" spans="1:32">
      <c r="A80" t="s">
        <v>70</v>
      </c>
      <c r="B80" t="s">
        <v>71</v>
      </c>
      <c r="C80" t="s">
        <v>69</v>
      </c>
      <c r="D80" t="s">
        <v>26</v>
      </c>
      <c r="E80" t="s">
        <v>93</v>
      </c>
      <c r="F80" t="s">
        <v>12</v>
      </c>
      <c r="G80" t="s">
        <v>15</v>
      </c>
      <c r="H80" t="e">
        <v>#VALUE!</v>
      </c>
      <c r="I80" t="e">
        <v>#VALUE!</v>
      </c>
      <c r="J80" t="e">
        <v>#VALUE!</v>
      </c>
      <c r="K80" t="e">
        <v>#VALUE!</v>
      </c>
      <c r="L80" s="4">
        <v>0</v>
      </c>
      <c r="M80" s="4" t="e">
        <v>#VALUE!</v>
      </c>
      <c r="N80" s="4">
        <v>0</v>
      </c>
      <c r="O80" s="4">
        <v>0</v>
      </c>
      <c r="P80">
        <v>0</v>
      </c>
      <c r="T80">
        <v>286541</v>
      </c>
      <c r="U80">
        <v>395394</v>
      </c>
      <c r="V80">
        <v>600444</v>
      </c>
      <c r="W80">
        <v>448137</v>
      </c>
      <c r="X80">
        <v>698361</v>
      </c>
      <c r="Y80">
        <v>570386</v>
      </c>
      <c r="Z80">
        <v>573389</v>
      </c>
      <c r="AA80">
        <v>569833</v>
      </c>
      <c r="AB80">
        <v>481977</v>
      </c>
      <c r="AC80" t="s">
        <v>106</v>
      </c>
      <c r="AD80" t="s">
        <v>106</v>
      </c>
      <c r="AE80">
        <v>9</v>
      </c>
      <c r="AF80"/>
    </row>
    <row r="81" spans="1:33">
      <c r="A81" t="s">
        <v>70</v>
      </c>
      <c r="B81" t="s">
        <v>71</v>
      </c>
      <c r="C81" t="s">
        <v>69</v>
      </c>
      <c r="D81" t="s">
        <v>26</v>
      </c>
      <c r="E81" t="s">
        <v>93</v>
      </c>
      <c r="F81" t="s">
        <v>12</v>
      </c>
      <c r="G81" t="s">
        <v>14</v>
      </c>
      <c r="H81">
        <v>8.9999999999999998E-4</v>
      </c>
      <c r="I81">
        <v>5.9999999999999995E-4</v>
      </c>
      <c r="J81">
        <v>1.6000000000000001E-3</v>
      </c>
      <c r="K81">
        <v>0</v>
      </c>
      <c r="L81" s="4">
        <v>0</v>
      </c>
      <c r="M81" s="4">
        <v>0</v>
      </c>
      <c r="N81" s="4">
        <v>0</v>
      </c>
      <c r="O81" s="4">
        <v>5.9999999999999995E-4</v>
      </c>
      <c r="P81">
        <v>2.9999999999999997E-4</v>
      </c>
      <c r="T81">
        <v>286541</v>
      </c>
      <c r="U81">
        <v>395394</v>
      </c>
      <c r="V81">
        <v>600444</v>
      </c>
      <c r="W81">
        <v>448137</v>
      </c>
      <c r="X81">
        <v>698361</v>
      </c>
      <c r="Y81">
        <v>570386</v>
      </c>
      <c r="Z81">
        <v>573389</v>
      </c>
      <c r="AA81">
        <v>569833</v>
      </c>
      <c r="AB81">
        <v>481977</v>
      </c>
      <c r="AC81">
        <v>-0.21</v>
      </c>
      <c r="AD81">
        <v>0.58699999999999997</v>
      </c>
      <c r="AE81">
        <v>9</v>
      </c>
      <c r="AF81"/>
    </row>
    <row r="82" spans="1:33">
      <c r="A82" t="s">
        <v>70</v>
      </c>
      <c r="B82" t="s">
        <v>71</v>
      </c>
      <c r="C82" t="s">
        <v>69</v>
      </c>
      <c r="D82" t="s">
        <v>26</v>
      </c>
      <c r="E82" t="s">
        <v>122</v>
      </c>
      <c r="F82" t="s">
        <v>12</v>
      </c>
      <c r="G82" t="s">
        <v>40</v>
      </c>
      <c r="H82">
        <v>0</v>
      </c>
      <c r="I82">
        <v>0</v>
      </c>
      <c r="J82">
        <v>0</v>
      </c>
      <c r="K82">
        <v>0</v>
      </c>
      <c r="L82" s="4">
        <v>0</v>
      </c>
      <c r="M82" s="4">
        <v>0</v>
      </c>
      <c r="N82" s="4">
        <v>0</v>
      </c>
      <c r="O82" s="4">
        <v>0</v>
      </c>
      <c r="P82">
        <v>0</v>
      </c>
      <c r="T82">
        <v>142529</v>
      </c>
      <c r="U82">
        <v>280503</v>
      </c>
      <c r="V82">
        <v>315289</v>
      </c>
      <c r="W82">
        <v>489546</v>
      </c>
      <c r="X82">
        <v>439449</v>
      </c>
      <c r="Y82">
        <v>240055</v>
      </c>
      <c r="Z82">
        <v>240055</v>
      </c>
      <c r="AA82">
        <v>272333</v>
      </c>
      <c r="AB82">
        <v>252024</v>
      </c>
      <c r="AC82" t="s">
        <v>106</v>
      </c>
      <c r="AD82" t="s">
        <v>106</v>
      </c>
      <c r="AE82">
        <v>9</v>
      </c>
      <c r="AF82"/>
    </row>
    <row r="83" spans="1:33">
      <c r="A83" t="s">
        <v>70</v>
      </c>
      <c r="B83" t="s">
        <v>71</v>
      </c>
      <c r="C83" t="s">
        <v>69</v>
      </c>
      <c r="D83" t="s">
        <v>26</v>
      </c>
      <c r="E83" t="s">
        <v>122</v>
      </c>
      <c r="F83" t="s">
        <v>12</v>
      </c>
      <c r="G83" t="s">
        <v>15</v>
      </c>
      <c r="H83" t="e">
        <v>#VALUE!</v>
      </c>
      <c r="I83" t="e">
        <v>#VALUE!</v>
      </c>
      <c r="J83" t="e">
        <v>#VALUE!</v>
      </c>
      <c r="K83" t="e">
        <v>#VALUE!</v>
      </c>
      <c r="L83" s="4">
        <v>0</v>
      </c>
      <c r="M83" s="4" t="e">
        <v>#VALUE!</v>
      </c>
      <c r="N83" s="4">
        <v>0</v>
      </c>
      <c r="O83" s="4">
        <v>0</v>
      </c>
      <c r="P83">
        <v>0</v>
      </c>
      <c r="T83">
        <v>142529</v>
      </c>
      <c r="U83">
        <v>280503</v>
      </c>
      <c r="V83">
        <v>315289</v>
      </c>
      <c r="W83">
        <v>489546</v>
      </c>
      <c r="X83">
        <v>439449</v>
      </c>
      <c r="Y83">
        <v>240055</v>
      </c>
      <c r="Z83">
        <v>240055</v>
      </c>
      <c r="AA83">
        <v>272333</v>
      </c>
      <c r="AB83">
        <v>252024</v>
      </c>
      <c r="AC83" t="s">
        <v>106</v>
      </c>
      <c r="AD83" t="s">
        <v>106</v>
      </c>
      <c r="AE83">
        <v>9</v>
      </c>
      <c r="AF83"/>
    </row>
    <row r="84" spans="1:33">
      <c r="A84" t="s">
        <v>70</v>
      </c>
      <c r="B84" t="s">
        <v>71</v>
      </c>
      <c r="C84" t="s">
        <v>69</v>
      </c>
      <c r="D84" t="s">
        <v>26</v>
      </c>
      <c r="E84" t="s">
        <v>122</v>
      </c>
      <c r="F84" t="s">
        <v>12</v>
      </c>
      <c r="G84" t="s">
        <v>14</v>
      </c>
      <c r="H84">
        <v>0</v>
      </c>
      <c r="I84">
        <v>0</v>
      </c>
      <c r="J84">
        <v>0</v>
      </c>
      <c r="K84">
        <v>0</v>
      </c>
      <c r="L84" s="4">
        <v>0</v>
      </c>
      <c r="M84" s="4">
        <v>0</v>
      </c>
      <c r="N84" s="4">
        <v>0</v>
      </c>
      <c r="O84" s="4">
        <v>0</v>
      </c>
      <c r="P84">
        <v>0</v>
      </c>
      <c r="T84">
        <v>142529</v>
      </c>
      <c r="U84">
        <v>280503</v>
      </c>
      <c r="V84">
        <v>315289</v>
      </c>
      <c r="W84">
        <v>489546</v>
      </c>
      <c r="X84">
        <v>439449</v>
      </c>
      <c r="Y84">
        <v>240055</v>
      </c>
      <c r="Z84">
        <v>240055</v>
      </c>
      <c r="AA84">
        <v>272333</v>
      </c>
      <c r="AB84">
        <v>252024</v>
      </c>
      <c r="AC84" t="s">
        <v>106</v>
      </c>
      <c r="AD84" t="s">
        <v>106</v>
      </c>
      <c r="AE84">
        <v>9</v>
      </c>
      <c r="AF84"/>
    </row>
    <row r="85" spans="1:33">
      <c r="A85" t="s">
        <v>70</v>
      </c>
      <c r="B85" t="s">
        <v>71</v>
      </c>
      <c r="C85" t="s">
        <v>69</v>
      </c>
      <c r="D85" t="s">
        <v>26</v>
      </c>
      <c r="E85" t="s">
        <v>12</v>
      </c>
      <c r="F85" t="s">
        <v>12</v>
      </c>
      <c r="G85" t="s">
        <v>40</v>
      </c>
      <c r="H85">
        <v>5.0000000000000001E-4</v>
      </c>
      <c r="I85">
        <v>5.9999999999999995E-4</v>
      </c>
      <c r="J85">
        <v>1.2999999999999999E-3</v>
      </c>
      <c r="K85">
        <v>1.4E-3</v>
      </c>
      <c r="L85" s="4">
        <v>0</v>
      </c>
      <c r="M85" s="4">
        <v>0</v>
      </c>
      <c r="N85" s="4">
        <v>0</v>
      </c>
      <c r="O85" s="4">
        <v>0</v>
      </c>
      <c r="P85">
        <v>0</v>
      </c>
      <c r="T85">
        <v>31764</v>
      </c>
      <c r="U85">
        <v>33746</v>
      </c>
      <c r="V85">
        <v>76435</v>
      </c>
      <c r="W85">
        <v>42606</v>
      </c>
      <c r="X85">
        <v>12474</v>
      </c>
      <c r="Y85">
        <v>18883</v>
      </c>
      <c r="Z85">
        <v>18883</v>
      </c>
      <c r="AA85">
        <v>0</v>
      </c>
      <c r="AB85">
        <v>48801</v>
      </c>
      <c r="AC85">
        <v>0.70699999999999996</v>
      </c>
      <c r="AD85">
        <v>0.05</v>
      </c>
      <c r="AE85">
        <v>8</v>
      </c>
      <c r="AF85"/>
    </row>
    <row r="86" spans="1:33">
      <c r="A86" t="s">
        <v>70</v>
      </c>
      <c r="B86" t="s">
        <v>71</v>
      </c>
      <c r="C86" t="s">
        <v>69</v>
      </c>
      <c r="D86" t="s">
        <v>26</v>
      </c>
      <c r="E86" t="s">
        <v>12</v>
      </c>
      <c r="F86" t="s">
        <v>12</v>
      </c>
      <c r="G86" t="s">
        <v>15</v>
      </c>
      <c r="H86" t="e">
        <v>#VALUE!</v>
      </c>
      <c r="I86" t="e">
        <v>#VALUE!</v>
      </c>
      <c r="J86" t="e">
        <v>#VALUE!</v>
      </c>
      <c r="K86" t="e">
        <v>#VALUE!</v>
      </c>
      <c r="L86" s="4">
        <v>0</v>
      </c>
      <c r="M86" s="4" t="e">
        <v>#VALUE!</v>
      </c>
      <c r="N86" s="4">
        <v>0</v>
      </c>
      <c r="O86" s="4">
        <v>0</v>
      </c>
      <c r="P86">
        <v>0</v>
      </c>
      <c r="T86">
        <v>31764</v>
      </c>
      <c r="U86">
        <v>33746</v>
      </c>
      <c r="V86">
        <v>76435</v>
      </c>
      <c r="W86">
        <v>42606</v>
      </c>
      <c r="X86">
        <v>12474</v>
      </c>
      <c r="Y86">
        <v>18883</v>
      </c>
      <c r="Z86">
        <v>18883</v>
      </c>
      <c r="AA86">
        <v>0</v>
      </c>
      <c r="AB86">
        <v>48801</v>
      </c>
      <c r="AC86" t="s">
        <v>106</v>
      </c>
      <c r="AD86" t="s">
        <v>106</v>
      </c>
      <c r="AE86">
        <v>8</v>
      </c>
      <c r="AF86"/>
    </row>
    <row r="87" spans="1:33">
      <c r="A87" t="s">
        <v>70</v>
      </c>
      <c r="B87" t="s">
        <v>71</v>
      </c>
      <c r="C87" t="s">
        <v>69</v>
      </c>
      <c r="D87" t="s">
        <v>26</v>
      </c>
      <c r="E87" t="s">
        <v>12</v>
      </c>
      <c r="F87" t="s">
        <v>12</v>
      </c>
      <c r="G87" t="s">
        <v>14</v>
      </c>
      <c r="H87">
        <v>5.0000000000000001E-4</v>
      </c>
      <c r="I87">
        <v>5.9999999999999995E-4</v>
      </c>
      <c r="J87">
        <v>1.2999999999999999E-3</v>
      </c>
      <c r="K87">
        <v>1.4E-3</v>
      </c>
      <c r="L87" s="4">
        <v>0</v>
      </c>
      <c r="M87" s="4">
        <v>0</v>
      </c>
      <c r="N87" s="4">
        <v>0</v>
      </c>
      <c r="O87" s="4">
        <v>0</v>
      </c>
      <c r="P87">
        <v>0</v>
      </c>
      <c r="T87">
        <v>31764</v>
      </c>
      <c r="U87">
        <v>33746</v>
      </c>
      <c r="V87">
        <v>76435</v>
      </c>
      <c r="W87">
        <v>42606</v>
      </c>
      <c r="X87">
        <v>12474</v>
      </c>
      <c r="Y87">
        <v>18883</v>
      </c>
      <c r="Z87">
        <v>18883</v>
      </c>
      <c r="AA87">
        <v>0</v>
      </c>
      <c r="AB87">
        <v>48801</v>
      </c>
      <c r="AC87">
        <v>0.70699999999999996</v>
      </c>
      <c r="AD87">
        <v>0.05</v>
      </c>
      <c r="AE87">
        <v>8</v>
      </c>
      <c r="AF87"/>
    </row>
    <row r="88" spans="1:33">
      <c r="A88" t="s">
        <v>70</v>
      </c>
      <c r="B88" t="s">
        <v>71</v>
      </c>
      <c r="C88" t="s">
        <v>69</v>
      </c>
      <c r="D88" t="s">
        <v>26</v>
      </c>
      <c r="E88" t="s">
        <v>94</v>
      </c>
      <c r="F88" t="s">
        <v>12</v>
      </c>
      <c r="G88" t="s">
        <v>40</v>
      </c>
      <c r="H88">
        <v>4.87E-2</v>
      </c>
      <c r="I88">
        <v>4.2700000000000002E-2</v>
      </c>
      <c r="J88">
        <v>6.7500000000000004E-2</v>
      </c>
      <c r="K88">
        <v>7.2599999999999998E-2</v>
      </c>
      <c r="L88" s="4">
        <v>7.3999999999999996E-2</v>
      </c>
      <c r="M88" s="4">
        <v>6.0699999999999997E-2</v>
      </c>
      <c r="N88" s="4">
        <v>5.2699999999999997E-2</v>
      </c>
      <c r="O88" s="4">
        <v>4.4499999999999998E-2</v>
      </c>
      <c r="P88">
        <v>4.9599999999999998E-2</v>
      </c>
      <c r="T88">
        <v>9262671</v>
      </c>
      <c r="U88">
        <v>9431056</v>
      </c>
      <c r="V88">
        <v>10128003</v>
      </c>
      <c r="W88">
        <v>10459332</v>
      </c>
      <c r="X88">
        <v>10271234</v>
      </c>
      <c r="Y88">
        <v>6896607</v>
      </c>
      <c r="Z88">
        <v>6848987</v>
      </c>
      <c r="AA88">
        <v>6439609</v>
      </c>
      <c r="AB88">
        <v>7003214</v>
      </c>
      <c r="AC88">
        <v>0.59</v>
      </c>
      <c r="AD88">
        <v>9.4E-2</v>
      </c>
      <c r="AE88">
        <v>9</v>
      </c>
      <c r="AF88"/>
    </row>
    <row r="89" spans="1:33">
      <c r="A89" t="s">
        <v>70</v>
      </c>
      <c r="B89" t="s">
        <v>71</v>
      </c>
      <c r="C89" t="s">
        <v>69</v>
      </c>
      <c r="D89" t="s">
        <v>26</v>
      </c>
      <c r="E89" t="s">
        <v>94</v>
      </c>
      <c r="F89" t="s">
        <v>12</v>
      </c>
      <c r="G89" t="s">
        <v>15</v>
      </c>
      <c r="H89" t="e">
        <v>#VALUE!</v>
      </c>
      <c r="I89" t="e">
        <v>#VALUE!</v>
      </c>
      <c r="J89" t="e">
        <v>#VALUE!</v>
      </c>
      <c r="K89" t="e">
        <v>#VALUE!</v>
      </c>
      <c r="L89" s="4">
        <v>0</v>
      </c>
      <c r="M89" s="4" t="e">
        <v>#VALUE!</v>
      </c>
      <c r="N89" s="4">
        <v>0</v>
      </c>
      <c r="O89" s="4">
        <v>1E-3</v>
      </c>
      <c r="P89">
        <v>0</v>
      </c>
      <c r="T89">
        <v>9262671</v>
      </c>
      <c r="U89">
        <v>9431056</v>
      </c>
      <c r="V89">
        <v>10128003</v>
      </c>
      <c r="W89">
        <v>10459332</v>
      </c>
      <c r="X89">
        <v>10271234</v>
      </c>
      <c r="Y89">
        <v>6896607</v>
      </c>
      <c r="Z89">
        <v>6848987</v>
      </c>
      <c r="AA89">
        <v>6439609</v>
      </c>
      <c r="AB89">
        <v>7003214</v>
      </c>
      <c r="AC89">
        <v>-0.45200000000000001</v>
      </c>
      <c r="AD89">
        <v>0.54800000000000004</v>
      </c>
      <c r="AE89">
        <v>9</v>
      </c>
      <c r="AF89"/>
    </row>
    <row r="90" spans="1:33">
      <c r="A90" t="s">
        <v>70</v>
      </c>
      <c r="B90" t="s">
        <v>71</v>
      </c>
      <c r="C90" t="s">
        <v>69</v>
      </c>
      <c r="D90" t="s">
        <v>26</v>
      </c>
      <c r="E90" t="s">
        <v>94</v>
      </c>
      <c r="F90" t="s">
        <v>12</v>
      </c>
      <c r="G90" t="s">
        <v>14</v>
      </c>
      <c r="H90">
        <v>4.87E-2</v>
      </c>
      <c r="I90">
        <v>4.2700000000000002E-2</v>
      </c>
      <c r="J90">
        <v>6.7500000000000004E-2</v>
      </c>
      <c r="K90">
        <v>7.2599999999999998E-2</v>
      </c>
      <c r="L90" s="4">
        <v>7.3999999999999996E-2</v>
      </c>
      <c r="M90" s="4">
        <v>6.0699999999999997E-2</v>
      </c>
      <c r="N90" s="4">
        <v>5.2699999999999997E-2</v>
      </c>
      <c r="O90" s="4">
        <v>4.36E-2</v>
      </c>
      <c r="P90">
        <v>4.9599999999999998E-2</v>
      </c>
      <c r="T90">
        <v>9262671</v>
      </c>
      <c r="U90">
        <v>9431056</v>
      </c>
      <c r="V90">
        <v>10128003</v>
      </c>
      <c r="W90">
        <v>10459332</v>
      </c>
      <c r="X90">
        <v>10271234</v>
      </c>
      <c r="Y90">
        <v>6896607</v>
      </c>
      <c r="Z90">
        <v>6848987</v>
      </c>
      <c r="AA90">
        <v>6439609</v>
      </c>
      <c r="AB90">
        <v>7003214</v>
      </c>
      <c r="AC90">
        <v>0.59599999999999997</v>
      </c>
      <c r="AD90">
        <v>0.09</v>
      </c>
      <c r="AE90">
        <v>9</v>
      </c>
      <c r="AF90"/>
    </row>
    <row r="91" spans="1:33">
      <c r="A91" t="s">
        <v>70</v>
      </c>
      <c r="B91" t="s">
        <v>71</v>
      </c>
      <c r="C91" t="s">
        <v>69</v>
      </c>
      <c r="D91" t="s">
        <v>26</v>
      </c>
      <c r="E91" t="s">
        <v>95</v>
      </c>
      <c r="F91" t="s">
        <v>12</v>
      </c>
      <c r="G91" t="s">
        <v>40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2.9999999999999997E-4</v>
      </c>
      <c r="P91" s="13">
        <v>2.9999999999999997E-4</v>
      </c>
      <c r="T91" s="7">
        <v>683144</v>
      </c>
      <c r="U91" s="7">
        <v>830652</v>
      </c>
      <c r="V91" s="7">
        <v>713874</v>
      </c>
      <c r="W91" s="7">
        <v>913594</v>
      </c>
      <c r="X91" s="7">
        <v>950712</v>
      </c>
      <c r="Y91" s="7">
        <v>475066</v>
      </c>
      <c r="Z91" s="7">
        <v>475066</v>
      </c>
      <c r="AA91" s="7">
        <v>1123375</v>
      </c>
      <c r="AB91" s="7">
        <v>752790</v>
      </c>
      <c r="AC91" s="5">
        <v>0.46800000000000003</v>
      </c>
      <c r="AD91" s="3">
        <v>0.20399999999999999</v>
      </c>
      <c r="AE91" s="4">
        <v>9</v>
      </c>
      <c r="AF91" s="3"/>
    </row>
    <row r="92" spans="1:33">
      <c r="A92" t="s">
        <v>70</v>
      </c>
      <c r="B92" t="s">
        <v>71</v>
      </c>
      <c r="C92" t="s">
        <v>69</v>
      </c>
      <c r="D92" t="s">
        <v>26</v>
      </c>
      <c r="E92" t="s">
        <v>95</v>
      </c>
      <c r="F92" t="s">
        <v>12</v>
      </c>
      <c r="G92" t="s">
        <v>15</v>
      </c>
      <c r="H92" s="13" t="e">
        <v>#VALUE!</v>
      </c>
      <c r="I92" s="13" t="e">
        <v>#VALUE!</v>
      </c>
      <c r="J92" s="13" t="e">
        <v>#VALUE!</v>
      </c>
      <c r="K92" s="13" t="e">
        <v>#VALUE!</v>
      </c>
      <c r="L92" s="13">
        <v>0</v>
      </c>
      <c r="M92" s="13" t="e">
        <v>#VALUE!</v>
      </c>
      <c r="N92" s="13">
        <v>0</v>
      </c>
      <c r="O92" s="13">
        <v>0</v>
      </c>
      <c r="P92" s="13">
        <v>0</v>
      </c>
      <c r="T92" s="7">
        <v>683144</v>
      </c>
      <c r="U92" s="7">
        <v>830652</v>
      </c>
      <c r="V92" s="7">
        <v>713874</v>
      </c>
      <c r="W92" s="7">
        <v>913594</v>
      </c>
      <c r="X92" s="7">
        <v>950712</v>
      </c>
      <c r="Y92" s="7">
        <v>475066</v>
      </c>
      <c r="Z92" s="7">
        <v>475066</v>
      </c>
      <c r="AA92" s="7">
        <v>1123375</v>
      </c>
      <c r="AB92" s="7">
        <v>752790</v>
      </c>
      <c r="AC92" s="5" t="s">
        <v>106</v>
      </c>
      <c r="AD92" s="3" t="s">
        <v>106</v>
      </c>
      <c r="AE92" s="4">
        <v>9</v>
      </c>
      <c r="AF92" s="3"/>
    </row>
    <row r="93" spans="1:33">
      <c r="A93" t="s">
        <v>70</v>
      </c>
      <c r="B93" t="s">
        <v>71</v>
      </c>
      <c r="C93" t="s">
        <v>69</v>
      </c>
      <c r="D93" t="s">
        <v>26</v>
      </c>
      <c r="E93" t="s">
        <v>95</v>
      </c>
      <c r="F93" t="s">
        <v>12</v>
      </c>
      <c r="G93" t="s">
        <v>14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2.9999999999999997E-4</v>
      </c>
      <c r="P93" s="13">
        <v>2.9999999999999997E-4</v>
      </c>
      <c r="T93" s="7">
        <v>683144</v>
      </c>
      <c r="U93" s="7">
        <v>830652</v>
      </c>
      <c r="V93" s="7">
        <v>713874</v>
      </c>
      <c r="W93" s="7">
        <v>913594</v>
      </c>
      <c r="X93" s="7">
        <v>950712</v>
      </c>
      <c r="Y93" s="7">
        <v>475066</v>
      </c>
      <c r="Z93" s="7">
        <v>475066</v>
      </c>
      <c r="AA93" s="7">
        <v>1123375</v>
      </c>
      <c r="AB93" s="7">
        <v>752790</v>
      </c>
      <c r="AC93" s="5">
        <v>0.46800000000000003</v>
      </c>
      <c r="AD93" s="3">
        <v>0.20399999999999999</v>
      </c>
      <c r="AE93" s="4">
        <v>9</v>
      </c>
      <c r="AF93" s="3"/>
    </row>
    <row r="94" spans="1:33">
      <c r="A94" t="s">
        <v>70</v>
      </c>
      <c r="B94" t="s">
        <v>71</v>
      </c>
      <c r="C94" t="s">
        <v>69</v>
      </c>
      <c r="D94" t="s">
        <v>26</v>
      </c>
      <c r="E94" t="s">
        <v>96</v>
      </c>
      <c r="F94" t="s">
        <v>12</v>
      </c>
      <c r="G94" t="s">
        <v>40</v>
      </c>
      <c r="H94" s="13">
        <v>0</v>
      </c>
      <c r="I94" s="13">
        <v>0</v>
      </c>
      <c r="J94" s="13">
        <v>1E-3</v>
      </c>
      <c r="K94" s="13">
        <v>0</v>
      </c>
      <c r="L94" s="13">
        <v>4.0000000000000002E-4</v>
      </c>
      <c r="M94" s="13">
        <v>0</v>
      </c>
      <c r="N94" s="13">
        <v>0</v>
      </c>
      <c r="O94" s="13">
        <v>3.2000000000000002E-3</v>
      </c>
      <c r="P94" s="13">
        <v>1.1999999999999999E-3</v>
      </c>
      <c r="T94">
        <v>1167266</v>
      </c>
      <c r="U94">
        <v>1956992</v>
      </c>
      <c r="V94">
        <v>1973752</v>
      </c>
      <c r="W94">
        <v>2384160</v>
      </c>
      <c r="X94">
        <v>1993020</v>
      </c>
      <c r="Y94">
        <v>487449</v>
      </c>
      <c r="Z94">
        <v>487449</v>
      </c>
      <c r="AA94">
        <v>1194477</v>
      </c>
      <c r="AB94">
        <v>1389223</v>
      </c>
      <c r="AC94">
        <v>-2.9000000000000001E-2</v>
      </c>
      <c r="AD94">
        <v>0.94</v>
      </c>
      <c r="AE94">
        <v>9</v>
      </c>
      <c r="AF94"/>
    </row>
    <row r="95" spans="1:33">
      <c r="A95" t="s">
        <v>70</v>
      </c>
      <c r="B95" t="s">
        <v>71</v>
      </c>
      <c r="C95" t="s">
        <v>69</v>
      </c>
      <c r="D95" t="s">
        <v>26</v>
      </c>
      <c r="E95" t="s">
        <v>96</v>
      </c>
      <c r="F95" t="s">
        <v>12</v>
      </c>
      <c r="G95" t="s">
        <v>15</v>
      </c>
      <c r="H95" s="13" t="e">
        <v>#VALUE!</v>
      </c>
      <c r="I95" s="13" t="e">
        <v>#VALUE!</v>
      </c>
      <c r="J95" s="13" t="e">
        <v>#VALUE!</v>
      </c>
      <c r="K95" s="13" t="e">
        <v>#VALUE!</v>
      </c>
      <c r="L95" s="13">
        <v>0</v>
      </c>
      <c r="M95" s="13" t="e">
        <v>#VALUE!</v>
      </c>
      <c r="N95" s="13">
        <v>0</v>
      </c>
      <c r="O95" s="13">
        <v>0</v>
      </c>
      <c r="P95" s="13">
        <v>0</v>
      </c>
      <c r="T95">
        <v>1167266</v>
      </c>
      <c r="U95">
        <v>1956992</v>
      </c>
      <c r="V95">
        <v>1973752</v>
      </c>
      <c r="W95">
        <v>2384160</v>
      </c>
      <c r="X95">
        <v>1993020</v>
      </c>
      <c r="Y95">
        <v>487449</v>
      </c>
      <c r="Z95">
        <v>487449</v>
      </c>
      <c r="AA95">
        <v>1194477</v>
      </c>
      <c r="AB95">
        <v>1389223</v>
      </c>
      <c r="AC95" s="5" t="s">
        <v>106</v>
      </c>
      <c r="AD95" s="3" t="s">
        <v>106</v>
      </c>
      <c r="AE95" s="4">
        <v>9</v>
      </c>
      <c r="AF95" s="3"/>
    </row>
    <row r="96" spans="1:33" s="4" customFormat="1">
      <c r="A96" t="s">
        <v>70</v>
      </c>
      <c r="B96" t="s">
        <v>71</v>
      </c>
      <c r="C96" t="s">
        <v>69</v>
      </c>
      <c r="D96" t="s">
        <v>26</v>
      </c>
      <c r="E96" t="s">
        <v>96</v>
      </c>
      <c r="F96" t="s">
        <v>12</v>
      </c>
      <c r="G96" t="s">
        <v>14</v>
      </c>
      <c r="H96">
        <v>0</v>
      </c>
      <c r="I96">
        <v>0</v>
      </c>
      <c r="J96">
        <v>1E-3</v>
      </c>
      <c r="K96">
        <v>0</v>
      </c>
      <c r="L96">
        <v>4.0000000000000002E-4</v>
      </c>
      <c r="M96">
        <v>0</v>
      </c>
      <c r="N96">
        <v>0</v>
      </c>
      <c r="O96">
        <v>3.2000000000000002E-3</v>
      </c>
      <c r="P96">
        <v>1.1999999999999999E-3</v>
      </c>
      <c r="Q96"/>
      <c r="R96"/>
      <c r="S96"/>
      <c r="T96">
        <v>1167266</v>
      </c>
      <c r="U96">
        <v>1956992</v>
      </c>
      <c r="V96">
        <v>1973752</v>
      </c>
      <c r="W96">
        <v>2384160</v>
      </c>
      <c r="X96">
        <v>1993020</v>
      </c>
      <c r="Y96">
        <v>487449</v>
      </c>
      <c r="Z96">
        <v>487449</v>
      </c>
      <c r="AA96">
        <v>1194477</v>
      </c>
      <c r="AB96">
        <v>1389223</v>
      </c>
      <c r="AC96" s="4">
        <v>-2.9000000000000001E-2</v>
      </c>
      <c r="AD96" s="4">
        <v>0.94</v>
      </c>
      <c r="AE96" s="4">
        <v>9</v>
      </c>
      <c r="AG96"/>
    </row>
    <row r="97" spans="1:33" s="4" customFormat="1">
      <c r="A97" t="s">
        <v>70</v>
      </c>
      <c r="B97" t="s">
        <v>71</v>
      </c>
      <c r="C97" t="s">
        <v>69</v>
      </c>
      <c r="D97" t="s">
        <v>26</v>
      </c>
      <c r="E97" t="s">
        <v>97</v>
      </c>
      <c r="F97" t="s">
        <v>12</v>
      </c>
      <c r="G97" t="s">
        <v>40</v>
      </c>
      <c r="H97">
        <v>2.0000000000000001E-4</v>
      </c>
      <c r="I97">
        <v>1.4E-3</v>
      </c>
      <c r="J97">
        <v>3.8999999999999998E-3</v>
      </c>
      <c r="K97">
        <v>0</v>
      </c>
      <c r="L97">
        <v>4.0000000000000002E-4</v>
      </c>
      <c r="M97">
        <v>6.9999999999999999E-4</v>
      </c>
      <c r="N97">
        <v>5.9999999999999995E-4</v>
      </c>
      <c r="O97">
        <v>2.9999999999999997E-4</v>
      </c>
      <c r="P97">
        <v>2.9999999999999997E-4</v>
      </c>
      <c r="Q97"/>
      <c r="R97"/>
      <c r="S97"/>
      <c r="T97">
        <v>129956</v>
      </c>
      <c r="U97">
        <v>119985</v>
      </c>
      <c r="V97">
        <v>340930</v>
      </c>
      <c r="W97">
        <v>430103</v>
      </c>
      <c r="X97">
        <v>618909</v>
      </c>
      <c r="Y97">
        <v>469563</v>
      </c>
      <c r="Z97">
        <v>469563</v>
      </c>
      <c r="AA97">
        <v>516908</v>
      </c>
      <c r="AB97">
        <v>537841</v>
      </c>
      <c r="AC97" s="4">
        <v>-0.27900000000000003</v>
      </c>
      <c r="AD97" s="4">
        <v>0.46700000000000003</v>
      </c>
      <c r="AE97" s="4">
        <v>9</v>
      </c>
      <c r="AG97"/>
    </row>
    <row r="98" spans="1:33" s="4" customFormat="1">
      <c r="A98" t="s">
        <v>70</v>
      </c>
      <c r="B98" t="s">
        <v>71</v>
      </c>
      <c r="C98" t="s">
        <v>69</v>
      </c>
      <c r="D98" t="s">
        <v>26</v>
      </c>
      <c r="E98" t="s">
        <v>97</v>
      </c>
      <c r="F98" t="s">
        <v>12</v>
      </c>
      <c r="G98" t="s">
        <v>15</v>
      </c>
      <c r="H98" t="e">
        <v>#VALUE!</v>
      </c>
      <c r="I98" t="e">
        <v>#VALUE!</v>
      </c>
      <c r="J98" t="e">
        <v>#VALUE!</v>
      </c>
      <c r="K98" t="e">
        <v>#VALUE!</v>
      </c>
      <c r="L98">
        <v>0</v>
      </c>
      <c r="M98" t="e">
        <v>#VALUE!</v>
      </c>
      <c r="N98">
        <v>0</v>
      </c>
      <c r="O98">
        <v>0</v>
      </c>
      <c r="P98">
        <v>0</v>
      </c>
      <c r="Q98"/>
      <c r="R98"/>
      <c r="S98"/>
      <c r="T98">
        <v>129956</v>
      </c>
      <c r="U98">
        <v>119985</v>
      </c>
      <c r="V98">
        <v>340930</v>
      </c>
      <c r="W98">
        <v>430103</v>
      </c>
      <c r="X98">
        <v>618909</v>
      </c>
      <c r="Y98">
        <v>469563</v>
      </c>
      <c r="Z98">
        <v>469563</v>
      </c>
      <c r="AA98">
        <v>516908</v>
      </c>
      <c r="AB98">
        <v>537841</v>
      </c>
      <c r="AC98" s="4" t="s">
        <v>106</v>
      </c>
      <c r="AD98" s="4" t="s">
        <v>106</v>
      </c>
      <c r="AE98" s="4">
        <v>9</v>
      </c>
      <c r="AG98"/>
    </row>
    <row r="99" spans="1:33" s="4" customFormat="1">
      <c r="A99" t="s">
        <v>70</v>
      </c>
      <c r="B99" t="s">
        <v>71</v>
      </c>
      <c r="C99" t="s">
        <v>69</v>
      </c>
      <c r="D99" t="s">
        <v>26</v>
      </c>
      <c r="E99" t="s">
        <v>97</v>
      </c>
      <c r="F99" t="s">
        <v>12</v>
      </c>
      <c r="G99" t="s">
        <v>14</v>
      </c>
      <c r="H99" s="13">
        <v>2.0000000000000001E-4</v>
      </c>
      <c r="I99" s="13">
        <v>1.4E-3</v>
      </c>
      <c r="J99" s="13">
        <v>3.8999999999999998E-3</v>
      </c>
      <c r="K99" s="13">
        <v>0</v>
      </c>
      <c r="L99" s="13">
        <v>4.0000000000000002E-4</v>
      </c>
      <c r="M99" s="13">
        <v>6.9999999999999999E-4</v>
      </c>
      <c r="N99" s="13">
        <v>5.9999999999999995E-4</v>
      </c>
      <c r="O99" s="13">
        <v>2.9999999999999997E-4</v>
      </c>
      <c r="P99" s="13">
        <v>2.9999999999999997E-4</v>
      </c>
      <c r="Q99"/>
      <c r="R99"/>
      <c r="S99"/>
      <c r="T99">
        <v>129956</v>
      </c>
      <c r="U99">
        <v>119985</v>
      </c>
      <c r="V99">
        <v>340930</v>
      </c>
      <c r="W99">
        <v>430103</v>
      </c>
      <c r="X99">
        <v>618909</v>
      </c>
      <c r="Y99">
        <v>469563</v>
      </c>
      <c r="Z99">
        <v>469563</v>
      </c>
      <c r="AA99">
        <v>516908</v>
      </c>
      <c r="AB99">
        <v>537841</v>
      </c>
      <c r="AC99" s="4">
        <v>-0.27900000000000003</v>
      </c>
      <c r="AD99" s="4">
        <v>0.46700000000000003</v>
      </c>
      <c r="AE99" s="4">
        <v>9</v>
      </c>
      <c r="AG99"/>
    </row>
    <row r="100" spans="1:33" s="4" customFormat="1">
      <c r="A100" t="s">
        <v>70</v>
      </c>
      <c r="B100" t="s">
        <v>71</v>
      </c>
      <c r="C100" t="s">
        <v>69</v>
      </c>
      <c r="D100" t="s">
        <v>26</v>
      </c>
      <c r="E100" t="s">
        <v>44</v>
      </c>
      <c r="F100" t="s">
        <v>12</v>
      </c>
      <c r="G100" t="s">
        <v>40</v>
      </c>
      <c r="H100">
        <v>1.23E-2</v>
      </c>
      <c r="I100">
        <v>1.2500000000000001E-2</v>
      </c>
      <c r="J100">
        <v>1.5599999999999999E-2</v>
      </c>
      <c r="K100">
        <v>1.29E-2</v>
      </c>
      <c r="L100">
        <v>1.47E-2</v>
      </c>
      <c r="M100">
        <v>4.4000000000000003E-3</v>
      </c>
      <c r="N100">
        <v>3.8E-3</v>
      </c>
      <c r="O100">
        <v>1.46E-2</v>
      </c>
      <c r="P100">
        <v>1.7299999999999999E-2</v>
      </c>
      <c r="Q100"/>
      <c r="R100"/>
      <c r="S100"/>
      <c r="T100" t="s">
        <v>106</v>
      </c>
      <c r="U100" t="s">
        <v>106</v>
      </c>
      <c r="V100" t="s">
        <v>106</v>
      </c>
      <c r="W100" t="s">
        <v>106</v>
      </c>
      <c r="X100" t="s">
        <v>106</v>
      </c>
      <c r="Y100" t="s">
        <v>106</v>
      </c>
      <c r="Z100" t="s">
        <v>106</v>
      </c>
      <c r="AA100" t="s">
        <v>106</v>
      </c>
      <c r="AB100" t="s">
        <v>106</v>
      </c>
      <c r="AC100" s="4" t="s">
        <v>106</v>
      </c>
      <c r="AD100" s="4" t="s">
        <v>106</v>
      </c>
      <c r="AE100" s="4">
        <v>0</v>
      </c>
      <c r="AG100"/>
    </row>
    <row r="101" spans="1:33" s="4" customFormat="1">
      <c r="A101" t="s">
        <v>70</v>
      </c>
      <c r="B101" t="s">
        <v>71</v>
      </c>
      <c r="C101" t="s">
        <v>69</v>
      </c>
      <c r="D101" t="s">
        <v>26</v>
      </c>
      <c r="E101" t="s">
        <v>44</v>
      </c>
      <c r="F101" t="s">
        <v>12</v>
      </c>
      <c r="G101" t="s">
        <v>15</v>
      </c>
      <c r="H101" t="e">
        <v>#VALUE!</v>
      </c>
      <c r="I101" t="e">
        <v>#VALUE!</v>
      </c>
      <c r="J101" t="e">
        <v>#VALUE!</v>
      </c>
      <c r="K101" t="e">
        <v>#VALUE!</v>
      </c>
      <c r="L101">
        <v>0</v>
      </c>
      <c r="M101" t="e">
        <v>#VALUE!</v>
      </c>
      <c r="N101">
        <v>0</v>
      </c>
      <c r="O101">
        <v>0</v>
      </c>
      <c r="P101">
        <v>0</v>
      </c>
      <c r="Q101"/>
      <c r="R101"/>
      <c r="S101"/>
      <c r="T101" t="s">
        <v>106</v>
      </c>
      <c r="U101" t="s">
        <v>106</v>
      </c>
      <c r="V101" t="s">
        <v>106</v>
      </c>
      <c r="W101" t="s">
        <v>106</v>
      </c>
      <c r="X101" t="s">
        <v>106</v>
      </c>
      <c r="Y101" t="s">
        <v>106</v>
      </c>
      <c r="Z101" t="s">
        <v>106</v>
      </c>
      <c r="AA101" t="s">
        <v>106</v>
      </c>
      <c r="AB101" t="s">
        <v>106</v>
      </c>
      <c r="AC101" s="4" t="s">
        <v>106</v>
      </c>
      <c r="AD101" s="4" t="s">
        <v>106</v>
      </c>
      <c r="AE101" s="4">
        <v>0</v>
      </c>
      <c r="AG101"/>
    </row>
    <row r="102" spans="1:33" s="4" customFormat="1">
      <c r="A102" t="s">
        <v>70</v>
      </c>
      <c r="B102" t="s">
        <v>71</v>
      </c>
      <c r="C102" t="s">
        <v>69</v>
      </c>
      <c r="D102" t="s">
        <v>26</v>
      </c>
      <c r="E102" t="s">
        <v>44</v>
      </c>
      <c r="F102" t="s">
        <v>12</v>
      </c>
      <c r="G102" t="s">
        <v>14</v>
      </c>
      <c r="H102">
        <v>1.23E-2</v>
      </c>
      <c r="I102">
        <v>1.2500000000000001E-2</v>
      </c>
      <c r="J102">
        <v>1.5599999999999999E-2</v>
      </c>
      <c r="K102">
        <v>1.29E-2</v>
      </c>
      <c r="L102">
        <v>1.47E-2</v>
      </c>
      <c r="M102">
        <v>4.4000000000000003E-3</v>
      </c>
      <c r="N102">
        <v>3.8E-3</v>
      </c>
      <c r="O102">
        <v>1.46E-2</v>
      </c>
      <c r="P102">
        <v>1.7299999999999999E-2</v>
      </c>
      <c r="Q102"/>
      <c r="R102"/>
      <c r="S102"/>
      <c r="T102" t="s">
        <v>106</v>
      </c>
      <c r="U102" t="s">
        <v>106</v>
      </c>
      <c r="V102" t="s">
        <v>106</v>
      </c>
      <c r="W102" t="s">
        <v>106</v>
      </c>
      <c r="X102" t="s">
        <v>106</v>
      </c>
      <c r="Y102" t="s">
        <v>106</v>
      </c>
      <c r="Z102" t="s">
        <v>106</v>
      </c>
      <c r="AA102" t="s">
        <v>106</v>
      </c>
      <c r="AB102" t="s">
        <v>106</v>
      </c>
      <c r="AC102" s="4" t="s">
        <v>106</v>
      </c>
      <c r="AD102" s="4" t="s">
        <v>106</v>
      </c>
      <c r="AE102" s="4">
        <v>0</v>
      </c>
      <c r="AG102"/>
    </row>
    <row r="103" spans="1:33" s="4" customFormat="1">
      <c r="A103" t="s">
        <v>70</v>
      </c>
      <c r="B103" t="s">
        <v>71</v>
      </c>
      <c r="C103" t="s">
        <v>69</v>
      </c>
      <c r="D103" t="s">
        <v>119</v>
      </c>
      <c r="E103" t="s">
        <v>94</v>
      </c>
      <c r="F103" t="s">
        <v>12</v>
      </c>
      <c r="G103" t="s">
        <v>40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/>
      <c r="R103"/>
      <c r="S103"/>
      <c r="T103">
        <v>0</v>
      </c>
      <c r="U103">
        <v>0</v>
      </c>
      <c r="V103">
        <v>730</v>
      </c>
      <c r="W103">
        <v>6378</v>
      </c>
      <c r="X103">
        <v>11393</v>
      </c>
      <c r="Y103">
        <v>5605</v>
      </c>
      <c r="Z103">
        <v>3090</v>
      </c>
      <c r="AA103">
        <v>7854</v>
      </c>
      <c r="AB103">
        <v>2298</v>
      </c>
      <c r="AC103" s="4" t="s">
        <v>106</v>
      </c>
      <c r="AD103" s="4" t="s">
        <v>106</v>
      </c>
      <c r="AE103" s="4">
        <v>7</v>
      </c>
      <c r="AG103"/>
    </row>
    <row r="104" spans="1:33" s="4" customFormat="1">
      <c r="A104" t="s">
        <v>70</v>
      </c>
      <c r="B104" t="s">
        <v>71</v>
      </c>
      <c r="C104" t="s">
        <v>69</v>
      </c>
      <c r="D104" t="s">
        <v>119</v>
      </c>
      <c r="E104" t="s">
        <v>94</v>
      </c>
      <c r="F104" t="s">
        <v>12</v>
      </c>
      <c r="G104" t="s">
        <v>15</v>
      </c>
      <c r="H104" t="e">
        <v>#VALUE!</v>
      </c>
      <c r="I104" t="e">
        <v>#VALUE!</v>
      </c>
      <c r="J104" t="e">
        <v>#VALUE!</v>
      </c>
      <c r="K104" t="e">
        <v>#VALUE!</v>
      </c>
      <c r="L104">
        <v>0</v>
      </c>
      <c r="M104" t="e">
        <v>#VALUE!</v>
      </c>
      <c r="N104">
        <v>0</v>
      </c>
      <c r="O104">
        <v>0</v>
      </c>
      <c r="P104">
        <v>0</v>
      </c>
      <c r="Q104"/>
      <c r="R104"/>
      <c r="S104"/>
      <c r="T104">
        <v>0</v>
      </c>
      <c r="U104">
        <v>0</v>
      </c>
      <c r="V104">
        <v>730</v>
      </c>
      <c r="W104">
        <v>6378</v>
      </c>
      <c r="X104">
        <v>11393</v>
      </c>
      <c r="Y104">
        <v>5605</v>
      </c>
      <c r="Z104">
        <v>3090</v>
      </c>
      <c r="AA104">
        <v>7854</v>
      </c>
      <c r="AB104">
        <v>2298</v>
      </c>
      <c r="AC104" s="4" t="s">
        <v>106</v>
      </c>
      <c r="AD104" s="4" t="s">
        <v>106</v>
      </c>
      <c r="AE104" s="4">
        <v>7</v>
      </c>
      <c r="AG104"/>
    </row>
    <row r="105" spans="1:33" s="4" customFormat="1">
      <c r="A105" t="s">
        <v>70</v>
      </c>
      <c r="B105" t="s">
        <v>71</v>
      </c>
      <c r="C105" t="s">
        <v>69</v>
      </c>
      <c r="D105" t="s">
        <v>119</v>
      </c>
      <c r="E105" t="s">
        <v>94</v>
      </c>
      <c r="F105" t="s">
        <v>12</v>
      </c>
      <c r="G105" t="s">
        <v>14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/>
      <c r="R105"/>
      <c r="S105"/>
      <c r="T105">
        <v>0</v>
      </c>
      <c r="U105">
        <v>0</v>
      </c>
      <c r="V105">
        <v>730</v>
      </c>
      <c r="W105">
        <v>6378</v>
      </c>
      <c r="X105">
        <v>11393</v>
      </c>
      <c r="Y105">
        <v>5605</v>
      </c>
      <c r="Z105">
        <v>3090</v>
      </c>
      <c r="AA105">
        <v>7854</v>
      </c>
      <c r="AB105">
        <v>2298</v>
      </c>
      <c r="AC105" s="4" t="s">
        <v>106</v>
      </c>
      <c r="AD105" s="4" t="s">
        <v>106</v>
      </c>
      <c r="AE105" s="4">
        <v>7</v>
      </c>
      <c r="AG105"/>
    </row>
    <row r="106" spans="1:33" s="4" customFormat="1">
      <c r="A106" t="s">
        <v>70</v>
      </c>
      <c r="B106" t="s">
        <v>71</v>
      </c>
      <c r="C106" t="s">
        <v>69</v>
      </c>
      <c r="D106" t="s">
        <v>119</v>
      </c>
      <c r="E106" t="s">
        <v>44</v>
      </c>
      <c r="F106" t="s">
        <v>12</v>
      </c>
      <c r="G106" t="s">
        <v>40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4.0000000000000002E-4</v>
      </c>
      <c r="N106">
        <v>0</v>
      </c>
      <c r="O106">
        <v>0</v>
      </c>
      <c r="P106">
        <v>0</v>
      </c>
      <c r="Q106"/>
      <c r="R106"/>
      <c r="S106"/>
      <c r="T106" t="s">
        <v>106</v>
      </c>
      <c r="U106" t="s">
        <v>106</v>
      </c>
      <c r="V106" t="s">
        <v>106</v>
      </c>
      <c r="W106" t="s">
        <v>106</v>
      </c>
      <c r="X106" t="s">
        <v>106</v>
      </c>
      <c r="Y106" t="s">
        <v>106</v>
      </c>
      <c r="Z106" t="s">
        <v>106</v>
      </c>
      <c r="AA106" t="s">
        <v>106</v>
      </c>
      <c r="AB106" t="s">
        <v>106</v>
      </c>
      <c r="AC106" s="4" t="s">
        <v>106</v>
      </c>
      <c r="AD106" s="4" t="s">
        <v>106</v>
      </c>
      <c r="AE106" s="4">
        <v>0</v>
      </c>
      <c r="AG106"/>
    </row>
    <row r="107" spans="1:33" s="4" customFormat="1">
      <c r="A107" t="s">
        <v>70</v>
      </c>
      <c r="B107" t="s">
        <v>71</v>
      </c>
      <c r="C107" t="s">
        <v>69</v>
      </c>
      <c r="D107" t="s">
        <v>119</v>
      </c>
      <c r="E107" t="s">
        <v>44</v>
      </c>
      <c r="F107" t="s">
        <v>12</v>
      </c>
      <c r="G107" t="s">
        <v>15</v>
      </c>
      <c r="H107" t="e">
        <v>#VALUE!</v>
      </c>
      <c r="I107" t="e">
        <v>#VALUE!</v>
      </c>
      <c r="J107" t="e">
        <v>#VALUE!</v>
      </c>
      <c r="K107" t="e">
        <v>#VALUE!</v>
      </c>
      <c r="L107">
        <v>0</v>
      </c>
      <c r="M107" t="e">
        <v>#VALUE!</v>
      </c>
      <c r="N107">
        <v>0</v>
      </c>
      <c r="O107">
        <v>0</v>
      </c>
      <c r="P107">
        <v>0</v>
      </c>
      <c r="Q107"/>
      <c r="R107"/>
      <c r="S107"/>
      <c r="T107" t="s">
        <v>106</v>
      </c>
      <c r="U107" t="s">
        <v>106</v>
      </c>
      <c r="V107" t="s">
        <v>106</v>
      </c>
      <c r="W107" t="s">
        <v>106</v>
      </c>
      <c r="X107" t="s">
        <v>106</v>
      </c>
      <c r="Y107" t="s">
        <v>106</v>
      </c>
      <c r="Z107" t="s">
        <v>106</v>
      </c>
      <c r="AA107" t="s">
        <v>106</v>
      </c>
      <c r="AB107" t="s">
        <v>106</v>
      </c>
      <c r="AC107" s="4" t="s">
        <v>106</v>
      </c>
      <c r="AD107" s="4" t="s">
        <v>106</v>
      </c>
      <c r="AE107" s="4">
        <v>0</v>
      </c>
      <c r="AG107"/>
    </row>
    <row r="108" spans="1:33" s="4" customFormat="1">
      <c r="A108" t="s">
        <v>70</v>
      </c>
      <c r="B108" t="s">
        <v>71</v>
      </c>
      <c r="C108" t="s">
        <v>69</v>
      </c>
      <c r="D108" t="s">
        <v>119</v>
      </c>
      <c r="E108" t="s">
        <v>44</v>
      </c>
      <c r="F108" t="s">
        <v>12</v>
      </c>
      <c r="G108" t="s">
        <v>14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4.0000000000000002E-4</v>
      </c>
      <c r="N108">
        <v>0</v>
      </c>
      <c r="O108">
        <v>0</v>
      </c>
      <c r="P108">
        <v>0</v>
      </c>
      <c r="Q108"/>
      <c r="R108"/>
      <c r="S108"/>
      <c r="T108" t="s">
        <v>106</v>
      </c>
      <c r="U108" t="s">
        <v>106</v>
      </c>
      <c r="V108" t="s">
        <v>106</v>
      </c>
      <c r="W108" t="s">
        <v>106</v>
      </c>
      <c r="X108" t="s">
        <v>106</v>
      </c>
      <c r="Y108" t="s">
        <v>106</v>
      </c>
      <c r="Z108" t="s">
        <v>106</v>
      </c>
      <c r="AA108" t="s">
        <v>106</v>
      </c>
      <c r="AB108" t="s">
        <v>106</v>
      </c>
      <c r="AC108" s="4" t="s">
        <v>106</v>
      </c>
      <c r="AD108" s="4" t="s">
        <v>106</v>
      </c>
      <c r="AE108" s="4">
        <v>0</v>
      </c>
      <c r="AG108"/>
    </row>
    <row r="109" spans="1:33" s="4" customFormat="1">
      <c r="A109" t="s">
        <v>70</v>
      </c>
      <c r="B109" t="s">
        <v>71</v>
      </c>
      <c r="C109" t="s">
        <v>69</v>
      </c>
      <c r="D109" t="s">
        <v>38</v>
      </c>
      <c r="E109" t="s">
        <v>48</v>
      </c>
      <c r="F109" t="s">
        <v>12</v>
      </c>
      <c r="G109" t="s">
        <v>40</v>
      </c>
      <c r="H109">
        <v>3.0999999999999999E-3</v>
      </c>
      <c r="I109">
        <v>2E-3</v>
      </c>
      <c r="J109">
        <v>6.1999999999999998E-3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/>
      <c r="R109"/>
      <c r="S109"/>
      <c r="T109">
        <v>122867</v>
      </c>
      <c r="U109">
        <v>209969</v>
      </c>
      <c r="V109">
        <v>121139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 s="4" t="s">
        <v>106</v>
      </c>
      <c r="AD109" s="4" t="s">
        <v>106</v>
      </c>
      <c r="AE109" s="4">
        <v>3</v>
      </c>
      <c r="AG109"/>
    </row>
    <row r="110" spans="1:33" s="4" customFormat="1">
      <c r="A110" t="s">
        <v>70</v>
      </c>
      <c r="B110" t="s">
        <v>71</v>
      </c>
      <c r="C110" t="s">
        <v>69</v>
      </c>
      <c r="D110" t="s">
        <v>38</v>
      </c>
      <c r="E110" t="s">
        <v>48</v>
      </c>
      <c r="F110" t="s">
        <v>12</v>
      </c>
      <c r="G110" t="s">
        <v>15</v>
      </c>
      <c r="H110" t="e">
        <v>#VALUE!</v>
      </c>
      <c r="I110" t="e">
        <v>#VALUE!</v>
      </c>
      <c r="J110" t="e">
        <v>#VALUE!</v>
      </c>
      <c r="K110" t="e">
        <v>#VALUE!</v>
      </c>
      <c r="L110">
        <v>0</v>
      </c>
      <c r="M110" t="e">
        <v>#VALUE!</v>
      </c>
      <c r="N110">
        <v>0</v>
      </c>
      <c r="O110">
        <v>0</v>
      </c>
      <c r="P110">
        <v>0</v>
      </c>
      <c r="Q110"/>
      <c r="R110"/>
      <c r="S110"/>
      <c r="T110">
        <v>122867</v>
      </c>
      <c r="U110">
        <v>209969</v>
      </c>
      <c r="V110">
        <v>121139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 s="4" t="s">
        <v>106</v>
      </c>
      <c r="AD110" s="4" t="s">
        <v>106</v>
      </c>
      <c r="AE110" s="4">
        <v>3</v>
      </c>
      <c r="AG110"/>
    </row>
    <row r="111" spans="1:33" s="4" customFormat="1">
      <c r="A111" t="s">
        <v>70</v>
      </c>
      <c r="B111" t="s">
        <v>71</v>
      </c>
      <c r="C111" t="s">
        <v>69</v>
      </c>
      <c r="D111" t="s">
        <v>38</v>
      </c>
      <c r="E111" t="s">
        <v>48</v>
      </c>
      <c r="F111" t="s">
        <v>12</v>
      </c>
      <c r="G111" t="s">
        <v>14</v>
      </c>
      <c r="H111">
        <v>3.0999999999999999E-3</v>
      </c>
      <c r="I111">
        <v>2E-3</v>
      </c>
      <c r="J111">
        <v>6.1999999999999998E-3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/>
      <c r="R111"/>
      <c r="S111"/>
      <c r="T111">
        <v>122867</v>
      </c>
      <c r="U111">
        <v>209969</v>
      </c>
      <c r="V111">
        <v>121139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 s="4" t="s">
        <v>106</v>
      </c>
      <c r="AD111" s="4" t="s">
        <v>106</v>
      </c>
      <c r="AE111" s="4">
        <v>3</v>
      </c>
      <c r="AG111"/>
    </row>
    <row r="112" spans="1:33" s="4" customFormat="1">
      <c r="A112" t="s">
        <v>70</v>
      </c>
      <c r="B112" t="s">
        <v>71</v>
      </c>
      <c r="C112" t="s">
        <v>69</v>
      </c>
      <c r="D112" t="s">
        <v>38</v>
      </c>
      <c r="E112" t="s">
        <v>92</v>
      </c>
      <c r="F112" t="s">
        <v>12</v>
      </c>
      <c r="G112" t="s">
        <v>40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/>
      <c r="R112"/>
      <c r="S112"/>
      <c r="T112">
        <v>0</v>
      </c>
      <c r="U112">
        <v>1476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 s="4" t="s">
        <v>106</v>
      </c>
      <c r="AD112" s="4" t="s">
        <v>106</v>
      </c>
      <c r="AE112" s="4">
        <v>1</v>
      </c>
      <c r="AG112"/>
    </row>
    <row r="113" spans="1:33" s="4" customFormat="1">
      <c r="A113" t="s">
        <v>70</v>
      </c>
      <c r="B113" t="s">
        <v>71</v>
      </c>
      <c r="C113" t="s">
        <v>69</v>
      </c>
      <c r="D113" t="s">
        <v>38</v>
      </c>
      <c r="E113" t="s">
        <v>92</v>
      </c>
      <c r="F113" t="s">
        <v>12</v>
      </c>
      <c r="G113" t="s">
        <v>15</v>
      </c>
      <c r="H113" t="e">
        <v>#VALUE!</v>
      </c>
      <c r="I113" t="e">
        <v>#VALUE!</v>
      </c>
      <c r="J113" t="e">
        <v>#VALUE!</v>
      </c>
      <c r="K113" t="e">
        <v>#VALUE!</v>
      </c>
      <c r="L113">
        <v>0</v>
      </c>
      <c r="M113" t="e">
        <v>#VALUE!</v>
      </c>
      <c r="N113">
        <v>0</v>
      </c>
      <c r="O113">
        <v>0</v>
      </c>
      <c r="P113">
        <v>0</v>
      </c>
      <c r="Q113"/>
      <c r="R113"/>
      <c r="S113"/>
      <c r="T113">
        <v>0</v>
      </c>
      <c r="U113">
        <v>1476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 s="4" t="s">
        <v>106</v>
      </c>
      <c r="AD113" s="4" t="s">
        <v>106</v>
      </c>
      <c r="AE113" s="4">
        <v>1</v>
      </c>
      <c r="AG113"/>
    </row>
    <row r="114" spans="1:33" s="4" customFormat="1">
      <c r="A114" t="s">
        <v>70</v>
      </c>
      <c r="B114" t="s">
        <v>71</v>
      </c>
      <c r="C114" t="s">
        <v>69</v>
      </c>
      <c r="D114" t="s">
        <v>38</v>
      </c>
      <c r="E114" t="s">
        <v>92</v>
      </c>
      <c r="F114" t="s">
        <v>12</v>
      </c>
      <c r="G114" t="s">
        <v>14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/>
      <c r="R114"/>
      <c r="S114"/>
      <c r="T114">
        <v>0</v>
      </c>
      <c r="U114">
        <v>1476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 s="4" t="s">
        <v>106</v>
      </c>
      <c r="AD114" s="4" t="s">
        <v>106</v>
      </c>
      <c r="AE114" s="4">
        <v>1</v>
      </c>
      <c r="AG114"/>
    </row>
    <row r="115" spans="1:33" s="4" customFormat="1">
      <c r="A115" t="s">
        <v>70</v>
      </c>
      <c r="B115" t="s">
        <v>71</v>
      </c>
      <c r="C115" t="s">
        <v>69</v>
      </c>
      <c r="D115" t="s">
        <v>38</v>
      </c>
      <c r="E115" t="s">
        <v>94</v>
      </c>
      <c r="F115" t="s">
        <v>12</v>
      </c>
      <c r="G115" t="s">
        <v>40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/>
      <c r="R115"/>
      <c r="S115"/>
      <c r="T115">
        <v>3557</v>
      </c>
      <c r="U115">
        <v>0</v>
      </c>
      <c r="V115">
        <v>6745</v>
      </c>
      <c r="W115">
        <v>19360</v>
      </c>
      <c r="X115">
        <v>30580</v>
      </c>
      <c r="Y115">
        <v>25740</v>
      </c>
      <c r="Z115">
        <v>31020</v>
      </c>
      <c r="AA115">
        <v>37620</v>
      </c>
      <c r="AB115">
        <v>41195</v>
      </c>
      <c r="AC115" s="4" t="s">
        <v>106</v>
      </c>
      <c r="AD115" s="4" t="s">
        <v>106</v>
      </c>
      <c r="AE115" s="4">
        <v>8</v>
      </c>
      <c r="AG115"/>
    </row>
    <row r="116" spans="1:33" s="4" customFormat="1">
      <c r="A116" t="s">
        <v>70</v>
      </c>
      <c r="B116" t="s">
        <v>71</v>
      </c>
      <c r="C116" t="s">
        <v>69</v>
      </c>
      <c r="D116" t="s">
        <v>38</v>
      </c>
      <c r="E116" t="s">
        <v>94</v>
      </c>
      <c r="F116" t="s">
        <v>12</v>
      </c>
      <c r="G116" t="s">
        <v>15</v>
      </c>
      <c r="H116" t="e">
        <v>#VALUE!</v>
      </c>
      <c r="I116" t="e">
        <v>#VALUE!</v>
      </c>
      <c r="J116" t="e">
        <v>#VALUE!</v>
      </c>
      <c r="K116" t="e">
        <v>#VALUE!</v>
      </c>
      <c r="L116">
        <v>0</v>
      </c>
      <c r="M116" t="e">
        <v>#VALUE!</v>
      </c>
      <c r="N116">
        <v>0</v>
      </c>
      <c r="O116">
        <v>0</v>
      </c>
      <c r="P116">
        <v>0</v>
      </c>
      <c r="Q116"/>
      <c r="R116"/>
      <c r="S116"/>
      <c r="T116">
        <v>3557</v>
      </c>
      <c r="U116">
        <v>0</v>
      </c>
      <c r="V116">
        <v>6745</v>
      </c>
      <c r="W116">
        <v>19360</v>
      </c>
      <c r="X116">
        <v>30580</v>
      </c>
      <c r="Y116">
        <v>25740</v>
      </c>
      <c r="Z116">
        <v>31020</v>
      </c>
      <c r="AA116">
        <v>37620</v>
      </c>
      <c r="AB116">
        <v>41195</v>
      </c>
      <c r="AC116" s="4" t="s">
        <v>106</v>
      </c>
      <c r="AD116" s="4" t="s">
        <v>106</v>
      </c>
      <c r="AE116" s="4">
        <v>8</v>
      </c>
      <c r="AG116"/>
    </row>
    <row r="117" spans="1:33" s="4" customFormat="1">
      <c r="A117" t="s">
        <v>70</v>
      </c>
      <c r="B117" t="s">
        <v>71</v>
      </c>
      <c r="C117" t="s">
        <v>69</v>
      </c>
      <c r="D117" t="s">
        <v>38</v>
      </c>
      <c r="E117" t="s">
        <v>94</v>
      </c>
      <c r="F117" t="s">
        <v>12</v>
      </c>
      <c r="G117" t="s">
        <v>14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/>
      <c r="R117"/>
      <c r="S117"/>
      <c r="T117">
        <v>3557</v>
      </c>
      <c r="U117">
        <v>0</v>
      </c>
      <c r="V117">
        <v>6745</v>
      </c>
      <c r="W117">
        <v>19360</v>
      </c>
      <c r="X117">
        <v>30580</v>
      </c>
      <c r="Y117">
        <v>25740</v>
      </c>
      <c r="Z117">
        <v>31020</v>
      </c>
      <c r="AA117">
        <v>37620</v>
      </c>
      <c r="AB117">
        <v>41195</v>
      </c>
      <c r="AC117" s="4" t="s">
        <v>106</v>
      </c>
      <c r="AD117" s="4" t="s">
        <v>106</v>
      </c>
      <c r="AE117" s="4">
        <v>8</v>
      </c>
      <c r="AG117"/>
    </row>
    <row r="118" spans="1:33" s="4" customFormat="1">
      <c r="A118" t="s">
        <v>70</v>
      </c>
      <c r="B118" t="s">
        <v>71</v>
      </c>
      <c r="C118" t="s">
        <v>69</v>
      </c>
      <c r="D118" t="s">
        <v>38</v>
      </c>
      <c r="E118" t="s">
        <v>44</v>
      </c>
      <c r="F118" t="s">
        <v>12</v>
      </c>
      <c r="G118" t="s">
        <v>40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/>
      <c r="R118"/>
      <c r="S118"/>
      <c r="T118" t="s">
        <v>106</v>
      </c>
      <c r="U118" t="s">
        <v>106</v>
      </c>
      <c r="V118" t="s">
        <v>106</v>
      </c>
      <c r="W118" t="s">
        <v>106</v>
      </c>
      <c r="X118" t="s">
        <v>106</v>
      </c>
      <c r="Y118" t="s">
        <v>106</v>
      </c>
      <c r="Z118" t="s">
        <v>106</v>
      </c>
      <c r="AA118" t="s">
        <v>106</v>
      </c>
      <c r="AB118" t="s">
        <v>106</v>
      </c>
      <c r="AC118" s="4" t="s">
        <v>106</v>
      </c>
      <c r="AD118" s="4" t="s">
        <v>106</v>
      </c>
      <c r="AE118" s="4">
        <v>0</v>
      </c>
      <c r="AG118"/>
    </row>
    <row r="119" spans="1:33" s="4" customFormat="1">
      <c r="A119" t="s">
        <v>70</v>
      </c>
      <c r="B119" t="s">
        <v>71</v>
      </c>
      <c r="C119" t="s">
        <v>69</v>
      </c>
      <c r="D119" t="s">
        <v>38</v>
      </c>
      <c r="E119" t="s">
        <v>44</v>
      </c>
      <c r="F119" t="s">
        <v>12</v>
      </c>
      <c r="G119" t="s">
        <v>15</v>
      </c>
      <c r="H119" t="e">
        <v>#VALUE!</v>
      </c>
      <c r="I119" t="e">
        <v>#VALUE!</v>
      </c>
      <c r="J119" t="e">
        <v>#VALUE!</v>
      </c>
      <c r="K119" t="e">
        <v>#VALUE!</v>
      </c>
      <c r="L119">
        <v>0</v>
      </c>
      <c r="M119" t="e">
        <v>#VALUE!</v>
      </c>
      <c r="N119">
        <v>0</v>
      </c>
      <c r="O119">
        <v>0</v>
      </c>
      <c r="P119">
        <v>0</v>
      </c>
      <c r="Q119"/>
      <c r="R119"/>
      <c r="S119"/>
      <c r="T119" t="s">
        <v>106</v>
      </c>
      <c r="U119" t="s">
        <v>106</v>
      </c>
      <c r="V119" t="s">
        <v>106</v>
      </c>
      <c r="W119" t="s">
        <v>106</v>
      </c>
      <c r="X119" t="s">
        <v>106</v>
      </c>
      <c r="Y119" t="s">
        <v>106</v>
      </c>
      <c r="Z119" t="s">
        <v>106</v>
      </c>
      <c r="AA119" t="s">
        <v>106</v>
      </c>
      <c r="AB119" t="s">
        <v>106</v>
      </c>
      <c r="AC119" s="4" t="s">
        <v>106</v>
      </c>
      <c r="AD119" s="4" t="s">
        <v>106</v>
      </c>
      <c r="AE119" s="4">
        <v>0</v>
      </c>
      <c r="AG119"/>
    </row>
    <row r="120" spans="1:33" s="4" customFormat="1">
      <c r="A120" t="s">
        <v>70</v>
      </c>
      <c r="B120" t="s">
        <v>71</v>
      </c>
      <c r="C120" t="s">
        <v>69</v>
      </c>
      <c r="D120" t="s">
        <v>38</v>
      </c>
      <c r="E120" t="s">
        <v>44</v>
      </c>
      <c r="F120" t="s">
        <v>12</v>
      </c>
      <c r="G120" t="s">
        <v>14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/>
      <c r="R120"/>
      <c r="S120"/>
      <c r="T120" t="s">
        <v>106</v>
      </c>
      <c r="U120" t="s">
        <v>106</v>
      </c>
      <c r="V120" t="s">
        <v>106</v>
      </c>
      <c r="W120" t="s">
        <v>106</v>
      </c>
      <c r="X120" t="s">
        <v>106</v>
      </c>
      <c r="Y120" t="s">
        <v>106</v>
      </c>
      <c r="Z120" t="s">
        <v>106</v>
      </c>
      <c r="AA120" t="s">
        <v>106</v>
      </c>
      <c r="AB120" t="s">
        <v>106</v>
      </c>
      <c r="AC120" s="4" t="s">
        <v>106</v>
      </c>
      <c r="AD120" s="4" t="s">
        <v>106</v>
      </c>
      <c r="AE120" s="4">
        <v>0</v>
      </c>
      <c r="AG120"/>
    </row>
    <row r="121" spans="1:33" s="4" customFormat="1">
      <c r="A121" t="s">
        <v>70</v>
      </c>
      <c r="B121" t="s">
        <v>71</v>
      </c>
      <c r="C121" t="s">
        <v>69</v>
      </c>
      <c r="D121" t="s">
        <v>52</v>
      </c>
      <c r="E121" t="s">
        <v>99</v>
      </c>
      <c r="F121" t="s">
        <v>12</v>
      </c>
      <c r="G121" t="s">
        <v>40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/>
      <c r="R121"/>
      <c r="S121"/>
      <c r="T121">
        <v>0</v>
      </c>
      <c r="U121">
        <v>0</v>
      </c>
      <c r="V121">
        <v>0</v>
      </c>
      <c r="W121">
        <v>19902</v>
      </c>
      <c r="X121">
        <v>1116</v>
      </c>
      <c r="Y121">
        <v>778</v>
      </c>
      <c r="Z121">
        <v>0</v>
      </c>
      <c r="AA121">
        <v>0</v>
      </c>
      <c r="AB121">
        <v>0</v>
      </c>
      <c r="AC121" s="4" t="s">
        <v>106</v>
      </c>
      <c r="AD121" s="4" t="s">
        <v>106</v>
      </c>
      <c r="AE121" s="4">
        <v>3</v>
      </c>
      <c r="AG121"/>
    </row>
    <row r="122" spans="1:33" s="4" customFormat="1">
      <c r="A122" t="s">
        <v>70</v>
      </c>
      <c r="B122" t="s">
        <v>71</v>
      </c>
      <c r="C122" t="s">
        <v>69</v>
      </c>
      <c r="D122" t="s">
        <v>52</v>
      </c>
      <c r="E122" t="s">
        <v>99</v>
      </c>
      <c r="F122" t="s">
        <v>12</v>
      </c>
      <c r="G122" t="s">
        <v>15</v>
      </c>
      <c r="H122" t="e">
        <v>#VALUE!</v>
      </c>
      <c r="I122" t="e">
        <v>#VALUE!</v>
      </c>
      <c r="J122" t="e">
        <v>#VALUE!</v>
      </c>
      <c r="K122" t="e">
        <v>#VALUE!</v>
      </c>
      <c r="L122">
        <v>0</v>
      </c>
      <c r="M122" t="e">
        <v>#VALUE!</v>
      </c>
      <c r="N122">
        <v>0</v>
      </c>
      <c r="O122">
        <v>0</v>
      </c>
      <c r="P122">
        <v>0</v>
      </c>
      <c r="Q122"/>
      <c r="R122"/>
      <c r="S122"/>
      <c r="T122">
        <v>0</v>
      </c>
      <c r="U122">
        <v>0</v>
      </c>
      <c r="V122">
        <v>0</v>
      </c>
      <c r="W122">
        <v>19902</v>
      </c>
      <c r="X122">
        <v>1116</v>
      </c>
      <c r="Y122">
        <v>778</v>
      </c>
      <c r="Z122">
        <v>0</v>
      </c>
      <c r="AA122">
        <v>0</v>
      </c>
      <c r="AB122">
        <v>0</v>
      </c>
      <c r="AC122" s="4" t="s">
        <v>106</v>
      </c>
      <c r="AD122" s="4" t="s">
        <v>106</v>
      </c>
      <c r="AE122" s="4">
        <v>3</v>
      </c>
      <c r="AG122"/>
    </row>
    <row r="123" spans="1:33" s="4" customFormat="1">
      <c r="A123" t="s">
        <v>70</v>
      </c>
      <c r="B123" t="s">
        <v>71</v>
      </c>
      <c r="C123" t="s">
        <v>69</v>
      </c>
      <c r="D123" t="s">
        <v>52</v>
      </c>
      <c r="E123" t="s">
        <v>99</v>
      </c>
      <c r="F123" t="s">
        <v>12</v>
      </c>
      <c r="G123" t="s">
        <v>14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/>
      <c r="R123"/>
      <c r="S123"/>
      <c r="T123">
        <v>0</v>
      </c>
      <c r="U123">
        <v>0</v>
      </c>
      <c r="V123">
        <v>0</v>
      </c>
      <c r="W123">
        <v>19902</v>
      </c>
      <c r="X123">
        <v>1116</v>
      </c>
      <c r="Y123">
        <v>778</v>
      </c>
      <c r="Z123">
        <v>0</v>
      </c>
      <c r="AA123">
        <v>0</v>
      </c>
      <c r="AB123">
        <v>0</v>
      </c>
      <c r="AC123" s="4" t="s">
        <v>106</v>
      </c>
      <c r="AD123" s="4" t="s">
        <v>106</v>
      </c>
      <c r="AE123" s="4">
        <v>3</v>
      </c>
      <c r="AG123"/>
    </row>
    <row r="124" spans="1:33" s="4" customFormat="1">
      <c r="A124" t="s">
        <v>70</v>
      </c>
      <c r="B124" t="s">
        <v>71</v>
      </c>
      <c r="C124" t="s">
        <v>69</v>
      </c>
      <c r="D124" t="s">
        <v>27</v>
      </c>
      <c r="E124" t="s">
        <v>48</v>
      </c>
      <c r="F124" t="s">
        <v>12</v>
      </c>
      <c r="G124" t="s">
        <v>40</v>
      </c>
      <c r="H124">
        <v>2.0000000000000001E-4</v>
      </c>
      <c r="I124">
        <v>0</v>
      </c>
      <c r="J124">
        <v>0</v>
      </c>
      <c r="K124">
        <v>0</v>
      </c>
      <c r="L124">
        <v>6.9999999999999999E-4</v>
      </c>
      <c r="M124">
        <v>0</v>
      </c>
      <c r="N124">
        <v>0</v>
      </c>
      <c r="O124">
        <v>0</v>
      </c>
      <c r="P124">
        <v>0</v>
      </c>
      <c r="Q124"/>
      <c r="R124"/>
      <c r="S124"/>
      <c r="T124">
        <v>23606</v>
      </c>
      <c r="U124">
        <v>34577</v>
      </c>
      <c r="V124">
        <v>16518</v>
      </c>
      <c r="W124">
        <v>6474</v>
      </c>
      <c r="X124">
        <v>16610</v>
      </c>
      <c r="Y124">
        <v>2143</v>
      </c>
      <c r="Z124">
        <v>442</v>
      </c>
      <c r="AA124">
        <v>0</v>
      </c>
      <c r="AB124">
        <v>0</v>
      </c>
      <c r="AC124" s="4">
        <v>0.192</v>
      </c>
      <c r="AD124" s="4">
        <v>0.68100000000000005</v>
      </c>
      <c r="AE124" s="4">
        <v>7</v>
      </c>
      <c r="AG124"/>
    </row>
    <row r="125" spans="1:33" s="4" customFormat="1">
      <c r="A125" t="s">
        <v>70</v>
      </c>
      <c r="B125" t="s">
        <v>71</v>
      </c>
      <c r="C125" t="s">
        <v>69</v>
      </c>
      <c r="D125" t="s">
        <v>27</v>
      </c>
      <c r="E125" t="s">
        <v>48</v>
      </c>
      <c r="F125" t="s">
        <v>12</v>
      </c>
      <c r="G125" t="s">
        <v>15</v>
      </c>
      <c r="H125" t="e">
        <v>#VALUE!</v>
      </c>
      <c r="I125" t="e">
        <v>#VALUE!</v>
      </c>
      <c r="J125" t="e">
        <v>#VALUE!</v>
      </c>
      <c r="K125" t="e">
        <v>#VALUE!</v>
      </c>
      <c r="L125">
        <v>0</v>
      </c>
      <c r="M125" t="e">
        <v>#VALUE!</v>
      </c>
      <c r="N125">
        <v>0</v>
      </c>
      <c r="O125">
        <v>0</v>
      </c>
      <c r="P125">
        <v>0</v>
      </c>
      <c r="Q125"/>
      <c r="R125"/>
      <c r="S125"/>
      <c r="T125">
        <v>23606</v>
      </c>
      <c r="U125">
        <v>34577</v>
      </c>
      <c r="V125">
        <v>16518</v>
      </c>
      <c r="W125">
        <v>6474</v>
      </c>
      <c r="X125">
        <v>16610</v>
      </c>
      <c r="Y125">
        <v>2143</v>
      </c>
      <c r="Z125">
        <v>442</v>
      </c>
      <c r="AA125">
        <v>0</v>
      </c>
      <c r="AB125">
        <v>0</v>
      </c>
      <c r="AC125" s="4" t="s">
        <v>106</v>
      </c>
      <c r="AD125" s="4" t="s">
        <v>106</v>
      </c>
      <c r="AE125" s="4">
        <v>7</v>
      </c>
      <c r="AG125"/>
    </row>
    <row r="126" spans="1:33" s="4" customFormat="1">
      <c r="A126" t="s">
        <v>70</v>
      </c>
      <c r="B126" t="s">
        <v>71</v>
      </c>
      <c r="C126" t="s">
        <v>69</v>
      </c>
      <c r="D126" t="s">
        <v>27</v>
      </c>
      <c r="E126" t="s">
        <v>48</v>
      </c>
      <c r="F126" t="s">
        <v>12</v>
      </c>
      <c r="G126" t="s">
        <v>14</v>
      </c>
      <c r="H126">
        <v>2.0000000000000001E-4</v>
      </c>
      <c r="I126">
        <v>0</v>
      </c>
      <c r="J126">
        <v>0</v>
      </c>
      <c r="K126">
        <v>0</v>
      </c>
      <c r="L126">
        <v>6.9999999999999999E-4</v>
      </c>
      <c r="M126">
        <v>0</v>
      </c>
      <c r="N126">
        <v>0</v>
      </c>
      <c r="O126">
        <v>0</v>
      </c>
      <c r="P126">
        <v>0</v>
      </c>
      <c r="Q126"/>
      <c r="R126"/>
      <c r="S126"/>
      <c r="T126">
        <v>23606</v>
      </c>
      <c r="U126">
        <v>34577</v>
      </c>
      <c r="V126">
        <v>16518</v>
      </c>
      <c r="W126">
        <v>6474</v>
      </c>
      <c r="X126">
        <v>16610</v>
      </c>
      <c r="Y126">
        <v>2143</v>
      </c>
      <c r="Z126">
        <v>442</v>
      </c>
      <c r="AA126">
        <v>0</v>
      </c>
      <c r="AB126">
        <v>0</v>
      </c>
      <c r="AC126" s="4">
        <v>0.192</v>
      </c>
      <c r="AD126" s="4">
        <v>0.68100000000000005</v>
      </c>
      <c r="AE126" s="4">
        <v>7</v>
      </c>
      <c r="AG126"/>
    </row>
    <row r="127" spans="1:33" s="4" customFormat="1">
      <c r="A127" t="s">
        <v>70</v>
      </c>
      <c r="B127" t="s">
        <v>71</v>
      </c>
      <c r="C127" t="s">
        <v>69</v>
      </c>
      <c r="D127" t="s">
        <v>27</v>
      </c>
      <c r="E127" t="s">
        <v>92</v>
      </c>
      <c r="F127" t="s">
        <v>12</v>
      </c>
      <c r="G127" t="s">
        <v>40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/>
      <c r="R127"/>
      <c r="S127"/>
      <c r="T127">
        <v>0</v>
      </c>
      <c r="U127">
        <v>3528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 s="4" t="s">
        <v>106</v>
      </c>
      <c r="AD127" s="4" t="s">
        <v>106</v>
      </c>
      <c r="AE127" s="4">
        <v>1</v>
      </c>
      <c r="AG127"/>
    </row>
    <row r="128" spans="1:33" s="4" customFormat="1">
      <c r="A128" t="s">
        <v>70</v>
      </c>
      <c r="B128" t="s">
        <v>71</v>
      </c>
      <c r="C128" t="s">
        <v>69</v>
      </c>
      <c r="D128" t="s">
        <v>27</v>
      </c>
      <c r="E128" t="s">
        <v>92</v>
      </c>
      <c r="F128" t="s">
        <v>12</v>
      </c>
      <c r="G128" t="s">
        <v>15</v>
      </c>
      <c r="H128" t="e">
        <v>#VALUE!</v>
      </c>
      <c r="I128" t="e">
        <v>#VALUE!</v>
      </c>
      <c r="J128" t="e">
        <v>#VALUE!</v>
      </c>
      <c r="K128" t="e">
        <v>#VALUE!</v>
      </c>
      <c r="L128">
        <v>0</v>
      </c>
      <c r="M128" t="e">
        <v>#VALUE!</v>
      </c>
      <c r="N128">
        <v>0</v>
      </c>
      <c r="O128">
        <v>0</v>
      </c>
      <c r="P128">
        <v>0</v>
      </c>
      <c r="Q128"/>
      <c r="R128"/>
      <c r="S128"/>
      <c r="T128">
        <v>0</v>
      </c>
      <c r="U128">
        <v>3528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 s="4" t="s">
        <v>106</v>
      </c>
      <c r="AD128" s="4" t="s">
        <v>106</v>
      </c>
      <c r="AE128" s="4">
        <v>1</v>
      </c>
      <c r="AG128"/>
    </row>
    <row r="129" spans="1:33" s="4" customFormat="1">
      <c r="A129" t="s">
        <v>70</v>
      </c>
      <c r="B129" t="s">
        <v>71</v>
      </c>
      <c r="C129" t="s">
        <v>69</v>
      </c>
      <c r="D129" t="s">
        <v>27</v>
      </c>
      <c r="E129" t="s">
        <v>92</v>
      </c>
      <c r="F129" t="s">
        <v>12</v>
      </c>
      <c r="G129" t="s">
        <v>14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/>
      <c r="R129"/>
      <c r="S129"/>
      <c r="T129">
        <v>0</v>
      </c>
      <c r="U129">
        <v>3528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 s="4" t="s">
        <v>106</v>
      </c>
      <c r="AD129" s="4" t="s">
        <v>106</v>
      </c>
      <c r="AE129" s="4">
        <v>1</v>
      </c>
      <c r="AG129"/>
    </row>
    <row r="130" spans="1:33" s="4" customFormat="1">
      <c r="A130" t="s">
        <v>70</v>
      </c>
      <c r="B130" t="s">
        <v>71</v>
      </c>
      <c r="C130" t="s">
        <v>69</v>
      </c>
      <c r="D130" t="s">
        <v>27</v>
      </c>
      <c r="E130" t="s">
        <v>99</v>
      </c>
      <c r="F130" t="s">
        <v>12</v>
      </c>
      <c r="G130" t="s">
        <v>40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/>
      <c r="R130"/>
      <c r="S130"/>
      <c r="T130">
        <v>115043</v>
      </c>
      <c r="U130">
        <v>301069</v>
      </c>
      <c r="V130">
        <v>152539</v>
      </c>
      <c r="W130">
        <v>3880</v>
      </c>
      <c r="X130">
        <v>3340</v>
      </c>
      <c r="Y130">
        <v>663</v>
      </c>
      <c r="Z130">
        <v>0</v>
      </c>
      <c r="AA130">
        <v>0</v>
      </c>
      <c r="AB130">
        <v>442</v>
      </c>
      <c r="AC130" s="4" t="s">
        <v>106</v>
      </c>
      <c r="AD130" s="4" t="s">
        <v>106</v>
      </c>
      <c r="AE130" s="4">
        <v>7</v>
      </c>
      <c r="AG130"/>
    </row>
    <row r="131" spans="1:33" s="4" customFormat="1">
      <c r="A131" t="s">
        <v>70</v>
      </c>
      <c r="B131" t="s">
        <v>71</v>
      </c>
      <c r="C131" t="s">
        <v>69</v>
      </c>
      <c r="D131" t="s">
        <v>27</v>
      </c>
      <c r="E131" t="s">
        <v>99</v>
      </c>
      <c r="F131" t="s">
        <v>12</v>
      </c>
      <c r="G131" t="s">
        <v>15</v>
      </c>
      <c r="H131" t="e">
        <v>#VALUE!</v>
      </c>
      <c r="I131" t="e">
        <v>#VALUE!</v>
      </c>
      <c r="J131" t="e">
        <v>#VALUE!</v>
      </c>
      <c r="K131" t="e">
        <v>#VALUE!</v>
      </c>
      <c r="L131">
        <v>0</v>
      </c>
      <c r="M131" t="e">
        <v>#VALUE!</v>
      </c>
      <c r="N131">
        <v>0</v>
      </c>
      <c r="O131">
        <v>0</v>
      </c>
      <c r="P131">
        <v>0</v>
      </c>
      <c r="Q131"/>
      <c r="R131"/>
      <c r="S131"/>
      <c r="T131">
        <v>115043</v>
      </c>
      <c r="U131">
        <v>301069</v>
      </c>
      <c r="V131">
        <v>152539</v>
      </c>
      <c r="W131">
        <v>3880</v>
      </c>
      <c r="X131">
        <v>3340</v>
      </c>
      <c r="Y131">
        <v>663</v>
      </c>
      <c r="Z131">
        <v>0</v>
      </c>
      <c r="AA131">
        <v>0</v>
      </c>
      <c r="AB131">
        <v>442</v>
      </c>
      <c r="AC131" s="4" t="s">
        <v>106</v>
      </c>
      <c r="AD131" s="4" t="s">
        <v>106</v>
      </c>
      <c r="AE131" s="4">
        <v>7</v>
      </c>
      <c r="AG131"/>
    </row>
    <row r="132" spans="1:33" s="4" customFormat="1">
      <c r="A132" t="s">
        <v>70</v>
      </c>
      <c r="B132" t="s">
        <v>71</v>
      </c>
      <c r="C132" t="s">
        <v>69</v>
      </c>
      <c r="D132" t="s">
        <v>27</v>
      </c>
      <c r="E132" t="s">
        <v>99</v>
      </c>
      <c r="F132" t="s">
        <v>12</v>
      </c>
      <c r="G132" t="s">
        <v>14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/>
      <c r="R132"/>
      <c r="S132"/>
      <c r="T132">
        <v>115043</v>
      </c>
      <c r="U132">
        <v>301069</v>
      </c>
      <c r="V132">
        <v>152539</v>
      </c>
      <c r="W132">
        <v>3880</v>
      </c>
      <c r="X132">
        <v>3340</v>
      </c>
      <c r="Y132">
        <v>663</v>
      </c>
      <c r="Z132">
        <v>0</v>
      </c>
      <c r="AA132">
        <v>0</v>
      </c>
      <c r="AB132">
        <v>442</v>
      </c>
      <c r="AC132" s="4" t="s">
        <v>106</v>
      </c>
      <c r="AD132" s="4" t="s">
        <v>106</v>
      </c>
      <c r="AE132" s="4">
        <v>7</v>
      </c>
      <c r="AG132"/>
    </row>
    <row r="133" spans="1:33" s="4" customFormat="1">
      <c r="A133" t="s">
        <v>70</v>
      </c>
      <c r="B133" t="s">
        <v>71</v>
      </c>
      <c r="C133" t="s">
        <v>69</v>
      </c>
      <c r="D133" t="s">
        <v>39</v>
      </c>
      <c r="E133" t="s">
        <v>94</v>
      </c>
      <c r="F133" t="s">
        <v>12</v>
      </c>
      <c r="G133" t="s">
        <v>40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/>
      <c r="R133"/>
      <c r="S133"/>
      <c r="T133">
        <v>0</v>
      </c>
      <c r="U133">
        <v>1302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576</v>
      </c>
      <c r="AB133">
        <v>0</v>
      </c>
      <c r="AC133" s="4" t="s">
        <v>106</v>
      </c>
      <c r="AD133" s="4" t="s">
        <v>106</v>
      </c>
      <c r="AE133" s="4">
        <v>2</v>
      </c>
      <c r="AG133"/>
    </row>
    <row r="134" spans="1:33" s="4" customFormat="1">
      <c r="A134" t="s">
        <v>70</v>
      </c>
      <c r="B134" t="s">
        <v>71</v>
      </c>
      <c r="C134" t="s">
        <v>69</v>
      </c>
      <c r="D134" t="s">
        <v>39</v>
      </c>
      <c r="E134" t="s">
        <v>94</v>
      </c>
      <c r="F134" t="s">
        <v>12</v>
      </c>
      <c r="G134" t="s">
        <v>15</v>
      </c>
      <c r="H134" t="e">
        <v>#VALUE!</v>
      </c>
      <c r="I134" t="e">
        <v>#VALUE!</v>
      </c>
      <c r="J134" t="e">
        <v>#VALUE!</v>
      </c>
      <c r="K134" t="e">
        <v>#VALUE!</v>
      </c>
      <c r="L134">
        <v>0</v>
      </c>
      <c r="M134" t="e">
        <v>#VALUE!</v>
      </c>
      <c r="N134">
        <v>0</v>
      </c>
      <c r="O134">
        <v>0</v>
      </c>
      <c r="P134">
        <v>0</v>
      </c>
      <c r="Q134"/>
      <c r="R134"/>
      <c r="S134"/>
      <c r="T134">
        <v>0</v>
      </c>
      <c r="U134">
        <v>1302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576</v>
      </c>
      <c r="AB134">
        <v>0</v>
      </c>
      <c r="AC134" s="4" t="s">
        <v>106</v>
      </c>
      <c r="AD134" s="4" t="s">
        <v>106</v>
      </c>
      <c r="AE134" s="4">
        <v>2</v>
      </c>
      <c r="AG134"/>
    </row>
    <row r="135" spans="1:33" s="4" customFormat="1">
      <c r="A135" t="s">
        <v>70</v>
      </c>
      <c r="B135" t="s">
        <v>71</v>
      </c>
      <c r="C135" t="s">
        <v>69</v>
      </c>
      <c r="D135" t="s">
        <v>39</v>
      </c>
      <c r="E135" t="s">
        <v>94</v>
      </c>
      <c r="F135" t="s">
        <v>12</v>
      </c>
      <c r="G135" t="s">
        <v>14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/>
      <c r="R135"/>
      <c r="S135"/>
      <c r="T135">
        <v>0</v>
      </c>
      <c r="U135">
        <v>1302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576</v>
      </c>
      <c r="AB135">
        <v>0</v>
      </c>
      <c r="AC135" s="4" t="s">
        <v>106</v>
      </c>
      <c r="AD135" s="4" t="s">
        <v>106</v>
      </c>
      <c r="AE135" s="4">
        <v>2</v>
      </c>
      <c r="AG135"/>
    </row>
    <row r="136" spans="1:33" s="4" customFormat="1">
      <c r="A136" t="s">
        <v>70</v>
      </c>
      <c r="B136" t="s">
        <v>71</v>
      </c>
      <c r="C136" t="s">
        <v>69</v>
      </c>
      <c r="D136" t="s">
        <v>29</v>
      </c>
      <c r="E136" t="s">
        <v>98</v>
      </c>
      <c r="F136" t="s">
        <v>12</v>
      </c>
      <c r="G136" t="s">
        <v>40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/>
      <c r="R136"/>
      <c r="S136"/>
      <c r="T136">
        <v>0</v>
      </c>
      <c r="U136">
        <v>0</v>
      </c>
      <c r="V136">
        <v>0</v>
      </c>
      <c r="W136">
        <v>43167</v>
      </c>
      <c r="X136">
        <v>54137</v>
      </c>
      <c r="Y136">
        <v>38877</v>
      </c>
      <c r="Z136">
        <v>73322</v>
      </c>
      <c r="AA136">
        <v>57278</v>
      </c>
      <c r="AB136">
        <v>143085</v>
      </c>
      <c r="AC136" s="4" t="s">
        <v>106</v>
      </c>
      <c r="AD136" s="4" t="s">
        <v>106</v>
      </c>
      <c r="AE136" s="4">
        <v>6</v>
      </c>
      <c r="AG136"/>
    </row>
    <row r="137" spans="1:33" s="4" customFormat="1">
      <c r="A137" t="s">
        <v>70</v>
      </c>
      <c r="B137" t="s">
        <v>71</v>
      </c>
      <c r="C137" t="s">
        <v>69</v>
      </c>
      <c r="D137" t="s">
        <v>29</v>
      </c>
      <c r="E137" t="s">
        <v>98</v>
      </c>
      <c r="F137" t="s">
        <v>12</v>
      </c>
      <c r="G137" t="s">
        <v>15</v>
      </c>
      <c r="H137" t="e">
        <v>#VALUE!</v>
      </c>
      <c r="I137" t="e">
        <v>#VALUE!</v>
      </c>
      <c r="J137" t="e">
        <v>#VALUE!</v>
      </c>
      <c r="K137" t="e">
        <v>#VALUE!</v>
      </c>
      <c r="L137">
        <v>0</v>
      </c>
      <c r="M137" t="e">
        <v>#VALUE!</v>
      </c>
      <c r="N137">
        <v>0</v>
      </c>
      <c r="O137">
        <v>0</v>
      </c>
      <c r="P137">
        <v>0</v>
      </c>
      <c r="Q137"/>
      <c r="R137"/>
      <c r="S137"/>
      <c r="T137">
        <v>0</v>
      </c>
      <c r="U137">
        <v>0</v>
      </c>
      <c r="V137">
        <v>0</v>
      </c>
      <c r="W137">
        <v>43167</v>
      </c>
      <c r="X137">
        <v>54137</v>
      </c>
      <c r="Y137">
        <v>38877</v>
      </c>
      <c r="Z137">
        <v>73322</v>
      </c>
      <c r="AA137">
        <v>57278</v>
      </c>
      <c r="AB137">
        <v>143085</v>
      </c>
      <c r="AC137" s="4" t="s">
        <v>106</v>
      </c>
      <c r="AD137" s="4" t="s">
        <v>106</v>
      </c>
      <c r="AE137" s="4">
        <v>6</v>
      </c>
      <c r="AG137"/>
    </row>
    <row r="138" spans="1:33" s="4" customFormat="1">
      <c r="A138" t="s">
        <v>70</v>
      </c>
      <c r="B138" t="s">
        <v>71</v>
      </c>
      <c r="C138" t="s">
        <v>69</v>
      </c>
      <c r="D138" t="s">
        <v>29</v>
      </c>
      <c r="E138" t="s">
        <v>98</v>
      </c>
      <c r="F138" t="s">
        <v>12</v>
      </c>
      <c r="G138" t="s">
        <v>14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/>
      <c r="R138"/>
      <c r="S138"/>
      <c r="T138">
        <v>0</v>
      </c>
      <c r="U138">
        <v>0</v>
      </c>
      <c r="V138">
        <v>0</v>
      </c>
      <c r="W138">
        <v>43167</v>
      </c>
      <c r="X138">
        <v>54137</v>
      </c>
      <c r="Y138">
        <v>38877</v>
      </c>
      <c r="Z138">
        <v>73322</v>
      </c>
      <c r="AA138">
        <v>57278</v>
      </c>
      <c r="AB138">
        <v>143085</v>
      </c>
      <c r="AC138" s="4" t="s">
        <v>106</v>
      </c>
      <c r="AD138" s="4" t="s">
        <v>106</v>
      </c>
      <c r="AE138" s="4">
        <v>6</v>
      </c>
      <c r="AG138"/>
    </row>
    <row r="139" spans="1:33" s="4" customFormat="1">
      <c r="A139" t="s">
        <v>70</v>
      </c>
      <c r="B139" t="s">
        <v>71</v>
      </c>
      <c r="C139" t="s">
        <v>69</v>
      </c>
      <c r="D139" t="s">
        <v>29</v>
      </c>
      <c r="E139" t="s">
        <v>99</v>
      </c>
      <c r="F139" t="s">
        <v>12</v>
      </c>
      <c r="G139" t="s">
        <v>40</v>
      </c>
      <c r="H139">
        <v>0</v>
      </c>
      <c r="I139">
        <v>2.9999999999999997E-4</v>
      </c>
      <c r="J139">
        <v>5.9999999999999995E-4</v>
      </c>
      <c r="K139">
        <v>1.4E-3</v>
      </c>
      <c r="L139">
        <v>1.4E-3</v>
      </c>
      <c r="M139">
        <v>3.3E-3</v>
      </c>
      <c r="N139">
        <v>5.9999999999999995E-4</v>
      </c>
      <c r="O139">
        <v>2.9999999999999997E-4</v>
      </c>
      <c r="P139">
        <v>0</v>
      </c>
      <c r="Q139"/>
      <c r="R139"/>
      <c r="S139"/>
      <c r="T139">
        <v>382091</v>
      </c>
      <c r="U139">
        <v>404035</v>
      </c>
      <c r="V139">
        <v>559791</v>
      </c>
      <c r="W139">
        <v>530881</v>
      </c>
      <c r="X139">
        <v>447184</v>
      </c>
      <c r="Y139">
        <v>478502</v>
      </c>
      <c r="Z139">
        <v>483426</v>
      </c>
      <c r="AA139">
        <v>391607</v>
      </c>
      <c r="AB139">
        <v>149774</v>
      </c>
      <c r="AC139" s="4">
        <v>0.46200000000000002</v>
      </c>
      <c r="AD139" s="4">
        <v>0.21</v>
      </c>
      <c r="AE139" s="4">
        <v>9</v>
      </c>
      <c r="AG139"/>
    </row>
    <row r="140" spans="1:33" s="4" customFormat="1">
      <c r="A140" t="s">
        <v>70</v>
      </c>
      <c r="B140" t="s">
        <v>71</v>
      </c>
      <c r="C140" t="s">
        <v>69</v>
      </c>
      <c r="D140" t="s">
        <v>29</v>
      </c>
      <c r="E140" t="s">
        <v>99</v>
      </c>
      <c r="F140" t="s">
        <v>12</v>
      </c>
      <c r="G140" t="s">
        <v>15</v>
      </c>
      <c r="H140" t="e">
        <v>#VALUE!</v>
      </c>
      <c r="I140" t="e">
        <v>#VALUE!</v>
      </c>
      <c r="J140" t="e">
        <v>#VALUE!</v>
      </c>
      <c r="K140" t="e">
        <v>#VALUE!</v>
      </c>
      <c r="L140">
        <v>0</v>
      </c>
      <c r="M140" t="e">
        <v>#VALUE!</v>
      </c>
      <c r="N140">
        <v>0</v>
      </c>
      <c r="O140">
        <v>0</v>
      </c>
      <c r="P140">
        <v>0</v>
      </c>
      <c r="Q140"/>
      <c r="R140"/>
      <c r="S140"/>
      <c r="T140">
        <v>382091</v>
      </c>
      <c r="U140">
        <v>404035</v>
      </c>
      <c r="V140">
        <v>559791</v>
      </c>
      <c r="W140">
        <v>530881</v>
      </c>
      <c r="X140">
        <v>447184</v>
      </c>
      <c r="Y140">
        <v>478502</v>
      </c>
      <c r="Z140">
        <v>483426</v>
      </c>
      <c r="AA140">
        <v>391607</v>
      </c>
      <c r="AB140">
        <v>149774</v>
      </c>
      <c r="AC140" s="4" t="s">
        <v>106</v>
      </c>
      <c r="AD140" s="4" t="s">
        <v>106</v>
      </c>
      <c r="AE140" s="4">
        <v>9</v>
      </c>
      <c r="AG140"/>
    </row>
    <row r="141" spans="1:33" s="4" customFormat="1">
      <c r="A141" t="s">
        <v>70</v>
      </c>
      <c r="B141" t="s">
        <v>71</v>
      </c>
      <c r="C141" t="s">
        <v>69</v>
      </c>
      <c r="D141" t="s">
        <v>29</v>
      </c>
      <c r="E141" t="s">
        <v>99</v>
      </c>
      <c r="F141" t="s">
        <v>12</v>
      </c>
      <c r="G141" t="s">
        <v>14</v>
      </c>
      <c r="H141">
        <v>0</v>
      </c>
      <c r="I141">
        <v>2.9999999999999997E-4</v>
      </c>
      <c r="J141">
        <v>5.9999999999999995E-4</v>
      </c>
      <c r="K141">
        <v>1.4E-3</v>
      </c>
      <c r="L141">
        <v>1.4E-3</v>
      </c>
      <c r="M141">
        <v>3.3E-3</v>
      </c>
      <c r="N141">
        <v>5.9999999999999995E-4</v>
      </c>
      <c r="O141">
        <v>2.9999999999999997E-4</v>
      </c>
      <c r="P141">
        <v>0</v>
      </c>
      <c r="Q141"/>
      <c r="R141"/>
      <c r="S141"/>
      <c r="T141">
        <v>382091</v>
      </c>
      <c r="U141">
        <v>404035</v>
      </c>
      <c r="V141">
        <v>559791</v>
      </c>
      <c r="W141">
        <v>530881</v>
      </c>
      <c r="X141">
        <v>447184</v>
      </c>
      <c r="Y141">
        <v>478502</v>
      </c>
      <c r="Z141">
        <v>483426</v>
      </c>
      <c r="AA141">
        <v>391607</v>
      </c>
      <c r="AB141">
        <v>149774</v>
      </c>
      <c r="AC141" s="4">
        <v>0.46200000000000002</v>
      </c>
      <c r="AD141" s="4">
        <v>0.21</v>
      </c>
      <c r="AE141" s="4">
        <v>9</v>
      </c>
      <c r="AG141"/>
    </row>
    <row r="142" spans="1:33" s="4" customFormat="1">
      <c r="A142" t="s">
        <v>70</v>
      </c>
      <c r="B142" t="s">
        <v>71</v>
      </c>
      <c r="C142" t="s">
        <v>69</v>
      </c>
      <c r="D142" t="s">
        <v>29</v>
      </c>
      <c r="E142" t="s">
        <v>94</v>
      </c>
      <c r="F142" t="s">
        <v>12</v>
      </c>
      <c r="G142" t="s">
        <v>40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2.9999999999999997E-4</v>
      </c>
      <c r="O142">
        <v>2.9999999999999997E-4</v>
      </c>
      <c r="P142">
        <v>2.9999999999999997E-4</v>
      </c>
      <c r="Q142"/>
      <c r="R142"/>
      <c r="S142"/>
      <c r="T142">
        <v>293127</v>
      </c>
      <c r="U142">
        <v>198834</v>
      </c>
      <c r="V142">
        <v>130287</v>
      </c>
      <c r="W142">
        <v>9946</v>
      </c>
      <c r="X142">
        <v>17582</v>
      </c>
      <c r="Y142">
        <v>31119</v>
      </c>
      <c r="Z142">
        <v>116635</v>
      </c>
      <c r="AA142">
        <v>142966</v>
      </c>
      <c r="AB142">
        <v>243480</v>
      </c>
      <c r="AC142" s="4">
        <v>0.253</v>
      </c>
      <c r="AD142" s="4">
        <v>0.51100000000000001</v>
      </c>
      <c r="AE142" s="4">
        <v>9</v>
      </c>
      <c r="AG142"/>
    </row>
    <row r="143" spans="1:33" s="4" customFormat="1">
      <c r="A143" t="s">
        <v>70</v>
      </c>
      <c r="B143" t="s">
        <v>71</v>
      </c>
      <c r="C143" t="s">
        <v>69</v>
      </c>
      <c r="D143" t="s">
        <v>29</v>
      </c>
      <c r="E143" t="s">
        <v>94</v>
      </c>
      <c r="F143" t="s">
        <v>12</v>
      </c>
      <c r="G143" t="s">
        <v>15</v>
      </c>
      <c r="H143" t="e">
        <v>#VALUE!</v>
      </c>
      <c r="I143" t="e">
        <v>#VALUE!</v>
      </c>
      <c r="J143" t="e">
        <v>#VALUE!</v>
      </c>
      <c r="K143" t="e">
        <v>#VALUE!</v>
      </c>
      <c r="L143">
        <v>0</v>
      </c>
      <c r="M143" t="e">
        <v>#VALUE!</v>
      </c>
      <c r="N143">
        <v>0</v>
      </c>
      <c r="O143">
        <v>0</v>
      </c>
      <c r="P143">
        <v>0</v>
      </c>
      <c r="Q143"/>
      <c r="R143"/>
      <c r="S143"/>
      <c r="T143">
        <v>293127</v>
      </c>
      <c r="U143">
        <v>198834</v>
      </c>
      <c r="V143">
        <v>130287</v>
      </c>
      <c r="W143">
        <v>9946</v>
      </c>
      <c r="X143">
        <v>17582</v>
      </c>
      <c r="Y143">
        <v>31119</v>
      </c>
      <c r="Z143">
        <v>116635</v>
      </c>
      <c r="AA143">
        <v>142966</v>
      </c>
      <c r="AB143">
        <v>243480</v>
      </c>
      <c r="AC143" s="4" t="s">
        <v>106</v>
      </c>
      <c r="AD143" s="4" t="s">
        <v>106</v>
      </c>
      <c r="AE143" s="4">
        <v>9</v>
      </c>
      <c r="AG143"/>
    </row>
    <row r="144" spans="1:33" s="4" customFormat="1">
      <c r="A144" t="s">
        <v>70</v>
      </c>
      <c r="B144" t="s">
        <v>71</v>
      </c>
      <c r="C144" t="s">
        <v>69</v>
      </c>
      <c r="D144" t="s">
        <v>29</v>
      </c>
      <c r="E144" t="s">
        <v>94</v>
      </c>
      <c r="F144" t="s">
        <v>12</v>
      </c>
      <c r="G144" t="s">
        <v>14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2.9999999999999997E-4</v>
      </c>
      <c r="O144">
        <v>2.9999999999999997E-4</v>
      </c>
      <c r="P144">
        <v>2.9999999999999997E-4</v>
      </c>
      <c r="Q144"/>
      <c r="R144"/>
      <c r="S144"/>
      <c r="T144">
        <v>293127</v>
      </c>
      <c r="U144">
        <v>198834</v>
      </c>
      <c r="V144">
        <v>130287</v>
      </c>
      <c r="W144">
        <v>9946</v>
      </c>
      <c r="X144">
        <v>17582</v>
      </c>
      <c r="Y144">
        <v>31119</v>
      </c>
      <c r="Z144">
        <v>116635</v>
      </c>
      <c r="AA144">
        <v>142966</v>
      </c>
      <c r="AB144">
        <v>243480</v>
      </c>
      <c r="AC144" s="4">
        <v>0.253</v>
      </c>
      <c r="AD144" s="4">
        <v>0.51100000000000001</v>
      </c>
      <c r="AE144" s="4">
        <v>9</v>
      </c>
      <c r="AG144"/>
    </row>
    <row r="145" spans="1:33" s="4" customFormat="1">
      <c r="A145" t="s">
        <v>70</v>
      </c>
      <c r="B145" t="s">
        <v>71</v>
      </c>
      <c r="C145" t="s">
        <v>69</v>
      </c>
      <c r="D145" t="s">
        <v>29</v>
      </c>
      <c r="E145" t="s">
        <v>44</v>
      </c>
      <c r="F145" t="s">
        <v>12</v>
      </c>
      <c r="G145" t="s">
        <v>40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/>
      <c r="R145"/>
      <c r="S145"/>
      <c r="T145" t="s">
        <v>106</v>
      </c>
      <c r="U145" t="s">
        <v>106</v>
      </c>
      <c r="V145" t="s">
        <v>106</v>
      </c>
      <c r="W145" t="s">
        <v>106</v>
      </c>
      <c r="X145" t="s">
        <v>106</v>
      </c>
      <c r="Y145" t="s">
        <v>106</v>
      </c>
      <c r="Z145" t="s">
        <v>106</v>
      </c>
      <c r="AA145" t="s">
        <v>106</v>
      </c>
      <c r="AB145" t="s">
        <v>106</v>
      </c>
      <c r="AC145" s="4" t="s">
        <v>106</v>
      </c>
      <c r="AD145" s="4" t="s">
        <v>106</v>
      </c>
      <c r="AE145" s="4">
        <v>0</v>
      </c>
      <c r="AG145"/>
    </row>
    <row r="146" spans="1:33" s="4" customFormat="1">
      <c r="A146" t="s">
        <v>70</v>
      </c>
      <c r="B146" t="s">
        <v>71</v>
      </c>
      <c r="C146" t="s">
        <v>69</v>
      </c>
      <c r="D146" t="s">
        <v>29</v>
      </c>
      <c r="E146" t="s">
        <v>44</v>
      </c>
      <c r="F146" t="s">
        <v>12</v>
      </c>
      <c r="G146" t="s">
        <v>15</v>
      </c>
      <c r="H146" t="e">
        <v>#VALUE!</v>
      </c>
      <c r="I146" t="e">
        <v>#VALUE!</v>
      </c>
      <c r="J146" t="e">
        <v>#VALUE!</v>
      </c>
      <c r="K146" t="e">
        <v>#VALUE!</v>
      </c>
      <c r="L146">
        <v>0</v>
      </c>
      <c r="M146" t="e">
        <v>#VALUE!</v>
      </c>
      <c r="N146">
        <v>0</v>
      </c>
      <c r="O146">
        <v>0</v>
      </c>
      <c r="P146">
        <v>0</v>
      </c>
      <c r="Q146"/>
      <c r="R146"/>
      <c r="S146"/>
      <c r="T146" t="s">
        <v>106</v>
      </c>
      <c r="U146" t="s">
        <v>106</v>
      </c>
      <c r="V146" t="s">
        <v>106</v>
      </c>
      <c r="W146" t="s">
        <v>106</v>
      </c>
      <c r="X146" t="s">
        <v>106</v>
      </c>
      <c r="Y146" t="s">
        <v>106</v>
      </c>
      <c r="Z146" t="s">
        <v>106</v>
      </c>
      <c r="AA146" t="s">
        <v>106</v>
      </c>
      <c r="AB146" t="s">
        <v>106</v>
      </c>
      <c r="AC146" s="4" t="s">
        <v>106</v>
      </c>
      <c r="AD146" s="4" t="s">
        <v>106</v>
      </c>
      <c r="AE146" s="4">
        <v>0</v>
      </c>
      <c r="AG146"/>
    </row>
    <row r="147" spans="1:33" s="4" customFormat="1">
      <c r="A147" t="s">
        <v>70</v>
      </c>
      <c r="B147" t="s">
        <v>71</v>
      </c>
      <c r="C147" t="s">
        <v>69</v>
      </c>
      <c r="D147" t="s">
        <v>29</v>
      </c>
      <c r="E147" t="s">
        <v>44</v>
      </c>
      <c r="F147" t="s">
        <v>12</v>
      </c>
      <c r="G147" t="s">
        <v>14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/>
      <c r="R147"/>
      <c r="S147"/>
      <c r="T147" t="s">
        <v>106</v>
      </c>
      <c r="U147" t="s">
        <v>106</v>
      </c>
      <c r="V147" t="s">
        <v>106</v>
      </c>
      <c r="W147" t="s">
        <v>106</v>
      </c>
      <c r="X147" t="s">
        <v>106</v>
      </c>
      <c r="Y147" t="s">
        <v>106</v>
      </c>
      <c r="Z147" t="s">
        <v>106</v>
      </c>
      <c r="AA147" t="s">
        <v>106</v>
      </c>
      <c r="AB147" t="s">
        <v>106</v>
      </c>
      <c r="AC147" s="4" t="s">
        <v>106</v>
      </c>
      <c r="AD147" s="4" t="s">
        <v>106</v>
      </c>
      <c r="AE147" s="4">
        <v>0</v>
      </c>
      <c r="AG147"/>
    </row>
    <row r="148" spans="1:33">
      <c r="A148" t="s">
        <v>100</v>
      </c>
      <c r="B148" t="s">
        <v>40</v>
      </c>
      <c r="H148" s="13">
        <f>SUMIF($G9:$G147,$B148,H9:H147)</f>
        <v>0.12970000000000001</v>
      </c>
      <c r="I148" s="13">
        <f t="shared" ref="I148:P148" si="5">SUMIF($G9:$G147,$B148,I9:I147)</f>
        <v>0.13770000000000002</v>
      </c>
      <c r="J148" s="13">
        <f t="shared" si="5"/>
        <v>0.30169999999999997</v>
      </c>
      <c r="K148" s="13">
        <f t="shared" si="5"/>
        <v>0.32250000000000006</v>
      </c>
      <c r="L148" s="13">
        <f t="shared" si="5"/>
        <v>0.3236</v>
      </c>
      <c r="M148" s="13">
        <f t="shared" si="5"/>
        <v>0.27589999999999998</v>
      </c>
      <c r="N148" s="13">
        <f t="shared" si="5"/>
        <v>0.21349999999999994</v>
      </c>
      <c r="O148" s="13">
        <f t="shared" si="5"/>
        <v>0.21330000000000002</v>
      </c>
      <c r="P148" s="13">
        <f t="shared" si="5"/>
        <v>0.23979999999999999</v>
      </c>
      <c r="T148" s="7">
        <f t="shared" ref="T148:AB148" si="6">SUMIF($G9:$G147,$B148,T9:T147)</f>
        <v>24294467</v>
      </c>
      <c r="U148" s="7">
        <f t="shared" si="6"/>
        <v>27838646</v>
      </c>
      <c r="V148" s="7">
        <f t="shared" si="6"/>
        <v>28161224</v>
      </c>
      <c r="W148" s="7">
        <f t="shared" si="6"/>
        <v>29549382</v>
      </c>
      <c r="X148" s="7">
        <f t="shared" si="6"/>
        <v>29113891</v>
      </c>
      <c r="Y148" s="7">
        <f t="shared" si="6"/>
        <v>21128613</v>
      </c>
      <c r="Z148" s="7">
        <f t="shared" si="6"/>
        <v>20683284</v>
      </c>
      <c r="AA148" s="7">
        <f t="shared" si="6"/>
        <v>20818220</v>
      </c>
      <c r="AB148" s="7">
        <f t="shared" si="6"/>
        <v>21175179</v>
      </c>
      <c r="AC148" s="5">
        <f t="shared" ref="AC148:AC150" si="7">ROUND(ABS(PEARSON($T148:$AB148,$H148:$P148)),3)</f>
        <v>0.34599999999999997</v>
      </c>
      <c r="AD148" s="3">
        <f>ROUND(TDIST(AF148,AE148-2,2),3)</f>
        <v>0.36199999999999999</v>
      </c>
      <c r="AE148" s="4">
        <f>COUNTA(T148:AB148)</f>
        <v>9</v>
      </c>
      <c r="AF148" s="3">
        <f>ROUND((AC148*SQRT(AE148-2))/(SQRT(1-AC148^2)),3)</f>
        <v>0.97599999999999998</v>
      </c>
    </row>
    <row r="149" spans="1:33">
      <c r="B149" t="s">
        <v>14</v>
      </c>
      <c r="H149" s="13">
        <f>SUMIF($G9:$G147,$B149,H9:H147)</f>
        <v>0.12970000000000001</v>
      </c>
      <c r="I149" s="13">
        <f t="shared" ref="I149:P149" si="8">SUMIF($G9:$G147,$B149,I9:I147)</f>
        <v>0.13770000000000002</v>
      </c>
      <c r="J149" s="13">
        <f t="shared" si="8"/>
        <v>0.30169999999999997</v>
      </c>
      <c r="K149" s="13">
        <f t="shared" si="8"/>
        <v>0.32250000000000006</v>
      </c>
      <c r="L149" s="13">
        <f t="shared" si="8"/>
        <v>0.32329999999999998</v>
      </c>
      <c r="M149" s="13">
        <f t="shared" si="8"/>
        <v>0.27589999999999998</v>
      </c>
      <c r="N149" s="13">
        <f t="shared" si="8"/>
        <v>0.21119999999999994</v>
      </c>
      <c r="O149" s="13">
        <f t="shared" si="8"/>
        <v>0.2107</v>
      </c>
      <c r="P149" s="13">
        <f t="shared" si="8"/>
        <v>0.2319</v>
      </c>
      <c r="T149" s="7">
        <f t="shared" ref="T149:AB149" si="9">SUMIF($G9:$G147,$B149,T9:T147)</f>
        <v>24294467</v>
      </c>
      <c r="U149" s="7">
        <f t="shared" si="9"/>
        <v>27838646</v>
      </c>
      <c r="V149" s="7">
        <f t="shared" si="9"/>
        <v>28161224</v>
      </c>
      <c r="W149" s="7">
        <f t="shared" si="9"/>
        <v>29549382</v>
      </c>
      <c r="X149" s="7">
        <f t="shared" si="9"/>
        <v>29113891</v>
      </c>
      <c r="Y149" s="7">
        <f t="shared" si="9"/>
        <v>21128613</v>
      </c>
      <c r="Z149" s="7">
        <f t="shared" si="9"/>
        <v>20683284</v>
      </c>
      <c r="AA149" s="7">
        <f t="shared" si="9"/>
        <v>20818220</v>
      </c>
      <c r="AB149" s="7">
        <f t="shared" si="9"/>
        <v>21175179</v>
      </c>
      <c r="AC149" s="5">
        <f t="shared" si="7"/>
        <v>0.36499999999999999</v>
      </c>
      <c r="AD149" s="3">
        <f>ROUND(TDIST(AF149,AE149-2,2),3)</f>
        <v>0.33400000000000002</v>
      </c>
      <c r="AE149" s="4">
        <f>COUNTA(T149:AB149)</f>
        <v>9</v>
      </c>
      <c r="AF149" s="3">
        <f>ROUND((AC149*SQRT(AE149-2))/(SQRT(1-AC149^2)),3)</f>
        <v>1.0369999999999999</v>
      </c>
    </row>
    <row r="150" spans="1:33">
      <c r="B150" t="s">
        <v>15</v>
      </c>
      <c r="H150" s="13" t="e">
        <f>SUMIF($G9:$G147,$B150,H9:H147)</f>
        <v>#VALUE!</v>
      </c>
      <c r="I150" s="13" t="e">
        <f t="shared" ref="I150:P150" si="10">SUMIF($G9:$G147,$B150,I9:I147)</f>
        <v>#VALUE!</v>
      </c>
      <c r="J150" s="13" t="e">
        <f t="shared" si="10"/>
        <v>#VALUE!</v>
      </c>
      <c r="K150" s="13" t="e">
        <f t="shared" si="10"/>
        <v>#VALUE!</v>
      </c>
      <c r="L150" s="13">
        <f t="shared" si="10"/>
        <v>4.0000000000000002E-4</v>
      </c>
      <c r="M150" s="13" t="e">
        <f t="shared" si="10"/>
        <v>#VALUE!</v>
      </c>
      <c r="N150" s="13">
        <f t="shared" si="10"/>
        <v>2.2000000000000001E-3</v>
      </c>
      <c r="O150" s="13">
        <f t="shared" si="10"/>
        <v>2.5999999999999999E-3</v>
      </c>
      <c r="P150" s="13">
        <f t="shared" si="10"/>
        <v>8.0000000000000002E-3</v>
      </c>
      <c r="T150" s="7">
        <f t="shared" ref="T150:AB150" si="11">SUMIF($G9:$G147,$B150,T9:T147)</f>
        <v>24294467</v>
      </c>
      <c r="U150" s="7">
        <f t="shared" si="11"/>
        <v>27838646</v>
      </c>
      <c r="V150" s="7">
        <f t="shared" si="11"/>
        <v>28161224</v>
      </c>
      <c r="W150" s="7">
        <f t="shared" si="11"/>
        <v>29549382</v>
      </c>
      <c r="X150" s="7">
        <f t="shared" si="11"/>
        <v>29113891</v>
      </c>
      <c r="Y150" s="7">
        <f t="shared" si="11"/>
        <v>21128613</v>
      </c>
      <c r="Z150" s="7">
        <f t="shared" si="11"/>
        <v>20683284</v>
      </c>
      <c r="AA150" s="7">
        <f t="shared" si="11"/>
        <v>20818220</v>
      </c>
      <c r="AB150" s="7">
        <f t="shared" si="11"/>
        <v>21175179</v>
      </c>
      <c r="AC150" s="5" t="e">
        <f t="shared" si="7"/>
        <v>#VALUE!</v>
      </c>
      <c r="AD150" s="3" t="e">
        <f>ROUND(TDIST(AF150,AE150-2,2),3)</f>
        <v>#VALUE!</v>
      </c>
      <c r="AE150" s="4">
        <f>COUNTA(T150:AB150)</f>
        <v>9</v>
      </c>
      <c r="AF150" s="3" t="e">
        <f>ROUND((AC150*SQRT(AE150-2))/(SQRT(1-AC150^2)),3)</f>
        <v>#VALUE!</v>
      </c>
    </row>
    <row r="151" spans="1:33">
      <c r="B151" t="s">
        <v>102</v>
      </c>
      <c r="H151" s="13">
        <f>H9</f>
        <v>0.1263</v>
      </c>
      <c r="I151" s="13">
        <f t="shared" ref="I151:P151" si="12">I9</f>
        <v>0.16829999999999998</v>
      </c>
      <c r="J151" s="13">
        <f t="shared" si="12"/>
        <v>3.5300000000000054E-2</v>
      </c>
      <c r="K151" s="13">
        <f t="shared" si="12"/>
        <v>3.449999999999992E-2</v>
      </c>
      <c r="L151" s="13">
        <f t="shared" si="12"/>
        <v>3.9399999999999991E-2</v>
      </c>
      <c r="M151" s="13">
        <f t="shared" si="12"/>
        <v>5.4100000000000037E-2</v>
      </c>
      <c r="N151" s="13">
        <f t="shared" si="12"/>
        <v>1.0500000000000065E-2</v>
      </c>
      <c r="O151" s="13">
        <f t="shared" si="12"/>
        <v>8.6999999999999855E-3</v>
      </c>
      <c r="P151" s="13">
        <f t="shared" si="12"/>
        <v>-4.7999999999999987E-3</v>
      </c>
      <c r="AC151"/>
      <c r="AD151"/>
      <c r="AE151"/>
      <c r="AF151"/>
    </row>
    <row r="152" spans="1:33">
      <c r="B152" t="s">
        <v>103</v>
      </c>
      <c r="H152" s="13">
        <f>H151+H148</f>
        <v>0.25600000000000001</v>
      </c>
      <c r="I152" s="13">
        <f t="shared" ref="I152:P152" si="13">I151+I148</f>
        <v>0.30599999999999999</v>
      </c>
      <c r="J152" s="13">
        <f t="shared" si="13"/>
        <v>0.33700000000000002</v>
      </c>
      <c r="K152" s="13">
        <f t="shared" si="13"/>
        <v>0.35699999999999998</v>
      </c>
      <c r="L152" s="13">
        <f t="shared" si="13"/>
        <v>0.36299999999999999</v>
      </c>
      <c r="M152" s="13">
        <f t="shared" si="13"/>
        <v>0.33</v>
      </c>
      <c r="N152" s="13">
        <f t="shared" si="13"/>
        <v>0.224</v>
      </c>
      <c r="O152" s="13">
        <f t="shared" si="13"/>
        <v>0.222</v>
      </c>
      <c r="P152" s="13">
        <f t="shared" si="13"/>
        <v>0.23499999999999999</v>
      </c>
      <c r="T152">
        <v>24294467</v>
      </c>
      <c r="U152">
        <v>27838646</v>
      </c>
      <c r="V152">
        <v>28161224</v>
      </c>
      <c r="W152">
        <v>29549382</v>
      </c>
      <c r="X152">
        <v>29113891</v>
      </c>
      <c r="Y152">
        <v>21128613</v>
      </c>
      <c r="Z152">
        <v>20683284</v>
      </c>
      <c r="AA152">
        <v>20818220</v>
      </c>
      <c r="AB152">
        <v>21175179</v>
      </c>
      <c r="AC152" s="5">
        <f>ROUND(ABS(PEARSON($T152:$AB152,$H152:$P152)),3)</f>
        <v>0.80300000000000005</v>
      </c>
      <c r="AD152" s="3">
        <f>ROUND(TDIST(AF152,AE152-2,2),3)</f>
        <v>8.9999999999999993E-3</v>
      </c>
      <c r="AE152" s="4">
        <f>COUNTA(T152:AB152)</f>
        <v>9</v>
      </c>
      <c r="AF152" s="3">
        <f>ROUND((AC152*SQRT(AE152-2))/(SQRT(1-AC152^2)),3)</f>
        <v>3.5649999999999999</v>
      </c>
    </row>
    <row r="154" spans="1:33">
      <c r="A154" t="s">
        <v>107</v>
      </c>
      <c r="H154">
        <f>ROUND(H152/H5,4)</f>
        <v>1</v>
      </c>
      <c r="I154">
        <f t="shared" ref="I154:P154" si="14">ROUND(I152/I5,4)</f>
        <v>1</v>
      </c>
      <c r="J154">
        <f t="shared" si="14"/>
        <v>1</v>
      </c>
      <c r="K154">
        <f t="shared" si="14"/>
        <v>1</v>
      </c>
      <c r="L154">
        <f t="shared" si="14"/>
        <v>1</v>
      </c>
      <c r="M154">
        <f t="shared" si="14"/>
        <v>1</v>
      </c>
      <c r="N154">
        <f t="shared" si="14"/>
        <v>1</v>
      </c>
      <c r="O154">
        <f t="shared" si="14"/>
        <v>1</v>
      </c>
      <c r="P154">
        <f t="shared" si="14"/>
        <v>1</v>
      </c>
    </row>
    <row r="156" spans="1:33">
      <c r="H156" s="13">
        <f>H5-H148</f>
        <v>0.1263</v>
      </c>
      <c r="I156" s="13">
        <f t="shared" ref="I156:O156" si="15">I5-I148</f>
        <v>0.16829999999999998</v>
      </c>
      <c r="J156" s="13">
        <f t="shared" si="15"/>
        <v>3.5300000000000054E-2</v>
      </c>
      <c r="K156" s="13">
        <f t="shared" si="15"/>
        <v>3.449999999999992E-2</v>
      </c>
      <c r="L156" s="13">
        <f t="shared" si="15"/>
        <v>3.9399999999999991E-2</v>
      </c>
      <c r="M156" s="13">
        <f t="shared" si="15"/>
        <v>5.4100000000000037E-2</v>
      </c>
      <c r="N156" s="13">
        <f t="shared" si="15"/>
        <v>1.0500000000000065E-2</v>
      </c>
      <c r="O156" s="13">
        <f t="shared" si="15"/>
        <v>8.6999999999999855E-3</v>
      </c>
      <c r="P156" s="13">
        <f>P5-P148</f>
        <v>-4.7999999999999987E-3</v>
      </c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G19"/>
  <sheetViews>
    <sheetView topLeftCell="B1" zoomScale="70" zoomScaleNormal="70" workbookViewId="0">
      <selection activeCell="A18" sqref="A18:AF19"/>
    </sheetView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8554687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80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 s="4">
        <v>2010</v>
      </c>
      <c r="P2" s="4">
        <v>2011</v>
      </c>
      <c r="Q2" s="4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H3">
        <v>0.25600000000000001</v>
      </c>
      <c r="I3">
        <v>0.30599999999999999</v>
      </c>
      <c r="J3">
        <v>0.33700000000000002</v>
      </c>
      <c r="K3">
        <v>0.35699999999999998</v>
      </c>
      <c r="L3">
        <f>ROUND(K3*0.8,3)</f>
        <v>0.28599999999999998</v>
      </c>
      <c r="M3">
        <v>0.27</v>
      </c>
      <c r="N3">
        <v>0.27</v>
      </c>
      <c r="O3">
        <v>0.27</v>
      </c>
      <c r="P3">
        <v>0.27</v>
      </c>
      <c r="Q3">
        <v>0.27</v>
      </c>
      <c r="S3" t="s">
        <v>67</v>
      </c>
      <c r="Y3" s="4"/>
      <c r="Z3" s="4"/>
      <c r="AA3" s="4"/>
      <c r="AB3" s="4"/>
    </row>
    <row r="4" spans="1:33">
      <c r="A4" t="s">
        <v>3</v>
      </c>
      <c r="L4" s="1">
        <f t="shared" ref="L4:Q4" si="0">ROUND((L3-K3)/K3,2)</f>
        <v>-0.2</v>
      </c>
      <c r="M4" s="1">
        <f t="shared" si="0"/>
        <v>-0.06</v>
      </c>
      <c r="N4" s="1">
        <f t="shared" si="0"/>
        <v>0</v>
      </c>
      <c r="O4" s="1">
        <f t="shared" si="0"/>
        <v>0</v>
      </c>
      <c r="P4" s="1">
        <f t="shared" si="0"/>
        <v>0</v>
      </c>
      <c r="Q4" s="1">
        <f t="shared" si="0"/>
        <v>0</v>
      </c>
      <c r="R4" s="1"/>
      <c r="S4" t="s">
        <v>6</v>
      </c>
      <c r="T4" s="2"/>
      <c r="Z4" s="1"/>
      <c r="AA4" s="1"/>
      <c r="AB4" s="1"/>
      <c r="AC4" s="6"/>
    </row>
    <row r="5" spans="1:33">
      <c r="A5" t="s">
        <v>5</v>
      </c>
      <c r="H5">
        <v>0.25600000000000001</v>
      </c>
      <c r="I5">
        <v>0.30599999999999999</v>
      </c>
      <c r="J5">
        <v>0.33700000000000002</v>
      </c>
      <c r="K5">
        <v>0.35699999999999998</v>
      </c>
      <c r="L5">
        <v>0.36299999999999999</v>
      </c>
      <c r="M5">
        <v>0.33</v>
      </c>
      <c r="N5">
        <v>0.224</v>
      </c>
      <c r="O5" s="4">
        <v>0.222</v>
      </c>
      <c r="P5" s="4">
        <v>0.23499999999999999</v>
      </c>
      <c r="Q5" s="4"/>
      <c r="S5" t="s">
        <v>1</v>
      </c>
      <c r="T5" s="7">
        <f t="shared" ref="T5:AB5" si="1">T18</f>
        <v>5057647</v>
      </c>
      <c r="U5" s="7">
        <f t="shared" si="1"/>
        <v>5845003</v>
      </c>
      <c r="V5" s="7">
        <f t="shared" si="1"/>
        <v>5441022</v>
      </c>
      <c r="W5" s="7">
        <f t="shared" si="1"/>
        <v>5599174</v>
      </c>
      <c r="X5" s="7">
        <f t="shared" si="1"/>
        <v>5218704</v>
      </c>
      <c r="Y5" s="7">
        <f t="shared" si="1"/>
        <v>4323044</v>
      </c>
      <c r="Z5" s="7">
        <f t="shared" si="1"/>
        <v>3410663</v>
      </c>
      <c r="AA5" s="7">
        <f t="shared" si="1"/>
        <v>3328167</v>
      </c>
      <c r="AB5" s="7">
        <f t="shared" si="1"/>
        <v>3367806</v>
      </c>
    </row>
    <row r="6" spans="1:33">
      <c r="A6" t="s">
        <v>4</v>
      </c>
      <c r="L6" s="1">
        <f>ROUND((L5-K5)/K5,2)</f>
        <v>0.02</v>
      </c>
      <c r="M6" s="1">
        <f t="shared" ref="M6:P6" si="2">ROUND((M5-L5)/L5,2)</f>
        <v>-0.09</v>
      </c>
      <c r="N6" s="1">
        <f t="shared" si="2"/>
        <v>-0.32</v>
      </c>
      <c r="O6" s="1">
        <f t="shared" si="2"/>
        <v>-0.01</v>
      </c>
      <c r="P6" s="1">
        <f t="shared" si="2"/>
        <v>0.06</v>
      </c>
      <c r="Q6" s="4"/>
      <c r="Y6" s="1">
        <f t="shared" ref="Y6" si="3">ROUND((Y5-X5)/X5,2)</f>
        <v>-0.17</v>
      </c>
      <c r="Z6" s="1">
        <f>ROUND((Z5-Y5)/Y5,2)</f>
        <v>-0.21</v>
      </c>
      <c r="AA6" s="1">
        <f t="shared" ref="AA6:AB6" si="4">ROUND((AA5-Z5)/Z5,2)</f>
        <v>-0.02</v>
      </c>
      <c r="AB6" s="1">
        <f t="shared" si="4"/>
        <v>0.01</v>
      </c>
      <c r="AD6" s="4" t="s">
        <v>50</v>
      </c>
      <c r="AE6"/>
      <c r="AF6"/>
    </row>
    <row r="7" spans="1:33">
      <c r="M7" s="1"/>
      <c r="N7" s="1"/>
      <c r="O7" s="1"/>
      <c r="P7" s="1"/>
      <c r="Q7" s="4"/>
      <c r="Y7" s="1"/>
      <c r="Z7" s="1"/>
      <c r="AA7" s="1"/>
      <c r="AB7" s="1"/>
      <c r="AE7"/>
      <c r="AF7"/>
    </row>
    <row r="8" spans="1:33">
      <c r="A8" s="2" t="s">
        <v>33</v>
      </c>
      <c r="H8">
        <v>2003</v>
      </c>
      <c r="I8">
        <v>2004</v>
      </c>
      <c r="J8">
        <v>2005</v>
      </c>
      <c r="K8">
        <v>2006</v>
      </c>
      <c r="L8">
        <v>2007</v>
      </c>
      <c r="M8">
        <v>2008</v>
      </c>
      <c r="N8">
        <v>2009</v>
      </c>
      <c r="O8">
        <v>2010</v>
      </c>
      <c r="P8">
        <v>2011</v>
      </c>
      <c r="S8" s="2" t="s">
        <v>32</v>
      </c>
      <c r="T8">
        <v>2003</v>
      </c>
      <c r="U8">
        <v>2004</v>
      </c>
      <c r="V8">
        <v>2005</v>
      </c>
      <c r="W8">
        <v>2006</v>
      </c>
      <c r="X8">
        <v>2007</v>
      </c>
      <c r="Y8">
        <v>2008</v>
      </c>
      <c r="Z8">
        <v>2009</v>
      </c>
      <c r="AA8">
        <v>2010</v>
      </c>
      <c r="AB8">
        <v>2011</v>
      </c>
      <c r="AC8" s="4" t="s">
        <v>105</v>
      </c>
      <c r="AD8" s="5" t="s">
        <v>43</v>
      </c>
      <c r="AE8" s="4" t="s">
        <v>42</v>
      </c>
      <c r="AF8" s="9"/>
      <c r="AG8" s="9"/>
    </row>
    <row r="9" spans="1:33">
      <c r="A9" t="s">
        <v>70</v>
      </c>
      <c r="B9" t="s">
        <v>71</v>
      </c>
      <c r="C9" t="s">
        <v>69</v>
      </c>
      <c r="D9" t="s">
        <v>10</v>
      </c>
      <c r="E9" t="s">
        <v>48</v>
      </c>
      <c r="F9" t="s">
        <v>12</v>
      </c>
      <c r="G9" t="s">
        <v>14</v>
      </c>
      <c r="H9" s="5">
        <v>2.0000000000000001E-4</v>
      </c>
      <c r="I9" s="5">
        <v>2E-3</v>
      </c>
      <c r="J9" s="5">
        <v>8.0999999999999996E-3</v>
      </c>
      <c r="K9" s="5">
        <v>1.12E-2</v>
      </c>
      <c r="L9" s="5">
        <v>1.2200000000000001E-2</v>
      </c>
      <c r="M9" s="5">
        <v>8.6999999999999994E-3</v>
      </c>
      <c r="N9" s="5">
        <v>5.1000000000000004E-3</v>
      </c>
      <c r="O9" s="5">
        <v>5.1000000000000004E-3</v>
      </c>
      <c r="P9" s="5">
        <v>5.8999999999999999E-3</v>
      </c>
      <c r="Q9" s="4"/>
      <c r="R9" s="4"/>
      <c r="S9" s="4"/>
      <c r="T9" s="4">
        <v>211491</v>
      </c>
      <c r="U9" s="4">
        <v>633428</v>
      </c>
      <c r="V9" s="4">
        <v>689624</v>
      </c>
      <c r="W9" s="4">
        <v>628907</v>
      </c>
      <c r="X9" s="4">
        <v>837161</v>
      </c>
      <c r="Y9" s="4">
        <v>584560</v>
      </c>
      <c r="Z9" s="4">
        <v>358399</v>
      </c>
      <c r="AA9" s="4">
        <v>383303</v>
      </c>
      <c r="AB9" s="4">
        <v>450341</v>
      </c>
      <c r="AC9" s="5">
        <v>0.748</v>
      </c>
      <c r="AD9" s="5">
        <v>0.02</v>
      </c>
      <c r="AE9" s="4">
        <v>9</v>
      </c>
    </row>
    <row r="10" spans="1:33">
      <c r="A10" t="s">
        <v>70</v>
      </c>
      <c r="B10" t="s">
        <v>71</v>
      </c>
      <c r="C10" t="s">
        <v>69</v>
      </c>
      <c r="D10" t="s">
        <v>37</v>
      </c>
      <c r="E10" t="s">
        <v>48</v>
      </c>
      <c r="F10" t="s">
        <v>12</v>
      </c>
      <c r="G10" t="s">
        <v>14</v>
      </c>
      <c r="H10" s="5">
        <v>4.2700000000000002E-2</v>
      </c>
      <c r="I10" s="5">
        <v>3.6200000000000003E-2</v>
      </c>
      <c r="J10" s="5">
        <v>0.13400000000000001</v>
      </c>
      <c r="K10" s="5">
        <v>0.16300000000000001</v>
      </c>
      <c r="L10" s="5">
        <v>0.15310000000000001</v>
      </c>
      <c r="M10" s="5">
        <v>0.1356</v>
      </c>
      <c r="N10" s="5">
        <v>9.5500000000000002E-2</v>
      </c>
      <c r="O10" s="5">
        <v>9.4500000000000001E-2</v>
      </c>
      <c r="P10" s="5">
        <v>0.1027</v>
      </c>
      <c r="Q10" s="4"/>
      <c r="R10" s="4"/>
      <c r="S10" s="4"/>
      <c r="T10" s="4">
        <v>3374514</v>
      </c>
      <c r="U10" s="4">
        <v>3206806</v>
      </c>
      <c r="V10" s="4">
        <v>3227096</v>
      </c>
      <c r="W10" s="4">
        <v>3283897</v>
      </c>
      <c r="X10" s="4">
        <v>3021075</v>
      </c>
      <c r="Y10" s="4">
        <v>2870177</v>
      </c>
      <c r="Z10" s="4">
        <v>2197118</v>
      </c>
      <c r="AA10" s="4">
        <v>2227991</v>
      </c>
      <c r="AB10" s="4">
        <v>2318845</v>
      </c>
      <c r="AC10" s="5">
        <v>8.9999999999999993E-3</v>
      </c>
      <c r="AD10" s="5">
        <v>0.98199999999999998</v>
      </c>
      <c r="AE10" s="4">
        <v>9</v>
      </c>
    </row>
    <row r="11" spans="1:33">
      <c r="A11" t="s">
        <v>70</v>
      </c>
      <c r="B11" t="s">
        <v>71</v>
      </c>
      <c r="C11" t="s">
        <v>69</v>
      </c>
      <c r="D11" t="s">
        <v>37</v>
      </c>
      <c r="E11" t="s">
        <v>9</v>
      </c>
      <c r="F11" t="s">
        <v>12</v>
      </c>
      <c r="G11" t="s">
        <v>14</v>
      </c>
      <c r="H11" s="5">
        <v>2.0000000000000001E-4</v>
      </c>
      <c r="I11" s="5">
        <v>2.9999999999999997E-4</v>
      </c>
      <c r="J11" s="5">
        <v>2.9999999999999997E-4</v>
      </c>
      <c r="K11" s="5">
        <v>2.9999999999999997E-4</v>
      </c>
      <c r="L11" s="5">
        <v>1.8E-3</v>
      </c>
      <c r="M11" s="5">
        <v>2.5000000000000001E-3</v>
      </c>
      <c r="N11" s="5">
        <v>3.2000000000000002E-3</v>
      </c>
      <c r="O11" s="5">
        <v>1E-3</v>
      </c>
      <c r="P11" s="5">
        <v>1.5E-3</v>
      </c>
      <c r="Q11" s="4"/>
      <c r="S11" s="4"/>
      <c r="T11">
        <v>323618</v>
      </c>
      <c r="U11">
        <v>206294</v>
      </c>
      <c r="V11">
        <v>178818</v>
      </c>
      <c r="W11">
        <v>153434</v>
      </c>
      <c r="X11">
        <v>103278</v>
      </c>
      <c r="Y11">
        <v>104187</v>
      </c>
      <c r="Z11">
        <v>104045</v>
      </c>
      <c r="AA11">
        <v>109255</v>
      </c>
      <c r="AB11">
        <v>118156</v>
      </c>
      <c r="AC11" s="5">
        <v>-0.67</v>
      </c>
      <c r="AD11" s="5">
        <v>4.8000000000000001E-2</v>
      </c>
      <c r="AE11" s="4">
        <v>9</v>
      </c>
    </row>
    <row r="12" spans="1:33">
      <c r="A12" t="s">
        <v>70</v>
      </c>
      <c r="B12" t="s">
        <v>71</v>
      </c>
      <c r="C12" t="s">
        <v>69</v>
      </c>
      <c r="D12" t="s">
        <v>26</v>
      </c>
      <c r="E12" t="s">
        <v>48</v>
      </c>
      <c r="F12" t="s">
        <v>12</v>
      </c>
      <c r="G12" t="s">
        <v>14</v>
      </c>
      <c r="H12">
        <v>1.4E-3</v>
      </c>
      <c r="I12">
        <v>1.2200000000000001E-2</v>
      </c>
      <c r="J12">
        <v>9.4000000000000004E-3</v>
      </c>
      <c r="K12">
        <v>1.0800000000000001E-2</v>
      </c>
      <c r="L12" s="4">
        <v>1.18E-2</v>
      </c>
      <c r="M12" s="4">
        <v>1.2E-2</v>
      </c>
      <c r="N12" s="4">
        <v>1.0200000000000001E-2</v>
      </c>
      <c r="O12" s="4">
        <v>0.02</v>
      </c>
      <c r="P12">
        <v>1.7600000000000001E-2</v>
      </c>
      <c r="T12">
        <v>45086</v>
      </c>
      <c r="U12">
        <v>317275</v>
      </c>
      <c r="V12">
        <v>261700</v>
      </c>
      <c r="W12">
        <v>289867</v>
      </c>
      <c r="X12">
        <v>320576</v>
      </c>
      <c r="Y12">
        <v>146443</v>
      </c>
      <c r="Z12">
        <v>138669</v>
      </c>
      <c r="AA12">
        <v>303078</v>
      </c>
      <c r="AB12">
        <v>200030</v>
      </c>
      <c r="AC12">
        <v>0.58299999999999996</v>
      </c>
      <c r="AD12">
        <v>9.9000000000000005E-2</v>
      </c>
      <c r="AE12">
        <v>9</v>
      </c>
    </row>
    <row r="13" spans="1:33">
      <c r="A13" t="s">
        <v>70</v>
      </c>
      <c r="B13" t="s">
        <v>71</v>
      </c>
      <c r="C13" t="s">
        <v>69</v>
      </c>
      <c r="D13" t="s">
        <v>26</v>
      </c>
      <c r="E13" t="s">
        <v>9</v>
      </c>
      <c r="F13" t="s">
        <v>12</v>
      </c>
      <c r="G13" t="s">
        <v>14</v>
      </c>
      <c r="H13">
        <v>6.6E-3</v>
      </c>
      <c r="I13">
        <v>1.37E-2</v>
      </c>
      <c r="J13">
        <v>2.2700000000000001E-2</v>
      </c>
      <c r="K13">
        <v>1.4E-2</v>
      </c>
      <c r="L13" s="4">
        <v>1.5699999999999999E-2</v>
      </c>
      <c r="M13" s="4">
        <v>1.38E-2</v>
      </c>
      <c r="N13" s="4">
        <v>1.21E-2</v>
      </c>
      <c r="O13" s="4">
        <v>6.0000000000000001E-3</v>
      </c>
      <c r="P13">
        <v>1.29E-2</v>
      </c>
      <c r="T13">
        <v>956465</v>
      </c>
      <c r="U13">
        <v>1236654</v>
      </c>
      <c r="V13">
        <v>946127</v>
      </c>
      <c r="W13">
        <v>1236595</v>
      </c>
      <c r="X13">
        <v>920004</v>
      </c>
      <c r="Y13">
        <v>615534</v>
      </c>
      <c r="Z13">
        <v>611990</v>
      </c>
      <c r="AA13">
        <v>304540</v>
      </c>
      <c r="AB13">
        <v>280434</v>
      </c>
      <c r="AC13">
        <v>0.35299999999999998</v>
      </c>
      <c r="AD13">
        <v>0.35099999999999998</v>
      </c>
      <c r="AE13">
        <v>9</v>
      </c>
    </row>
    <row r="14" spans="1:33">
      <c r="A14" t="s">
        <v>70</v>
      </c>
      <c r="B14" t="s">
        <v>71</v>
      </c>
      <c r="C14" t="s">
        <v>69</v>
      </c>
      <c r="D14" t="s">
        <v>38</v>
      </c>
      <c r="E14" t="s">
        <v>48</v>
      </c>
      <c r="F14" t="s">
        <v>12</v>
      </c>
      <c r="G14" t="s">
        <v>14</v>
      </c>
      <c r="H14">
        <v>3.0999999999999999E-3</v>
      </c>
      <c r="I14">
        <v>2E-3</v>
      </c>
      <c r="J14">
        <v>6.1999999999999998E-3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T14">
        <v>122867</v>
      </c>
      <c r="U14">
        <v>209969</v>
      </c>
      <c r="V14">
        <v>121139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 s="4" t="s">
        <v>106</v>
      </c>
      <c r="AD14" s="4" t="s">
        <v>106</v>
      </c>
      <c r="AE14" s="4">
        <v>3</v>
      </c>
    </row>
    <row r="15" spans="1:33">
      <c r="A15" t="s">
        <v>70</v>
      </c>
      <c r="B15" t="s">
        <v>71</v>
      </c>
      <c r="C15" t="s">
        <v>69</v>
      </c>
      <c r="D15" t="s">
        <v>27</v>
      </c>
      <c r="E15" t="s">
        <v>48</v>
      </c>
      <c r="F15" t="s">
        <v>12</v>
      </c>
      <c r="G15" t="s">
        <v>14</v>
      </c>
      <c r="H15">
        <v>2.0000000000000001E-4</v>
      </c>
      <c r="I15">
        <v>0</v>
      </c>
      <c r="J15">
        <v>0</v>
      </c>
      <c r="K15">
        <v>0</v>
      </c>
      <c r="L15">
        <v>6.9999999999999999E-4</v>
      </c>
      <c r="M15">
        <v>0</v>
      </c>
      <c r="N15">
        <v>0</v>
      </c>
      <c r="O15">
        <v>0</v>
      </c>
      <c r="P15">
        <v>0</v>
      </c>
      <c r="T15">
        <v>23606</v>
      </c>
      <c r="U15">
        <v>34577</v>
      </c>
      <c r="V15">
        <v>16518</v>
      </c>
      <c r="W15">
        <v>6474</v>
      </c>
      <c r="X15">
        <v>16610</v>
      </c>
      <c r="Y15">
        <v>2143</v>
      </c>
      <c r="Z15">
        <v>442</v>
      </c>
      <c r="AA15">
        <v>0</v>
      </c>
      <c r="AB15">
        <v>0</v>
      </c>
      <c r="AC15" s="4">
        <v>0.192</v>
      </c>
      <c r="AD15" s="4">
        <v>0.68100000000000005</v>
      </c>
      <c r="AE15" s="4">
        <v>7</v>
      </c>
    </row>
    <row r="17" spans="1:32">
      <c r="AD17" s="4" t="s">
        <v>83</v>
      </c>
    </row>
    <row r="18" spans="1:32">
      <c r="A18" t="s">
        <v>100</v>
      </c>
      <c r="H18" s="13">
        <f>SUM(H9:H15)</f>
        <v>5.4399999999999997E-2</v>
      </c>
      <c r="I18" s="13">
        <f t="shared" ref="I18:P18" si="5">SUM(I9:I15)</f>
        <v>6.6400000000000015E-2</v>
      </c>
      <c r="J18" s="13">
        <f t="shared" si="5"/>
        <v>0.1807</v>
      </c>
      <c r="K18" s="13">
        <f t="shared" si="5"/>
        <v>0.1993</v>
      </c>
      <c r="L18" s="13">
        <f t="shared" si="5"/>
        <v>0.1953</v>
      </c>
      <c r="M18" s="13">
        <f t="shared" si="5"/>
        <v>0.1726</v>
      </c>
      <c r="N18" s="13">
        <f t="shared" si="5"/>
        <v>0.12609999999999999</v>
      </c>
      <c r="O18" s="13">
        <f t="shared" si="5"/>
        <v>0.12659999999999999</v>
      </c>
      <c r="P18" s="13">
        <f t="shared" si="5"/>
        <v>0.1406</v>
      </c>
      <c r="T18" s="7">
        <f t="shared" ref="T18:AB18" si="6">SUM(T9:T15)</f>
        <v>5057647</v>
      </c>
      <c r="U18" s="7">
        <f t="shared" si="6"/>
        <v>5845003</v>
      </c>
      <c r="V18" s="7">
        <f t="shared" si="6"/>
        <v>5441022</v>
      </c>
      <c r="W18" s="7">
        <f t="shared" si="6"/>
        <v>5599174</v>
      </c>
      <c r="X18" s="7">
        <f t="shared" si="6"/>
        <v>5218704</v>
      </c>
      <c r="Y18" s="7">
        <f t="shared" si="6"/>
        <v>4323044</v>
      </c>
      <c r="Z18" s="7">
        <f t="shared" si="6"/>
        <v>3410663</v>
      </c>
      <c r="AA18" s="7">
        <f t="shared" si="6"/>
        <v>3328167</v>
      </c>
      <c r="AB18" s="7">
        <f t="shared" si="6"/>
        <v>3367806</v>
      </c>
      <c r="AC18" s="5">
        <f>ROUND(ABS(PEARSON($V18:$AB18,$J18:$P18)),3)</f>
        <v>0.95499999999999996</v>
      </c>
      <c r="AD18" s="3">
        <f>ROUND(TDIST(AF18,AE18-2,2),3)</f>
        <v>1E-3</v>
      </c>
      <c r="AE18" s="4">
        <f>COUNTA(V18:AB18)</f>
        <v>7</v>
      </c>
      <c r="AF18" s="3">
        <f>ROUND((AC18*SQRT(AE18-2))/(SQRT(1-AC18^2)),3)</f>
        <v>7.2</v>
      </c>
    </row>
    <row r="19" spans="1:32">
      <c r="A19" t="s">
        <v>107</v>
      </c>
      <c r="H19">
        <f t="shared" ref="H19:P19" si="7">ROUND(H18/H5,4)</f>
        <v>0.21249999999999999</v>
      </c>
      <c r="I19">
        <f t="shared" si="7"/>
        <v>0.217</v>
      </c>
      <c r="J19">
        <f t="shared" si="7"/>
        <v>0.53620000000000001</v>
      </c>
      <c r="K19">
        <f t="shared" si="7"/>
        <v>0.55830000000000002</v>
      </c>
      <c r="L19">
        <f t="shared" si="7"/>
        <v>0.53800000000000003</v>
      </c>
      <c r="M19">
        <f t="shared" si="7"/>
        <v>0.52300000000000002</v>
      </c>
      <c r="N19">
        <f t="shared" si="7"/>
        <v>0.56289999999999996</v>
      </c>
      <c r="O19">
        <f t="shared" si="7"/>
        <v>0.57030000000000003</v>
      </c>
      <c r="P19">
        <f t="shared" si="7"/>
        <v>0.59830000000000005</v>
      </c>
      <c r="AC19"/>
      <c r="AD19"/>
      <c r="AE19"/>
      <c r="AF19"/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G93"/>
  <sheetViews>
    <sheetView zoomScale="70" zoomScaleNormal="70" workbookViewId="0"/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8554687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123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 s="4">
        <v>2010</v>
      </c>
      <c r="P2" s="4">
        <v>2011</v>
      </c>
      <c r="Q2" s="4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H3">
        <v>0.47849999999999998</v>
      </c>
      <c r="I3">
        <v>0.36209999999999998</v>
      </c>
      <c r="J3">
        <v>0.45079999999999998</v>
      </c>
      <c r="K3">
        <v>0.41789999999999999</v>
      </c>
      <c r="L3">
        <f>K3*0.9</f>
        <v>0.37611</v>
      </c>
      <c r="M3">
        <f t="shared" ref="M3:O3" si="0">L3*0.9</f>
        <v>0.33849899999999999</v>
      </c>
      <c r="N3">
        <f t="shared" si="0"/>
        <v>0.30464910000000001</v>
      </c>
      <c r="O3">
        <f t="shared" si="0"/>
        <v>0.27418418999999999</v>
      </c>
      <c r="P3">
        <v>0.26</v>
      </c>
      <c r="Q3">
        <v>0.26</v>
      </c>
      <c r="S3" t="s">
        <v>67</v>
      </c>
      <c r="Y3" s="4"/>
      <c r="Z3" s="4"/>
      <c r="AA3" s="4"/>
      <c r="AB3" s="4"/>
    </row>
    <row r="4" spans="1:33">
      <c r="A4" t="s">
        <v>3</v>
      </c>
      <c r="L4" s="1"/>
      <c r="M4" s="1">
        <f>ROUND((M3-L3)/L3,2)</f>
        <v>-0.1</v>
      </c>
      <c r="N4" s="1">
        <f>ROUND((N3-M3)/M3,2)</f>
        <v>-0.1</v>
      </c>
      <c r="O4" s="1">
        <f>ROUND((O3-N3)/N3,2)</f>
        <v>-0.1</v>
      </c>
      <c r="P4" s="1">
        <f>ROUND((P3-O3)/O3,2)</f>
        <v>-0.05</v>
      </c>
      <c r="Q4" s="1">
        <f>ROUND((Q3-P3)/P3,2)</f>
        <v>0</v>
      </c>
      <c r="R4" s="1"/>
      <c r="S4" t="s">
        <v>6</v>
      </c>
      <c r="T4" s="2"/>
      <c r="Z4" s="1"/>
      <c r="AA4" s="1"/>
      <c r="AB4" s="1"/>
      <c r="AC4" s="6"/>
    </row>
    <row r="5" spans="1:33">
      <c r="A5" t="s">
        <v>5</v>
      </c>
      <c r="H5">
        <v>0.47849999999999998</v>
      </c>
      <c r="I5">
        <v>0.36209999999999998</v>
      </c>
      <c r="J5">
        <v>0.45079999999999998</v>
      </c>
      <c r="K5">
        <v>0.41789999999999999</v>
      </c>
      <c r="L5">
        <v>0.42559999999999998</v>
      </c>
      <c r="M5">
        <v>0.44540000000000002</v>
      </c>
      <c r="N5">
        <v>0.40670000000000001</v>
      </c>
      <c r="O5" s="4">
        <v>0.39079999999999998</v>
      </c>
      <c r="P5" s="4">
        <v>0.4819</v>
      </c>
      <c r="Q5" s="4"/>
      <c r="S5" t="s">
        <v>1</v>
      </c>
      <c r="T5" s="7">
        <f>T85</f>
        <v>19072070</v>
      </c>
      <c r="U5" s="7">
        <f t="shared" ref="U5:AB5" si="1">U85</f>
        <v>20119865</v>
      </c>
      <c r="V5" s="7">
        <f t="shared" si="1"/>
        <v>31433063</v>
      </c>
      <c r="W5" s="7">
        <f t="shared" si="1"/>
        <v>39178975</v>
      </c>
      <c r="X5" s="7">
        <f t="shared" si="1"/>
        <v>39620693</v>
      </c>
      <c r="Y5" s="7">
        <f t="shared" si="1"/>
        <v>32638757</v>
      </c>
      <c r="Z5" s="7">
        <f t="shared" si="1"/>
        <v>32584112</v>
      </c>
      <c r="AA5" s="7">
        <f t="shared" si="1"/>
        <v>27362505</v>
      </c>
      <c r="AB5" s="7">
        <f t="shared" si="1"/>
        <v>27039422</v>
      </c>
    </row>
    <row r="6" spans="1:33">
      <c r="A6" t="s">
        <v>4</v>
      </c>
      <c r="M6" s="1">
        <f t="shared" ref="M6:P6" si="2">ROUND((M5-L5)/L5,2)</f>
        <v>0.05</v>
      </c>
      <c r="N6" s="1">
        <f t="shared" si="2"/>
        <v>-0.09</v>
      </c>
      <c r="O6" s="1">
        <f t="shared" si="2"/>
        <v>-0.04</v>
      </c>
      <c r="P6" s="1">
        <f t="shared" si="2"/>
        <v>0.23</v>
      </c>
      <c r="Q6" s="4"/>
      <c r="Y6" s="1">
        <f t="shared" ref="Y6" si="3">ROUND((Y5-X5)/X5,2)</f>
        <v>-0.18</v>
      </c>
      <c r="Z6" s="1">
        <f>ROUND((Z5-Y5)/Y5,2)</f>
        <v>0</v>
      </c>
      <c r="AA6" s="1">
        <f t="shared" ref="AA6:AB6" si="4">ROUND((AA5-Z5)/Z5,2)</f>
        <v>-0.16</v>
      </c>
      <c r="AB6" s="1">
        <f t="shared" si="4"/>
        <v>-0.01</v>
      </c>
      <c r="AD6" s="4" t="s">
        <v>50</v>
      </c>
      <c r="AE6"/>
      <c r="AF6"/>
    </row>
    <row r="7" spans="1:33">
      <c r="M7" s="1"/>
      <c r="N7" s="1"/>
      <c r="O7" s="1"/>
      <c r="P7" s="1"/>
      <c r="Q7" s="4"/>
      <c r="Y7" s="1"/>
      <c r="Z7" s="1"/>
      <c r="AA7" s="1"/>
      <c r="AB7" s="1"/>
      <c r="AE7"/>
      <c r="AF7"/>
    </row>
    <row r="8" spans="1:33">
      <c r="A8" s="2" t="s">
        <v>33</v>
      </c>
      <c r="H8">
        <v>2003</v>
      </c>
      <c r="I8">
        <v>2004</v>
      </c>
      <c r="J8">
        <v>2005</v>
      </c>
      <c r="K8">
        <v>2006</v>
      </c>
      <c r="L8">
        <v>2007</v>
      </c>
      <c r="M8">
        <v>2008</v>
      </c>
      <c r="N8">
        <v>2009</v>
      </c>
      <c r="O8">
        <v>2010</v>
      </c>
      <c r="P8">
        <v>2011</v>
      </c>
      <c r="S8" s="2" t="s">
        <v>32</v>
      </c>
      <c r="T8">
        <v>2003</v>
      </c>
      <c r="U8">
        <v>2004</v>
      </c>
      <c r="V8">
        <v>2005</v>
      </c>
      <c r="W8">
        <v>2006</v>
      </c>
      <c r="X8">
        <v>2007</v>
      </c>
      <c r="Y8">
        <v>2008</v>
      </c>
      <c r="Z8">
        <v>2009</v>
      </c>
      <c r="AA8">
        <v>2010</v>
      </c>
      <c r="AB8">
        <v>2011</v>
      </c>
      <c r="AC8" s="4" t="s">
        <v>105</v>
      </c>
      <c r="AD8" s="5" t="s">
        <v>43</v>
      </c>
      <c r="AE8" s="4" t="s">
        <v>42</v>
      </c>
      <c r="AF8" s="9"/>
      <c r="AG8" s="9"/>
    </row>
    <row r="9" spans="1:33">
      <c r="A9" t="s">
        <v>124</v>
      </c>
      <c r="B9" t="s">
        <v>124</v>
      </c>
      <c r="C9" t="s">
        <v>69</v>
      </c>
      <c r="F9" s="4"/>
      <c r="G9" t="s">
        <v>102</v>
      </c>
      <c r="H9" s="13">
        <v>0.20656177325581382</v>
      </c>
      <c r="I9" s="5">
        <v>0.1236858320839585</v>
      </c>
      <c r="J9" s="5">
        <v>0.11590297422339768</v>
      </c>
      <c r="K9" s="5">
        <v>0.10549947840600882</v>
      </c>
      <c r="L9" s="5">
        <v>8.6622232408893052E-2</v>
      </c>
      <c r="M9" s="5">
        <v>8.8686299139334346E-2</v>
      </c>
      <c r="N9" s="5">
        <v>1.4596630136986366E-2</v>
      </c>
      <c r="O9" s="5">
        <v>-5.4885426122037617E-2</v>
      </c>
      <c r="P9" s="5">
        <v>7.2920449632511875E-2</v>
      </c>
      <c r="S9" s="2"/>
      <c r="AD9" s="8"/>
      <c r="AE9" s="9"/>
      <c r="AF9" s="9"/>
      <c r="AG9" s="9"/>
    </row>
    <row r="10" spans="1:33" s="4" customFormat="1">
      <c r="A10" t="s">
        <v>124</v>
      </c>
      <c r="B10" t="s">
        <v>124</v>
      </c>
      <c r="C10" t="s">
        <v>69</v>
      </c>
      <c r="D10" t="s">
        <v>10</v>
      </c>
      <c r="E10" t="s">
        <v>92</v>
      </c>
      <c r="F10" t="s">
        <v>12</v>
      </c>
      <c r="G10" t="s">
        <v>40</v>
      </c>
      <c r="H10" s="5">
        <v>3.4311046511627898E-2</v>
      </c>
      <c r="I10" s="5">
        <v>2.8863043478260901E-2</v>
      </c>
      <c r="J10" s="5">
        <v>3.4661643533818003E-2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T10" s="4">
        <v>618667</v>
      </c>
      <c r="U10" s="4">
        <v>656093</v>
      </c>
      <c r="V10" s="4">
        <v>836309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5" t="s">
        <v>106</v>
      </c>
      <c r="AD10" s="5" t="s">
        <v>106</v>
      </c>
      <c r="AE10" s="4">
        <v>3</v>
      </c>
      <c r="AF10" s="3"/>
      <c r="AG10" s="3"/>
    </row>
    <row r="11" spans="1:33" s="4" customFormat="1">
      <c r="A11" t="s">
        <v>124</v>
      </c>
      <c r="B11" t="s">
        <v>124</v>
      </c>
      <c r="C11" t="s">
        <v>69</v>
      </c>
      <c r="D11" t="s">
        <v>10</v>
      </c>
      <c r="E11" t="s">
        <v>92</v>
      </c>
      <c r="F11" t="s">
        <v>12</v>
      </c>
      <c r="G11" t="s">
        <v>15</v>
      </c>
      <c r="H11" s="5" t="s">
        <v>106</v>
      </c>
      <c r="I11" s="5" t="s">
        <v>106</v>
      </c>
      <c r="J11" s="5" t="s">
        <v>106</v>
      </c>
      <c r="K11" s="5" t="s">
        <v>106</v>
      </c>
      <c r="L11" s="5" t="s">
        <v>106</v>
      </c>
      <c r="M11" s="5" t="s">
        <v>106</v>
      </c>
      <c r="N11" s="5">
        <v>0</v>
      </c>
      <c r="O11" s="5">
        <v>0</v>
      </c>
      <c r="P11" s="5">
        <v>0</v>
      </c>
      <c r="T11" s="4">
        <v>618667</v>
      </c>
      <c r="U11" s="4">
        <v>656093</v>
      </c>
      <c r="V11" s="4">
        <v>836309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5" t="s">
        <v>106</v>
      </c>
      <c r="AD11" s="5" t="s">
        <v>106</v>
      </c>
      <c r="AE11" s="4">
        <v>3</v>
      </c>
      <c r="AF11" s="3"/>
      <c r="AG11" s="3"/>
    </row>
    <row r="12" spans="1:33" s="4" customFormat="1">
      <c r="A12" t="s">
        <v>124</v>
      </c>
      <c r="B12" t="s">
        <v>124</v>
      </c>
      <c r="C12" t="s">
        <v>69</v>
      </c>
      <c r="D12" t="s">
        <v>10</v>
      </c>
      <c r="E12" t="s">
        <v>92</v>
      </c>
      <c r="F12" t="s">
        <v>12</v>
      </c>
      <c r="G12" t="s">
        <v>14</v>
      </c>
      <c r="H12" s="5">
        <v>3.4311046511627898E-2</v>
      </c>
      <c r="I12" s="5">
        <v>2.8863043478260901E-2</v>
      </c>
      <c r="J12" s="5">
        <v>3.4661643533818003E-2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T12" s="4">
        <v>618667</v>
      </c>
      <c r="U12" s="4">
        <v>656093</v>
      </c>
      <c r="V12" s="4">
        <v>836309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5" t="s">
        <v>106</v>
      </c>
      <c r="AD12" s="5" t="s">
        <v>106</v>
      </c>
      <c r="AE12" s="4">
        <v>3</v>
      </c>
      <c r="AF12" s="3"/>
      <c r="AG12" s="3"/>
    </row>
    <row r="13" spans="1:33" s="4" customFormat="1">
      <c r="A13" t="s">
        <v>124</v>
      </c>
      <c r="B13" t="s">
        <v>124</v>
      </c>
      <c r="C13" t="s">
        <v>69</v>
      </c>
      <c r="D13" t="s">
        <v>10</v>
      </c>
      <c r="E13" t="s">
        <v>92</v>
      </c>
      <c r="F13" t="s">
        <v>125</v>
      </c>
      <c r="G13" t="s">
        <v>40</v>
      </c>
      <c r="H13" s="5">
        <v>0</v>
      </c>
      <c r="I13" s="5">
        <v>0</v>
      </c>
      <c r="J13" s="5">
        <v>0</v>
      </c>
      <c r="K13" s="5">
        <v>3.3132067598581297E-2</v>
      </c>
      <c r="L13" s="5">
        <v>3.8823928489571398E-2</v>
      </c>
      <c r="M13" s="5">
        <v>2.9734775529192799E-2</v>
      </c>
      <c r="N13" s="5">
        <v>4.13385479452055E-2</v>
      </c>
      <c r="O13" s="5">
        <v>4.7298033282904703E-2</v>
      </c>
      <c r="P13" s="5">
        <v>4.09396238651102E-2</v>
      </c>
      <c r="T13" s="4">
        <v>0</v>
      </c>
      <c r="U13" s="4">
        <v>0</v>
      </c>
      <c r="V13" s="4">
        <v>0</v>
      </c>
      <c r="W13" s="4">
        <v>942990</v>
      </c>
      <c r="X13" s="4">
        <v>980041</v>
      </c>
      <c r="Y13" s="4">
        <v>776015</v>
      </c>
      <c r="Z13" s="4">
        <v>924272</v>
      </c>
      <c r="AA13" s="4">
        <v>902937</v>
      </c>
      <c r="AB13" s="4">
        <v>735220</v>
      </c>
      <c r="AC13" s="5">
        <v>0.188</v>
      </c>
      <c r="AD13" s="5">
        <v>0.72099999999999997</v>
      </c>
      <c r="AE13" s="4">
        <v>6</v>
      </c>
      <c r="AF13" s="3"/>
      <c r="AG13" s="3"/>
    </row>
    <row r="14" spans="1:33" s="4" customFormat="1">
      <c r="A14" t="s">
        <v>124</v>
      </c>
      <c r="B14" t="s">
        <v>124</v>
      </c>
      <c r="C14" t="s">
        <v>69</v>
      </c>
      <c r="D14" t="s">
        <v>10</v>
      </c>
      <c r="E14" t="s">
        <v>92</v>
      </c>
      <c r="F14" t="s">
        <v>125</v>
      </c>
      <c r="G14" t="s">
        <v>15</v>
      </c>
      <c r="H14" s="5" t="s">
        <v>106</v>
      </c>
      <c r="I14" s="5" t="s">
        <v>106</v>
      </c>
      <c r="J14" s="5" t="s">
        <v>106</v>
      </c>
      <c r="K14" s="5" t="s">
        <v>106</v>
      </c>
      <c r="L14" s="5" t="s">
        <v>106</v>
      </c>
      <c r="M14" s="5" t="s">
        <v>106</v>
      </c>
      <c r="N14" s="5">
        <v>1.0028219178082199E-3</v>
      </c>
      <c r="O14" s="5">
        <v>2.85758951084216E-3</v>
      </c>
      <c r="P14" s="5">
        <v>9.3754863813229599E-4</v>
      </c>
      <c r="T14" s="4">
        <v>0</v>
      </c>
      <c r="U14" s="4">
        <v>0</v>
      </c>
      <c r="V14" s="4">
        <v>0</v>
      </c>
      <c r="W14" s="4">
        <v>942990</v>
      </c>
      <c r="X14" s="4">
        <v>980041</v>
      </c>
      <c r="Y14" s="4">
        <v>776015</v>
      </c>
      <c r="Z14" s="4">
        <v>924272</v>
      </c>
      <c r="AA14" s="4">
        <v>902937</v>
      </c>
      <c r="AB14" s="4">
        <v>735220</v>
      </c>
      <c r="AC14" s="5">
        <v>0.435</v>
      </c>
      <c r="AD14" s="5">
        <v>0.71299999999999997</v>
      </c>
      <c r="AE14" s="4">
        <v>6</v>
      </c>
      <c r="AF14" s="3"/>
      <c r="AG14" s="3"/>
    </row>
    <row r="15" spans="1:33" s="4" customFormat="1">
      <c r="A15" t="s">
        <v>124</v>
      </c>
      <c r="B15" t="s">
        <v>124</v>
      </c>
      <c r="C15" t="s">
        <v>69</v>
      </c>
      <c r="D15" t="s">
        <v>10</v>
      </c>
      <c r="E15" t="s">
        <v>92</v>
      </c>
      <c r="F15" t="s">
        <v>125</v>
      </c>
      <c r="G15" t="s">
        <v>14</v>
      </c>
      <c r="H15" s="5">
        <v>0</v>
      </c>
      <c r="I15" s="5">
        <v>0</v>
      </c>
      <c r="J15" s="5">
        <v>0</v>
      </c>
      <c r="K15" s="5">
        <v>3.3132067598581297E-2</v>
      </c>
      <c r="L15" s="5">
        <v>3.8823928489571398E-2</v>
      </c>
      <c r="M15" s="5">
        <v>2.9734775529192799E-2</v>
      </c>
      <c r="N15" s="5">
        <v>4.0335726027397302E-2</v>
      </c>
      <c r="O15" s="5">
        <v>4.44404437720625E-2</v>
      </c>
      <c r="P15" s="5">
        <v>4.0002075226977997E-2</v>
      </c>
      <c r="T15" s="4">
        <v>0</v>
      </c>
      <c r="U15" s="4">
        <v>0</v>
      </c>
      <c r="V15" s="4">
        <v>0</v>
      </c>
      <c r="W15" s="4">
        <v>942990</v>
      </c>
      <c r="X15" s="4">
        <v>980041</v>
      </c>
      <c r="Y15" s="4">
        <v>776015</v>
      </c>
      <c r="Z15" s="4">
        <v>924272</v>
      </c>
      <c r="AA15" s="4">
        <v>902937</v>
      </c>
      <c r="AB15" s="4">
        <v>735220</v>
      </c>
      <c r="AC15" s="5">
        <v>0.22500000000000001</v>
      </c>
      <c r="AD15" s="5">
        <v>0.66800000000000004</v>
      </c>
      <c r="AE15" s="4">
        <v>6</v>
      </c>
      <c r="AF15" s="3"/>
      <c r="AG15" s="3"/>
    </row>
    <row r="16" spans="1:33" s="4" customFormat="1">
      <c r="A16" t="s">
        <v>124</v>
      </c>
      <c r="B16" t="s">
        <v>124</v>
      </c>
      <c r="C16" t="s">
        <v>69</v>
      </c>
      <c r="D16" t="s">
        <v>37</v>
      </c>
      <c r="E16" t="s">
        <v>92</v>
      </c>
      <c r="F16" t="s">
        <v>12</v>
      </c>
      <c r="G16" t="s">
        <v>40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880</v>
      </c>
      <c r="Z16" s="4">
        <v>0</v>
      </c>
      <c r="AA16" s="4">
        <v>0</v>
      </c>
      <c r="AB16" s="4">
        <v>0</v>
      </c>
      <c r="AC16" s="5" t="s">
        <v>106</v>
      </c>
      <c r="AD16" s="5" t="s">
        <v>106</v>
      </c>
      <c r="AE16" s="4">
        <v>1</v>
      </c>
      <c r="AF16" s="3"/>
      <c r="AG16" s="3"/>
    </row>
    <row r="17" spans="1:33" s="4" customFormat="1">
      <c r="A17" t="s">
        <v>124</v>
      </c>
      <c r="B17" t="s">
        <v>124</v>
      </c>
      <c r="C17" t="s">
        <v>69</v>
      </c>
      <c r="D17" t="s">
        <v>37</v>
      </c>
      <c r="E17" t="s">
        <v>92</v>
      </c>
      <c r="F17" t="s">
        <v>12</v>
      </c>
      <c r="G17" t="s">
        <v>15</v>
      </c>
      <c r="H17" s="5" t="s">
        <v>106</v>
      </c>
      <c r="I17" s="5" t="s">
        <v>106</v>
      </c>
      <c r="J17" s="5" t="s">
        <v>106</v>
      </c>
      <c r="K17" s="5" t="s">
        <v>106</v>
      </c>
      <c r="L17" s="5" t="s">
        <v>106</v>
      </c>
      <c r="M17" s="5" t="s">
        <v>106</v>
      </c>
      <c r="N17" s="5">
        <v>0</v>
      </c>
      <c r="O17" s="5">
        <v>0</v>
      </c>
      <c r="P17" s="5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880</v>
      </c>
      <c r="Z17" s="4">
        <v>0</v>
      </c>
      <c r="AA17" s="4">
        <v>0</v>
      </c>
      <c r="AB17" s="4">
        <v>0</v>
      </c>
      <c r="AC17" s="5" t="s">
        <v>106</v>
      </c>
      <c r="AD17" s="5" t="s">
        <v>106</v>
      </c>
      <c r="AE17" s="4">
        <v>1</v>
      </c>
      <c r="AF17" s="3"/>
      <c r="AG17" s="3"/>
    </row>
    <row r="18" spans="1:33" s="4" customFormat="1">
      <c r="A18" t="s">
        <v>124</v>
      </c>
      <c r="B18" t="s">
        <v>124</v>
      </c>
      <c r="C18" t="s">
        <v>69</v>
      </c>
      <c r="D18" t="s">
        <v>37</v>
      </c>
      <c r="E18" t="s">
        <v>92</v>
      </c>
      <c r="F18" t="s">
        <v>12</v>
      </c>
      <c r="G18" t="s">
        <v>14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880</v>
      </c>
      <c r="Z18" s="4">
        <v>0</v>
      </c>
      <c r="AA18" s="4">
        <v>0</v>
      </c>
      <c r="AB18" s="4">
        <v>0</v>
      </c>
      <c r="AC18" s="5" t="s">
        <v>106</v>
      </c>
      <c r="AD18" s="5" t="s">
        <v>106</v>
      </c>
      <c r="AE18" s="4">
        <v>1</v>
      </c>
      <c r="AF18" s="3"/>
      <c r="AG18" s="3"/>
    </row>
    <row r="19" spans="1:33" s="4" customFormat="1">
      <c r="A19" t="s">
        <v>124</v>
      </c>
      <c r="B19" t="s">
        <v>124</v>
      </c>
      <c r="C19" t="s">
        <v>69</v>
      </c>
      <c r="D19" t="s">
        <v>37</v>
      </c>
      <c r="E19" t="s">
        <v>93</v>
      </c>
      <c r="F19" t="s">
        <v>12</v>
      </c>
      <c r="G19" t="s">
        <v>40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T19" s="4">
        <v>0</v>
      </c>
      <c r="U19" s="4">
        <v>48409</v>
      </c>
      <c r="V19" s="4">
        <v>35499</v>
      </c>
      <c r="W19" s="4">
        <v>161852</v>
      </c>
      <c r="X19" s="4">
        <v>54377</v>
      </c>
      <c r="Y19" s="4">
        <v>18347</v>
      </c>
      <c r="Z19" s="4">
        <v>42007</v>
      </c>
      <c r="AA19" s="4">
        <v>60023</v>
      </c>
      <c r="AB19" s="4">
        <v>63140</v>
      </c>
      <c r="AC19" s="5" t="s">
        <v>106</v>
      </c>
      <c r="AD19" s="5" t="s">
        <v>106</v>
      </c>
      <c r="AE19" s="4">
        <v>8</v>
      </c>
      <c r="AF19" s="3"/>
      <c r="AG19" s="3"/>
    </row>
    <row r="20" spans="1:33" s="4" customFormat="1">
      <c r="A20" t="s">
        <v>124</v>
      </c>
      <c r="B20" t="s">
        <v>124</v>
      </c>
      <c r="C20" t="s">
        <v>69</v>
      </c>
      <c r="D20" t="s">
        <v>37</v>
      </c>
      <c r="E20" t="s">
        <v>93</v>
      </c>
      <c r="F20" t="s">
        <v>12</v>
      </c>
      <c r="G20" t="s">
        <v>15</v>
      </c>
      <c r="H20" s="5" t="s">
        <v>106</v>
      </c>
      <c r="I20" s="5" t="s">
        <v>106</v>
      </c>
      <c r="J20" s="5" t="s">
        <v>106</v>
      </c>
      <c r="K20" s="5" t="s">
        <v>106</v>
      </c>
      <c r="L20" s="5" t="s">
        <v>106</v>
      </c>
      <c r="M20" s="5" t="s">
        <v>106</v>
      </c>
      <c r="N20" s="5">
        <v>0</v>
      </c>
      <c r="O20" s="5">
        <v>0</v>
      </c>
      <c r="P20" s="5">
        <v>0</v>
      </c>
      <c r="T20" s="4">
        <v>0</v>
      </c>
      <c r="U20" s="4">
        <v>48409</v>
      </c>
      <c r="V20" s="4">
        <v>35499</v>
      </c>
      <c r="W20" s="4">
        <v>161852</v>
      </c>
      <c r="X20" s="4">
        <v>54377</v>
      </c>
      <c r="Y20" s="4">
        <v>18347</v>
      </c>
      <c r="Z20" s="4">
        <v>42007</v>
      </c>
      <c r="AA20" s="4">
        <v>60023</v>
      </c>
      <c r="AB20" s="4">
        <v>63140</v>
      </c>
      <c r="AC20" s="5" t="s">
        <v>106</v>
      </c>
      <c r="AD20" s="5" t="s">
        <v>106</v>
      </c>
      <c r="AE20" s="4">
        <v>8</v>
      </c>
      <c r="AF20" s="3"/>
      <c r="AG20" s="3"/>
    </row>
    <row r="21" spans="1:33" s="4" customFormat="1">
      <c r="A21" t="s">
        <v>124</v>
      </c>
      <c r="B21" t="s">
        <v>124</v>
      </c>
      <c r="C21" t="s">
        <v>69</v>
      </c>
      <c r="D21" t="s">
        <v>37</v>
      </c>
      <c r="E21" t="s">
        <v>93</v>
      </c>
      <c r="F21" t="s">
        <v>12</v>
      </c>
      <c r="G21" t="s">
        <v>14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T21" s="4">
        <v>0</v>
      </c>
      <c r="U21" s="4">
        <v>48409</v>
      </c>
      <c r="V21" s="4">
        <v>35499</v>
      </c>
      <c r="W21" s="4">
        <v>161852</v>
      </c>
      <c r="X21" s="4">
        <v>54377</v>
      </c>
      <c r="Y21" s="4">
        <v>18347</v>
      </c>
      <c r="Z21" s="4">
        <v>42007</v>
      </c>
      <c r="AA21" s="4">
        <v>60023</v>
      </c>
      <c r="AB21" s="4">
        <v>63140</v>
      </c>
      <c r="AC21" s="5" t="s">
        <v>106</v>
      </c>
      <c r="AD21" s="5" t="s">
        <v>106</v>
      </c>
      <c r="AE21" s="4">
        <v>8</v>
      </c>
      <c r="AF21" s="3"/>
      <c r="AG21" s="3"/>
    </row>
    <row r="22" spans="1:33" s="4" customFormat="1">
      <c r="A22" t="s">
        <v>124</v>
      </c>
      <c r="B22" t="s">
        <v>124</v>
      </c>
      <c r="C22" t="s">
        <v>69</v>
      </c>
      <c r="D22" t="s">
        <v>26</v>
      </c>
      <c r="E22" t="s">
        <v>92</v>
      </c>
      <c r="F22" t="s">
        <v>12</v>
      </c>
      <c r="G22" t="s">
        <v>40</v>
      </c>
      <c r="H22" s="5">
        <v>0</v>
      </c>
      <c r="I22" s="5">
        <v>9.0479760119939999E-5</v>
      </c>
      <c r="J22" s="5">
        <v>9.9317030182859695E-5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1.0417207090358801E-4</v>
      </c>
      <c r="T22" s="4">
        <v>15860</v>
      </c>
      <c r="U22" s="4">
        <v>26032</v>
      </c>
      <c r="V22" s="4">
        <v>35522</v>
      </c>
      <c r="W22" s="4">
        <v>4104</v>
      </c>
      <c r="X22" s="4">
        <v>438</v>
      </c>
      <c r="Y22" s="4">
        <v>0</v>
      </c>
      <c r="Z22" s="4">
        <v>0</v>
      </c>
      <c r="AA22" s="4">
        <v>0</v>
      </c>
      <c r="AB22" s="4">
        <v>1258</v>
      </c>
      <c r="AC22" s="5">
        <v>0.495</v>
      </c>
      <c r="AD22" s="5">
        <v>0.318</v>
      </c>
      <c r="AE22" s="4">
        <v>6</v>
      </c>
      <c r="AF22" s="3"/>
      <c r="AG22" s="3"/>
    </row>
    <row r="23" spans="1:33" s="4" customFormat="1">
      <c r="A23" t="s">
        <v>124</v>
      </c>
      <c r="B23" t="s">
        <v>124</v>
      </c>
      <c r="C23" t="s">
        <v>69</v>
      </c>
      <c r="D23" t="s">
        <v>26</v>
      </c>
      <c r="E23" t="s">
        <v>92</v>
      </c>
      <c r="F23" t="s">
        <v>12</v>
      </c>
      <c r="G23" t="s">
        <v>15</v>
      </c>
      <c r="H23" s="5" t="s">
        <v>106</v>
      </c>
      <c r="I23" s="5" t="s">
        <v>106</v>
      </c>
      <c r="J23" s="5" t="s">
        <v>106</v>
      </c>
      <c r="K23" s="5" t="s">
        <v>106</v>
      </c>
      <c r="L23" s="5" t="s">
        <v>106</v>
      </c>
      <c r="M23" s="5" t="s">
        <v>106</v>
      </c>
      <c r="N23" s="5">
        <v>0</v>
      </c>
      <c r="O23" s="5">
        <v>0</v>
      </c>
      <c r="P23" s="5">
        <v>0</v>
      </c>
      <c r="T23" s="4">
        <v>15860</v>
      </c>
      <c r="U23" s="4">
        <v>26032</v>
      </c>
      <c r="V23" s="4">
        <v>35522</v>
      </c>
      <c r="W23" s="4">
        <v>4104</v>
      </c>
      <c r="X23" s="4">
        <v>438</v>
      </c>
      <c r="Y23" s="4">
        <v>0</v>
      </c>
      <c r="Z23" s="4">
        <v>0</v>
      </c>
      <c r="AA23" s="4">
        <v>0</v>
      </c>
      <c r="AB23" s="4">
        <v>1258</v>
      </c>
      <c r="AC23" s="5" t="s">
        <v>106</v>
      </c>
      <c r="AD23" s="5" t="s">
        <v>106</v>
      </c>
      <c r="AE23" s="4">
        <v>6</v>
      </c>
      <c r="AF23" s="3"/>
      <c r="AG23" s="3"/>
    </row>
    <row r="24" spans="1:33" s="4" customFormat="1">
      <c r="A24" t="s">
        <v>124</v>
      </c>
      <c r="B24" t="s">
        <v>124</v>
      </c>
      <c r="C24" t="s">
        <v>69</v>
      </c>
      <c r="D24" t="s">
        <v>26</v>
      </c>
      <c r="E24" t="s">
        <v>92</v>
      </c>
      <c r="F24" t="s">
        <v>12</v>
      </c>
      <c r="G24" t="s">
        <v>14</v>
      </c>
      <c r="H24" s="5">
        <v>0</v>
      </c>
      <c r="I24" s="5">
        <v>9.0479760119939999E-5</v>
      </c>
      <c r="J24" s="5">
        <v>9.9317030182859695E-5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1.0417207090358801E-4</v>
      </c>
      <c r="T24" s="4">
        <v>15860</v>
      </c>
      <c r="U24" s="4">
        <v>26032</v>
      </c>
      <c r="V24" s="4">
        <v>35522</v>
      </c>
      <c r="W24" s="4">
        <v>4104</v>
      </c>
      <c r="X24" s="4">
        <v>438</v>
      </c>
      <c r="Y24" s="4">
        <v>0</v>
      </c>
      <c r="Z24" s="4">
        <v>0</v>
      </c>
      <c r="AA24" s="4">
        <v>0</v>
      </c>
      <c r="AB24" s="4">
        <v>1258</v>
      </c>
      <c r="AC24" s="5">
        <v>0.495</v>
      </c>
      <c r="AD24" s="5">
        <v>0.318</v>
      </c>
      <c r="AE24" s="4">
        <v>6</v>
      </c>
      <c r="AF24" s="3"/>
      <c r="AG24" s="3"/>
    </row>
    <row r="25" spans="1:33" s="4" customFormat="1">
      <c r="A25" t="s">
        <v>124</v>
      </c>
      <c r="B25" t="s">
        <v>124</v>
      </c>
      <c r="C25" t="s">
        <v>69</v>
      </c>
      <c r="D25" t="s">
        <v>26</v>
      </c>
      <c r="E25" t="s">
        <v>92</v>
      </c>
      <c r="F25" t="s">
        <v>125</v>
      </c>
      <c r="G25" t="s">
        <v>40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588</v>
      </c>
      <c r="AB25" s="4">
        <v>0</v>
      </c>
      <c r="AC25" s="5" t="s">
        <v>106</v>
      </c>
      <c r="AD25" s="5" t="s">
        <v>106</v>
      </c>
      <c r="AE25" s="4">
        <v>1</v>
      </c>
      <c r="AF25" s="3"/>
      <c r="AG25" s="3"/>
    </row>
    <row r="26" spans="1:33" s="4" customFormat="1">
      <c r="A26" t="s">
        <v>124</v>
      </c>
      <c r="B26" t="s">
        <v>124</v>
      </c>
      <c r="C26" t="s">
        <v>69</v>
      </c>
      <c r="D26" t="s">
        <v>26</v>
      </c>
      <c r="E26" t="s">
        <v>92</v>
      </c>
      <c r="F26" t="s">
        <v>125</v>
      </c>
      <c r="G26" t="s">
        <v>15</v>
      </c>
      <c r="H26" s="5" t="s">
        <v>106</v>
      </c>
      <c r="I26" s="5" t="s">
        <v>106</v>
      </c>
      <c r="J26" s="5" t="s">
        <v>106</v>
      </c>
      <c r="K26" s="5" t="s">
        <v>106</v>
      </c>
      <c r="L26" s="5" t="s">
        <v>106</v>
      </c>
      <c r="M26" s="5" t="s">
        <v>106</v>
      </c>
      <c r="N26" s="5">
        <v>0</v>
      </c>
      <c r="O26" s="5">
        <v>0</v>
      </c>
      <c r="P26" s="5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588</v>
      </c>
      <c r="AB26" s="4">
        <v>0</v>
      </c>
      <c r="AC26" s="5" t="s">
        <v>106</v>
      </c>
      <c r="AD26" s="5" t="s">
        <v>106</v>
      </c>
      <c r="AE26" s="4">
        <v>1</v>
      </c>
      <c r="AF26" s="3"/>
      <c r="AG26" s="3"/>
    </row>
    <row r="27" spans="1:33" s="4" customFormat="1">
      <c r="A27" t="s">
        <v>124</v>
      </c>
      <c r="B27" t="s">
        <v>124</v>
      </c>
      <c r="C27" t="s">
        <v>69</v>
      </c>
      <c r="D27" t="s">
        <v>26</v>
      </c>
      <c r="E27" t="s">
        <v>92</v>
      </c>
      <c r="F27" t="s">
        <v>125</v>
      </c>
      <c r="G27" t="s">
        <v>14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588</v>
      </c>
      <c r="AB27" s="4">
        <v>0</v>
      </c>
      <c r="AC27" s="5" t="s">
        <v>106</v>
      </c>
      <c r="AD27" s="5" t="s">
        <v>106</v>
      </c>
      <c r="AE27" s="4">
        <v>1</v>
      </c>
      <c r="AF27" s="3"/>
      <c r="AG27" s="3"/>
    </row>
    <row r="28" spans="1:33" s="4" customFormat="1">
      <c r="A28" t="s">
        <v>124</v>
      </c>
      <c r="B28" t="s">
        <v>124</v>
      </c>
      <c r="C28" t="s">
        <v>69</v>
      </c>
      <c r="D28" t="s">
        <v>26</v>
      </c>
      <c r="E28" t="s">
        <v>98</v>
      </c>
      <c r="F28" t="s">
        <v>12</v>
      </c>
      <c r="G28" t="s">
        <v>40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1.0417207090358801E-4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383146</v>
      </c>
      <c r="AB28" s="4">
        <v>749480</v>
      </c>
      <c r="AC28" s="5" t="s">
        <v>106</v>
      </c>
      <c r="AD28" s="5" t="s">
        <v>106</v>
      </c>
      <c r="AE28" s="4">
        <v>2</v>
      </c>
      <c r="AF28" s="3"/>
      <c r="AG28" s="3"/>
    </row>
    <row r="29" spans="1:33">
      <c r="A29" t="s">
        <v>124</v>
      </c>
      <c r="B29" t="s">
        <v>124</v>
      </c>
      <c r="C29" t="s">
        <v>69</v>
      </c>
      <c r="D29" t="s">
        <v>26</v>
      </c>
      <c r="E29" t="s">
        <v>98</v>
      </c>
      <c r="F29" t="s">
        <v>12</v>
      </c>
      <c r="G29" t="s">
        <v>15</v>
      </c>
      <c r="H29" s="5" t="s">
        <v>106</v>
      </c>
      <c r="I29" s="5" t="s">
        <v>106</v>
      </c>
      <c r="J29" s="5" t="s">
        <v>106</v>
      </c>
      <c r="K29" s="5" t="s">
        <v>106</v>
      </c>
      <c r="L29" s="5" t="s">
        <v>106</v>
      </c>
      <c r="M29" s="5" t="s">
        <v>106</v>
      </c>
      <c r="N29" s="5">
        <v>0</v>
      </c>
      <c r="O29" s="5">
        <v>0</v>
      </c>
      <c r="P29" s="5">
        <v>0</v>
      </c>
      <c r="Q29" s="4"/>
      <c r="S29" s="4"/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383146</v>
      </c>
      <c r="AB29">
        <v>749480</v>
      </c>
      <c r="AC29" s="5" t="s">
        <v>106</v>
      </c>
      <c r="AD29" s="5" t="s">
        <v>106</v>
      </c>
      <c r="AE29" s="4">
        <v>2</v>
      </c>
      <c r="AF29" s="3"/>
      <c r="AG29" s="3"/>
    </row>
    <row r="30" spans="1:33">
      <c r="A30" t="s">
        <v>124</v>
      </c>
      <c r="B30" t="s">
        <v>124</v>
      </c>
      <c r="C30" t="s">
        <v>69</v>
      </c>
      <c r="D30" t="s">
        <v>26</v>
      </c>
      <c r="E30" t="s">
        <v>98</v>
      </c>
      <c r="F30" t="s">
        <v>12</v>
      </c>
      <c r="G30" t="s">
        <v>14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1.0417207090358801E-4</v>
      </c>
      <c r="Q30" s="4"/>
      <c r="S30" s="4"/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383146</v>
      </c>
      <c r="AB30">
        <v>749480</v>
      </c>
      <c r="AC30" s="5" t="s">
        <v>106</v>
      </c>
      <c r="AD30" s="5" t="s">
        <v>106</v>
      </c>
      <c r="AE30" s="4">
        <v>2</v>
      </c>
      <c r="AF30" s="3"/>
      <c r="AG30" s="3"/>
    </row>
    <row r="31" spans="1:33">
      <c r="A31" t="s">
        <v>124</v>
      </c>
      <c r="B31" t="s">
        <v>124</v>
      </c>
      <c r="C31" t="s">
        <v>69</v>
      </c>
      <c r="D31" t="s">
        <v>26</v>
      </c>
      <c r="E31" t="s">
        <v>99</v>
      </c>
      <c r="F31" t="s">
        <v>12</v>
      </c>
      <c r="G31" t="s">
        <v>40</v>
      </c>
      <c r="H31" s="5">
        <v>2.31831395348837E-4</v>
      </c>
      <c r="I31" s="5">
        <v>1.8095952023988E-4</v>
      </c>
      <c r="J31" s="5">
        <v>2.9795109054857902E-4</v>
      </c>
      <c r="K31" s="5">
        <v>1.74379303150428E-4</v>
      </c>
      <c r="L31" s="5">
        <v>2.9264267705707102E-4</v>
      </c>
      <c r="M31" s="5">
        <v>2.0721097929751099E-4</v>
      </c>
      <c r="N31" s="5">
        <v>2.22849315068493E-4</v>
      </c>
      <c r="O31" s="5">
        <v>0</v>
      </c>
      <c r="P31" s="5">
        <v>0</v>
      </c>
      <c r="Q31" s="4"/>
      <c r="S31" s="4"/>
      <c r="T31">
        <v>397865</v>
      </c>
      <c r="U31">
        <v>421943</v>
      </c>
      <c r="V31">
        <v>472463</v>
      </c>
      <c r="W31">
        <v>598415</v>
      </c>
      <c r="X31">
        <v>504995</v>
      </c>
      <c r="Y31">
        <v>411002</v>
      </c>
      <c r="Z31">
        <v>399497</v>
      </c>
      <c r="AA31">
        <v>119337</v>
      </c>
      <c r="AB31">
        <v>140365</v>
      </c>
      <c r="AC31" s="5">
        <v>0.83699999999999997</v>
      </c>
      <c r="AD31" s="5">
        <v>5.0000000000000001E-3</v>
      </c>
      <c r="AE31" s="4">
        <v>9</v>
      </c>
      <c r="AF31" s="3"/>
      <c r="AG31" s="3"/>
    </row>
    <row r="32" spans="1:33">
      <c r="A32" t="s">
        <v>124</v>
      </c>
      <c r="B32" t="s">
        <v>124</v>
      </c>
      <c r="C32" t="s">
        <v>69</v>
      </c>
      <c r="D32" t="s">
        <v>26</v>
      </c>
      <c r="E32" t="s">
        <v>99</v>
      </c>
      <c r="F32" t="s">
        <v>12</v>
      </c>
      <c r="G32" t="s">
        <v>15</v>
      </c>
      <c r="H32" s="5" t="s">
        <v>106</v>
      </c>
      <c r="I32" s="5" t="s">
        <v>106</v>
      </c>
      <c r="J32" s="5" t="s">
        <v>106</v>
      </c>
      <c r="K32" s="5" t="s">
        <v>106</v>
      </c>
      <c r="L32" s="5" t="s">
        <v>106</v>
      </c>
      <c r="M32" s="5" t="s">
        <v>106</v>
      </c>
      <c r="N32" s="5">
        <v>0</v>
      </c>
      <c r="O32" s="5">
        <v>0</v>
      </c>
      <c r="P32" s="5">
        <v>0</v>
      </c>
      <c r="Q32" s="4"/>
      <c r="S32" s="4"/>
      <c r="T32">
        <v>397865</v>
      </c>
      <c r="U32">
        <v>421943</v>
      </c>
      <c r="V32">
        <v>472463</v>
      </c>
      <c r="W32">
        <v>598415</v>
      </c>
      <c r="X32">
        <v>504995</v>
      </c>
      <c r="Y32">
        <v>411002</v>
      </c>
      <c r="Z32">
        <v>399497</v>
      </c>
      <c r="AA32">
        <v>119337</v>
      </c>
      <c r="AB32">
        <v>140365</v>
      </c>
      <c r="AC32" s="5" t="s">
        <v>106</v>
      </c>
      <c r="AD32" s="5" t="s">
        <v>106</v>
      </c>
      <c r="AE32" s="4">
        <v>9</v>
      </c>
      <c r="AF32" s="3"/>
      <c r="AG32" s="3"/>
    </row>
    <row r="33" spans="1:33">
      <c r="A33" t="s">
        <v>124</v>
      </c>
      <c r="B33" t="s">
        <v>124</v>
      </c>
      <c r="C33" t="s">
        <v>69</v>
      </c>
      <c r="D33" t="s">
        <v>26</v>
      </c>
      <c r="E33" t="s">
        <v>99</v>
      </c>
      <c r="F33" t="s">
        <v>12</v>
      </c>
      <c r="G33" t="s">
        <v>14</v>
      </c>
      <c r="H33" s="5">
        <v>2.31831395348837E-4</v>
      </c>
      <c r="I33" s="5">
        <v>1.8095952023988E-4</v>
      </c>
      <c r="J33" s="5">
        <v>2.9795109054857902E-4</v>
      </c>
      <c r="K33" s="5">
        <v>1.74379303150428E-4</v>
      </c>
      <c r="L33" s="5">
        <v>2.9264267705707102E-4</v>
      </c>
      <c r="M33" s="5">
        <v>2.0721097929751099E-4</v>
      </c>
      <c r="N33" s="5">
        <v>2.22849315068493E-4</v>
      </c>
      <c r="O33" s="5">
        <v>0</v>
      </c>
      <c r="P33" s="5">
        <v>0</v>
      </c>
      <c r="Q33" s="4"/>
      <c r="S33" s="4"/>
      <c r="T33">
        <v>397865</v>
      </c>
      <c r="U33">
        <v>421943</v>
      </c>
      <c r="V33">
        <v>472463</v>
      </c>
      <c r="W33">
        <v>598415</v>
      </c>
      <c r="X33">
        <v>504995</v>
      </c>
      <c r="Y33">
        <v>411002</v>
      </c>
      <c r="Z33">
        <v>399497</v>
      </c>
      <c r="AA33">
        <v>119337</v>
      </c>
      <c r="AB33">
        <v>140365</v>
      </c>
      <c r="AC33" s="5">
        <v>0.83699999999999997</v>
      </c>
      <c r="AD33" s="5">
        <v>5.0000000000000001E-3</v>
      </c>
      <c r="AE33" s="4">
        <v>9</v>
      </c>
      <c r="AF33" s="3"/>
      <c r="AG33" s="3"/>
    </row>
    <row r="34" spans="1:33">
      <c r="A34" t="s">
        <v>124</v>
      </c>
      <c r="B34" t="s">
        <v>124</v>
      </c>
      <c r="C34" t="s">
        <v>69</v>
      </c>
      <c r="D34" t="s">
        <v>26</v>
      </c>
      <c r="E34" t="s">
        <v>99</v>
      </c>
      <c r="F34" t="s">
        <v>125</v>
      </c>
      <c r="G34" t="s">
        <v>40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1.0417207090358801E-4</v>
      </c>
      <c r="Q34" s="4"/>
      <c r="S34" s="4"/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26275</v>
      </c>
      <c r="AB34">
        <v>15838</v>
      </c>
      <c r="AC34" s="5" t="s">
        <v>106</v>
      </c>
      <c r="AD34" s="5" t="s">
        <v>106</v>
      </c>
      <c r="AE34" s="4">
        <v>2</v>
      </c>
      <c r="AF34" s="3"/>
      <c r="AG34" s="3"/>
    </row>
    <row r="35" spans="1:33">
      <c r="A35" t="s">
        <v>124</v>
      </c>
      <c r="B35" t="s">
        <v>124</v>
      </c>
      <c r="C35" t="s">
        <v>69</v>
      </c>
      <c r="D35" t="s">
        <v>26</v>
      </c>
      <c r="E35" t="s">
        <v>99</v>
      </c>
      <c r="F35" t="s">
        <v>125</v>
      </c>
      <c r="G35" t="s">
        <v>15</v>
      </c>
      <c r="H35" s="5" t="s">
        <v>106</v>
      </c>
      <c r="I35" s="5" t="s">
        <v>106</v>
      </c>
      <c r="J35" s="5" t="s">
        <v>106</v>
      </c>
      <c r="K35" s="5" t="s">
        <v>106</v>
      </c>
      <c r="L35" s="5" t="s">
        <v>106</v>
      </c>
      <c r="M35" s="5" t="s">
        <v>106</v>
      </c>
      <c r="N35" s="5">
        <v>0</v>
      </c>
      <c r="O35" s="5">
        <v>0</v>
      </c>
      <c r="P35" s="5">
        <v>0</v>
      </c>
      <c r="Q35" s="4"/>
      <c r="S35" s="4"/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26275</v>
      </c>
      <c r="AB35">
        <v>15838</v>
      </c>
      <c r="AC35" s="5" t="s">
        <v>106</v>
      </c>
      <c r="AD35" s="5" t="s">
        <v>106</v>
      </c>
      <c r="AE35" s="4">
        <v>2</v>
      </c>
      <c r="AF35" s="3"/>
      <c r="AG35" s="3"/>
    </row>
    <row r="36" spans="1:33">
      <c r="A36" t="s">
        <v>124</v>
      </c>
      <c r="B36" t="s">
        <v>124</v>
      </c>
      <c r="C36" t="s">
        <v>69</v>
      </c>
      <c r="D36" t="s">
        <v>26</v>
      </c>
      <c r="E36" t="s">
        <v>99</v>
      </c>
      <c r="F36" t="s">
        <v>125</v>
      </c>
      <c r="G36" t="s">
        <v>14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1.0417207090358801E-4</v>
      </c>
      <c r="Q36" s="4"/>
      <c r="S36" s="4"/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26275</v>
      </c>
      <c r="AB36">
        <v>15838</v>
      </c>
      <c r="AC36" s="5" t="s">
        <v>106</v>
      </c>
      <c r="AD36" s="5" t="s">
        <v>106</v>
      </c>
      <c r="AE36" s="4">
        <v>2</v>
      </c>
      <c r="AF36" s="3"/>
      <c r="AG36" s="3"/>
    </row>
    <row r="37" spans="1:33">
      <c r="A37" t="s">
        <v>124</v>
      </c>
      <c r="B37" t="s">
        <v>124</v>
      </c>
      <c r="C37" t="s">
        <v>69</v>
      </c>
      <c r="D37" t="s">
        <v>26</v>
      </c>
      <c r="E37" t="s">
        <v>93</v>
      </c>
      <c r="F37" t="s">
        <v>12</v>
      </c>
      <c r="G37" t="s">
        <v>40</v>
      </c>
      <c r="H37" s="5">
        <v>2.8399345930232599E-2</v>
      </c>
      <c r="I37" s="5">
        <v>2.6510569715142401E-2</v>
      </c>
      <c r="J37" s="5">
        <v>3.8435690680766701E-2</v>
      </c>
      <c r="K37" s="5">
        <v>2.3541205925307701E-2</v>
      </c>
      <c r="L37" s="5">
        <v>1.5217419206967699E-2</v>
      </c>
      <c r="M37" s="5">
        <v>1.64732728541521E-2</v>
      </c>
      <c r="N37" s="5">
        <v>1.7605095890411E-2</v>
      </c>
      <c r="O37" s="5">
        <v>1.37952597075139E-3</v>
      </c>
      <c r="P37" s="5">
        <v>8.3337656722870697E-4</v>
      </c>
      <c r="Q37" s="4"/>
      <c r="S37" s="4"/>
      <c r="T37">
        <v>1607633</v>
      </c>
      <c r="U37">
        <v>1815567</v>
      </c>
      <c r="V37">
        <v>3345574</v>
      </c>
      <c r="W37">
        <v>3826232</v>
      </c>
      <c r="X37">
        <v>2994200</v>
      </c>
      <c r="Y37">
        <v>2834696</v>
      </c>
      <c r="Z37">
        <v>2809728</v>
      </c>
      <c r="AA37">
        <v>2085039</v>
      </c>
      <c r="AB37">
        <v>1663436</v>
      </c>
      <c r="AC37" s="5">
        <v>0.36499999999999999</v>
      </c>
      <c r="AD37" s="5">
        <v>0.33400000000000002</v>
      </c>
      <c r="AE37" s="4">
        <v>9</v>
      </c>
      <c r="AF37" s="3"/>
      <c r="AG37" s="3"/>
    </row>
    <row r="38" spans="1:33">
      <c r="A38" t="s">
        <v>124</v>
      </c>
      <c r="B38" t="s">
        <v>124</v>
      </c>
      <c r="C38" t="s">
        <v>69</v>
      </c>
      <c r="D38" t="s">
        <v>26</v>
      </c>
      <c r="E38" t="s">
        <v>93</v>
      </c>
      <c r="F38" t="s">
        <v>12</v>
      </c>
      <c r="G38" t="s">
        <v>15</v>
      </c>
      <c r="H38" s="5" t="s">
        <v>106</v>
      </c>
      <c r="I38" s="5" t="s">
        <v>106</v>
      </c>
      <c r="J38" s="5" t="s">
        <v>106</v>
      </c>
      <c r="K38" s="5" t="s">
        <v>106</v>
      </c>
      <c r="L38" s="5" t="s">
        <v>106</v>
      </c>
      <c r="M38" s="5" t="s">
        <v>106</v>
      </c>
      <c r="N38" s="5">
        <v>0</v>
      </c>
      <c r="O38" s="5">
        <v>3.9415027735753902E-4</v>
      </c>
      <c r="P38" s="5">
        <v>0</v>
      </c>
      <c r="Q38" s="4"/>
      <c r="S38" s="4"/>
      <c r="T38">
        <v>1607633</v>
      </c>
      <c r="U38">
        <v>1815567</v>
      </c>
      <c r="V38">
        <v>3345574</v>
      </c>
      <c r="W38">
        <v>3826232</v>
      </c>
      <c r="X38">
        <v>2994200</v>
      </c>
      <c r="Y38">
        <v>2834696</v>
      </c>
      <c r="Z38">
        <v>2809728</v>
      </c>
      <c r="AA38">
        <v>2085039</v>
      </c>
      <c r="AB38">
        <v>1663436</v>
      </c>
      <c r="AC38" s="5">
        <v>-0.151</v>
      </c>
      <c r="AD38" s="5">
        <v>0.90400000000000003</v>
      </c>
      <c r="AE38" s="4">
        <v>9</v>
      </c>
      <c r="AF38" s="3"/>
      <c r="AG38" s="3"/>
    </row>
    <row r="39" spans="1:33">
      <c r="A39" t="s">
        <v>124</v>
      </c>
      <c r="B39" t="s">
        <v>124</v>
      </c>
      <c r="C39" t="s">
        <v>69</v>
      </c>
      <c r="D39" t="s">
        <v>26</v>
      </c>
      <c r="E39" t="s">
        <v>93</v>
      </c>
      <c r="F39" t="s">
        <v>12</v>
      </c>
      <c r="G39" t="s">
        <v>14</v>
      </c>
      <c r="H39" s="5">
        <v>2.8399345930232599E-2</v>
      </c>
      <c r="I39" s="5">
        <v>2.6510569715142401E-2</v>
      </c>
      <c r="J39" s="5">
        <v>3.8435690680766701E-2</v>
      </c>
      <c r="K39" s="5">
        <v>2.3541205925307701E-2</v>
      </c>
      <c r="L39" s="5">
        <v>1.5217419206967699E-2</v>
      </c>
      <c r="M39" s="5">
        <v>1.64732728541521E-2</v>
      </c>
      <c r="N39" s="5">
        <v>1.7605095890411E-2</v>
      </c>
      <c r="O39" s="5">
        <v>9.853756933938479E-4</v>
      </c>
      <c r="P39" s="5">
        <v>8.3337656722870697E-4</v>
      </c>
      <c r="Q39" s="4"/>
      <c r="S39" s="4"/>
      <c r="T39">
        <v>1607633</v>
      </c>
      <c r="U39">
        <v>1815567</v>
      </c>
      <c r="V39">
        <v>3345574</v>
      </c>
      <c r="W39">
        <v>3826232</v>
      </c>
      <c r="X39">
        <v>2994200</v>
      </c>
      <c r="Y39">
        <v>2834696</v>
      </c>
      <c r="Z39">
        <v>2809728</v>
      </c>
      <c r="AA39">
        <v>2085039</v>
      </c>
      <c r="AB39">
        <v>1663436</v>
      </c>
      <c r="AC39" s="5">
        <v>0.36499999999999999</v>
      </c>
      <c r="AD39" s="5">
        <v>0.33400000000000002</v>
      </c>
      <c r="AE39" s="4">
        <v>9</v>
      </c>
      <c r="AF39" s="3"/>
      <c r="AG39" s="3"/>
    </row>
    <row r="40" spans="1:33">
      <c r="A40" t="s">
        <v>124</v>
      </c>
      <c r="B40" t="s">
        <v>124</v>
      </c>
      <c r="C40" t="s">
        <v>69</v>
      </c>
      <c r="D40" t="s">
        <v>26</v>
      </c>
      <c r="E40" t="s">
        <v>93</v>
      </c>
      <c r="F40" t="s">
        <v>125</v>
      </c>
      <c r="G40" t="s">
        <v>40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1.1036207766011099E-2</v>
      </c>
      <c r="P40" s="5">
        <v>9.4796584522265498E-3</v>
      </c>
      <c r="Q40" s="4"/>
      <c r="S40" s="4"/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775388</v>
      </c>
      <c r="AB40">
        <v>721197</v>
      </c>
      <c r="AC40" s="5" t="s">
        <v>106</v>
      </c>
      <c r="AD40" s="5" t="s">
        <v>106</v>
      </c>
      <c r="AE40" s="4">
        <v>2</v>
      </c>
      <c r="AF40" s="3"/>
      <c r="AG40" s="3"/>
    </row>
    <row r="41" spans="1:33">
      <c r="A41" t="s">
        <v>124</v>
      </c>
      <c r="B41" t="s">
        <v>124</v>
      </c>
      <c r="C41" t="s">
        <v>69</v>
      </c>
      <c r="D41" t="s">
        <v>26</v>
      </c>
      <c r="E41" t="s">
        <v>93</v>
      </c>
      <c r="F41" t="s">
        <v>125</v>
      </c>
      <c r="G41" t="s">
        <v>15</v>
      </c>
      <c r="H41" s="5" t="s">
        <v>106</v>
      </c>
      <c r="I41" s="5" t="s">
        <v>106</v>
      </c>
      <c r="J41" s="5" t="s">
        <v>106</v>
      </c>
      <c r="K41" s="5" t="s">
        <v>106</v>
      </c>
      <c r="L41" s="5" t="s">
        <v>106</v>
      </c>
      <c r="M41" s="5" t="s">
        <v>106</v>
      </c>
      <c r="N41" s="5">
        <v>0</v>
      </c>
      <c r="O41" s="5">
        <v>3.9415027735753902E-4</v>
      </c>
      <c r="P41" s="5">
        <v>0</v>
      </c>
      <c r="Q41" s="4"/>
      <c r="S41" s="4"/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775388</v>
      </c>
      <c r="AB41">
        <v>721197</v>
      </c>
      <c r="AC41" s="5" t="s">
        <v>106</v>
      </c>
      <c r="AD41" s="5" t="s">
        <v>106</v>
      </c>
      <c r="AE41" s="4">
        <v>2</v>
      </c>
      <c r="AF41" s="3"/>
      <c r="AG41" s="3"/>
    </row>
    <row r="42" spans="1:33">
      <c r="A42" t="s">
        <v>124</v>
      </c>
      <c r="B42" t="s">
        <v>124</v>
      </c>
      <c r="C42" t="s">
        <v>69</v>
      </c>
      <c r="D42" t="s">
        <v>26</v>
      </c>
      <c r="E42" t="s">
        <v>93</v>
      </c>
      <c r="F42" t="s">
        <v>125</v>
      </c>
      <c r="G42" t="s">
        <v>14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1.06420574886536E-2</v>
      </c>
      <c r="P42" s="5">
        <v>9.4796584522265498E-3</v>
      </c>
      <c r="Q42" s="4"/>
      <c r="S42" s="4"/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775388</v>
      </c>
      <c r="AB42">
        <v>721197</v>
      </c>
      <c r="AC42" s="5" t="s">
        <v>106</v>
      </c>
      <c r="AD42" s="5" t="s">
        <v>106</v>
      </c>
      <c r="AE42" s="4">
        <v>2</v>
      </c>
      <c r="AF42" s="3"/>
      <c r="AG42" s="3"/>
    </row>
    <row r="43" spans="1:33">
      <c r="A43" t="s">
        <v>124</v>
      </c>
      <c r="B43" t="s">
        <v>124</v>
      </c>
      <c r="C43" t="s">
        <v>69</v>
      </c>
      <c r="D43" t="s">
        <v>26</v>
      </c>
      <c r="E43" t="s">
        <v>122</v>
      </c>
      <c r="F43" t="s">
        <v>12</v>
      </c>
      <c r="G43" t="s">
        <v>40</v>
      </c>
      <c r="H43" s="5">
        <v>0</v>
      </c>
      <c r="I43" s="5">
        <v>9.0479760119939999E-4</v>
      </c>
      <c r="J43" s="5">
        <v>9.93170301828596E-4</v>
      </c>
      <c r="K43" s="5">
        <v>7.8470686417692504E-4</v>
      </c>
      <c r="L43" s="5">
        <v>0</v>
      </c>
      <c r="M43" s="5">
        <v>0</v>
      </c>
      <c r="N43" s="5">
        <v>0</v>
      </c>
      <c r="O43" s="5">
        <v>9.8537569339384796E-5</v>
      </c>
      <c r="P43" s="5">
        <v>1.0417207090358801E-4</v>
      </c>
      <c r="Q43" s="4"/>
      <c r="S43" s="4"/>
      <c r="T43">
        <v>235133</v>
      </c>
      <c r="U43">
        <v>300458</v>
      </c>
      <c r="V43">
        <v>601160</v>
      </c>
      <c r="W43">
        <v>916800</v>
      </c>
      <c r="X43">
        <v>858475</v>
      </c>
      <c r="Y43">
        <v>740526</v>
      </c>
      <c r="Z43">
        <v>740526</v>
      </c>
      <c r="AA43">
        <v>1064238</v>
      </c>
      <c r="AB43">
        <v>1125557</v>
      </c>
      <c r="AC43" s="5">
        <v>-0.27800000000000002</v>
      </c>
      <c r="AD43" s="5">
        <v>0.46800000000000003</v>
      </c>
      <c r="AE43" s="4">
        <v>9</v>
      </c>
      <c r="AF43" s="3"/>
      <c r="AG43" s="3"/>
    </row>
    <row r="44" spans="1:33">
      <c r="A44" t="s">
        <v>124</v>
      </c>
      <c r="B44" t="s">
        <v>124</v>
      </c>
      <c r="C44" t="s">
        <v>69</v>
      </c>
      <c r="D44" t="s">
        <v>26</v>
      </c>
      <c r="E44" t="s">
        <v>122</v>
      </c>
      <c r="F44" t="s">
        <v>12</v>
      </c>
      <c r="G44" t="s">
        <v>15</v>
      </c>
      <c r="H44" s="5" t="s">
        <v>106</v>
      </c>
      <c r="I44" s="5" t="s">
        <v>106</v>
      </c>
      <c r="J44" s="5" t="s">
        <v>106</v>
      </c>
      <c r="K44" s="5" t="s">
        <v>106</v>
      </c>
      <c r="L44" s="5" t="s">
        <v>106</v>
      </c>
      <c r="M44" s="5" t="s">
        <v>106</v>
      </c>
      <c r="N44" s="5">
        <v>0</v>
      </c>
      <c r="O44" s="5">
        <v>0</v>
      </c>
      <c r="P44" s="5">
        <v>0</v>
      </c>
      <c r="Q44" s="4"/>
      <c r="S44" s="4"/>
      <c r="T44">
        <v>235133</v>
      </c>
      <c r="U44">
        <v>300458</v>
      </c>
      <c r="V44">
        <v>601160</v>
      </c>
      <c r="W44">
        <v>916800</v>
      </c>
      <c r="X44">
        <v>858475</v>
      </c>
      <c r="Y44">
        <v>740526</v>
      </c>
      <c r="Z44">
        <v>740526</v>
      </c>
      <c r="AA44">
        <v>1064238</v>
      </c>
      <c r="AB44">
        <v>1125557</v>
      </c>
      <c r="AC44" s="5" t="s">
        <v>106</v>
      </c>
      <c r="AD44" s="5" t="s">
        <v>106</v>
      </c>
      <c r="AE44" s="4">
        <v>9</v>
      </c>
      <c r="AF44" s="3"/>
      <c r="AG44" s="3"/>
    </row>
    <row r="45" spans="1:33">
      <c r="A45" t="s">
        <v>124</v>
      </c>
      <c r="B45" t="s">
        <v>124</v>
      </c>
      <c r="C45" t="s">
        <v>69</v>
      </c>
      <c r="D45" t="s">
        <v>26</v>
      </c>
      <c r="E45" t="s">
        <v>122</v>
      </c>
      <c r="F45" t="s">
        <v>12</v>
      </c>
      <c r="G45" t="s">
        <v>14</v>
      </c>
      <c r="H45" s="5">
        <v>0</v>
      </c>
      <c r="I45" s="5">
        <v>9.0479760119939999E-4</v>
      </c>
      <c r="J45" s="5">
        <v>9.93170301828596E-4</v>
      </c>
      <c r="K45" s="5">
        <v>7.8470686417692504E-4</v>
      </c>
      <c r="L45" s="5">
        <v>0</v>
      </c>
      <c r="M45" s="5">
        <v>0</v>
      </c>
      <c r="N45" s="5">
        <v>0</v>
      </c>
      <c r="O45" s="5">
        <v>9.8537569339384796E-5</v>
      </c>
      <c r="P45" s="5">
        <v>1.0417207090358801E-4</v>
      </c>
      <c r="Q45" s="4"/>
      <c r="S45" s="4"/>
      <c r="T45">
        <v>235133</v>
      </c>
      <c r="U45">
        <v>300458</v>
      </c>
      <c r="V45">
        <v>601160</v>
      </c>
      <c r="W45">
        <v>916800</v>
      </c>
      <c r="X45">
        <v>858475</v>
      </c>
      <c r="Y45">
        <v>740526</v>
      </c>
      <c r="Z45">
        <v>740526</v>
      </c>
      <c r="AA45">
        <v>1064238</v>
      </c>
      <c r="AB45">
        <v>1125557</v>
      </c>
      <c r="AC45" s="5">
        <v>-0.27800000000000002</v>
      </c>
      <c r="AD45" s="5">
        <v>0.46800000000000003</v>
      </c>
      <c r="AE45" s="4">
        <v>9</v>
      </c>
      <c r="AF45" s="3"/>
      <c r="AG45" s="3"/>
    </row>
    <row r="46" spans="1:33">
      <c r="A46" t="s">
        <v>124</v>
      </c>
      <c r="B46" t="s">
        <v>124</v>
      </c>
      <c r="C46" t="s">
        <v>69</v>
      </c>
      <c r="D46" t="s">
        <v>26</v>
      </c>
      <c r="E46" t="s">
        <v>122</v>
      </c>
      <c r="F46" t="s">
        <v>125</v>
      </c>
      <c r="G46" t="s">
        <v>40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1.9707513867877E-4</v>
      </c>
      <c r="P46" s="5">
        <v>1.0417207090358801E-4</v>
      </c>
      <c r="Q46" s="4"/>
      <c r="S46" s="4"/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110673</v>
      </c>
      <c r="AB46">
        <v>100302</v>
      </c>
      <c r="AC46" s="5" t="s">
        <v>106</v>
      </c>
      <c r="AD46" s="5" t="s">
        <v>106</v>
      </c>
      <c r="AE46" s="4">
        <v>2</v>
      </c>
      <c r="AF46" s="3"/>
      <c r="AG46" s="3"/>
    </row>
    <row r="47" spans="1:33">
      <c r="A47" t="s">
        <v>124</v>
      </c>
      <c r="B47" t="s">
        <v>124</v>
      </c>
      <c r="C47" t="s">
        <v>69</v>
      </c>
      <c r="D47" t="s">
        <v>26</v>
      </c>
      <c r="E47" t="s">
        <v>122</v>
      </c>
      <c r="F47" t="s">
        <v>125</v>
      </c>
      <c r="G47" t="s">
        <v>15</v>
      </c>
      <c r="H47" s="3" t="s">
        <v>106</v>
      </c>
      <c r="I47" s="3" t="s">
        <v>106</v>
      </c>
      <c r="J47" s="3" t="s">
        <v>106</v>
      </c>
      <c r="K47" s="3" t="s">
        <v>106</v>
      </c>
      <c r="L47" s="3" t="s">
        <v>106</v>
      </c>
      <c r="M47" s="3" t="s">
        <v>106</v>
      </c>
      <c r="N47" s="3">
        <v>0</v>
      </c>
      <c r="O47" s="3">
        <v>0</v>
      </c>
      <c r="P47" s="3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110673</v>
      </c>
      <c r="AB47" s="7">
        <v>100302</v>
      </c>
      <c r="AC47" s="5" t="s">
        <v>106</v>
      </c>
      <c r="AD47" s="5" t="s">
        <v>106</v>
      </c>
      <c r="AE47" s="4">
        <v>2</v>
      </c>
      <c r="AF47" s="3"/>
      <c r="AG47" s="3"/>
    </row>
    <row r="48" spans="1:33">
      <c r="A48" t="s">
        <v>124</v>
      </c>
      <c r="B48" t="s">
        <v>124</v>
      </c>
      <c r="C48" t="s">
        <v>69</v>
      </c>
      <c r="D48" t="s">
        <v>26</v>
      </c>
      <c r="E48" t="s">
        <v>122</v>
      </c>
      <c r="F48" t="s">
        <v>125</v>
      </c>
      <c r="G48" t="s">
        <v>14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1.9707513867877E-4</v>
      </c>
      <c r="P48" s="3">
        <v>1.0417207090358801E-4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110673</v>
      </c>
      <c r="AB48" s="7">
        <v>100302</v>
      </c>
      <c r="AC48" s="5" t="s">
        <v>106</v>
      </c>
      <c r="AD48" s="5" t="s">
        <v>106</v>
      </c>
      <c r="AE48" s="4">
        <v>2</v>
      </c>
      <c r="AF48" s="3"/>
      <c r="AG48" s="3"/>
    </row>
    <row r="49" spans="1:33">
      <c r="A49" t="s">
        <v>124</v>
      </c>
      <c r="B49" t="s">
        <v>124</v>
      </c>
      <c r="C49" t="s">
        <v>69</v>
      </c>
      <c r="D49" t="s">
        <v>26</v>
      </c>
      <c r="E49" t="s">
        <v>12</v>
      </c>
      <c r="F49" t="s">
        <v>12</v>
      </c>
      <c r="G49" t="s">
        <v>40</v>
      </c>
      <c r="H49" s="3">
        <v>0</v>
      </c>
      <c r="I49" s="3">
        <v>9.0479760119939999E-5</v>
      </c>
      <c r="J49" s="3">
        <v>0</v>
      </c>
      <c r="K49" s="3">
        <v>4.3594825787606899E-4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T49" s="7">
        <v>183430</v>
      </c>
      <c r="U49" s="7">
        <v>179275</v>
      </c>
      <c r="V49" s="7">
        <v>191342</v>
      </c>
      <c r="W49" s="7">
        <v>348466</v>
      </c>
      <c r="X49" s="7">
        <v>278666</v>
      </c>
      <c r="Y49" s="7">
        <v>449815</v>
      </c>
      <c r="Z49" s="7">
        <v>449815</v>
      </c>
      <c r="AA49" s="7">
        <v>0</v>
      </c>
      <c r="AB49" s="7">
        <v>147204</v>
      </c>
      <c r="AC49" s="5">
        <v>0.16200000000000001</v>
      </c>
      <c r="AD49" s="5">
        <v>0.70099999999999996</v>
      </c>
      <c r="AE49" s="4">
        <v>8</v>
      </c>
      <c r="AF49" s="3"/>
      <c r="AG49" s="3"/>
    </row>
    <row r="50" spans="1:33">
      <c r="A50" t="s">
        <v>124</v>
      </c>
      <c r="B50" t="s">
        <v>124</v>
      </c>
      <c r="C50" t="s">
        <v>69</v>
      </c>
      <c r="D50" t="s">
        <v>26</v>
      </c>
      <c r="E50" t="s">
        <v>12</v>
      </c>
      <c r="F50" t="s">
        <v>12</v>
      </c>
      <c r="G50" t="s">
        <v>15</v>
      </c>
      <c r="H50" t="s">
        <v>106</v>
      </c>
      <c r="I50" t="s">
        <v>106</v>
      </c>
      <c r="J50" t="s">
        <v>106</v>
      </c>
      <c r="K50" t="s">
        <v>106</v>
      </c>
      <c r="L50" t="s">
        <v>106</v>
      </c>
      <c r="M50" t="s">
        <v>106</v>
      </c>
      <c r="N50">
        <v>0</v>
      </c>
      <c r="O50">
        <v>0</v>
      </c>
      <c r="P50">
        <v>0</v>
      </c>
      <c r="T50" s="7">
        <v>183430</v>
      </c>
      <c r="U50" s="7">
        <v>179275</v>
      </c>
      <c r="V50" s="7">
        <v>191342</v>
      </c>
      <c r="W50" s="7">
        <v>348466</v>
      </c>
      <c r="X50" s="7">
        <v>278666</v>
      </c>
      <c r="Y50" s="7">
        <v>449815</v>
      </c>
      <c r="Z50" s="7">
        <v>449815</v>
      </c>
      <c r="AA50" s="7">
        <v>0</v>
      </c>
      <c r="AB50" s="7">
        <v>147204</v>
      </c>
      <c r="AC50" s="4" t="s">
        <v>106</v>
      </c>
      <c r="AD50" s="5" t="s">
        <v>106</v>
      </c>
      <c r="AE50" s="4">
        <v>8</v>
      </c>
      <c r="AF50" s="3"/>
      <c r="AG50" s="3"/>
    </row>
    <row r="51" spans="1:33">
      <c r="A51" t="s">
        <v>124</v>
      </c>
      <c r="B51" t="s">
        <v>124</v>
      </c>
      <c r="C51" t="s">
        <v>69</v>
      </c>
      <c r="D51" t="s">
        <v>26</v>
      </c>
      <c r="E51" t="s">
        <v>12</v>
      </c>
      <c r="F51" t="s">
        <v>12</v>
      </c>
      <c r="G51" t="s">
        <v>14</v>
      </c>
      <c r="H51">
        <v>0</v>
      </c>
      <c r="I51">
        <v>9.0479760119939999E-5</v>
      </c>
      <c r="J51">
        <v>0</v>
      </c>
      <c r="K51">
        <v>4.3594825787606899E-4</v>
      </c>
      <c r="L51">
        <v>0</v>
      </c>
      <c r="M51">
        <v>0</v>
      </c>
      <c r="N51">
        <v>0</v>
      </c>
      <c r="O51">
        <v>0</v>
      </c>
      <c r="P51">
        <v>0</v>
      </c>
      <c r="T51">
        <v>183430</v>
      </c>
      <c r="U51">
        <v>179275</v>
      </c>
      <c r="V51">
        <v>191342</v>
      </c>
      <c r="W51">
        <v>348466</v>
      </c>
      <c r="X51">
        <v>278666</v>
      </c>
      <c r="Y51">
        <v>449815</v>
      </c>
      <c r="Z51">
        <v>449815</v>
      </c>
      <c r="AA51">
        <v>0</v>
      </c>
      <c r="AB51">
        <v>147204</v>
      </c>
      <c r="AC51" s="4">
        <v>0.16200000000000001</v>
      </c>
      <c r="AD51" s="4">
        <v>0.70099999999999996</v>
      </c>
      <c r="AE51" s="4">
        <v>8</v>
      </c>
    </row>
    <row r="52" spans="1:33">
      <c r="A52" t="s">
        <v>124</v>
      </c>
      <c r="B52" t="s">
        <v>124</v>
      </c>
      <c r="C52" t="s">
        <v>69</v>
      </c>
      <c r="D52" t="s">
        <v>26</v>
      </c>
      <c r="E52" t="s">
        <v>12</v>
      </c>
      <c r="F52" t="s">
        <v>125</v>
      </c>
      <c r="G52" t="s">
        <v>40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2.0834414180717701E-4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12939</v>
      </c>
      <c r="AC52" s="4" t="s">
        <v>106</v>
      </c>
      <c r="AD52" s="4" t="s">
        <v>106</v>
      </c>
      <c r="AE52">
        <v>1</v>
      </c>
      <c r="AF52"/>
    </row>
    <row r="53" spans="1:33">
      <c r="A53" t="s">
        <v>124</v>
      </c>
      <c r="B53" t="s">
        <v>124</v>
      </c>
      <c r="C53" t="s">
        <v>69</v>
      </c>
      <c r="D53" t="s">
        <v>26</v>
      </c>
      <c r="E53" t="s">
        <v>12</v>
      </c>
      <c r="F53" t="s">
        <v>125</v>
      </c>
      <c r="G53" t="s">
        <v>15</v>
      </c>
      <c r="H53" t="s">
        <v>106</v>
      </c>
      <c r="I53" t="s">
        <v>106</v>
      </c>
      <c r="J53" t="s">
        <v>106</v>
      </c>
      <c r="K53" t="s">
        <v>106</v>
      </c>
      <c r="L53" t="s">
        <v>106</v>
      </c>
      <c r="M53" t="s">
        <v>106</v>
      </c>
      <c r="N53">
        <v>0</v>
      </c>
      <c r="O53">
        <v>0</v>
      </c>
      <c r="P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12939</v>
      </c>
      <c r="AC53" s="4" t="s">
        <v>106</v>
      </c>
      <c r="AD53" s="4" t="s">
        <v>106</v>
      </c>
      <c r="AE53">
        <v>1</v>
      </c>
      <c r="AF53"/>
    </row>
    <row r="54" spans="1:33">
      <c r="A54" t="s">
        <v>124</v>
      </c>
      <c r="B54" t="s">
        <v>124</v>
      </c>
      <c r="C54" t="s">
        <v>69</v>
      </c>
      <c r="D54" t="s">
        <v>26</v>
      </c>
      <c r="E54" t="s">
        <v>12</v>
      </c>
      <c r="F54" t="s">
        <v>125</v>
      </c>
      <c r="G54" t="s">
        <v>14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2.0834414180717701E-4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12939</v>
      </c>
      <c r="AC54" s="4" t="s">
        <v>106</v>
      </c>
      <c r="AD54" s="4" t="s">
        <v>106</v>
      </c>
      <c r="AE54">
        <v>1</v>
      </c>
      <c r="AF54"/>
    </row>
    <row r="55" spans="1:33">
      <c r="A55" t="s">
        <v>124</v>
      </c>
      <c r="B55" t="s">
        <v>124</v>
      </c>
      <c r="C55" t="s">
        <v>69</v>
      </c>
      <c r="D55" t="s">
        <v>26</v>
      </c>
      <c r="E55" t="s">
        <v>94</v>
      </c>
      <c r="F55" t="s">
        <v>12</v>
      </c>
      <c r="G55" t="s">
        <v>40</v>
      </c>
      <c r="H55" s="13">
        <v>8.2995639534883703E-2</v>
      </c>
      <c r="I55" s="13">
        <v>6.7407421289355299E-2</v>
      </c>
      <c r="J55" s="13">
        <v>8.5909231108173598E-2</v>
      </c>
      <c r="K55" s="13">
        <v>7.7598789901940302E-2</v>
      </c>
      <c r="L55" s="13">
        <v>9.2475085950034397E-2</v>
      </c>
      <c r="M55" s="13">
        <v>8.0501465457083005E-2</v>
      </c>
      <c r="N55" s="13">
        <v>8.6131260273972596E-2</v>
      </c>
      <c r="O55" s="13">
        <v>7.8238830055471498E-2</v>
      </c>
      <c r="P55" s="13">
        <v>1.9271833117163899E-2</v>
      </c>
      <c r="T55" s="7">
        <v>11003670</v>
      </c>
      <c r="U55" s="7">
        <v>13058268</v>
      </c>
      <c r="V55" s="7">
        <v>18462096</v>
      </c>
      <c r="W55" s="7">
        <v>22354632</v>
      </c>
      <c r="X55" s="7">
        <v>24659530</v>
      </c>
      <c r="Y55" s="7">
        <v>20854560</v>
      </c>
      <c r="Z55" s="7">
        <v>20727711</v>
      </c>
      <c r="AA55" s="7">
        <v>7036902</v>
      </c>
      <c r="AB55" s="7">
        <v>7272950</v>
      </c>
      <c r="AC55" s="5">
        <v>0.61199999999999999</v>
      </c>
      <c r="AD55" s="3">
        <v>0.08</v>
      </c>
      <c r="AE55" s="4">
        <v>9</v>
      </c>
      <c r="AF55" s="3"/>
    </row>
    <row r="56" spans="1:33">
      <c r="A56" t="s">
        <v>124</v>
      </c>
      <c r="B56" t="s">
        <v>124</v>
      </c>
      <c r="C56" t="s">
        <v>69</v>
      </c>
      <c r="D56" t="s">
        <v>26</v>
      </c>
      <c r="E56" t="s">
        <v>94</v>
      </c>
      <c r="F56" t="s">
        <v>12</v>
      </c>
      <c r="G56" t="s">
        <v>15</v>
      </c>
      <c r="H56" s="13" t="s">
        <v>106</v>
      </c>
      <c r="I56" s="13" t="s">
        <v>106</v>
      </c>
      <c r="J56" s="13" t="s">
        <v>106</v>
      </c>
      <c r="K56" s="13" t="s">
        <v>106</v>
      </c>
      <c r="L56" s="13" t="s">
        <v>106</v>
      </c>
      <c r="M56" s="13" t="s">
        <v>106</v>
      </c>
      <c r="N56" s="13">
        <v>0</v>
      </c>
      <c r="O56" s="13">
        <v>0</v>
      </c>
      <c r="P56" s="13">
        <v>0</v>
      </c>
      <c r="T56" s="7">
        <v>11003670</v>
      </c>
      <c r="U56" s="7">
        <v>13058268</v>
      </c>
      <c r="V56" s="7">
        <v>18462096</v>
      </c>
      <c r="W56" s="7">
        <v>22354632</v>
      </c>
      <c r="X56" s="7">
        <v>24659530</v>
      </c>
      <c r="Y56" s="7">
        <v>20854560</v>
      </c>
      <c r="Z56" s="7">
        <v>20727711</v>
      </c>
      <c r="AA56" s="7">
        <v>7036902</v>
      </c>
      <c r="AB56" s="7">
        <v>7272950</v>
      </c>
      <c r="AC56" s="5" t="s">
        <v>106</v>
      </c>
      <c r="AD56" s="3" t="s">
        <v>106</v>
      </c>
      <c r="AE56" s="4">
        <v>9</v>
      </c>
      <c r="AF56" s="3"/>
    </row>
    <row r="57" spans="1:33">
      <c r="A57" t="s">
        <v>124</v>
      </c>
      <c r="B57" t="s">
        <v>124</v>
      </c>
      <c r="C57" t="s">
        <v>69</v>
      </c>
      <c r="D57" t="s">
        <v>26</v>
      </c>
      <c r="E57" t="s">
        <v>94</v>
      </c>
      <c r="F57" t="s">
        <v>12</v>
      </c>
      <c r="G57" t="s">
        <v>14</v>
      </c>
      <c r="H57" s="13">
        <v>8.2995639534883703E-2</v>
      </c>
      <c r="I57" s="13">
        <v>6.7407421289355299E-2</v>
      </c>
      <c r="J57" s="13">
        <v>8.5909231108173598E-2</v>
      </c>
      <c r="K57" s="13">
        <v>7.7598789901940302E-2</v>
      </c>
      <c r="L57" s="13">
        <v>9.2475085950034397E-2</v>
      </c>
      <c r="M57" s="13">
        <v>8.0501465457083005E-2</v>
      </c>
      <c r="N57" s="13">
        <v>8.6131260273972596E-2</v>
      </c>
      <c r="O57" s="13">
        <v>1.47806354009077E-2</v>
      </c>
      <c r="P57" s="13">
        <v>1.9271833117163899E-2</v>
      </c>
      <c r="T57" s="7">
        <v>11003670</v>
      </c>
      <c r="U57" s="7">
        <v>13058268</v>
      </c>
      <c r="V57" s="7">
        <v>18462096</v>
      </c>
      <c r="W57" s="7">
        <v>22354632</v>
      </c>
      <c r="X57" s="7">
        <v>24659530</v>
      </c>
      <c r="Y57" s="7">
        <v>20854560</v>
      </c>
      <c r="Z57" s="7">
        <v>20727711</v>
      </c>
      <c r="AA57" s="7">
        <v>7036902</v>
      </c>
      <c r="AB57" s="7">
        <v>7272950</v>
      </c>
      <c r="AC57" s="5">
        <v>0.82199999999999995</v>
      </c>
      <c r="AD57" s="3">
        <v>7.0000000000000001E-3</v>
      </c>
      <c r="AE57" s="4">
        <v>9</v>
      </c>
      <c r="AF57" s="3"/>
    </row>
    <row r="58" spans="1:33">
      <c r="A58" t="s">
        <v>124</v>
      </c>
      <c r="B58" t="s">
        <v>124</v>
      </c>
      <c r="C58" t="s">
        <v>69</v>
      </c>
      <c r="D58" t="s">
        <v>26</v>
      </c>
      <c r="E58" t="s">
        <v>94</v>
      </c>
      <c r="F58" t="s">
        <v>125</v>
      </c>
      <c r="G58" t="s">
        <v>40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0.10671618759455399</v>
      </c>
      <c r="P58" s="13">
        <v>7.04203199308258E-2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7321109</v>
      </c>
      <c r="AB58">
        <v>7302739</v>
      </c>
      <c r="AC58" t="s">
        <v>106</v>
      </c>
      <c r="AD58" t="s">
        <v>106</v>
      </c>
      <c r="AE58">
        <v>2</v>
      </c>
      <c r="AF58"/>
    </row>
    <row r="59" spans="1:33">
      <c r="A59" t="s">
        <v>124</v>
      </c>
      <c r="B59" t="s">
        <v>124</v>
      </c>
      <c r="C59" t="s">
        <v>69</v>
      </c>
      <c r="D59" t="s">
        <v>26</v>
      </c>
      <c r="E59" t="s">
        <v>94</v>
      </c>
      <c r="F59" t="s">
        <v>125</v>
      </c>
      <c r="G59" t="s">
        <v>15</v>
      </c>
      <c r="H59" s="13" t="s">
        <v>106</v>
      </c>
      <c r="I59" s="13" t="s">
        <v>106</v>
      </c>
      <c r="J59" s="13" t="s">
        <v>106</v>
      </c>
      <c r="K59" s="13" t="s">
        <v>106</v>
      </c>
      <c r="L59" s="13" t="s">
        <v>106</v>
      </c>
      <c r="M59" s="13" t="s">
        <v>106</v>
      </c>
      <c r="N59" s="13">
        <v>0</v>
      </c>
      <c r="O59" s="13">
        <v>4.3060917801311098E-2</v>
      </c>
      <c r="P59" s="13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7321109</v>
      </c>
      <c r="AB59">
        <v>7302739</v>
      </c>
      <c r="AC59" s="5" t="s">
        <v>106</v>
      </c>
      <c r="AD59" s="3" t="s">
        <v>106</v>
      </c>
      <c r="AE59" s="4">
        <v>2</v>
      </c>
      <c r="AF59" s="3"/>
    </row>
    <row r="60" spans="1:33">
      <c r="A60" t="s">
        <v>124</v>
      </c>
      <c r="B60" t="s">
        <v>124</v>
      </c>
      <c r="C60" t="s">
        <v>69</v>
      </c>
      <c r="D60" t="s">
        <v>26</v>
      </c>
      <c r="E60" t="s">
        <v>94</v>
      </c>
      <c r="F60" t="s">
        <v>125</v>
      </c>
      <c r="G60" t="s">
        <v>14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6.3655269793242597E-2</v>
      </c>
      <c r="P60">
        <v>7.04203199308258E-2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7321109</v>
      </c>
      <c r="AB60">
        <v>7302739</v>
      </c>
      <c r="AC60" s="4" t="s">
        <v>106</v>
      </c>
      <c r="AD60" s="4" t="s">
        <v>106</v>
      </c>
      <c r="AE60" s="4">
        <v>2</v>
      </c>
    </row>
    <row r="61" spans="1:33">
      <c r="A61" t="s">
        <v>124</v>
      </c>
      <c r="B61" t="s">
        <v>124</v>
      </c>
      <c r="C61" t="s">
        <v>69</v>
      </c>
      <c r="D61" t="s">
        <v>26</v>
      </c>
      <c r="E61" t="s">
        <v>112</v>
      </c>
      <c r="F61" t="s">
        <v>12</v>
      </c>
      <c r="G61" t="s">
        <v>40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T61">
        <v>466646</v>
      </c>
      <c r="U61">
        <v>540507</v>
      </c>
      <c r="V61">
        <v>568973</v>
      </c>
      <c r="W61">
        <v>756785</v>
      </c>
      <c r="X61">
        <v>745857</v>
      </c>
      <c r="Y61">
        <v>770304</v>
      </c>
      <c r="Z61">
        <v>769989</v>
      </c>
      <c r="AA61">
        <v>808947</v>
      </c>
      <c r="AB61">
        <v>829863</v>
      </c>
      <c r="AC61" s="4" t="s">
        <v>106</v>
      </c>
      <c r="AD61" s="4" t="s">
        <v>106</v>
      </c>
      <c r="AE61" s="4">
        <v>9</v>
      </c>
    </row>
    <row r="62" spans="1:33">
      <c r="A62" t="s">
        <v>124</v>
      </c>
      <c r="B62" t="s">
        <v>124</v>
      </c>
      <c r="C62" t="s">
        <v>69</v>
      </c>
      <c r="D62" t="s">
        <v>26</v>
      </c>
      <c r="E62" t="s">
        <v>112</v>
      </c>
      <c r="F62" t="s">
        <v>12</v>
      </c>
      <c r="G62" t="s">
        <v>15</v>
      </c>
      <c r="H62" t="s">
        <v>106</v>
      </c>
      <c r="I62" t="s">
        <v>106</v>
      </c>
      <c r="J62" t="s">
        <v>106</v>
      </c>
      <c r="K62" t="s">
        <v>106</v>
      </c>
      <c r="L62" t="s">
        <v>106</v>
      </c>
      <c r="M62" t="s">
        <v>106</v>
      </c>
      <c r="N62">
        <v>0</v>
      </c>
      <c r="O62">
        <v>0</v>
      </c>
      <c r="P62">
        <v>0</v>
      </c>
      <c r="T62">
        <v>466646</v>
      </c>
      <c r="U62">
        <v>540507</v>
      </c>
      <c r="V62">
        <v>568973</v>
      </c>
      <c r="W62">
        <v>756785</v>
      </c>
      <c r="X62">
        <v>745857</v>
      </c>
      <c r="Y62">
        <v>770304</v>
      </c>
      <c r="Z62">
        <v>769989</v>
      </c>
      <c r="AA62">
        <v>808947</v>
      </c>
      <c r="AB62">
        <v>829863</v>
      </c>
      <c r="AC62" s="4" t="s">
        <v>106</v>
      </c>
      <c r="AD62" s="4" t="s">
        <v>106</v>
      </c>
      <c r="AE62" s="4">
        <v>9</v>
      </c>
    </row>
    <row r="63" spans="1:33">
      <c r="A63" t="s">
        <v>124</v>
      </c>
      <c r="B63" t="s">
        <v>124</v>
      </c>
      <c r="C63" t="s">
        <v>69</v>
      </c>
      <c r="D63" t="s">
        <v>26</v>
      </c>
      <c r="E63" t="s">
        <v>112</v>
      </c>
      <c r="F63" t="s">
        <v>12</v>
      </c>
      <c r="G63" t="s">
        <v>14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T63">
        <v>466646</v>
      </c>
      <c r="U63">
        <v>540507</v>
      </c>
      <c r="V63">
        <v>568973</v>
      </c>
      <c r="W63">
        <v>756785</v>
      </c>
      <c r="X63">
        <v>745857</v>
      </c>
      <c r="Y63">
        <v>770304</v>
      </c>
      <c r="Z63">
        <v>769989</v>
      </c>
      <c r="AA63">
        <v>808947</v>
      </c>
      <c r="AB63">
        <v>829863</v>
      </c>
      <c r="AC63" s="4" t="s">
        <v>106</v>
      </c>
      <c r="AD63" s="4" t="s">
        <v>106</v>
      </c>
      <c r="AE63" s="4">
        <v>9</v>
      </c>
    </row>
    <row r="64" spans="1:33">
      <c r="A64" t="s">
        <v>124</v>
      </c>
      <c r="B64" t="s">
        <v>124</v>
      </c>
      <c r="C64" t="s">
        <v>69</v>
      </c>
      <c r="D64" t="s">
        <v>26</v>
      </c>
      <c r="E64" t="s">
        <v>95</v>
      </c>
      <c r="F64" t="s">
        <v>12</v>
      </c>
      <c r="G64" t="s">
        <v>40</v>
      </c>
      <c r="H64">
        <v>2.31831395348837E-4</v>
      </c>
      <c r="I64">
        <v>0</v>
      </c>
      <c r="J64">
        <v>1.9863406036571901E-4</v>
      </c>
      <c r="K64">
        <v>8.7189651575213904E-5</v>
      </c>
      <c r="L64">
        <v>1.95095118038047E-4</v>
      </c>
      <c r="M64">
        <v>5.1802744824377804E-4</v>
      </c>
      <c r="N64">
        <v>5.5712328767123305E-4</v>
      </c>
      <c r="O64">
        <v>0</v>
      </c>
      <c r="P64">
        <v>2.0834414180717701E-4</v>
      </c>
      <c r="T64">
        <v>3035742</v>
      </c>
      <c r="U64">
        <v>1135975</v>
      </c>
      <c r="V64">
        <v>3148397</v>
      </c>
      <c r="W64">
        <v>4076421</v>
      </c>
      <c r="X64">
        <v>3124058</v>
      </c>
      <c r="Y64">
        <v>888396</v>
      </c>
      <c r="Z64">
        <v>828481</v>
      </c>
      <c r="AA64">
        <v>1565259</v>
      </c>
      <c r="AB64">
        <v>1228870</v>
      </c>
      <c r="AC64" s="4">
        <v>-0.38400000000000001</v>
      </c>
      <c r="AD64" s="4">
        <v>0.308</v>
      </c>
      <c r="AE64" s="4">
        <v>9</v>
      </c>
    </row>
    <row r="65" spans="1:31">
      <c r="A65" t="s">
        <v>124</v>
      </c>
      <c r="B65" t="s">
        <v>124</v>
      </c>
      <c r="C65" t="s">
        <v>69</v>
      </c>
      <c r="D65" t="s">
        <v>26</v>
      </c>
      <c r="E65" t="s">
        <v>95</v>
      </c>
      <c r="F65" t="s">
        <v>12</v>
      </c>
      <c r="G65" t="s">
        <v>15</v>
      </c>
      <c r="H65" t="s">
        <v>106</v>
      </c>
      <c r="I65" t="s">
        <v>106</v>
      </c>
      <c r="J65" t="s">
        <v>106</v>
      </c>
      <c r="K65" t="s">
        <v>106</v>
      </c>
      <c r="L65" t="s">
        <v>106</v>
      </c>
      <c r="M65" t="s">
        <v>106</v>
      </c>
      <c r="N65">
        <v>0</v>
      </c>
      <c r="O65">
        <v>0</v>
      </c>
      <c r="P65">
        <v>0</v>
      </c>
      <c r="T65">
        <v>3035742</v>
      </c>
      <c r="U65">
        <v>1135975</v>
      </c>
      <c r="V65">
        <v>3148397</v>
      </c>
      <c r="W65">
        <v>4076421</v>
      </c>
      <c r="X65">
        <v>3124058</v>
      </c>
      <c r="Y65">
        <v>888396</v>
      </c>
      <c r="Z65">
        <v>828481</v>
      </c>
      <c r="AA65">
        <v>1565259</v>
      </c>
      <c r="AB65">
        <v>1228870</v>
      </c>
      <c r="AC65" s="4" t="s">
        <v>106</v>
      </c>
      <c r="AD65" s="4" t="s">
        <v>106</v>
      </c>
      <c r="AE65" s="4">
        <v>9</v>
      </c>
    </row>
    <row r="66" spans="1:31">
      <c r="A66" t="s">
        <v>124</v>
      </c>
      <c r="B66" t="s">
        <v>124</v>
      </c>
      <c r="C66" t="s">
        <v>69</v>
      </c>
      <c r="D66" t="s">
        <v>26</v>
      </c>
      <c r="E66" t="s">
        <v>95</v>
      </c>
      <c r="F66" t="s">
        <v>12</v>
      </c>
      <c r="G66" t="s">
        <v>14</v>
      </c>
      <c r="H66">
        <v>2.31831395348837E-4</v>
      </c>
      <c r="I66">
        <v>0</v>
      </c>
      <c r="J66">
        <v>1.9863406036571901E-4</v>
      </c>
      <c r="K66">
        <v>8.7189651575213904E-5</v>
      </c>
      <c r="L66">
        <v>1.95095118038047E-4</v>
      </c>
      <c r="M66">
        <v>5.1802744824377804E-4</v>
      </c>
      <c r="N66">
        <v>5.5712328767123305E-4</v>
      </c>
      <c r="O66">
        <v>0</v>
      </c>
      <c r="P66">
        <v>2.0834414180717701E-4</v>
      </c>
      <c r="T66">
        <v>3035742</v>
      </c>
      <c r="U66">
        <v>1135975</v>
      </c>
      <c r="V66">
        <v>3148397</v>
      </c>
      <c r="W66">
        <v>4076421</v>
      </c>
      <c r="X66">
        <v>3124058</v>
      </c>
      <c r="Y66">
        <v>888396</v>
      </c>
      <c r="Z66">
        <v>828481</v>
      </c>
      <c r="AA66">
        <v>1565259</v>
      </c>
      <c r="AB66">
        <v>1228870</v>
      </c>
      <c r="AC66" s="4">
        <v>-0.38400000000000001</v>
      </c>
      <c r="AD66" s="4">
        <v>0.308</v>
      </c>
      <c r="AE66" s="4">
        <v>9</v>
      </c>
    </row>
    <row r="67" spans="1:31">
      <c r="A67" t="s">
        <v>124</v>
      </c>
      <c r="B67" t="s">
        <v>124</v>
      </c>
      <c r="C67" t="s">
        <v>69</v>
      </c>
      <c r="D67" t="s">
        <v>26</v>
      </c>
      <c r="E67" t="s">
        <v>95</v>
      </c>
      <c r="F67" t="s">
        <v>125</v>
      </c>
      <c r="G67" t="s">
        <v>40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2.9561270801815398E-4</v>
      </c>
      <c r="P67">
        <v>3.12516212710765E-4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147222</v>
      </c>
      <c r="AB67">
        <v>184067</v>
      </c>
      <c r="AC67" s="4" t="s">
        <v>106</v>
      </c>
      <c r="AD67" s="4" t="s">
        <v>106</v>
      </c>
      <c r="AE67" s="4">
        <v>2</v>
      </c>
    </row>
    <row r="68" spans="1:31">
      <c r="A68" t="s">
        <v>124</v>
      </c>
      <c r="B68" t="s">
        <v>124</v>
      </c>
      <c r="C68" t="s">
        <v>69</v>
      </c>
      <c r="D68" t="s">
        <v>26</v>
      </c>
      <c r="E68" t="s">
        <v>95</v>
      </c>
      <c r="F68" t="s">
        <v>125</v>
      </c>
      <c r="G68" t="s">
        <v>15</v>
      </c>
      <c r="H68" t="s">
        <v>106</v>
      </c>
      <c r="I68" t="s">
        <v>106</v>
      </c>
      <c r="J68" t="s">
        <v>106</v>
      </c>
      <c r="K68" t="s">
        <v>106</v>
      </c>
      <c r="L68" t="s">
        <v>106</v>
      </c>
      <c r="M68" t="s">
        <v>106</v>
      </c>
      <c r="N68">
        <v>0</v>
      </c>
      <c r="O68">
        <v>0</v>
      </c>
      <c r="P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147222</v>
      </c>
      <c r="AB68">
        <v>184067</v>
      </c>
      <c r="AC68" s="4" t="s">
        <v>106</v>
      </c>
      <c r="AD68" s="4" t="s">
        <v>106</v>
      </c>
      <c r="AE68" s="4">
        <v>2</v>
      </c>
    </row>
    <row r="69" spans="1:31">
      <c r="A69" t="s">
        <v>124</v>
      </c>
      <c r="B69" t="s">
        <v>124</v>
      </c>
      <c r="C69" t="s">
        <v>69</v>
      </c>
      <c r="D69" t="s">
        <v>26</v>
      </c>
      <c r="E69" t="s">
        <v>95</v>
      </c>
      <c r="F69" t="s">
        <v>125</v>
      </c>
      <c r="G69" t="s">
        <v>14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2.9561270801815398E-4</v>
      </c>
      <c r="P69">
        <v>3.12516212710765E-4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147222</v>
      </c>
      <c r="AB69">
        <v>184067</v>
      </c>
      <c r="AC69" s="4" t="s">
        <v>106</v>
      </c>
      <c r="AD69" s="4" t="s">
        <v>106</v>
      </c>
      <c r="AE69" s="4">
        <v>2</v>
      </c>
    </row>
    <row r="70" spans="1:31">
      <c r="A70" t="s">
        <v>124</v>
      </c>
      <c r="B70" t="s">
        <v>124</v>
      </c>
      <c r="C70" t="s">
        <v>69</v>
      </c>
      <c r="D70" t="s">
        <v>26</v>
      </c>
      <c r="E70" t="s">
        <v>96</v>
      </c>
      <c r="F70" t="s">
        <v>12</v>
      </c>
      <c r="G70" t="s">
        <v>40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2.0834414180717701E-4</v>
      </c>
      <c r="T70">
        <v>229673</v>
      </c>
      <c r="U70">
        <v>347756</v>
      </c>
      <c r="V70">
        <v>176851</v>
      </c>
      <c r="W70">
        <v>187550</v>
      </c>
      <c r="X70">
        <v>164883</v>
      </c>
      <c r="Y70">
        <v>24911</v>
      </c>
      <c r="Z70">
        <v>24911</v>
      </c>
      <c r="AA70">
        <v>647487</v>
      </c>
      <c r="AB70">
        <v>579451</v>
      </c>
      <c r="AC70" s="4">
        <v>0.53300000000000003</v>
      </c>
      <c r="AD70" s="4">
        <v>0.14000000000000001</v>
      </c>
      <c r="AE70" s="4">
        <v>9</v>
      </c>
    </row>
    <row r="71" spans="1:31">
      <c r="A71" t="s">
        <v>124</v>
      </c>
      <c r="B71" t="s">
        <v>124</v>
      </c>
      <c r="C71" t="s">
        <v>69</v>
      </c>
      <c r="D71" t="s">
        <v>26</v>
      </c>
      <c r="E71" t="s">
        <v>96</v>
      </c>
      <c r="F71" t="s">
        <v>12</v>
      </c>
      <c r="G71" t="s">
        <v>15</v>
      </c>
      <c r="H71" t="s">
        <v>106</v>
      </c>
      <c r="I71" t="s">
        <v>106</v>
      </c>
      <c r="J71" t="s">
        <v>106</v>
      </c>
      <c r="K71" t="s">
        <v>106</v>
      </c>
      <c r="L71" t="s">
        <v>106</v>
      </c>
      <c r="M71" t="s">
        <v>106</v>
      </c>
      <c r="N71">
        <v>0</v>
      </c>
      <c r="O71">
        <v>0</v>
      </c>
      <c r="P71">
        <v>0</v>
      </c>
      <c r="T71">
        <v>229673</v>
      </c>
      <c r="U71">
        <v>347756</v>
      </c>
      <c r="V71">
        <v>176851</v>
      </c>
      <c r="W71">
        <v>187550</v>
      </c>
      <c r="X71">
        <v>164883</v>
      </c>
      <c r="Y71">
        <v>24911</v>
      </c>
      <c r="Z71">
        <v>24911</v>
      </c>
      <c r="AA71">
        <v>647487</v>
      </c>
      <c r="AB71">
        <v>579451</v>
      </c>
      <c r="AC71" s="4" t="s">
        <v>106</v>
      </c>
      <c r="AD71" s="4" t="s">
        <v>106</v>
      </c>
      <c r="AE71" s="4">
        <v>9</v>
      </c>
    </row>
    <row r="72" spans="1:31">
      <c r="A72" t="s">
        <v>124</v>
      </c>
      <c r="B72" t="s">
        <v>124</v>
      </c>
      <c r="C72" t="s">
        <v>69</v>
      </c>
      <c r="D72" t="s">
        <v>26</v>
      </c>
      <c r="E72" t="s">
        <v>96</v>
      </c>
      <c r="F72" t="s">
        <v>12</v>
      </c>
      <c r="G72" t="s">
        <v>14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2.0834414180717701E-4</v>
      </c>
      <c r="T72">
        <v>229673</v>
      </c>
      <c r="U72">
        <v>347756</v>
      </c>
      <c r="V72">
        <v>176851</v>
      </c>
      <c r="W72">
        <v>187550</v>
      </c>
      <c r="X72">
        <v>164883</v>
      </c>
      <c r="Y72">
        <v>24911</v>
      </c>
      <c r="Z72">
        <v>24911</v>
      </c>
      <c r="AA72">
        <v>647487</v>
      </c>
      <c r="AB72">
        <v>579451</v>
      </c>
      <c r="AC72" s="4">
        <v>0.53300000000000003</v>
      </c>
      <c r="AD72" s="4">
        <v>0.14000000000000001</v>
      </c>
      <c r="AE72" s="4">
        <v>9</v>
      </c>
    </row>
    <row r="73" spans="1:31">
      <c r="A73" t="s">
        <v>124</v>
      </c>
      <c r="B73" t="s">
        <v>124</v>
      </c>
      <c r="C73" t="s">
        <v>69</v>
      </c>
      <c r="D73" t="s">
        <v>26</v>
      </c>
      <c r="E73" t="s">
        <v>96</v>
      </c>
      <c r="F73" t="s">
        <v>125</v>
      </c>
      <c r="G73" t="s">
        <v>40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45936</v>
      </c>
      <c r="AB73">
        <v>96457</v>
      </c>
      <c r="AC73" s="4" t="s">
        <v>106</v>
      </c>
      <c r="AD73" s="4" t="s">
        <v>106</v>
      </c>
      <c r="AE73" s="4">
        <v>2</v>
      </c>
    </row>
    <row r="74" spans="1:31">
      <c r="A74" t="s">
        <v>124</v>
      </c>
      <c r="B74" t="s">
        <v>124</v>
      </c>
      <c r="C74" t="s">
        <v>69</v>
      </c>
      <c r="D74" t="s">
        <v>26</v>
      </c>
      <c r="E74" t="s">
        <v>96</v>
      </c>
      <c r="F74" t="s">
        <v>125</v>
      </c>
      <c r="G74" t="s">
        <v>15</v>
      </c>
      <c r="H74" t="s">
        <v>106</v>
      </c>
      <c r="I74" t="s">
        <v>106</v>
      </c>
      <c r="J74" t="s">
        <v>106</v>
      </c>
      <c r="K74" t="s">
        <v>106</v>
      </c>
      <c r="L74" t="s">
        <v>106</v>
      </c>
      <c r="M74" t="s">
        <v>106</v>
      </c>
      <c r="N74">
        <v>0</v>
      </c>
      <c r="O74">
        <v>0</v>
      </c>
      <c r="P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45936</v>
      </c>
      <c r="AB74">
        <v>96457</v>
      </c>
      <c r="AC74" s="4" t="s">
        <v>106</v>
      </c>
      <c r="AD74" s="4" t="s">
        <v>106</v>
      </c>
      <c r="AE74" s="4">
        <v>2</v>
      </c>
    </row>
    <row r="75" spans="1:31">
      <c r="A75" t="s">
        <v>124</v>
      </c>
      <c r="B75" t="s">
        <v>124</v>
      </c>
      <c r="C75" t="s">
        <v>69</v>
      </c>
      <c r="D75" t="s">
        <v>26</v>
      </c>
      <c r="E75" t="s">
        <v>96</v>
      </c>
      <c r="F75" t="s">
        <v>125</v>
      </c>
      <c r="G75" t="s">
        <v>14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45936</v>
      </c>
      <c r="AB75">
        <v>96457</v>
      </c>
      <c r="AC75" s="4" t="s">
        <v>106</v>
      </c>
      <c r="AD75" s="4" t="s">
        <v>106</v>
      </c>
      <c r="AE75" s="4">
        <v>2</v>
      </c>
    </row>
    <row r="76" spans="1:31">
      <c r="A76" t="s">
        <v>124</v>
      </c>
      <c r="B76" t="s">
        <v>124</v>
      </c>
      <c r="C76" t="s">
        <v>69</v>
      </c>
      <c r="D76" t="s">
        <v>26</v>
      </c>
      <c r="E76" t="s">
        <v>97</v>
      </c>
      <c r="F76" t="s">
        <v>12</v>
      </c>
      <c r="G76" t="s">
        <v>40</v>
      </c>
      <c r="H76">
        <v>0.114872456395349</v>
      </c>
      <c r="I76">
        <v>0.103418365817091</v>
      </c>
      <c r="J76">
        <v>0.16387309980171799</v>
      </c>
      <c r="K76">
        <v>0.160254579595243</v>
      </c>
      <c r="L76">
        <v>0.17012294292917701</v>
      </c>
      <c r="M76">
        <v>0.21549941846941201</v>
      </c>
      <c r="N76">
        <v>0.23142901369863</v>
      </c>
      <c r="O76">
        <v>3.4488149268784699E-3</v>
      </c>
      <c r="P76">
        <v>2.50012970168612E-3</v>
      </c>
      <c r="T76">
        <v>1277751</v>
      </c>
      <c r="U76">
        <v>1589582</v>
      </c>
      <c r="V76">
        <v>3558877</v>
      </c>
      <c r="W76">
        <v>5004728</v>
      </c>
      <c r="X76">
        <v>5255173</v>
      </c>
      <c r="Y76">
        <v>4869305</v>
      </c>
      <c r="Z76">
        <v>4867175</v>
      </c>
      <c r="AA76">
        <v>480469</v>
      </c>
      <c r="AB76">
        <v>395241</v>
      </c>
      <c r="AC76" s="4">
        <v>0.9</v>
      </c>
      <c r="AD76" s="4">
        <v>1E-3</v>
      </c>
      <c r="AE76" s="4">
        <v>9</v>
      </c>
    </row>
    <row r="77" spans="1:31">
      <c r="A77" t="s">
        <v>124</v>
      </c>
      <c r="B77" t="s">
        <v>124</v>
      </c>
      <c r="C77" t="s">
        <v>69</v>
      </c>
      <c r="D77" t="s">
        <v>26</v>
      </c>
      <c r="E77" t="s">
        <v>97</v>
      </c>
      <c r="F77" t="s">
        <v>12</v>
      </c>
      <c r="G77" t="s">
        <v>15</v>
      </c>
      <c r="H77" t="s">
        <v>106</v>
      </c>
      <c r="I77" t="s">
        <v>106</v>
      </c>
      <c r="J77" t="s">
        <v>106</v>
      </c>
      <c r="K77" t="s">
        <v>106</v>
      </c>
      <c r="L77" t="s">
        <v>106</v>
      </c>
      <c r="M77" t="s">
        <v>106</v>
      </c>
      <c r="N77">
        <v>0</v>
      </c>
      <c r="O77">
        <v>0</v>
      </c>
      <c r="P77">
        <v>0</v>
      </c>
      <c r="T77">
        <v>1277751</v>
      </c>
      <c r="U77">
        <v>1589582</v>
      </c>
      <c r="V77">
        <v>3558877</v>
      </c>
      <c r="W77">
        <v>5004728</v>
      </c>
      <c r="X77">
        <v>5255173</v>
      </c>
      <c r="Y77">
        <v>4869305</v>
      </c>
      <c r="Z77">
        <v>4867175</v>
      </c>
      <c r="AA77">
        <v>480469</v>
      </c>
      <c r="AB77">
        <v>395241</v>
      </c>
      <c r="AC77" s="4" t="s">
        <v>106</v>
      </c>
      <c r="AD77" s="4" t="s">
        <v>106</v>
      </c>
      <c r="AE77" s="4">
        <v>9</v>
      </c>
    </row>
    <row r="78" spans="1:31">
      <c r="A78" t="s">
        <v>124</v>
      </c>
      <c r="B78" t="s">
        <v>124</v>
      </c>
      <c r="C78" t="s">
        <v>69</v>
      </c>
      <c r="D78" t="s">
        <v>26</v>
      </c>
      <c r="E78" t="s">
        <v>97</v>
      </c>
      <c r="F78" t="s">
        <v>12</v>
      </c>
      <c r="G78" t="s">
        <v>14</v>
      </c>
      <c r="H78">
        <v>0.114872456395349</v>
      </c>
      <c r="I78">
        <v>0.103418365817091</v>
      </c>
      <c r="J78">
        <v>0.16387309980171799</v>
      </c>
      <c r="K78">
        <v>0.160254579595243</v>
      </c>
      <c r="L78">
        <v>0.17012294292917701</v>
      </c>
      <c r="M78">
        <v>0.21549941846941201</v>
      </c>
      <c r="N78">
        <v>0.23142901369863</v>
      </c>
      <c r="O78">
        <v>3.4488149268784699E-3</v>
      </c>
      <c r="P78">
        <v>2.50012970168612E-3</v>
      </c>
      <c r="T78">
        <v>1277751</v>
      </c>
      <c r="U78">
        <v>1589582</v>
      </c>
      <c r="V78">
        <v>3558877</v>
      </c>
      <c r="W78">
        <v>5004728</v>
      </c>
      <c r="X78">
        <v>5255173</v>
      </c>
      <c r="Y78">
        <v>4869305</v>
      </c>
      <c r="Z78">
        <v>4867175</v>
      </c>
      <c r="AA78">
        <v>480469</v>
      </c>
      <c r="AB78">
        <v>395241</v>
      </c>
      <c r="AC78" s="4">
        <v>0.9</v>
      </c>
      <c r="AD78" s="4">
        <v>1E-3</v>
      </c>
      <c r="AE78" s="4">
        <v>9</v>
      </c>
    </row>
    <row r="79" spans="1:31">
      <c r="A79" t="s">
        <v>124</v>
      </c>
      <c r="B79" t="s">
        <v>124</v>
      </c>
      <c r="C79" t="s">
        <v>69</v>
      </c>
      <c r="D79" t="s">
        <v>26</v>
      </c>
      <c r="E79" t="s">
        <v>97</v>
      </c>
      <c r="F79" t="s">
        <v>125</v>
      </c>
      <c r="G79" t="s">
        <v>40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0.15568935955622801</v>
      </c>
      <c r="P79">
        <v>0.23511636402939901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3781530</v>
      </c>
      <c r="AB79">
        <v>3673848</v>
      </c>
      <c r="AC79" s="4" t="s">
        <v>106</v>
      </c>
      <c r="AD79" s="4" t="s">
        <v>106</v>
      </c>
      <c r="AE79" s="4">
        <v>2</v>
      </c>
    </row>
    <row r="80" spans="1:31">
      <c r="A80" t="s">
        <v>124</v>
      </c>
      <c r="B80" t="s">
        <v>124</v>
      </c>
      <c r="C80" t="s">
        <v>69</v>
      </c>
      <c r="D80" t="s">
        <v>26</v>
      </c>
      <c r="E80" t="s">
        <v>97</v>
      </c>
      <c r="F80" t="s">
        <v>125</v>
      </c>
      <c r="G80" t="s">
        <v>15</v>
      </c>
      <c r="H80" t="s">
        <v>106</v>
      </c>
      <c r="I80" t="s">
        <v>106</v>
      </c>
      <c r="J80" t="s">
        <v>106</v>
      </c>
      <c r="K80" t="s">
        <v>106</v>
      </c>
      <c r="L80" t="s">
        <v>106</v>
      </c>
      <c r="M80" t="s">
        <v>106</v>
      </c>
      <c r="N80">
        <v>0</v>
      </c>
      <c r="O80">
        <v>9.8537569339384796E-5</v>
      </c>
      <c r="P80">
        <v>3.9585386943363603E-3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3781530</v>
      </c>
      <c r="AB80">
        <v>3673848</v>
      </c>
      <c r="AC80" s="4" t="s">
        <v>106</v>
      </c>
      <c r="AD80" s="4" t="s">
        <v>106</v>
      </c>
      <c r="AE80" s="4">
        <v>2</v>
      </c>
    </row>
    <row r="81" spans="1:32">
      <c r="A81" t="s">
        <v>124</v>
      </c>
      <c r="B81" t="s">
        <v>124</v>
      </c>
      <c r="C81" t="s">
        <v>69</v>
      </c>
      <c r="D81" t="s">
        <v>26</v>
      </c>
      <c r="E81" t="s">
        <v>97</v>
      </c>
      <c r="F81" t="s">
        <v>125</v>
      </c>
      <c r="G81" t="s">
        <v>14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0.15559082198688901</v>
      </c>
      <c r="P81">
        <v>0.23115782533506299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3781530</v>
      </c>
      <c r="AB81">
        <v>3673848</v>
      </c>
      <c r="AC81" s="4" t="s">
        <v>106</v>
      </c>
      <c r="AD81" s="4" t="s">
        <v>106</v>
      </c>
      <c r="AE81" s="4">
        <v>2</v>
      </c>
    </row>
    <row r="82" spans="1:32">
      <c r="A82" t="s">
        <v>124</v>
      </c>
      <c r="B82" t="s">
        <v>124</v>
      </c>
      <c r="C82" t="s">
        <v>69</v>
      </c>
      <c r="D82" t="s">
        <v>26</v>
      </c>
      <c r="E82" t="s">
        <v>44</v>
      </c>
      <c r="F82" t="s">
        <v>12</v>
      </c>
      <c r="G82" t="s">
        <v>40</v>
      </c>
      <c r="H82">
        <v>1.08960755813953E-2</v>
      </c>
      <c r="I82">
        <v>1.0948050974512701E-2</v>
      </c>
      <c r="J82">
        <v>1.04282881692003E-2</v>
      </c>
      <c r="K82">
        <v>1.63916544961402E-2</v>
      </c>
      <c r="L82">
        <v>2.18506532202613E-2</v>
      </c>
      <c r="M82">
        <v>1.3779530123284501E-2</v>
      </c>
      <c r="N82">
        <v>1.48194794520548E-2</v>
      </c>
      <c r="O82">
        <v>4.1287241553202202E-2</v>
      </c>
      <c r="P82">
        <v>2.8959835711197601E-2</v>
      </c>
      <c r="T82" t="s">
        <v>106</v>
      </c>
      <c r="U82" t="s">
        <v>106</v>
      </c>
      <c r="V82" t="s">
        <v>106</v>
      </c>
      <c r="W82" t="s">
        <v>106</v>
      </c>
      <c r="X82" t="s">
        <v>106</v>
      </c>
      <c r="Y82" t="s">
        <v>106</v>
      </c>
      <c r="Z82" t="s">
        <v>106</v>
      </c>
      <c r="AA82" t="s">
        <v>106</v>
      </c>
      <c r="AB82" t="s">
        <v>106</v>
      </c>
      <c r="AC82" s="4" t="s">
        <v>106</v>
      </c>
      <c r="AD82" s="4" t="s">
        <v>106</v>
      </c>
      <c r="AE82" s="4">
        <v>0</v>
      </c>
    </row>
    <row r="83" spans="1:32">
      <c r="A83" t="s">
        <v>124</v>
      </c>
      <c r="B83" t="s">
        <v>124</v>
      </c>
      <c r="C83" t="s">
        <v>69</v>
      </c>
      <c r="D83" t="s">
        <v>26</v>
      </c>
      <c r="E83" t="s">
        <v>44</v>
      </c>
      <c r="F83" t="s">
        <v>12</v>
      </c>
      <c r="G83" t="s">
        <v>15</v>
      </c>
      <c r="H83" t="s">
        <v>106</v>
      </c>
      <c r="I83" t="s">
        <v>106</v>
      </c>
      <c r="J83" t="s">
        <v>106</v>
      </c>
      <c r="K83" t="s">
        <v>106</v>
      </c>
      <c r="L83" t="s">
        <v>106</v>
      </c>
      <c r="M83" t="s">
        <v>106</v>
      </c>
      <c r="N83">
        <v>0</v>
      </c>
      <c r="O83">
        <v>1.21201210287443E-2</v>
      </c>
      <c r="P83">
        <v>0</v>
      </c>
      <c r="T83" t="s">
        <v>106</v>
      </c>
      <c r="U83" t="s">
        <v>106</v>
      </c>
      <c r="V83" t="s">
        <v>106</v>
      </c>
      <c r="W83" t="s">
        <v>106</v>
      </c>
      <c r="X83" t="s">
        <v>106</v>
      </c>
      <c r="Y83" t="s">
        <v>106</v>
      </c>
      <c r="Z83" t="s">
        <v>106</v>
      </c>
      <c r="AA83" t="s">
        <v>106</v>
      </c>
      <c r="AB83" t="s">
        <v>106</v>
      </c>
      <c r="AC83" s="4" t="s">
        <v>106</v>
      </c>
      <c r="AD83" s="4" t="s">
        <v>106</v>
      </c>
      <c r="AE83" s="4">
        <v>0</v>
      </c>
    </row>
    <row r="84" spans="1:32">
      <c r="A84" t="s">
        <v>124</v>
      </c>
      <c r="B84" t="s">
        <v>124</v>
      </c>
      <c r="C84" t="s">
        <v>69</v>
      </c>
      <c r="D84" t="s">
        <v>26</v>
      </c>
      <c r="E84" t="s">
        <v>44</v>
      </c>
      <c r="F84" t="s">
        <v>12</v>
      </c>
      <c r="G84" t="s">
        <v>14</v>
      </c>
      <c r="H84">
        <v>1.08960755813953E-2</v>
      </c>
      <c r="I84">
        <v>1.0948050974512701E-2</v>
      </c>
      <c r="J84">
        <v>1.04282881692003E-2</v>
      </c>
      <c r="K84">
        <v>1.63916544961402E-2</v>
      </c>
      <c r="L84">
        <v>2.18506532202613E-2</v>
      </c>
      <c r="M84">
        <v>1.3779530123284501E-2</v>
      </c>
      <c r="N84">
        <v>1.48194794520548E-2</v>
      </c>
      <c r="O84">
        <v>2.9167120524457898E-2</v>
      </c>
      <c r="P84">
        <v>2.8959835711197601E-2</v>
      </c>
      <c r="T84" t="s">
        <v>106</v>
      </c>
      <c r="U84" t="s">
        <v>106</v>
      </c>
      <c r="V84" t="s">
        <v>106</v>
      </c>
      <c r="W84" t="s">
        <v>106</v>
      </c>
      <c r="X84" t="s">
        <v>106</v>
      </c>
      <c r="Y84" t="s">
        <v>106</v>
      </c>
      <c r="Z84" t="s">
        <v>106</v>
      </c>
      <c r="AA84" t="s">
        <v>106</v>
      </c>
      <c r="AB84" t="s">
        <v>106</v>
      </c>
      <c r="AC84" s="4" t="s">
        <v>106</v>
      </c>
      <c r="AD84" s="4" t="s">
        <v>106</v>
      </c>
      <c r="AE84" s="4">
        <v>0</v>
      </c>
    </row>
    <row r="85" spans="1:32">
      <c r="A85" t="s">
        <v>100</v>
      </c>
      <c r="B85" t="s">
        <v>40</v>
      </c>
      <c r="H85" s="13">
        <f>SUMIF($G9:$G84,$B85,H9:H84)</f>
        <v>0.27193822674418616</v>
      </c>
      <c r="I85" s="13">
        <f t="shared" ref="I85:P85" si="5">SUMIF($G9:$G84,$B85,I9:I84)</f>
        <v>0.23841416791604148</v>
      </c>
      <c r="J85" s="13">
        <f t="shared" si="5"/>
        <v>0.3348970257766023</v>
      </c>
      <c r="K85" s="13">
        <f t="shared" si="5"/>
        <v>0.31240052159399118</v>
      </c>
      <c r="L85" s="13">
        <f t="shared" si="5"/>
        <v>0.33897776759110693</v>
      </c>
      <c r="M85" s="13">
        <f t="shared" si="5"/>
        <v>0.35671370086066567</v>
      </c>
      <c r="N85" s="13">
        <f t="shared" si="5"/>
        <v>0.39210336986301364</v>
      </c>
      <c r="O85" s="13">
        <f t="shared" si="5"/>
        <v>0.4456854261220376</v>
      </c>
      <c r="P85" s="13">
        <f t="shared" si="5"/>
        <v>0.40897955036748812</v>
      </c>
      <c r="T85" s="7">
        <f>SUMIF($G9:$G84,$B85,T9:T84)</f>
        <v>19072070</v>
      </c>
      <c r="U85" s="7">
        <f t="shared" ref="U85:AB85" si="6">SUMIF($G9:$G84,$B85,U9:U84)</f>
        <v>20119865</v>
      </c>
      <c r="V85" s="7">
        <f t="shared" si="6"/>
        <v>31433063</v>
      </c>
      <c r="W85" s="7">
        <f t="shared" si="6"/>
        <v>39178975</v>
      </c>
      <c r="X85" s="7">
        <f t="shared" si="6"/>
        <v>39620693</v>
      </c>
      <c r="Y85" s="7">
        <f t="shared" si="6"/>
        <v>32638757</v>
      </c>
      <c r="Z85" s="7">
        <f t="shared" si="6"/>
        <v>32584112</v>
      </c>
      <c r="AA85" s="7">
        <f t="shared" si="6"/>
        <v>27362505</v>
      </c>
      <c r="AB85" s="7">
        <f t="shared" si="6"/>
        <v>27039422</v>
      </c>
      <c r="AC85" s="5">
        <f t="shared" ref="AC85:AC87" si="7">ROUND(ABS(PEARSON($T85:$AB85,$H85:$P85)),3)</f>
        <v>0.307</v>
      </c>
      <c r="AD85" s="3">
        <f>ROUND(TDIST(AF85,AE85-2,2),3)</f>
        <v>0.42199999999999999</v>
      </c>
      <c r="AE85" s="4">
        <f>COUNTA(T85:AB85)</f>
        <v>9</v>
      </c>
      <c r="AF85" s="3">
        <f>ROUND((AC85*SQRT(AE85-2))/(SQRT(1-AC85^2)),3)</f>
        <v>0.85299999999999998</v>
      </c>
    </row>
    <row r="86" spans="1:32">
      <c r="B86" t="s">
        <v>14</v>
      </c>
      <c r="H86" s="13">
        <f>SUMIF($G9:$G84,$B86,H9:H84)</f>
        <v>0.27193822674418616</v>
      </c>
      <c r="I86" s="13">
        <f t="shared" ref="I86:P86" si="8">SUMIF($G9:$G84,$B86,I9:I84)</f>
        <v>0.23841416791604148</v>
      </c>
      <c r="J86" s="13">
        <f t="shared" si="8"/>
        <v>0.3348970257766023</v>
      </c>
      <c r="K86" s="13">
        <f t="shared" si="8"/>
        <v>0.31240052159399118</v>
      </c>
      <c r="L86" s="13">
        <f t="shared" si="8"/>
        <v>0.33897776759110693</v>
      </c>
      <c r="M86" s="13">
        <f t="shared" si="8"/>
        <v>0.35671370086066567</v>
      </c>
      <c r="N86" s="13">
        <f t="shared" si="8"/>
        <v>0.39110054794520549</v>
      </c>
      <c r="O86" s="13">
        <f t="shared" si="8"/>
        <v>0.32330176500252195</v>
      </c>
      <c r="P86" s="13">
        <f t="shared" si="8"/>
        <v>0.40408346303501991</v>
      </c>
      <c r="T86" s="7">
        <f>SUMIF($G9:$G84,$B86,T9:T84)</f>
        <v>19072070</v>
      </c>
      <c r="U86" s="7">
        <f t="shared" ref="U86:AB86" si="9">SUMIF($G9:$G84,$B86,U9:U84)</f>
        <v>20119865</v>
      </c>
      <c r="V86" s="7">
        <f t="shared" si="9"/>
        <v>31433063</v>
      </c>
      <c r="W86" s="7">
        <f t="shared" si="9"/>
        <v>39178975</v>
      </c>
      <c r="X86" s="7">
        <f t="shared" si="9"/>
        <v>39620693</v>
      </c>
      <c r="Y86" s="7">
        <f t="shared" si="9"/>
        <v>32638757</v>
      </c>
      <c r="Z86" s="7">
        <f t="shared" si="9"/>
        <v>32584112</v>
      </c>
      <c r="AA86" s="7">
        <f t="shared" si="9"/>
        <v>27362505</v>
      </c>
      <c r="AB86" s="7">
        <f t="shared" si="9"/>
        <v>27039422</v>
      </c>
      <c r="AC86" s="5">
        <f t="shared" si="7"/>
        <v>0.48799999999999999</v>
      </c>
      <c r="AD86" s="3">
        <f>ROUND(TDIST(AF86,AE86-2,2),3)</f>
        <v>0.183</v>
      </c>
      <c r="AE86" s="4">
        <f>COUNTA(T86:AB86)</f>
        <v>9</v>
      </c>
      <c r="AF86" s="3">
        <f>ROUND((AC86*SQRT(AE86-2))/(SQRT(1-AC86^2)),3)</f>
        <v>1.4790000000000001</v>
      </c>
    </row>
    <row r="87" spans="1:32">
      <c r="B87" t="s">
        <v>15</v>
      </c>
      <c r="H87" s="13">
        <f>SUMIF($G9:$G84,$B87,H9:H84)</f>
        <v>0</v>
      </c>
      <c r="I87" s="13">
        <f t="shared" ref="I87:P87" si="10">SUMIF($G9:$G84,$B87,I9:I84)</f>
        <v>0</v>
      </c>
      <c r="J87" s="13">
        <f t="shared" si="10"/>
        <v>0</v>
      </c>
      <c r="K87" s="13">
        <f t="shared" si="10"/>
        <v>0</v>
      </c>
      <c r="L87" s="13">
        <f t="shared" si="10"/>
        <v>0</v>
      </c>
      <c r="M87" s="13">
        <f t="shared" si="10"/>
        <v>0</v>
      </c>
      <c r="N87" s="13">
        <f t="shared" si="10"/>
        <v>1.0028219178082199E-3</v>
      </c>
      <c r="O87" s="13">
        <f t="shared" si="10"/>
        <v>5.8925466464952017E-2</v>
      </c>
      <c r="P87" s="13">
        <f t="shared" si="10"/>
        <v>4.8960873324686563E-3</v>
      </c>
      <c r="T87" s="7">
        <f>SUMIF($G9:$G84,$B87,T9:T84)</f>
        <v>19072070</v>
      </c>
      <c r="U87" s="7">
        <f t="shared" ref="U87:AB87" si="11">SUMIF($G9:$G84,$B87,U9:U84)</f>
        <v>20119865</v>
      </c>
      <c r="V87" s="7">
        <f t="shared" si="11"/>
        <v>31433063</v>
      </c>
      <c r="W87" s="7">
        <f t="shared" si="11"/>
        <v>39178975</v>
      </c>
      <c r="X87" s="7">
        <f t="shared" si="11"/>
        <v>39620693</v>
      </c>
      <c r="Y87" s="7">
        <f t="shared" si="11"/>
        <v>32638757</v>
      </c>
      <c r="Z87" s="7">
        <f t="shared" si="11"/>
        <v>32584112</v>
      </c>
      <c r="AA87" s="7">
        <f t="shared" si="11"/>
        <v>27362505</v>
      </c>
      <c r="AB87" s="7">
        <f t="shared" si="11"/>
        <v>27039422</v>
      </c>
      <c r="AC87" s="5">
        <f t="shared" si="7"/>
        <v>0.14099999999999999</v>
      </c>
      <c r="AD87" s="3">
        <f>ROUND(TDIST(AF87,AE87-2,2),3)</f>
        <v>0.71699999999999997</v>
      </c>
      <c r="AE87" s="4">
        <f>COUNTA(T87:AB87)</f>
        <v>9</v>
      </c>
      <c r="AF87" s="3">
        <f>ROUND((AC87*SQRT(AE87-2))/(SQRT(1-AC87^2)),3)</f>
        <v>0.377</v>
      </c>
    </row>
    <row r="88" spans="1:32">
      <c r="B88" t="s">
        <v>102</v>
      </c>
      <c r="H88" s="13">
        <f>H9</f>
        <v>0.20656177325581382</v>
      </c>
      <c r="I88" s="13">
        <f t="shared" ref="I88:P88" si="12">I9</f>
        <v>0.1236858320839585</v>
      </c>
      <c r="J88" s="13">
        <f t="shared" si="12"/>
        <v>0.11590297422339768</v>
      </c>
      <c r="K88" s="13">
        <f t="shared" si="12"/>
        <v>0.10549947840600882</v>
      </c>
      <c r="L88" s="13">
        <f t="shared" si="12"/>
        <v>8.6622232408893052E-2</v>
      </c>
      <c r="M88" s="13">
        <f t="shared" si="12"/>
        <v>8.8686299139334346E-2</v>
      </c>
      <c r="N88" s="13">
        <f t="shared" si="12"/>
        <v>1.4596630136986366E-2</v>
      </c>
      <c r="O88" s="13">
        <f t="shared" si="12"/>
        <v>-5.4885426122037617E-2</v>
      </c>
      <c r="P88" s="13">
        <f t="shared" si="12"/>
        <v>7.2920449632511875E-2</v>
      </c>
      <c r="AC88"/>
      <c r="AD88"/>
      <c r="AE88"/>
      <c r="AF88"/>
    </row>
    <row r="89" spans="1:32">
      <c r="B89" t="s">
        <v>103</v>
      </c>
      <c r="H89" s="13">
        <f>H88+H85</f>
        <v>0.47849999999999998</v>
      </c>
      <c r="I89" s="13">
        <f t="shared" ref="I89:P89" si="13">I88+I85</f>
        <v>0.36209999999999998</v>
      </c>
      <c r="J89" s="13">
        <f t="shared" si="13"/>
        <v>0.45079999999999998</v>
      </c>
      <c r="K89" s="13">
        <f t="shared" si="13"/>
        <v>0.41789999999999999</v>
      </c>
      <c r="L89" s="13">
        <f t="shared" si="13"/>
        <v>0.42559999999999998</v>
      </c>
      <c r="M89" s="13">
        <f t="shared" si="13"/>
        <v>0.44540000000000002</v>
      </c>
      <c r="N89" s="13">
        <f t="shared" si="13"/>
        <v>0.40670000000000001</v>
      </c>
      <c r="O89" s="13">
        <f t="shared" si="13"/>
        <v>0.39079999999999998</v>
      </c>
      <c r="P89" s="13">
        <f t="shared" si="13"/>
        <v>0.4819</v>
      </c>
      <c r="T89">
        <v>19072070</v>
      </c>
      <c r="U89">
        <v>20119865</v>
      </c>
      <c r="V89">
        <v>31433063</v>
      </c>
      <c r="W89">
        <v>39178975</v>
      </c>
      <c r="X89">
        <v>39620693</v>
      </c>
      <c r="Y89">
        <v>32638757</v>
      </c>
      <c r="Z89">
        <v>32584112</v>
      </c>
      <c r="AA89">
        <v>27362505</v>
      </c>
      <c r="AB89">
        <v>27039422</v>
      </c>
      <c r="AC89" s="5">
        <f>ROUND(ABS(PEARSON($T89:$AB89,$H89:$P89)),3)</f>
        <v>2.3E-2</v>
      </c>
      <c r="AD89" s="3">
        <f>ROUND(TDIST(AF89,AE89-2,2),3)</f>
        <v>0.95299999999999996</v>
      </c>
      <c r="AE89" s="4">
        <f>COUNTA(T89:AB89)</f>
        <v>9</v>
      </c>
      <c r="AF89" s="3">
        <f>ROUND((AC89*SQRT(AE89-2))/(SQRT(1-AC89^2)),3)</f>
        <v>6.0999999999999999E-2</v>
      </c>
    </row>
    <row r="91" spans="1:32">
      <c r="A91" t="s">
        <v>107</v>
      </c>
      <c r="H91">
        <f>ROUND(H89/H5,4)</f>
        <v>1</v>
      </c>
      <c r="I91">
        <f t="shared" ref="I91:P91" si="14">ROUND(I89/I5,4)</f>
        <v>1</v>
      </c>
      <c r="J91">
        <f t="shared" si="14"/>
        <v>1</v>
      </c>
      <c r="K91">
        <f t="shared" si="14"/>
        <v>1</v>
      </c>
      <c r="L91">
        <f t="shared" si="14"/>
        <v>1</v>
      </c>
      <c r="M91">
        <f t="shared" si="14"/>
        <v>1</v>
      </c>
      <c r="N91">
        <f t="shared" si="14"/>
        <v>1</v>
      </c>
      <c r="O91">
        <f t="shared" si="14"/>
        <v>1</v>
      </c>
      <c r="P91">
        <f t="shared" si="14"/>
        <v>1</v>
      </c>
    </row>
    <row r="93" spans="1:32">
      <c r="H93" s="13">
        <f>H5-H85</f>
        <v>0.20656177325581382</v>
      </c>
      <c r="I93" s="13">
        <f t="shared" ref="I93:P93" si="15">I5-I85</f>
        <v>0.1236858320839585</v>
      </c>
      <c r="J93" s="13">
        <f t="shared" si="15"/>
        <v>0.11590297422339768</v>
      </c>
      <c r="K93" s="13">
        <f t="shared" si="15"/>
        <v>0.10549947840600882</v>
      </c>
      <c r="L93" s="13">
        <f t="shared" si="15"/>
        <v>8.6622232408893052E-2</v>
      </c>
      <c r="M93" s="13">
        <f t="shared" si="15"/>
        <v>8.8686299139334346E-2</v>
      </c>
      <c r="N93" s="13">
        <f t="shared" si="15"/>
        <v>1.4596630136986366E-2</v>
      </c>
      <c r="O93" s="13">
        <f t="shared" si="15"/>
        <v>-5.4885426122037617E-2</v>
      </c>
      <c r="P93" s="13">
        <f t="shared" si="15"/>
        <v>7.2920449632511875E-2</v>
      </c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G35"/>
  <sheetViews>
    <sheetView zoomScale="70" zoomScaleNormal="70" workbookViewId="0"/>
  </sheetViews>
  <sheetFormatPr defaultRowHeight="15"/>
  <cols>
    <col min="1" max="1" width="5" customWidth="1"/>
    <col min="2" max="2" width="4.7109375" customWidth="1"/>
    <col min="3" max="3" width="6.85546875" customWidth="1"/>
    <col min="4" max="4" width="6.140625" customWidth="1"/>
    <col min="5" max="5" width="11.85546875" customWidth="1"/>
    <col min="6" max="6" width="13.85546875" customWidth="1"/>
    <col min="8" max="17" width="7.85546875" customWidth="1"/>
    <col min="18" max="18" width="4.140625" customWidth="1"/>
    <col min="19" max="19" width="14.5703125" customWidth="1"/>
    <col min="20" max="28" width="10.42578125" customWidth="1"/>
    <col min="29" max="29" width="10.5703125" style="4" customWidth="1"/>
    <col min="30" max="30" width="6.140625" style="4" customWidth="1"/>
    <col min="31" max="31" width="5.42578125" style="4" customWidth="1"/>
    <col min="32" max="32" width="9.140625" style="4"/>
  </cols>
  <sheetData>
    <row r="1" spans="1:33">
      <c r="A1" s="2" t="s">
        <v>123</v>
      </c>
      <c r="M1" t="s">
        <v>34</v>
      </c>
      <c r="S1" s="2" t="s">
        <v>7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 s="4">
        <v>2010</v>
      </c>
      <c r="P2" s="4">
        <v>2011</v>
      </c>
      <c r="Q2" s="4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>
        <v>2012</v>
      </c>
    </row>
    <row r="3" spans="1:33">
      <c r="A3" t="s">
        <v>0</v>
      </c>
      <c r="H3">
        <v>0.47849999999999998</v>
      </c>
      <c r="I3">
        <v>0.36209999999999998</v>
      </c>
      <c r="J3">
        <v>0.45079999999999998</v>
      </c>
      <c r="K3">
        <v>0.41789999999999999</v>
      </c>
      <c r="L3">
        <f>K3*0.9</f>
        <v>0.37611</v>
      </c>
      <c r="M3">
        <f t="shared" ref="M3:O3" si="0">L3*0.9</f>
        <v>0.33849899999999999</v>
      </c>
      <c r="N3">
        <f t="shared" si="0"/>
        <v>0.30464910000000001</v>
      </c>
      <c r="O3">
        <f t="shared" si="0"/>
        <v>0.27418418999999999</v>
      </c>
      <c r="P3">
        <v>0.26</v>
      </c>
      <c r="Q3">
        <v>0.26</v>
      </c>
      <c r="S3" t="s">
        <v>67</v>
      </c>
      <c r="Y3" s="4"/>
      <c r="Z3" s="4"/>
      <c r="AA3" s="4"/>
      <c r="AB3" s="4"/>
    </row>
    <row r="4" spans="1:33">
      <c r="A4" t="s">
        <v>3</v>
      </c>
      <c r="L4" s="1"/>
      <c r="M4" s="1">
        <f>ROUND((M3-L3)/L3,2)</f>
        <v>-0.1</v>
      </c>
      <c r="N4" s="1">
        <f>ROUND((N3-M3)/M3,2)</f>
        <v>-0.1</v>
      </c>
      <c r="O4" s="1">
        <f>ROUND((O3-N3)/N3,2)</f>
        <v>-0.1</v>
      </c>
      <c r="P4" s="1">
        <f>ROUND((P3-O3)/O3,2)</f>
        <v>-0.05</v>
      </c>
      <c r="Q4" s="1">
        <f>ROUND((Q3-P3)/P3,2)</f>
        <v>0</v>
      </c>
      <c r="R4" s="1"/>
      <c r="S4" t="s">
        <v>6</v>
      </c>
      <c r="T4" s="2"/>
      <c r="Z4" s="1"/>
      <c r="AA4" s="1"/>
      <c r="AB4" s="1"/>
      <c r="AC4" s="6"/>
    </row>
    <row r="5" spans="1:33">
      <c r="A5" t="s">
        <v>5</v>
      </c>
      <c r="H5">
        <v>0.47849999999999998</v>
      </c>
      <c r="I5">
        <v>0.36209999999999998</v>
      </c>
      <c r="J5">
        <v>0.45079999999999998</v>
      </c>
      <c r="K5">
        <v>0.41789999999999999</v>
      </c>
      <c r="L5">
        <v>0.42559999999999998</v>
      </c>
      <c r="M5">
        <v>0.44540000000000002</v>
      </c>
      <c r="N5">
        <v>0.40670000000000001</v>
      </c>
      <c r="O5" s="4">
        <v>0.39079999999999998</v>
      </c>
      <c r="P5" s="4">
        <v>0.4819</v>
      </c>
      <c r="Q5" s="4"/>
      <c r="S5" t="s">
        <v>1</v>
      </c>
      <c r="T5" s="7">
        <f>T34</f>
        <v>19072070</v>
      </c>
      <c r="U5" s="7">
        <f t="shared" ref="U5:AB5" si="1">U34</f>
        <v>20119865</v>
      </c>
      <c r="V5" s="7">
        <f t="shared" si="1"/>
        <v>31433063</v>
      </c>
      <c r="W5" s="7">
        <f t="shared" si="1"/>
        <v>39178975</v>
      </c>
      <c r="X5" s="7">
        <f t="shared" si="1"/>
        <v>39620693</v>
      </c>
      <c r="Y5" s="7">
        <f t="shared" si="1"/>
        <v>32638757</v>
      </c>
      <c r="Z5" s="7">
        <f t="shared" si="1"/>
        <v>32584112</v>
      </c>
      <c r="AA5" s="7">
        <f t="shared" si="1"/>
        <v>27362505</v>
      </c>
      <c r="AB5" s="7">
        <f t="shared" si="1"/>
        <v>27039422</v>
      </c>
    </row>
    <row r="6" spans="1:33">
      <c r="A6" t="s">
        <v>4</v>
      </c>
      <c r="M6" s="1">
        <f t="shared" ref="M6:P6" si="2">ROUND((M5-L5)/L5,2)</f>
        <v>0.05</v>
      </c>
      <c r="N6" s="1">
        <f t="shared" si="2"/>
        <v>-0.09</v>
      </c>
      <c r="O6" s="1">
        <f t="shared" si="2"/>
        <v>-0.04</v>
      </c>
      <c r="P6" s="1">
        <f t="shared" si="2"/>
        <v>0.23</v>
      </c>
      <c r="Q6" s="4"/>
      <c r="Y6" s="1">
        <f t="shared" ref="Y6" si="3">ROUND((Y5-X5)/X5,2)</f>
        <v>-0.18</v>
      </c>
      <c r="Z6" s="1">
        <f>ROUND((Z5-Y5)/Y5,2)</f>
        <v>0</v>
      </c>
      <c r="AA6" s="1">
        <f t="shared" ref="AA6:AB6" si="4">ROUND((AA5-Z5)/Z5,2)</f>
        <v>-0.16</v>
      </c>
      <c r="AB6" s="1">
        <f t="shared" si="4"/>
        <v>-0.01</v>
      </c>
      <c r="AD6" s="4" t="s">
        <v>50</v>
      </c>
      <c r="AE6"/>
      <c r="AF6"/>
    </row>
    <row r="7" spans="1:33">
      <c r="M7" s="1"/>
      <c r="N7" s="1"/>
      <c r="O7" s="1"/>
      <c r="P7" s="1"/>
      <c r="Q7" s="4"/>
      <c r="Y7" s="1"/>
      <c r="Z7" s="1"/>
      <c r="AA7" s="1"/>
      <c r="AB7" s="1"/>
      <c r="AE7"/>
      <c r="AF7"/>
    </row>
    <row r="8" spans="1:33">
      <c r="A8" s="2" t="s">
        <v>33</v>
      </c>
      <c r="H8">
        <v>2003</v>
      </c>
      <c r="I8">
        <v>2004</v>
      </c>
      <c r="J8">
        <v>2005</v>
      </c>
      <c r="K8">
        <v>2006</v>
      </c>
      <c r="L8">
        <v>2007</v>
      </c>
      <c r="M8">
        <v>2008</v>
      </c>
      <c r="N8">
        <v>2009</v>
      </c>
      <c r="O8">
        <v>2010</v>
      </c>
      <c r="P8">
        <v>2011</v>
      </c>
      <c r="S8" s="2" t="s">
        <v>32</v>
      </c>
      <c r="T8">
        <v>2003</v>
      </c>
      <c r="U8">
        <v>2004</v>
      </c>
      <c r="V8">
        <v>2005</v>
      </c>
      <c r="W8">
        <v>2006</v>
      </c>
      <c r="X8">
        <v>2007</v>
      </c>
      <c r="Y8">
        <v>2008</v>
      </c>
      <c r="Z8">
        <v>2009</v>
      </c>
      <c r="AA8">
        <v>2010</v>
      </c>
      <c r="AB8">
        <v>2011</v>
      </c>
      <c r="AC8" s="4" t="s">
        <v>105</v>
      </c>
      <c r="AD8" s="5" t="s">
        <v>43</v>
      </c>
      <c r="AE8" s="4" t="s">
        <v>42</v>
      </c>
      <c r="AF8" s="9"/>
      <c r="AG8" s="9"/>
    </row>
    <row r="9" spans="1:33">
      <c r="A9" t="s">
        <v>124</v>
      </c>
      <c r="B9" t="s">
        <v>124</v>
      </c>
      <c r="C9" t="s">
        <v>69</v>
      </c>
      <c r="D9" t="s">
        <v>10</v>
      </c>
      <c r="E9" t="s">
        <v>92</v>
      </c>
      <c r="F9" t="s">
        <v>12</v>
      </c>
      <c r="G9" t="s">
        <v>14</v>
      </c>
      <c r="H9" s="5">
        <v>3.4311046511627898E-2</v>
      </c>
      <c r="I9" s="5">
        <v>2.8863043478260901E-2</v>
      </c>
      <c r="J9" s="5">
        <v>3.4661643533818003E-2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4"/>
      <c r="R9" s="4"/>
      <c r="S9" s="4"/>
      <c r="T9" s="4">
        <v>618667</v>
      </c>
      <c r="U9" s="4">
        <v>656093</v>
      </c>
      <c r="V9" s="4">
        <v>836309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5" t="s">
        <v>106</v>
      </c>
      <c r="AD9" s="5" t="s">
        <v>106</v>
      </c>
      <c r="AE9" s="4">
        <v>3</v>
      </c>
    </row>
    <row r="10" spans="1:33">
      <c r="A10" t="s">
        <v>124</v>
      </c>
      <c r="B10" t="s">
        <v>124</v>
      </c>
      <c r="C10" t="s">
        <v>69</v>
      </c>
      <c r="D10" t="s">
        <v>10</v>
      </c>
      <c r="E10" t="s">
        <v>92</v>
      </c>
      <c r="F10" t="s">
        <v>125</v>
      </c>
      <c r="G10" t="s">
        <v>14</v>
      </c>
      <c r="H10" s="5">
        <v>0</v>
      </c>
      <c r="I10" s="5">
        <v>0</v>
      </c>
      <c r="J10" s="5">
        <v>0</v>
      </c>
      <c r="K10" s="5">
        <v>3.3132067598581297E-2</v>
      </c>
      <c r="L10" s="5">
        <v>3.8823928489571398E-2</v>
      </c>
      <c r="M10" s="5">
        <v>2.9734775529192799E-2</v>
      </c>
      <c r="N10" s="5">
        <v>4.0335726027397302E-2</v>
      </c>
      <c r="O10" s="5">
        <v>4.44404437720625E-2</v>
      </c>
      <c r="P10" s="5">
        <v>4.0002075226977997E-2</v>
      </c>
      <c r="Q10" s="4"/>
      <c r="R10" s="4"/>
      <c r="S10" s="4"/>
      <c r="T10" s="4">
        <v>0</v>
      </c>
      <c r="U10" s="4">
        <v>0</v>
      </c>
      <c r="V10" s="4">
        <v>0</v>
      </c>
      <c r="W10" s="4">
        <v>942990</v>
      </c>
      <c r="X10" s="4">
        <v>980041</v>
      </c>
      <c r="Y10" s="4">
        <v>776015</v>
      </c>
      <c r="Z10" s="4">
        <v>924272</v>
      </c>
      <c r="AA10" s="4">
        <v>902937</v>
      </c>
      <c r="AB10" s="4">
        <v>735220</v>
      </c>
      <c r="AC10" s="5">
        <v>0.22500000000000001</v>
      </c>
      <c r="AD10" s="5">
        <v>0.66800000000000004</v>
      </c>
      <c r="AE10" s="4">
        <v>6</v>
      </c>
    </row>
    <row r="11" spans="1:33">
      <c r="A11" t="s">
        <v>124</v>
      </c>
      <c r="B11" t="s">
        <v>124</v>
      </c>
      <c r="C11" t="s">
        <v>69</v>
      </c>
      <c r="D11" t="s">
        <v>37</v>
      </c>
      <c r="E11" t="s">
        <v>92</v>
      </c>
      <c r="F11" t="s">
        <v>12</v>
      </c>
      <c r="G11" t="s">
        <v>14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4"/>
      <c r="R11" s="4"/>
      <c r="S11" s="4"/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880</v>
      </c>
      <c r="Z11" s="4">
        <v>0</v>
      </c>
      <c r="AA11" s="4">
        <v>0</v>
      </c>
      <c r="AB11" s="4">
        <v>0</v>
      </c>
      <c r="AC11" s="5" t="s">
        <v>106</v>
      </c>
      <c r="AD11" s="5" t="s">
        <v>106</v>
      </c>
      <c r="AE11" s="4">
        <v>1</v>
      </c>
    </row>
    <row r="12" spans="1:33">
      <c r="A12" t="s">
        <v>124</v>
      </c>
      <c r="B12" t="s">
        <v>124</v>
      </c>
      <c r="C12" t="s">
        <v>69</v>
      </c>
      <c r="D12" t="s">
        <v>37</v>
      </c>
      <c r="E12" t="s">
        <v>93</v>
      </c>
      <c r="F12" t="s">
        <v>12</v>
      </c>
      <c r="G12" t="s">
        <v>14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4"/>
      <c r="R12" s="4"/>
      <c r="S12" s="4"/>
      <c r="T12" s="4">
        <v>0</v>
      </c>
      <c r="U12" s="4">
        <v>48409</v>
      </c>
      <c r="V12" s="4">
        <v>35499</v>
      </c>
      <c r="W12" s="4">
        <v>161852</v>
      </c>
      <c r="X12" s="4">
        <v>54377</v>
      </c>
      <c r="Y12" s="4">
        <v>18347</v>
      </c>
      <c r="Z12" s="4">
        <v>42007</v>
      </c>
      <c r="AA12" s="4">
        <v>60023</v>
      </c>
      <c r="AB12" s="4">
        <v>63140</v>
      </c>
      <c r="AC12" s="5" t="s">
        <v>106</v>
      </c>
      <c r="AD12" s="5" t="s">
        <v>106</v>
      </c>
      <c r="AE12" s="4">
        <v>8</v>
      </c>
    </row>
    <row r="13" spans="1:33">
      <c r="A13" t="s">
        <v>124</v>
      </c>
      <c r="B13" t="s">
        <v>124</v>
      </c>
      <c r="C13" t="s">
        <v>69</v>
      </c>
      <c r="D13" t="s">
        <v>26</v>
      </c>
      <c r="E13" t="s">
        <v>92</v>
      </c>
      <c r="F13" t="s">
        <v>12</v>
      </c>
      <c r="G13" t="s">
        <v>14</v>
      </c>
      <c r="H13" s="5">
        <v>0</v>
      </c>
      <c r="I13" s="5">
        <v>9.0479760119939999E-5</v>
      </c>
      <c r="J13" s="5">
        <v>9.9317030182859695E-5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1.0417207090358801E-4</v>
      </c>
      <c r="Q13" s="4"/>
      <c r="R13" s="4"/>
      <c r="S13" s="4"/>
      <c r="T13" s="4">
        <v>15860</v>
      </c>
      <c r="U13" s="4">
        <v>26032</v>
      </c>
      <c r="V13" s="4">
        <v>35522</v>
      </c>
      <c r="W13" s="4">
        <v>4104</v>
      </c>
      <c r="X13" s="4">
        <v>438</v>
      </c>
      <c r="Y13" s="4">
        <v>0</v>
      </c>
      <c r="Z13" s="4">
        <v>0</v>
      </c>
      <c r="AA13" s="4">
        <v>0</v>
      </c>
      <c r="AB13" s="4">
        <v>1258</v>
      </c>
      <c r="AC13" s="5">
        <v>0.495</v>
      </c>
      <c r="AD13" s="5">
        <v>0.318</v>
      </c>
      <c r="AE13" s="4">
        <v>6</v>
      </c>
    </row>
    <row r="14" spans="1:33">
      <c r="A14" t="s">
        <v>124</v>
      </c>
      <c r="B14" t="s">
        <v>124</v>
      </c>
      <c r="C14" t="s">
        <v>69</v>
      </c>
      <c r="D14" t="s">
        <v>26</v>
      </c>
      <c r="E14" t="s">
        <v>92</v>
      </c>
      <c r="F14" t="s">
        <v>125</v>
      </c>
      <c r="G14" t="s">
        <v>14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4"/>
      <c r="R14" s="4"/>
      <c r="S14" s="4"/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588</v>
      </c>
      <c r="AB14" s="4">
        <v>0</v>
      </c>
      <c r="AC14" s="5" t="s">
        <v>106</v>
      </c>
      <c r="AD14" s="5" t="s">
        <v>106</v>
      </c>
      <c r="AE14" s="4">
        <v>1</v>
      </c>
    </row>
    <row r="15" spans="1:33">
      <c r="A15" t="s">
        <v>124</v>
      </c>
      <c r="B15" t="s">
        <v>124</v>
      </c>
      <c r="C15" t="s">
        <v>69</v>
      </c>
      <c r="D15" t="s">
        <v>26</v>
      </c>
      <c r="E15" t="s">
        <v>98</v>
      </c>
      <c r="F15" t="s">
        <v>12</v>
      </c>
      <c r="G15" t="s">
        <v>14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1.0417207090358801E-4</v>
      </c>
      <c r="Q15" s="4"/>
      <c r="S15" s="4"/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383146</v>
      </c>
      <c r="AB15">
        <v>749480</v>
      </c>
      <c r="AC15" s="5" t="s">
        <v>106</v>
      </c>
      <c r="AD15" s="5" t="s">
        <v>106</v>
      </c>
      <c r="AE15" s="4">
        <v>2</v>
      </c>
    </row>
    <row r="16" spans="1:33">
      <c r="A16" t="s">
        <v>124</v>
      </c>
      <c r="B16" t="s">
        <v>124</v>
      </c>
      <c r="C16" t="s">
        <v>69</v>
      </c>
      <c r="D16" t="s">
        <v>26</v>
      </c>
      <c r="E16" t="s">
        <v>99</v>
      </c>
      <c r="F16" t="s">
        <v>12</v>
      </c>
      <c r="G16" t="s">
        <v>14</v>
      </c>
      <c r="H16" s="5">
        <v>2.31831395348837E-4</v>
      </c>
      <c r="I16" s="5">
        <v>1.8095952023988E-4</v>
      </c>
      <c r="J16" s="5">
        <v>2.9795109054857902E-4</v>
      </c>
      <c r="K16" s="5">
        <v>1.74379303150428E-4</v>
      </c>
      <c r="L16" s="5">
        <v>2.9264267705707102E-4</v>
      </c>
      <c r="M16" s="5">
        <v>2.0721097929751099E-4</v>
      </c>
      <c r="N16" s="5">
        <v>2.22849315068493E-4</v>
      </c>
      <c r="O16" s="5">
        <v>0</v>
      </c>
      <c r="P16" s="5">
        <v>0</v>
      </c>
      <c r="Q16" s="4"/>
      <c r="S16" s="4"/>
      <c r="T16">
        <v>397865</v>
      </c>
      <c r="U16">
        <v>421943</v>
      </c>
      <c r="V16">
        <v>472463</v>
      </c>
      <c r="W16">
        <v>598415</v>
      </c>
      <c r="X16">
        <v>504995</v>
      </c>
      <c r="Y16">
        <v>411002</v>
      </c>
      <c r="Z16">
        <v>399497</v>
      </c>
      <c r="AA16">
        <v>119337</v>
      </c>
      <c r="AB16">
        <v>140365</v>
      </c>
      <c r="AC16" s="5">
        <v>0.83699999999999997</v>
      </c>
      <c r="AD16" s="5">
        <v>5.0000000000000001E-3</v>
      </c>
      <c r="AE16" s="4">
        <v>9</v>
      </c>
    </row>
    <row r="17" spans="1:31">
      <c r="A17" t="s">
        <v>124</v>
      </c>
      <c r="B17" t="s">
        <v>124</v>
      </c>
      <c r="C17" t="s">
        <v>69</v>
      </c>
      <c r="D17" t="s">
        <v>26</v>
      </c>
      <c r="E17" t="s">
        <v>99</v>
      </c>
      <c r="F17" t="s">
        <v>125</v>
      </c>
      <c r="G17" t="s">
        <v>14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1.0417207090358801E-4</v>
      </c>
      <c r="Q17" s="4"/>
      <c r="S17" s="4"/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26275</v>
      </c>
      <c r="AB17">
        <v>15838</v>
      </c>
      <c r="AC17" s="5" t="s">
        <v>106</v>
      </c>
      <c r="AD17" s="5" t="s">
        <v>106</v>
      </c>
      <c r="AE17" s="4">
        <v>2</v>
      </c>
    </row>
    <row r="18" spans="1:31">
      <c r="A18" t="s">
        <v>124</v>
      </c>
      <c r="B18" t="s">
        <v>124</v>
      </c>
      <c r="C18" t="s">
        <v>69</v>
      </c>
      <c r="D18" t="s">
        <v>26</v>
      </c>
      <c r="E18" t="s">
        <v>93</v>
      </c>
      <c r="F18" t="s">
        <v>12</v>
      </c>
      <c r="G18" t="s">
        <v>14</v>
      </c>
      <c r="H18" s="5">
        <v>2.8399345930232599E-2</v>
      </c>
      <c r="I18" s="5">
        <v>2.6510569715142401E-2</v>
      </c>
      <c r="J18" s="5">
        <v>3.8435690680766701E-2</v>
      </c>
      <c r="K18" s="5">
        <v>2.3541205925307701E-2</v>
      </c>
      <c r="L18" s="5">
        <v>1.5217419206967699E-2</v>
      </c>
      <c r="M18" s="5">
        <v>1.64732728541521E-2</v>
      </c>
      <c r="N18" s="5">
        <v>1.7605095890411E-2</v>
      </c>
      <c r="O18" s="5">
        <v>9.853756933938479E-4</v>
      </c>
      <c r="P18" s="5">
        <v>8.3337656722870697E-4</v>
      </c>
      <c r="Q18" s="4"/>
      <c r="S18" s="4"/>
      <c r="T18">
        <v>1607633</v>
      </c>
      <c r="U18">
        <v>1815567</v>
      </c>
      <c r="V18">
        <v>3345574</v>
      </c>
      <c r="W18">
        <v>3826232</v>
      </c>
      <c r="X18">
        <v>2994200</v>
      </c>
      <c r="Y18">
        <v>2834696</v>
      </c>
      <c r="Z18">
        <v>2809728</v>
      </c>
      <c r="AA18">
        <v>2085039</v>
      </c>
      <c r="AB18">
        <v>1663436</v>
      </c>
      <c r="AC18" s="5">
        <v>0.36499999999999999</v>
      </c>
      <c r="AD18" s="5">
        <v>0.33400000000000002</v>
      </c>
      <c r="AE18" s="4">
        <v>9</v>
      </c>
    </row>
    <row r="19" spans="1:31">
      <c r="A19" t="s">
        <v>124</v>
      </c>
      <c r="B19" t="s">
        <v>124</v>
      </c>
      <c r="C19" t="s">
        <v>69</v>
      </c>
      <c r="D19" t="s">
        <v>26</v>
      </c>
      <c r="E19" t="s">
        <v>93</v>
      </c>
      <c r="F19" t="s">
        <v>125</v>
      </c>
      <c r="G19" t="s">
        <v>14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1.06420574886536E-2</v>
      </c>
      <c r="P19" s="5">
        <v>9.4796584522265498E-3</v>
      </c>
      <c r="Q19" s="4"/>
      <c r="S19" s="4"/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775388</v>
      </c>
      <c r="AB19">
        <v>721197</v>
      </c>
      <c r="AC19" s="5" t="s">
        <v>106</v>
      </c>
      <c r="AD19" s="5" t="s">
        <v>106</v>
      </c>
      <c r="AE19" s="4">
        <v>2</v>
      </c>
    </row>
    <row r="20" spans="1:31">
      <c r="A20" t="s">
        <v>124</v>
      </c>
      <c r="B20" t="s">
        <v>124</v>
      </c>
      <c r="C20" t="s">
        <v>69</v>
      </c>
      <c r="D20" t="s">
        <v>26</v>
      </c>
      <c r="E20" t="s">
        <v>122</v>
      </c>
      <c r="F20" t="s">
        <v>12</v>
      </c>
      <c r="G20" t="s">
        <v>14</v>
      </c>
      <c r="H20" s="5">
        <v>0</v>
      </c>
      <c r="I20" s="5">
        <v>9.0479760119939999E-4</v>
      </c>
      <c r="J20" s="5">
        <v>9.93170301828596E-4</v>
      </c>
      <c r="K20" s="5">
        <v>7.8470686417692504E-4</v>
      </c>
      <c r="L20" s="5">
        <v>0</v>
      </c>
      <c r="M20" s="5">
        <v>0</v>
      </c>
      <c r="N20" s="5">
        <v>0</v>
      </c>
      <c r="O20" s="5">
        <v>9.8537569339384796E-5</v>
      </c>
      <c r="P20" s="5">
        <v>1.0417207090358801E-4</v>
      </c>
      <c r="Q20" s="4"/>
      <c r="S20" s="4"/>
      <c r="T20">
        <v>235133</v>
      </c>
      <c r="U20">
        <v>300458</v>
      </c>
      <c r="V20">
        <v>601160</v>
      </c>
      <c r="W20">
        <v>916800</v>
      </c>
      <c r="X20">
        <v>858475</v>
      </c>
      <c r="Y20">
        <v>740526</v>
      </c>
      <c r="Z20">
        <v>740526</v>
      </c>
      <c r="AA20">
        <v>1064238</v>
      </c>
      <c r="AB20">
        <v>1125557</v>
      </c>
      <c r="AC20" s="5">
        <v>-0.27800000000000002</v>
      </c>
      <c r="AD20" s="5">
        <v>0.46800000000000003</v>
      </c>
      <c r="AE20" s="4">
        <v>9</v>
      </c>
    </row>
    <row r="21" spans="1:31">
      <c r="A21" t="s">
        <v>124</v>
      </c>
      <c r="B21" t="s">
        <v>124</v>
      </c>
      <c r="C21" t="s">
        <v>69</v>
      </c>
      <c r="D21" t="s">
        <v>26</v>
      </c>
      <c r="E21" t="s">
        <v>122</v>
      </c>
      <c r="F21" t="s">
        <v>125</v>
      </c>
      <c r="G21" t="s">
        <v>14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1.9707513867877E-4</v>
      </c>
      <c r="P21" s="3">
        <v>1.0417207090358801E-4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110673</v>
      </c>
      <c r="AB21" s="7">
        <v>100302</v>
      </c>
      <c r="AC21" s="5" t="s">
        <v>106</v>
      </c>
      <c r="AD21" s="5" t="s">
        <v>106</v>
      </c>
      <c r="AE21" s="4">
        <v>2</v>
      </c>
    </row>
    <row r="22" spans="1:31">
      <c r="A22" t="s">
        <v>124</v>
      </c>
      <c r="B22" t="s">
        <v>124</v>
      </c>
      <c r="C22" t="s">
        <v>69</v>
      </c>
      <c r="D22" t="s">
        <v>26</v>
      </c>
      <c r="E22" t="s">
        <v>12</v>
      </c>
      <c r="F22" t="s">
        <v>12</v>
      </c>
      <c r="G22" t="s">
        <v>14</v>
      </c>
      <c r="H22">
        <v>0</v>
      </c>
      <c r="I22">
        <v>9.0479760119939999E-5</v>
      </c>
      <c r="J22">
        <v>0</v>
      </c>
      <c r="K22">
        <v>4.3594825787606899E-4</v>
      </c>
      <c r="L22">
        <v>0</v>
      </c>
      <c r="M22">
        <v>0</v>
      </c>
      <c r="N22">
        <v>0</v>
      </c>
      <c r="O22">
        <v>0</v>
      </c>
      <c r="P22">
        <v>0</v>
      </c>
      <c r="T22">
        <v>183430</v>
      </c>
      <c r="U22">
        <v>179275</v>
      </c>
      <c r="V22">
        <v>191342</v>
      </c>
      <c r="W22">
        <v>348466</v>
      </c>
      <c r="X22">
        <v>278666</v>
      </c>
      <c r="Y22">
        <v>449815</v>
      </c>
      <c r="Z22">
        <v>449815</v>
      </c>
      <c r="AA22">
        <v>0</v>
      </c>
      <c r="AB22">
        <v>147204</v>
      </c>
      <c r="AC22" s="4">
        <v>0.16200000000000001</v>
      </c>
      <c r="AD22" s="4">
        <v>0.70099999999999996</v>
      </c>
      <c r="AE22" s="4">
        <v>8</v>
      </c>
    </row>
    <row r="23" spans="1:31">
      <c r="A23" t="s">
        <v>124</v>
      </c>
      <c r="B23" t="s">
        <v>124</v>
      </c>
      <c r="C23" t="s">
        <v>69</v>
      </c>
      <c r="D23" t="s">
        <v>26</v>
      </c>
      <c r="E23" t="s">
        <v>12</v>
      </c>
      <c r="F23" t="s">
        <v>125</v>
      </c>
      <c r="G23" t="s">
        <v>14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2.0834414180717701E-4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12939</v>
      </c>
      <c r="AC23" s="4" t="s">
        <v>106</v>
      </c>
      <c r="AD23" s="4" t="s">
        <v>106</v>
      </c>
      <c r="AE23">
        <v>1</v>
      </c>
    </row>
    <row r="24" spans="1:31">
      <c r="A24" t="s">
        <v>124</v>
      </c>
      <c r="B24" t="s">
        <v>124</v>
      </c>
      <c r="C24" t="s">
        <v>69</v>
      </c>
      <c r="D24" t="s">
        <v>26</v>
      </c>
      <c r="E24" t="s">
        <v>94</v>
      </c>
      <c r="F24" t="s">
        <v>12</v>
      </c>
      <c r="G24" t="s">
        <v>14</v>
      </c>
      <c r="H24" s="13">
        <v>8.2995639534883703E-2</v>
      </c>
      <c r="I24" s="13">
        <v>6.7407421289355299E-2</v>
      </c>
      <c r="J24" s="13">
        <v>8.5909231108173598E-2</v>
      </c>
      <c r="K24" s="13">
        <v>7.7598789901940302E-2</v>
      </c>
      <c r="L24" s="13">
        <v>9.2475085950034397E-2</v>
      </c>
      <c r="M24" s="13">
        <v>8.0501465457083005E-2</v>
      </c>
      <c r="N24" s="13">
        <v>8.6131260273972596E-2</v>
      </c>
      <c r="O24" s="13">
        <v>1.47806354009077E-2</v>
      </c>
      <c r="P24" s="13">
        <v>1.9271833117163899E-2</v>
      </c>
      <c r="T24" s="7">
        <v>11003670</v>
      </c>
      <c r="U24" s="7">
        <v>13058268</v>
      </c>
      <c r="V24" s="7">
        <v>18462096</v>
      </c>
      <c r="W24" s="7">
        <v>22354632</v>
      </c>
      <c r="X24" s="7">
        <v>24659530</v>
      </c>
      <c r="Y24" s="7">
        <v>20854560</v>
      </c>
      <c r="Z24" s="7">
        <v>20727711</v>
      </c>
      <c r="AA24" s="7">
        <v>7036902</v>
      </c>
      <c r="AB24" s="7">
        <v>7272950</v>
      </c>
      <c r="AC24" s="5">
        <v>0.82199999999999995</v>
      </c>
      <c r="AD24" s="3">
        <v>7.0000000000000001E-3</v>
      </c>
      <c r="AE24" s="4">
        <v>9</v>
      </c>
    </row>
    <row r="25" spans="1:31">
      <c r="A25" t="s">
        <v>124</v>
      </c>
      <c r="B25" t="s">
        <v>124</v>
      </c>
      <c r="C25" t="s">
        <v>69</v>
      </c>
      <c r="D25" t="s">
        <v>26</v>
      </c>
      <c r="E25" t="s">
        <v>94</v>
      </c>
      <c r="F25" t="s">
        <v>125</v>
      </c>
      <c r="G25" t="s">
        <v>14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6.3655269793242597E-2</v>
      </c>
      <c r="P25">
        <v>7.04203199308258E-2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7321109</v>
      </c>
      <c r="AB25">
        <v>7302739</v>
      </c>
      <c r="AC25" s="4" t="s">
        <v>106</v>
      </c>
      <c r="AD25" s="4" t="s">
        <v>106</v>
      </c>
      <c r="AE25" s="4">
        <v>2</v>
      </c>
    </row>
    <row r="26" spans="1:31">
      <c r="A26" t="s">
        <v>124</v>
      </c>
      <c r="B26" t="s">
        <v>124</v>
      </c>
      <c r="C26" t="s">
        <v>69</v>
      </c>
      <c r="D26" t="s">
        <v>26</v>
      </c>
      <c r="E26" t="s">
        <v>112</v>
      </c>
      <c r="F26" t="s">
        <v>12</v>
      </c>
      <c r="G26" t="s">
        <v>14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T26">
        <v>466646</v>
      </c>
      <c r="U26">
        <v>540507</v>
      </c>
      <c r="V26">
        <v>568973</v>
      </c>
      <c r="W26">
        <v>756785</v>
      </c>
      <c r="X26">
        <v>745857</v>
      </c>
      <c r="Y26">
        <v>770304</v>
      </c>
      <c r="Z26">
        <v>769989</v>
      </c>
      <c r="AA26">
        <v>808947</v>
      </c>
      <c r="AB26">
        <v>829863</v>
      </c>
      <c r="AC26" s="4" t="s">
        <v>106</v>
      </c>
      <c r="AD26" s="4" t="s">
        <v>106</v>
      </c>
      <c r="AE26" s="4">
        <v>9</v>
      </c>
    </row>
    <row r="27" spans="1:31">
      <c r="A27" t="s">
        <v>124</v>
      </c>
      <c r="B27" t="s">
        <v>124</v>
      </c>
      <c r="C27" t="s">
        <v>69</v>
      </c>
      <c r="D27" t="s">
        <v>26</v>
      </c>
      <c r="E27" t="s">
        <v>95</v>
      </c>
      <c r="F27" t="s">
        <v>12</v>
      </c>
      <c r="G27" t="s">
        <v>14</v>
      </c>
      <c r="H27">
        <v>2.31831395348837E-4</v>
      </c>
      <c r="I27">
        <v>0</v>
      </c>
      <c r="J27">
        <v>1.9863406036571901E-4</v>
      </c>
      <c r="K27">
        <v>8.7189651575213904E-5</v>
      </c>
      <c r="L27">
        <v>1.95095118038047E-4</v>
      </c>
      <c r="M27">
        <v>5.1802744824377804E-4</v>
      </c>
      <c r="N27">
        <v>5.5712328767123305E-4</v>
      </c>
      <c r="O27">
        <v>0</v>
      </c>
      <c r="P27">
        <v>2.0834414180717701E-4</v>
      </c>
      <c r="T27">
        <v>3035742</v>
      </c>
      <c r="U27">
        <v>1135975</v>
      </c>
      <c r="V27">
        <v>3148397</v>
      </c>
      <c r="W27">
        <v>4076421</v>
      </c>
      <c r="X27">
        <v>3124058</v>
      </c>
      <c r="Y27">
        <v>888396</v>
      </c>
      <c r="Z27">
        <v>828481</v>
      </c>
      <c r="AA27">
        <v>1565259</v>
      </c>
      <c r="AB27">
        <v>1228870</v>
      </c>
      <c r="AC27" s="4">
        <v>-0.38400000000000001</v>
      </c>
      <c r="AD27" s="4">
        <v>0.308</v>
      </c>
      <c r="AE27" s="4">
        <v>9</v>
      </c>
    </row>
    <row r="28" spans="1:31">
      <c r="A28" t="s">
        <v>124</v>
      </c>
      <c r="B28" t="s">
        <v>124</v>
      </c>
      <c r="C28" t="s">
        <v>69</v>
      </c>
      <c r="D28" t="s">
        <v>26</v>
      </c>
      <c r="E28" t="s">
        <v>95</v>
      </c>
      <c r="F28" t="s">
        <v>125</v>
      </c>
      <c r="G28" t="s">
        <v>14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2.9561270801815398E-4</v>
      </c>
      <c r="P28">
        <v>3.12516212710765E-4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147222</v>
      </c>
      <c r="AB28">
        <v>184067</v>
      </c>
      <c r="AC28" s="4" t="s">
        <v>106</v>
      </c>
      <c r="AD28" s="4" t="s">
        <v>106</v>
      </c>
      <c r="AE28" s="4">
        <v>2</v>
      </c>
    </row>
    <row r="29" spans="1:31">
      <c r="A29" t="s">
        <v>124</v>
      </c>
      <c r="B29" t="s">
        <v>124</v>
      </c>
      <c r="C29" t="s">
        <v>69</v>
      </c>
      <c r="D29" t="s">
        <v>26</v>
      </c>
      <c r="E29" t="s">
        <v>96</v>
      </c>
      <c r="F29" t="s">
        <v>12</v>
      </c>
      <c r="G29" t="s">
        <v>14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2.0834414180717701E-4</v>
      </c>
      <c r="T29">
        <v>229673</v>
      </c>
      <c r="U29">
        <v>347756</v>
      </c>
      <c r="V29">
        <v>176851</v>
      </c>
      <c r="W29">
        <v>187550</v>
      </c>
      <c r="X29">
        <v>164883</v>
      </c>
      <c r="Y29">
        <v>24911</v>
      </c>
      <c r="Z29">
        <v>24911</v>
      </c>
      <c r="AA29">
        <v>647487</v>
      </c>
      <c r="AB29">
        <v>579451</v>
      </c>
      <c r="AC29" s="4">
        <v>0.53300000000000003</v>
      </c>
      <c r="AD29" s="4">
        <v>0.14000000000000001</v>
      </c>
      <c r="AE29" s="4">
        <v>9</v>
      </c>
    </row>
    <row r="30" spans="1:31">
      <c r="A30" t="s">
        <v>124</v>
      </c>
      <c r="B30" t="s">
        <v>124</v>
      </c>
      <c r="C30" t="s">
        <v>69</v>
      </c>
      <c r="D30" t="s">
        <v>26</v>
      </c>
      <c r="E30" t="s">
        <v>96</v>
      </c>
      <c r="F30" t="s">
        <v>125</v>
      </c>
      <c r="G30" t="s">
        <v>14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45936</v>
      </c>
      <c r="AB30">
        <v>96457</v>
      </c>
      <c r="AC30" s="4" t="s">
        <v>106</v>
      </c>
      <c r="AD30" s="4" t="s">
        <v>106</v>
      </c>
      <c r="AE30" s="4">
        <v>2</v>
      </c>
    </row>
    <row r="31" spans="1:31">
      <c r="A31" t="s">
        <v>124</v>
      </c>
      <c r="B31" t="s">
        <v>124</v>
      </c>
      <c r="C31" t="s">
        <v>69</v>
      </c>
      <c r="D31" t="s">
        <v>26</v>
      </c>
      <c r="E31" t="s">
        <v>97</v>
      </c>
      <c r="F31" t="s">
        <v>12</v>
      </c>
      <c r="G31" t="s">
        <v>14</v>
      </c>
      <c r="H31">
        <v>0.114872456395349</v>
      </c>
      <c r="I31">
        <v>0.103418365817091</v>
      </c>
      <c r="J31">
        <v>0.16387309980171799</v>
      </c>
      <c r="K31">
        <v>0.160254579595243</v>
      </c>
      <c r="L31">
        <v>0.17012294292917701</v>
      </c>
      <c r="M31">
        <v>0.21549941846941201</v>
      </c>
      <c r="N31">
        <v>0.23142901369863</v>
      </c>
      <c r="O31">
        <v>3.4488149268784699E-3</v>
      </c>
      <c r="P31">
        <v>2.50012970168612E-3</v>
      </c>
      <c r="T31">
        <v>1277751</v>
      </c>
      <c r="U31">
        <v>1589582</v>
      </c>
      <c r="V31">
        <v>3558877</v>
      </c>
      <c r="W31">
        <v>5004728</v>
      </c>
      <c r="X31">
        <v>5255173</v>
      </c>
      <c r="Y31">
        <v>4869305</v>
      </c>
      <c r="Z31">
        <v>4867175</v>
      </c>
      <c r="AA31">
        <v>480469</v>
      </c>
      <c r="AB31">
        <v>395241</v>
      </c>
      <c r="AC31" s="4">
        <v>0.9</v>
      </c>
      <c r="AD31" s="4">
        <v>1E-3</v>
      </c>
      <c r="AE31" s="4">
        <v>9</v>
      </c>
    </row>
    <row r="32" spans="1:31">
      <c r="A32" t="s">
        <v>124</v>
      </c>
      <c r="B32" t="s">
        <v>124</v>
      </c>
      <c r="C32" t="s">
        <v>69</v>
      </c>
      <c r="D32" t="s">
        <v>26</v>
      </c>
      <c r="E32" t="s">
        <v>97</v>
      </c>
      <c r="F32" t="s">
        <v>125</v>
      </c>
      <c r="G32" t="s">
        <v>14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0.15559082198688901</v>
      </c>
      <c r="P32">
        <v>0.23115782533506299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3781530</v>
      </c>
      <c r="AB32">
        <v>3673848</v>
      </c>
      <c r="AC32" s="4" t="s">
        <v>106</v>
      </c>
      <c r="AD32" s="4" t="s">
        <v>106</v>
      </c>
      <c r="AE32" s="4">
        <v>2</v>
      </c>
    </row>
    <row r="33" spans="1:32">
      <c r="A33" t="s">
        <v>124</v>
      </c>
      <c r="B33" t="s">
        <v>124</v>
      </c>
      <c r="C33" t="s">
        <v>69</v>
      </c>
      <c r="D33" t="s">
        <v>26</v>
      </c>
      <c r="E33" t="s">
        <v>44</v>
      </c>
      <c r="F33" t="s">
        <v>12</v>
      </c>
      <c r="G33" t="s">
        <v>14</v>
      </c>
      <c r="H33">
        <v>1.08960755813953E-2</v>
      </c>
      <c r="I33">
        <v>1.0948050974512701E-2</v>
      </c>
      <c r="J33">
        <v>1.04282881692003E-2</v>
      </c>
      <c r="K33">
        <v>1.63916544961402E-2</v>
      </c>
      <c r="L33">
        <v>2.18506532202613E-2</v>
      </c>
      <c r="M33">
        <v>1.3779530123284501E-2</v>
      </c>
      <c r="N33">
        <v>1.48194794520548E-2</v>
      </c>
      <c r="O33">
        <v>2.9167120524457898E-2</v>
      </c>
      <c r="P33">
        <v>2.8959835711197601E-2</v>
      </c>
      <c r="T33" t="s">
        <v>106</v>
      </c>
      <c r="U33" t="s">
        <v>106</v>
      </c>
      <c r="V33" t="s">
        <v>106</v>
      </c>
      <c r="W33" t="s">
        <v>106</v>
      </c>
      <c r="X33" t="s">
        <v>106</v>
      </c>
      <c r="Y33" t="s">
        <v>106</v>
      </c>
      <c r="Z33" t="s">
        <v>106</v>
      </c>
      <c r="AA33" t="s">
        <v>106</v>
      </c>
      <c r="AB33" t="s">
        <v>106</v>
      </c>
      <c r="AC33" s="4" t="s">
        <v>106</v>
      </c>
      <c r="AD33" s="4" t="s">
        <v>106</v>
      </c>
      <c r="AE33" s="4">
        <v>0</v>
      </c>
    </row>
    <row r="34" spans="1:32">
      <c r="A34" t="s">
        <v>100</v>
      </c>
      <c r="H34" s="13">
        <f>SUM(H9:H33)</f>
        <v>0.27193822674418616</v>
      </c>
      <c r="I34" s="13">
        <f t="shared" ref="I34:P34" si="5">SUM(I9:I33)</f>
        <v>0.23841416791604148</v>
      </c>
      <c r="J34" s="13">
        <f t="shared" si="5"/>
        <v>0.3348970257766023</v>
      </c>
      <c r="K34" s="13">
        <f t="shared" si="5"/>
        <v>0.31240052159399118</v>
      </c>
      <c r="L34" s="13">
        <f t="shared" si="5"/>
        <v>0.33897776759110693</v>
      </c>
      <c r="M34" s="13">
        <f t="shared" si="5"/>
        <v>0.35671370086066567</v>
      </c>
      <c r="N34" s="13">
        <f t="shared" si="5"/>
        <v>0.39110054794520549</v>
      </c>
      <c r="O34" s="13">
        <f t="shared" si="5"/>
        <v>0.32330176500252195</v>
      </c>
      <c r="P34" s="13">
        <f t="shared" si="5"/>
        <v>0.40408346303501991</v>
      </c>
      <c r="T34" s="7">
        <f t="shared" ref="T34" si="6">SUM(T9:T33)</f>
        <v>19072070</v>
      </c>
      <c r="U34" s="7">
        <f t="shared" ref="U34" si="7">SUM(U9:U33)</f>
        <v>20119865</v>
      </c>
      <c r="V34" s="7">
        <f t="shared" ref="V34" si="8">SUM(V9:V33)</f>
        <v>31433063</v>
      </c>
      <c r="W34" s="7">
        <f t="shared" ref="W34" si="9">SUM(W9:W33)</f>
        <v>39178975</v>
      </c>
      <c r="X34" s="7">
        <f t="shared" ref="X34" si="10">SUM(X9:X33)</f>
        <v>39620693</v>
      </c>
      <c r="Y34" s="7">
        <f t="shared" ref="Y34" si="11">SUM(Y9:Y33)</f>
        <v>32638757</v>
      </c>
      <c r="Z34" s="7">
        <f t="shared" ref="Z34" si="12">SUM(Z9:Z33)</f>
        <v>32584112</v>
      </c>
      <c r="AA34" s="7">
        <f t="shared" ref="AA34" si="13">SUM(AA9:AA33)</f>
        <v>27362505</v>
      </c>
      <c r="AB34" s="7">
        <f t="shared" ref="AB34" si="14">SUM(AB9:AB33)</f>
        <v>27039422</v>
      </c>
      <c r="AC34" s="5">
        <f>ROUND(ABS(PEARSON($V34:$AB34,$J34:$P34)),3)</f>
        <v>0.45300000000000001</v>
      </c>
      <c r="AD34" s="3">
        <f>ROUND(TDIST(AF34,AE34-2,2),3)</f>
        <v>0.307</v>
      </c>
      <c r="AE34" s="4">
        <f>COUNTA(V34:AB34)</f>
        <v>7</v>
      </c>
      <c r="AF34" s="3">
        <f>ROUND((AC34*SQRT(AE34-2))/(SQRT(1-AC34^2)),3)</f>
        <v>1.1359999999999999</v>
      </c>
    </row>
    <row r="35" spans="1:32">
      <c r="A35" t="s">
        <v>107</v>
      </c>
      <c r="H35">
        <f>ROUND(H34/H5,4)</f>
        <v>0.56830000000000003</v>
      </c>
      <c r="I35">
        <f t="shared" ref="I35:P35" si="15">ROUND(I34/I5,4)</f>
        <v>0.65839999999999999</v>
      </c>
      <c r="J35">
        <f t="shared" si="15"/>
        <v>0.7429</v>
      </c>
      <c r="K35">
        <f t="shared" si="15"/>
        <v>0.74750000000000005</v>
      </c>
      <c r="L35">
        <f t="shared" si="15"/>
        <v>0.79649999999999999</v>
      </c>
      <c r="M35">
        <f t="shared" si="15"/>
        <v>0.80089999999999995</v>
      </c>
      <c r="N35">
        <f t="shared" si="15"/>
        <v>0.96160000000000001</v>
      </c>
      <c r="O35">
        <f t="shared" si="15"/>
        <v>0.82730000000000004</v>
      </c>
      <c r="P35">
        <f t="shared" si="15"/>
        <v>0.83850000000000002</v>
      </c>
      <c r="AC35"/>
      <c r="AD35"/>
      <c r="AE35"/>
      <c r="AF35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G41"/>
  <sheetViews>
    <sheetView zoomScale="60" zoomScaleNormal="60" workbookViewId="0"/>
  </sheetViews>
  <sheetFormatPr defaultRowHeight="15"/>
  <cols>
    <col min="1" max="1" width="19.140625" customWidth="1"/>
    <col min="2" max="2" width="6.7109375" customWidth="1"/>
    <col min="3" max="4" width="7.28515625" customWidth="1"/>
    <col min="7" max="7" width="9.140625" customWidth="1"/>
    <col min="19" max="19" width="17.42578125" customWidth="1"/>
    <col min="20" max="28" width="11" customWidth="1"/>
    <col min="29" max="31" width="7.140625" customWidth="1"/>
  </cols>
  <sheetData>
    <row r="1" spans="1:33">
      <c r="A1" s="2" t="s">
        <v>79</v>
      </c>
      <c r="M1" t="s">
        <v>34</v>
      </c>
      <c r="S1" s="2" t="s">
        <v>7</v>
      </c>
      <c r="Y1" t="s">
        <v>34</v>
      </c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>
        <v>2010</v>
      </c>
      <c r="P2">
        <v>2011</v>
      </c>
      <c r="Q2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</row>
    <row r="3" spans="1:33">
      <c r="A3" t="s">
        <v>0</v>
      </c>
      <c r="H3" s="3">
        <v>1.0149999999999999</v>
      </c>
      <c r="I3" s="3">
        <v>1.093</v>
      </c>
      <c r="J3" s="3">
        <v>1.0629999999999999</v>
      </c>
      <c r="K3" s="3">
        <v>0.73799999999999999</v>
      </c>
      <c r="L3" s="3">
        <v>0.70699999999999996</v>
      </c>
      <c r="M3" s="10">
        <f>ROUND(L3*0.9,3)</f>
        <v>0.63600000000000001</v>
      </c>
      <c r="N3" s="10">
        <f t="shared" ref="N3:P3" si="0">ROUND(M3*0.9,3)</f>
        <v>0.57199999999999995</v>
      </c>
      <c r="O3" s="10">
        <f t="shared" si="0"/>
        <v>0.51500000000000001</v>
      </c>
      <c r="P3" s="10">
        <f t="shared" si="0"/>
        <v>0.46400000000000002</v>
      </c>
      <c r="Q3" s="10">
        <f>ROUND(P3*0.9,3)</f>
        <v>0.41799999999999998</v>
      </c>
      <c r="R3" s="10"/>
      <c r="S3" t="s">
        <v>67</v>
      </c>
      <c r="Y3" s="4"/>
      <c r="Z3" s="4"/>
      <c r="AA3" s="4"/>
      <c r="AB3" s="4"/>
    </row>
    <row r="4" spans="1:33">
      <c r="A4" t="s">
        <v>3</v>
      </c>
      <c r="M4" s="1">
        <f>ROUND((M3-L3)/L3,2)</f>
        <v>-0.1</v>
      </c>
      <c r="N4" s="1">
        <f>ROUND((N3-M3)/M3,2)</f>
        <v>-0.1</v>
      </c>
      <c r="O4" s="1">
        <f t="shared" ref="O4:Q4" si="1">ROUND((O3-N3)/N3,2)</f>
        <v>-0.1</v>
      </c>
      <c r="P4" s="1">
        <f t="shared" si="1"/>
        <v>-0.1</v>
      </c>
      <c r="Q4" s="1">
        <f t="shared" si="1"/>
        <v>-0.1</v>
      </c>
      <c r="R4" s="1"/>
      <c r="S4" t="s">
        <v>6</v>
      </c>
      <c r="T4" s="2"/>
      <c r="Z4" s="1"/>
      <c r="AA4" s="1"/>
      <c r="AB4" s="1"/>
    </row>
    <row r="5" spans="1:33">
      <c r="A5" t="s">
        <v>5</v>
      </c>
      <c r="H5" s="3">
        <v>1.0149999999999999</v>
      </c>
      <c r="I5" s="3">
        <v>1.093</v>
      </c>
      <c r="J5" s="3">
        <v>1.0629999999999999</v>
      </c>
      <c r="K5" s="3">
        <v>0.73799999999999999</v>
      </c>
      <c r="L5" s="3">
        <v>0.70699999999999996</v>
      </c>
      <c r="M5" s="3">
        <v>0.72499999999999998</v>
      </c>
      <c r="N5" s="3">
        <v>0.60399999999999998</v>
      </c>
      <c r="O5" s="3">
        <v>0.443</v>
      </c>
      <c r="P5" s="3">
        <v>0.42</v>
      </c>
      <c r="S5" t="s">
        <v>1</v>
      </c>
      <c r="T5" s="7">
        <f>T40</f>
        <v>8573960</v>
      </c>
      <c r="U5" s="7">
        <f t="shared" ref="U5:AB5" si="2">U40</f>
        <v>8173479</v>
      </c>
      <c r="V5" s="7">
        <f t="shared" si="2"/>
        <v>10389788</v>
      </c>
      <c r="W5" s="7">
        <f t="shared" si="2"/>
        <v>8751417</v>
      </c>
      <c r="X5" s="7">
        <f t="shared" si="2"/>
        <v>8667963</v>
      </c>
      <c r="Y5" s="7">
        <f t="shared" si="2"/>
        <v>7503803</v>
      </c>
      <c r="Z5" s="7">
        <f t="shared" si="2"/>
        <v>6258888</v>
      </c>
      <c r="AA5" s="7">
        <f t="shared" si="2"/>
        <v>5240966</v>
      </c>
      <c r="AB5" s="7">
        <f t="shared" si="2"/>
        <v>5047881</v>
      </c>
    </row>
    <row r="6" spans="1:33">
      <c r="A6" t="s">
        <v>4</v>
      </c>
      <c r="M6">
        <f t="shared" ref="M6" si="3">ROUND((M5-L5)/L5,2)</f>
        <v>0.03</v>
      </c>
      <c r="N6">
        <f>ROUND((N5-M5)/M5,2)</f>
        <v>-0.17</v>
      </c>
      <c r="O6">
        <f t="shared" ref="O6:P6" si="4">ROUND((O5-N5)/N5,2)</f>
        <v>-0.27</v>
      </c>
      <c r="P6">
        <f t="shared" si="4"/>
        <v>-0.05</v>
      </c>
      <c r="Y6" s="1">
        <f t="shared" ref="Y6" si="5">ROUND((Y5-X5)/X5,2)</f>
        <v>-0.13</v>
      </c>
      <c r="Z6" s="1">
        <f>ROUND((Z5-Y5)/Y5,2)</f>
        <v>-0.17</v>
      </c>
      <c r="AA6" s="1">
        <f t="shared" ref="AA6:AB6" si="6">ROUND((AA5-Z5)/Z5,2)</f>
        <v>-0.16</v>
      </c>
      <c r="AB6" s="1">
        <f t="shared" si="6"/>
        <v>-0.04</v>
      </c>
    </row>
    <row r="7" spans="1:33">
      <c r="N7" s="2"/>
    </row>
    <row r="8" spans="1:33">
      <c r="A8" s="2" t="s">
        <v>33</v>
      </c>
      <c r="S8" s="2" t="s">
        <v>31</v>
      </c>
      <c r="AC8" s="4" t="s">
        <v>50</v>
      </c>
    </row>
    <row r="9" spans="1:33">
      <c r="A9" s="11" t="s">
        <v>104</v>
      </c>
      <c r="B9" t="s">
        <v>86</v>
      </c>
      <c r="C9" t="s">
        <v>87</v>
      </c>
      <c r="D9" t="s">
        <v>88</v>
      </c>
      <c r="E9" t="s">
        <v>89</v>
      </c>
      <c r="F9" t="s">
        <v>90</v>
      </c>
      <c r="G9" t="s">
        <v>91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54</v>
      </c>
      <c r="B10" t="s">
        <v>55</v>
      </c>
      <c r="C10" t="s">
        <v>13</v>
      </c>
      <c r="D10" t="s">
        <v>23</v>
      </c>
      <c r="E10" t="s">
        <v>56</v>
      </c>
      <c r="F10" t="s">
        <v>12</v>
      </c>
      <c r="G10" t="s">
        <v>15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T10">
        <v>442</v>
      </c>
      <c r="U10">
        <v>0</v>
      </c>
      <c r="V10">
        <v>0</v>
      </c>
      <c r="W10">
        <v>0</v>
      </c>
      <c r="X10">
        <v>0</v>
      </c>
      <c r="Y10">
        <v>3867</v>
      </c>
      <c r="Z10">
        <v>0</v>
      </c>
      <c r="AA10">
        <v>0</v>
      </c>
      <c r="AB10">
        <v>0</v>
      </c>
      <c r="AC10" s="4" t="s">
        <v>106</v>
      </c>
      <c r="AD10" s="4" t="s">
        <v>106</v>
      </c>
      <c r="AE10">
        <v>2</v>
      </c>
    </row>
    <row r="11" spans="1:33">
      <c r="A11" t="s">
        <v>54</v>
      </c>
      <c r="B11" t="s">
        <v>55</v>
      </c>
      <c r="C11" t="s">
        <v>13</v>
      </c>
      <c r="D11" t="s">
        <v>23</v>
      </c>
      <c r="E11" t="s">
        <v>57</v>
      </c>
      <c r="F11" t="s">
        <v>12</v>
      </c>
      <c r="G11" t="s">
        <v>15</v>
      </c>
      <c r="H11" s="13">
        <v>0</v>
      </c>
      <c r="I11" s="13">
        <v>0</v>
      </c>
      <c r="J11" s="13">
        <v>1E-4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T11">
        <v>0</v>
      </c>
      <c r="U11">
        <v>7398</v>
      </c>
      <c r="V11">
        <v>1912</v>
      </c>
      <c r="W11">
        <v>23422</v>
      </c>
      <c r="X11">
        <v>37741</v>
      </c>
      <c r="Y11">
        <v>38400</v>
      </c>
      <c r="Z11">
        <v>42327</v>
      </c>
      <c r="AA11">
        <v>9713</v>
      </c>
      <c r="AB11">
        <v>13789</v>
      </c>
      <c r="AC11" s="4">
        <v>-0.50700000000000001</v>
      </c>
      <c r="AD11" s="4">
        <v>0.2</v>
      </c>
      <c r="AE11">
        <v>8</v>
      </c>
    </row>
    <row r="12" spans="1:33">
      <c r="A12" t="s">
        <v>54</v>
      </c>
      <c r="B12" t="s">
        <v>55</v>
      </c>
      <c r="C12" t="s">
        <v>13</v>
      </c>
      <c r="D12" t="s">
        <v>23</v>
      </c>
      <c r="E12" t="s">
        <v>58</v>
      </c>
      <c r="F12" t="s">
        <v>12</v>
      </c>
      <c r="G12" t="s">
        <v>15</v>
      </c>
      <c r="H12" s="13">
        <v>5.9999999999999995E-4</v>
      </c>
      <c r="I12" s="13">
        <v>5.9999999999999995E-4</v>
      </c>
      <c r="J12" s="13">
        <v>1.6000000000000001E-3</v>
      </c>
      <c r="K12" s="13">
        <v>0</v>
      </c>
      <c r="L12" s="13">
        <v>0</v>
      </c>
      <c r="M12" s="13">
        <v>0</v>
      </c>
      <c r="N12" s="13">
        <v>3.0000000000000001E-3</v>
      </c>
      <c r="O12" s="13">
        <v>1E-3</v>
      </c>
      <c r="P12" s="13">
        <v>6.9999999999999999E-4</v>
      </c>
      <c r="T12">
        <v>786357</v>
      </c>
      <c r="U12">
        <v>662527</v>
      </c>
      <c r="V12">
        <v>1135980</v>
      </c>
      <c r="W12">
        <v>1449940</v>
      </c>
      <c r="X12">
        <v>1457215</v>
      </c>
      <c r="Y12">
        <v>1247682</v>
      </c>
      <c r="Z12">
        <v>932027</v>
      </c>
      <c r="AA12">
        <v>893907</v>
      </c>
      <c r="AB12">
        <v>809150</v>
      </c>
      <c r="AC12" s="4">
        <v>-0.373</v>
      </c>
      <c r="AD12" s="4">
        <v>0.32300000000000001</v>
      </c>
      <c r="AE12">
        <v>9</v>
      </c>
    </row>
    <row r="13" spans="1:33">
      <c r="A13" t="s">
        <v>54</v>
      </c>
      <c r="B13" t="s">
        <v>55</v>
      </c>
      <c r="C13" t="s">
        <v>13</v>
      </c>
      <c r="D13" t="s">
        <v>23</v>
      </c>
      <c r="E13" t="s">
        <v>59</v>
      </c>
      <c r="F13" t="s">
        <v>12</v>
      </c>
      <c r="G13" t="s">
        <v>15</v>
      </c>
      <c r="H13" s="13">
        <v>0</v>
      </c>
      <c r="I13" s="13">
        <v>0</v>
      </c>
      <c r="J13" s="13">
        <v>1E-4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T13">
        <v>78859</v>
      </c>
      <c r="U13">
        <v>80543</v>
      </c>
      <c r="V13">
        <v>122727</v>
      </c>
      <c r="W13">
        <v>119348</v>
      </c>
      <c r="X13">
        <v>100892</v>
      </c>
      <c r="Y13">
        <v>97335</v>
      </c>
      <c r="Z13">
        <v>122409</v>
      </c>
      <c r="AA13">
        <v>74286</v>
      </c>
      <c r="AB13">
        <v>62880</v>
      </c>
      <c r="AC13" s="4">
        <v>0.45200000000000001</v>
      </c>
      <c r="AD13" s="4">
        <v>0.221</v>
      </c>
      <c r="AE13">
        <v>9</v>
      </c>
    </row>
    <row r="14" spans="1:33">
      <c r="A14" t="s">
        <v>54</v>
      </c>
      <c r="B14" t="s">
        <v>55</v>
      </c>
      <c r="C14" t="s">
        <v>13</v>
      </c>
      <c r="D14" t="s">
        <v>23</v>
      </c>
      <c r="E14" t="s">
        <v>60</v>
      </c>
      <c r="F14" t="s">
        <v>12</v>
      </c>
      <c r="G14" t="s">
        <v>15</v>
      </c>
      <c r="H14" s="13">
        <v>5.1200000000000002E-2</v>
      </c>
      <c r="I14" s="13">
        <v>1.5100000000000001E-2</v>
      </c>
      <c r="J14" s="13">
        <v>1.84E-2</v>
      </c>
      <c r="K14" s="13">
        <v>0.01</v>
      </c>
      <c r="L14" s="13">
        <v>8.6999999999999994E-3</v>
      </c>
      <c r="M14" s="13">
        <v>7.9000000000000008E-3</v>
      </c>
      <c r="N14" s="13">
        <v>1.04E-2</v>
      </c>
      <c r="O14" s="13">
        <v>1.6199999999999999E-2</v>
      </c>
      <c r="P14" s="13">
        <v>1.01E-2</v>
      </c>
      <c r="T14">
        <v>1906314</v>
      </c>
      <c r="U14">
        <v>1753928</v>
      </c>
      <c r="V14">
        <v>1686831</v>
      </c>
      <c r="W14">
        <v>1481387</v>
      </c>
      <c r="X14">
        <v>1491775</v>
      </c>
      <c r="Y14">
        <v>1207722</v>
      </c>
      <c r="Z14">
        <v>1028646</v>
      </c>
      <c r="AA14">
        <v>933844</v>
      </c>
      <c r="AB14">
        <v>964057</v>
      </c>
      <c r="AC14" s="4">
        <v>0.58899999999999997</v>
      </c>
      <c r="AD14" s="4">
        <v>9.5000000000000001E-2</v>
      </c>
      <c r="AE14">
        <v>9</v>
      </c>
    </row>
    <row r="15" spans="1:33">
      <c r="A15" t="s">
        <v>54</v>
      </c>
      <c r="B15" t="s">
        <v>55</v>
      </c>
      <c r="C15" t="s">
        <v>13</v>
      </c>
      <c r="D15" t="s">
        <v>23</v>
      </c>
      <c r="E15" t="s">
        <v>61</v>
      </c>
      <c r="F15" t="s">
        <v>12</v>
      </c>
      <c r="G15" t="s">
        <v>15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1E-4</v>
      </c>
      <c r="T15">
        <v>14111</v>
      </c>
      <c r="U15">
        <v>3975</v>
      </c>
      <c r="V15">
        <v>17039</v>
      </c>
      <c r="W15">
        <v>20699</v>
      </c>
      <c r="X15">
        <v>30856</v>
      </c>
      <c r="Y15">
        <v>3443</v>
      </c>
      <c r="Z15">
        <v>0</v>
      </c>
      <c r="AA15">
        <v>3740</v>
      </c>
      <c r="AB15">
        <v>5756</v>
      </c>
      <c r="AC15" s="4">
        <v>-0.27</v>
      </c>
      <c r="AD15" s="4">
        <v>0.51800000000000002</v>
      </c>
      <c r="AE15">
        <v>8</v>
      </c>
    </row>
    <row r="16" spans="1:33">
      <c r="A16" t="s">
        <v>54</v>
      </c>
      <c r="B16" t="s">
        <v>55</v>
      </c>
      <c r="C16" t="s">
        <v>13</v>
      </c>
      <c r="D16" t="s">
        <v>23</v>
      </c>
      <c r="E16" t="s">
        <v>62</v>
      </c>
      <c r="F16" t="s">
        <v>12</v>
      </c>
      <c r="G16" t="s">
        <v>15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2.9999999999999997E-4</v>
      </c>
      <c r="O16" s="13">
        <v>0</v>
      </c>
      <c r="P16" s="13">
        <v>0</v>
      </c>
      <c r="T16">
        <v>10392</v>
      </c>
      <c r="U16">
        <v>21308</v>
      </c>
      <c r="V16">
        <v>40549</v>
      </c>
      <c r="W16">
        <v>67494</v>
      </c>
      <c r="X16">
        <v>132416</v>
      </c>
      <c r="Y16">
        <v>128657</v>
      </c>
      <c r="Z16">
        <v>134669</v>
      </c>
      <c r="AA16">
        <v>77750</v>
      </c>
      <c r="AB16">
        <v>106349</v>
      </c>
      <c r="AC16" s="4">
        <v>0.42299999999999999</v>
      </c>
      <c r="AD16" s="4">
        <v>0.25600000000000001</v>
      </c>
      <c r="AE16">
        <v>9</v>
      </c>
    </row>
    <row r="17" spans="1:31">
      <c r="A17" t="s">
        <v>54</v>
      </c>
      <c r="B17" t="s">
        <v>55</v>
      </c>
      <c r="C17" t="s">
        <v>13</v>
      </c>
      <c r="D17" t="s">
        <v>25</v>
      </c>
      <c r="E17" t="s">
        <v>57</v>
      </c>
      <c r="F17" t="s">
        <v>12</v>
      </c>
      <c r="G17" t="s">
        <v>15</v>
      </c>
      <c r="H17" s="13">
        <v>2.8E-3</v>
      </c>
      <c r="I17" s="13">
        <v>3.8E-3</v>
      </c>
      <c r="J17" s="13">
        <v>2.5000000000000001E-3</v>
      </c>
      <c r="K17" s="13">
        <v>1.9E-3</v>
      </c>
      <c r="L17" s="13">
        <v>3.7000000000000002E-3</v>
      </c>
      <c r="M17" s="13">
        <v>1E-4</v>
      </c>
      <c r="N17" s="13">
        <v>2.9999999999999997E-4</v>
      </c>
      <c r="O17" s="13">
        <v>2.0000000000000001E-4</v>
      </c>
      <c r="P17" s="13">
        <v>2.9999999999999997E-4</v>
      </c>
      <c r="T17">
        <v>367803</v>
      </c>
      <c r="U17">
        <v>394203</v>
      </c>
      <c r="V17">
        <v>266393</v>
      </c>
      <c r="W17">
        <v>252561</v>
      </c>
      <c r="X17">
        <v>238431</v>
      </c>
      <c r="Y17">
        <v>181854</v>
      </c>
      <c r="Z17">
        <v>118870</v>
      </c>
      <c r="AA17">
        <v>92271</v>
      </c>
      <c r="AB17">
        <v>54972</v>
      </c>
      <c r="AC17" s="4">
        <v>0.84799999999999998</v>
      </c>
      <c r="AD17" s="4">
        <v>4.0000000000000001E-3</v>
      </c>
      <c r="AE17">
        <v>9</v>
      </c>
    </row>
    <row r="18" spans="1:31">
      <c r="A18" t="s">
        <v>54</v>
      </c>
      <c r="B18" t="s">
        <v>55</v>
      </c>
      <c r="C18" t="s">
        <v>13</v>
      </c>
      <c r="D18" t="s">
        <v>25</v>
      </c>
      <c r="E18" t="s">
        <v>58</v>
      </c>
      <c r="F18" t="s">
        <v>12</v>
      </c>
      <c r="G18" t="s">
        <v>15</v>
      </c>
      <c r="H18" s="13">
        <v>6.9999999999999999E-4</v>
      </c>
      <c r="I18" s="13">
        <v>6.9999999999999999E-4</v>
      </c>
      <c r="J18" s="13">
        <v>4.5999999999999999E-3</v>
      </c>
      <c r="K18" s="13">
        <v>0</v>
      </c>
      <c r="L18" s="13">
        <v>0</v>
      </c>
      <c r="M18" s="13">
        <v>0</v>
      </c>
      <c r="N18" s="13">
        <v>2.5999999999999999E-3</v>
      </c>
      <c r="O18" s="13">
        <v>8.9999999999999998E-4</v>
      </c>
      <c r="P18" s="13">
        <v>0</v>
      </c>
      <c r="T18">
        <v>571865</v>
      </c>
      <c r="U18">
        <v>548685</v>
      </c>
      <c r="V18">
        <v>1292689</v>
      </c>
      <c r="W18">
        <v>996895</v>
      </c>
      <c r="X18">
        <v>805567</v>
      </c>
      <c r="Y18">
        <v>873961</v>
      </c>
      <c r="Z18">
        <v>816545</v>
      </c>
      <c r="AA18">
        <v>673772</v>
      </c>
      <c r="AB18">
        <v>594059</v>
      </c>
      <c r="AC18" s="4">
        <v>0.624</v>
      </c>
      <c r="AD18" s="4">
        <v>7.1999999999999995E-2</v>
      </c>
      <c r="AE18">
        <v>9</v>
      </c>
    </row>
    <row r="19" spans="1:31">
      <c r="A19" t="s">
        <v>54</v>
      </c>
      <c r="B19" t="s">
        <v>55</v>
      </c>
      <c r="C19" t="s">
        <v>13</v>
      </c>
      <c r="D19" t="s">
        <v>25</v>
      </c>
      <c r="E19" t="s">
        <v>59</v>
      </c>
      <c r="F19" t="s">
        <v>12</v>
      </c>
      <c r="G19" t="s">
        <v>15</v>
      </c>
      <c r="H19" s="13">
        <v>1E-4</v>
      </c>
      <c r="I19" s="13">
        <v>0</v>
      </c>
      <c r="J19" s="13">
        <v>1.2999999999999999E-3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T19">
        <v>104894</v>
      </c>
      <c r="U19">
        <v>91833</v>
      </c>
      <c r="V19">
        <v>190411</v>
      </c>
      <c r="W19">
        <v>205287</v>
      </c>
      <c r="X19">
        <v>128411</v>
      </c>
      <c r="Y19">
        <v>32694</v>
      </c>
      <c r="Z19">
        <v>36906</v>
      </c>
      <c r="AA19">
        <v>44680</v>
      </c>
      <c r="AB19">
        <v>47835</v>
      </c>
      <c r="AC19" s="4">
        <v>0.53</v>
      </c>
      <c r="AD19" s="4">
        <v>0.14299999999999999</v>
      </c>
      <c r="AE19">
        <v>9</v>
      </c>
    </row>
    <row r="20" spans="1:31">
      <c r="A20" t="s">
        <v>54</v>
      </c>
      <c r="B20" t="s">
        <v>55</v>
      </c>
      <c r="C20" t="s">
        <v>13</v>
      </c>
      <c r="D20" t="s">
        <v>25</v>
      </c>
      <c r="E20" t="s">
        <v>60</v>
      </c>
      <c r="F20" t="s">
        <v>12</v>
      </c>
      <c r="G20" t="s">
        <v>15</v>
      </c>
      <c r="H20" s="13">
        <v>1.8E-3</v>
      </c>
      <c r="I20" s="13">
        <v>2.9999999999999997E-4</v>
      </c>
      <c r="J20" s="13">
        <v>5.9999999999999995E-4</v>
      </c>
      <c r="K20" s="13">
        <v>2.0000000000000001E-4</v>
      </c>
      <c r="L20" s="13">
        <v>2.0000000000000001E-4</v>
      </c>
      <c r="M20" s="13">
        <v>4.0000000000000002E-4</v>
      </c>
      <c r="N20" s="13">
        <v>2.9999999999999997E-4</v>
      </c>
      <c r="O20" s="13">
        <v>2.9999999999999997E-4</v>
      </c>
      <c r="P20" s="13">
        <v>0</v>
      </c>
      <c r="T20">
        <v>3376295</v>
      </c>
      <c r="U20">
        <v>2927587</v>
      </c>
      <c r="V20">
        <v>3073583</v>
      </c>
      <c r="W20">
        <v>2063167</v>
      </c>
      <c r="X20">
        <v>1822436</v>
      </c>
      <c r="Y20">
        <v>1680846</v>
      </c>
      <c r="Z20">
        <v>1460281</v>
      </c>
      <c r="AA20">
        <v>1177622</v>
      </c>
      <c r="AB20">
        <v>1080463</v>
      </c>
      <c r="AC20" s="4">
        <v>0.70899999999999996</v>
      </c>
      <c r="AD20" s="4">
        <v>3.3000000000000002E-2</v>
      </c>
      <c r="AE20">
        <v>9</v>
      </c>
    </row>
    <row r="21" spans="1:31">
      <c r="A21" t="s">
        <v>54</v>
      </c>
      <c r="B21" t="s">
        <v>55</v>
      </c>
      <c r="C21" t="s">
        <v>13</v>
      </c>
      <c r="D21" t="s">
        <v>25</v>
      </c>
      <c r="E21" t="s">
        <v>61</v>
      </c>
      <c r="F21" t="s">
        <v>12</v>
      </c>
      <c r="G21" t="s">
        <v>15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T21">
        <v>22012</v>
      </c>
      <c r="U21">
        <v>13656</v>
      </c>
      <c r="V21">
        <v>18809</v>
      </c>
      <c r="W21">
        <v>26622</v>
      </c>
      <c r="X21">
        <v>6246</v>
      </c>
      <c r="Y21">
        <v>2831</v>
      </c>
      <c r="Z21">
        <v>2744</v>
      </c>
      <c r="AA21">
        <v>8255</v>
      </c>
      <c r="AB21">
        <v>561</v>
      </c>
      <c r="AC21" s="4">
        <v>0.42699999999999999</v>
      </c>
      <c r="AD21" s="4">
        <v>0.251</v>
      </c>
      <c r="AE21">
        <v>9</v>
      </c>
    </row>
    <row r="22" spans="1:31">
      <c r="A22" t="s">
        <v>54</v>
      </c>
      <c r="B22" t="s">
        <v>55</v>
      </c>
      <c r="C22" t="s">
        <v>13</v>
      </c>
      <c r="D22" t="s">
        <v>25</v>
      </c>
      <c r="E22" t="s">
        <v>62</v>
      </c>
      <c r="F22" t="s">
        <v>12</v>
      </c>
      <c r="G22" t="s">
        <v>15</v>
      </c>
      <c r="H22" s="13">
        <v>1E-4</v>
      </c>
      <c r="I22" s="13">
        <v>1E-4</v>
      </c>
      <c r="J22" s="13">
        <v>5.0000000000000001E-4</v>
      </c>
      <c r="K22" s="13">
        <v>0</v>
      </c>
      <c r="L22" s="13">
        <v>0</v>
      </c>
      <c r="M22" s="13">
        <v>0</v>
      </c>
      <c r="N22" s="13">
        <v>5.0000000000000001E-4</v>
      </c>
      <c r="O22" s="13">
        <v>0</v>
      </c>
      <c r="P22" s="13">
        <v>0</v>
      </c>
      <c r="T22">
        <v>203360</v>
      </c>
      <c r="U22">
        <v>176945</v>
      </c>
      <c r="V22">
        <v>368235</v>
      </c>
      <c r="W22">
        <v>311504</v>
      </c>
      <c r="X22">
        <v>309804</v>
      </c>
      <c r="Y22">
        <v>351748</v>
      </c>
      <c r="Z22">
        <v>358269</v>
      </c>
      <c r="AA22">
        <v>323131</v>
      </c>
      <c r="AB22">
        <v>271262</v>
      </c>
      <c r="AC22" s="4">
        <v>0.33600000000000002</v>
      </c>
      <c r="AD22" s="4">
        <v>0.377</v>
      </c>
      <c r="AE22">
        <v>9</v>
      </c>
    </row>
    <row r="23" spans="1:31">
      <c r="A23" t="s">
        <v>54</v>
      </c>
      <c r="B23" t="s">
        <v>55</v>
      </c>
      <c r="C23" t="s">
        <v>13</v>
      </c>
      <c r="D23" t="s">
        <v>63</v>
      </c>
      <c r="E23" t="s">
        <v>58</v>
      </c>
      <c r="F23" t="s">
        <v>12</v>
      </c>
      <c r="G23" t="s">
        <v>15</v>
      </c>
      <c r="H23" s="13">
        <v>0</v>
      </c>
      <c r="I23" s="13">
        <v>0</v>
      </c>
      <c r="J23" s="13">
        <v>1E-4</v>
      </c>
      <c r="K23" s="13">
        <v>0</v>
      </c>
      <c r="L23" s="13">
        <v>0</v>
      </c>
      <c r="M23" s="13">
        <v>0</v>
      </c>
      <c r="N23" s="13">
        <v>2.9999999999999997E-4</v>
      </c>
      <c r="O23" s="13">
        <v>0</v>
      </c>
      <c r="P23" s="13">
        <v>0</v>
      </c>
      <c r="T23">
        <v>0</v>
      </c>
      <c r="U23">
        <v>0</v>
      </c>
      <c r="V23">
        <v>40887</v>
      </c>
      <c r="W23">
        <v>57436</v>
      </c>
      <c r="X23">
        <v>19041</v>
      </c>
      <c r="Y23">
        <v>39051</v>
      </c>
      <c r="Z23">
        <v>41349</v>
      </c>
      <c r="AA23">
        <v>0</v>
      </c>
      <c r="AB23">
        <v>0</v>
      </c>
      <c r="AC23" s="4">
        <v>9.7000000000000003E-2</v>
      </c>
      <c r="AD23" s="4">
        <v>0.877</v>
      </c>
      <c r="AE23">
        <v>5</v>
      </c>
    </row>
    <row r="24" spans="1:31">
      <c r="A24" t="s">
        <v>54</v>
      </c>
      <c r="B24" t="s">
        <v>55</v>
      </c>
      <c r="C24" t="s">
        <v>13</v>
      </c>
      <c r="D24" t="s">
        <v>63</v>
      </c>
      <c r="E24" t="s">
        <v>60</v>
      </c>
      <c r="F24" t="s">
        <v>12</v>
      </c>
      <c r="G24" t="s">
        <v>15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T24">
        <v>0</v>
      </c>
      <c r="U24">
        <v>0</v>
      </c>
      <c r="V24">
        <v>4199</v>
      </c>
      <c r="W24">
        <v>0</v>
      </c>
      <c r="X24">
        <v>0</v>
      </c>
      <c r="Y24">
        <v>0</v>
      </c>
      <c r="Z24">
        <v>0</v>
      </c>
      <c r="AA24">
        <v>4248</v>
      </c>
      <c r="AB24">
        <v>0</v>
      </c>
      <c r="AC24" s="4" t="s">
        <v>106</v>
      </c>
      <c r="AD24" s="4" t="s">
        <v>106</v>
      </c>
      <c r="AE24">
        <v>2</v>
      </c>
    </row>
    <row r="25" spans="1:31">
      <c r="A25" t="s">
        <v>54</v>
      </c>
      <c r="B25" t="s">
        <v>55</v>
      </c>
      <c r="C25" t="s">
        <v>13</v>
      </c>
      <c r="D25" t="s">
        <v>63</v>
      </c>
      <c r="E25" t="s">
        <v>61</v>
      </c>
      <c r="F25" t="s">
        <v>12</v>
      </c>
      <c r="G25" t="s">
        <v>15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T25">
        <v>0</v>
      </c>
      <c r="U25">
        <v>0</v>
      </c>
      <c r="V25">
        <v>662</v>
      </c>
      <c r="W25">
        <v>0</v>
      </c>
      <c r="X25">
        <v>1269</v>
      </c>
      <c r="Y25">
        <v>0</v>
      </c>
      <c r="Z25">
        <v>0</v>
      </c>
      <c r="AA25">
        <v>0</v>
      </c>
      <c r="AB25">
        <v>0</v>
      </c>
      <c r="AC25" s="4" t="s">
        <v>106</v>
      </c>
      <c r="AD25" s="4" t="s">
        <v>106</v>
      </c>
      <c r="AE25">
        <v>2</v>
      </c>
    </row>
    <row r="26" spans="1:31">
      <c r="A26" t="s">
        <v>54</v>
      </c>
      <c r="B26" t="s">
        <v>55</v>
      </c>
      <c r="C26" t="s">
        <v>13</v>
      </c>
      <c r="D26" t="s">
        <v>64</v>
      </c>
      <c r="E26" t="s">
        <v>59</v>
      </c>
      <c r="F26" t="s">
        <v>12</v>
      </c>
      <c r="G26" t="s">
        <v>15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T26">
        <v>0</v>
      </c>
      <c r="U26">
        <v>0</v>
      </c>
      <c r="V26">
        <v>12533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 s="4" t="s">
        <v>106</v>
      </c>
      <c r="AD26" s="4" t="s">
        <v>106</v>
      </c>
      <c r="AE26">
        <v>1</v>
      </c>
    </row>
    <row r="27" spans="1:31">
      <c r="A27" t="s">
        <v>54</v>
      </c>
      <c r="B27" t="s">
        <v>55</v>
      </c>
      <c r="C27" t="s">
        <v>13</v>
      </c>
      <c r="D27" t="s">
        <v>64</v>
      </c>
      <c r="E27" t="s">
        <v>60</v>
      </c>
      <c r="F27" t="s">
        <v>12</v>
      </c>
      <c r="G27" t="s">
        <v>15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T27">
        <v>0</v>
      </c>
      <c r="U27">
        <v>0</v>
      </c>
      <c r="V27">
        <v>57602</v>
      </c>
      <c r="W27">
        <v>84342</v>
      </c>
      <c r="X27">
        <v>0</v>
      </c>
      <c r="Y27">
        <v>0</v>
      </c>
      <c r="Z27">
        <v>0</v>
      </c>
      <c r="AA27">
        <v>0</v>
      </c>
      <c r="AB27">
        <v>0</v>
      </c>
      <c r="AC27" s="4" t="s">
        <v>106</v>
      </c>
      <c r="AD27" s="4" t="s">
        <v>106</v>
      </c>
      <c r="AE27">
        <v>2</v>
      </c>
    </row>
    <row r="28" spans="1:31">
      <c r="A28" t="s">
        <v>54</v>
      </c>
      <c r="B28" t="s">
        <v>55</v>
      </c>
      <c r="C28" t="s">
        <v>13</v>
      </c>
      <c r="D28" t="s">
        <v>64</v>
      </c>
      <c r="E28" t="s">
        <v>61</v>
      </c>
      <c r="F28" t="s">
        <v>12</v>
      </c>
      <c r="G28" t="s">
        <v>15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T28">
        <v>0</v>
      </c>
      <c r="U28">
        <v>0</v>
      </c>
      <c r="V28">
        <v>16799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 s="4" t="s">
        <v>106</v>
      </c>
      <c r="AD28" s="4" t="s">
        <v>106</v>
      </c>
      <c r="AE28">
        <v>1</v>
      </c>
    </row>
    <row r="29" spans="1:31">
      <c r="A29" t="s">
        <v>54</v>
      </c>
      <c r="B29" t="s">
        <v>55</v>
      </c>
      <c r="C29" t="s">
        <v>13</v>
      </c>
      <c r="D29" t="s">
        <v>65</v>
      </c>
      <c r="E29" t="s">
        <v>58</v>
      </c>
      <c r="F29" t="s">
        <v>12</v>
      </c>
      <c r="G29" t="s">
        <v>15</v>
      </c>
      <c r="H29" s="13">
        <v>0</v>
      </c>
      <c r="I29" s="13">
        <v>1E-4</v>
      </c>
      <c r="J29" s="13">
        <v>6.9999999999999999E-4</v>
      </c>
      <c r="K29" s="13">
        <v>0</v>
      </c>
      <c r="L29" s="13">
        <v>0</v>
      </c>
      <c r="M29" s="13">
        <v>0</v>
      </c>
      <c r="N29" s="13">
        <v>0</v>
      </c>
      <c r="O29" s="13">
        <v>1E-4</v>
      </c>
      <c r="P29" s="13">
        <v>0</v>
      </c>
      <c r="T29">
        <v>79148</v>
      </c>
      <c r="U29">
        <v>142491</v>
      </c>
      <c r="V29">
        <v>171002</v>
      </c>
      <c r="W29">
        <v>161456</v>
      </c>
      <c r="X29">
        <v>30116</v>
      </c>
      <c r="Y29">
        <v>12676</v>
      </c>
      <c r="Z29">
        <v>3528</v>
      </c>
      <c r="AA29">
        <v>11604</v>
      </c>
      <c r="AB29">
        <v>6174</v>
      </c>
      <c r="AC29" s="4">
        <v>0.54800000000000004</v>
      </c>
      <c r="AD29" s="4">
        <v>0.127</v>
      </c>
      <c r="AE29">
        <v>9</v>
      </c>
    </row>
    <row r="30" spans="1:31">
      <c r="A30" t="s">
        <v>54</v>
      </c>
      <c r="B30" t="s">
        <v>55</v>
      </c>
      <c r="C30" t="s">
        <v>13</v>
      </c>
      <c r="D30" t="s">
        <v>65</v>
      </c>
      <c r="E30" t="s">
        <v>60</v>
      </c>
      <c r="F30" t="s">
        <v>12</v>
      </c>
      <c r="G30" t="s">
        <v>15</v>
      </c>
      <c r="H30" s="13">
        <v>0</v>
      </c>
      <c r="I30" s="13">
        <v>0</v>
      </c>
      <c r="J30" s="13">
        <v>0</v>
      </c>
      <c r="K30" s="13">
        <v>0</v>
      </c>
      <c r="L30" s="13">
        <v>4.0000000000000002E-4</v>
      </c>
      <c r="M30" s="13">
        <v>0</v>
      </c>
      <c r="N30" s="13">
        <v>0</v>
      </c>
      <c r="O30" s="13">
        <v>2.9999999999999997E-4</v>
      </c>
      <c r="P30" s="13">
        <v>0</v>
      </c>
      <c r="T30">
        <v>880</v>
      </c>
      <c r="U30">
        <v>0</v>
      </c>
      <c r="V30">
        <v>17632</v>
      </c>
      <c r="W30">
        <v>0</v>
      </c>
      <c r="X30">
        <v>18488</v>
      </c>
      <c r="Y30">
        <v>0</v>
      </c>
      <c r="Z30">
        <v>0</v>
      </c>
      <c r="AA30">
        <v>7920</v>
      </c>
      <c r="AB30">
        <v>0</v>
      </c>
      <c r="AC30" s="4" t="s">
        <v>106</v>
      </c>
      <c r="AD30" s="4" t="s">
        <v>106</v>
      </c>
      <c r="AE30">
        <v>4</v>
      </c>
    </row>
    <row r="31" spans="1:31">
      <c r="A31" t="s">
        <v>54</v>
      </c>
      <c r="B31" t="s">
        <v>55</v>
      </c>
      <c r="C31" t="s">
        <v>13</v>
      </c>
      <c r="D31" t="s">
        <v>66</v>
      </c>
      <c r="E31" t="s">
        <v>58</v>
      </c>
      <c r="F31" t="s">
        <v>12</v>
      </c>
      <c r="G31" t="s">
        <v>15</v>
      </c>
      <c r="H31" s="13">
        <v>0</v>
      </c>
      <c r="I31" s="13">
        <v>2.9999999999999997E-4</v>
      </c>
      <c r="J31" s="13">
        <v>6.9999999999999999E-4</v>
      </c>
      <c r="K31" s="13">
        <v>0</v>
      </c>
      <c r="L31" s="13">
        <v>0</v>
      </c>
      <c r="M31" s="13">
        <v>0</v>
      </c>
      <c r="N31" s="13">
        <v>1.2999999999999999E-3</v>
      </c>
      <c r="O31" s="13">
        <v>1E-4</v>
      </c>
      <c r="P31" s="13">
        <v>1E-4</v>
      </c>
      <c r="T31">
        <v>0</v>
      </c>
      <c r="U31">
        <v>236261</v>
      </c>
      <c r="V31">
        <v>331555</v>
      </c>
      <c r="W31">
        <v>199045</v>
      </c>
      <c r="X31">
        <v>325354</v>
      </c>
      <c r="Y31">
        <v>228173</v>
      </c>
      <c r="Z31">
        <v>135263</v>
      </c>
      <c r="AA31">
        <v>84558</v>
      </c>
      <c r="AB31">
        <v>80203</v>
      </c>
      <c r="AC31" s="4">
        <v>-3.4000000000000002E-2</v>
      </c>
      <c r="AD31" s="4">
        <v>0.93600000000000005</v>
      </c>
      <c r="AE31">
        <v>8</v>
      </c>
    </row>
    <row r="32" spans="1:31">
      <c r="A32" t="s">
        <v>54</v>
      </c>
      <c r="B32" t="s">
        <v>55</v>
      </c>
      <c r="C32" t="s">
        <v>13</v>
      </c>
      <c r="D32" t="s">
        <v>66</v>
      </c>
      <c r="E32" t="s">
        <v>59</v>
      </c>
      <c r="F32" t="s">
        <v>12</v>
      </c>
      <c r="G32" t="s">
        <v>15</v>
      </c>
      <c r="H32" s="13">
        <v>0</v>
      </c>
      <c r="I32" s="13">
        <v>0</v>
      </c>
      <c r="J32" s="13">
        <v>4.0000000000000002E-4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T32">
        <v>0</v>
      </c>
      <c r="U32">
        <v>17962</v>
      </c>
      <c r="V32">
        <v>143615</v>
      </c>
      <c r="W32">
        <v>46306</v>
      </c>
      <c r="X32">
        <v>53736</v>
      </c>
      <c r="Y32">
        <v>21615</v>
      </c>
      <c r="Z32">
        <v>6391</v>
      </c>
      <c r="AA32">
        <v>4502</v>
      </c>
      <c r="AB32">
        <v>6288</v>
      </c>
      <c r="AC32" s="4">
        <v>0.91800000000000004</v>
      </c>
      <c r="AD32" s="4">
        <v>1E-3</v>
      </c>
      <c r="AE32">
        <v>8</v>
      </c>
    </row>
    <row r="33" spans="1:32">
      <c r="A33" t="s">
        <v>54</v>
      </c>
      <c r="B33" t="s">
        <v>55</v>
      </c>
      <c r="C33" t="s">
        <v>13</v>
      </c>
      <c r="D33" t="s">
        <v>66</v>
      </c>
      <c r="E33" t="s">
        <v>60</v>
      </c>
      <c r="F33" t="s">
        <v>12</v>
      </c>
      <c r="G33" t="s">
        <v>15</v>
      </c>
      <c r="H33" s="13">
        <v>0</v>
      </c>
      <c r="I33" s="13">
        <v>5.9999999999999995E-4</v>
      </c>
      <c r="J33" s="13">
        <v>0</v>
      </c>
      <c r="K33" s="13">
        <v>4.0000000000000002E-4</v>
      </c>
      <c r="L33" s="13">
        <v>2.0999999999999999E-3</v>
      </c>
      <c r="M33" s="13">
        <v>1.2999999999999999E-3</v>
      </c>
      <c r="N33" s="13">
        <v>6.9999999999999999E-4</v>
      </c>
      <c r="O33" s="13">
        <v>2.9999999999999997E-4</v>
      </c>
      <c r="P33" s="13">
        <v>1.1999999999999999E-3</v>
      </c>
      <c r="T33">
        <v>0</v>
      </c>
      <c r="U33">
        <v>172618</v>
      </c>
      <c r="V33">
        <v>310416</v>
      </c>
      <c r="W33">
        <v>185144</v>
      </c>
      <c r="X33">
        <v>618979</v>
      </c>
      <c r="Y33">
        <v>315079</v>
      </c>
      <c r="Z33">
        <v>172795</v>
      </c>
      <c r="AA33">
        <v>114560</v>
      </c>
      <c r="AB33">
        <v>96578</v>
      </c>
      <c r="AC33" s="4">
        <v>0.65700000000000003</v>
      </c>
      <c r="AD33" s="4">
        <v>7.6999999999999999E-2</v>
      </c>
      <c r="AE33">
        <v>8</v>
      </c>
    </row>
    <row r="34" spans="1:32">
      <c r="A34" t="s">
        <v>54</v>
      </c>
      <c r="B34" t="s">
        <v>55</v>
      </c>
      <c r="C34" t="s">
        <v>13</v>
      </c>
      <c r="D34" t="s">
        <v>66</v>
      </c>
      <c r="E34" t="s">
        <v>61</v>
      </c>
      <c r="F34" t="s">
        <v>12</v>
      </c>
      <c r="G34" t="s">
        <v>15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T34">
        <v>0</v>
      </c>
      <c r="U34">
        <v>2220</v>
      </c>
      <c r="V34">
        <v>16612</v>
      </c>
      <c r="W34">
        <v>1258</v>
      </c>
      <c r="X34">
        <v>2612</v>
      </c>
      <c r="Y34">
        <v>0</v>
      </c>
      <c r="Z34">
        <v>0</v>
      </c>
      <c r="AA34">
        <v>160</v>
      </c>
      <c r="AB34">
        <v>0</v>
      </c>
      <c r="AC34" s="4" t="s">
        <v>106</v>
      </c>
      <c r="AD34" s="4" t="s">
        <v>106</v>
      </c>
      <c r="AE34">
        <v>5</v>
      </c>
    </row>
    <row r="35" spans="1:32">
      <c r="A35" t="s">
        <v>54</v>
      </c>
      <c r="B35" t="s">
        <v>55</v>
      </c>
      <c r="C35" t="s">
        <v>13</v>
      </c>
      <c r="D35" t="s">
        <v>30</v>
      </c>
      <c r="E35" t="s">
        <v>58</v>
      </c>
      <c r="F35" t="s">
        <v>12</v>
      </c>
      <c r="G35" t="s">
        <v>15</v>
      </c>
      <c r="H35" s="13">
        <v>6.9999999999999999E-4</v>
      </c>
      <c r="I35" s="13">
        <v>8.0000000000000004E-4</v>
      </c>
      <c r="J35" s="13">
        <v>1.6999999999999999E-3</v>
      </c>
      <c r="K35" s="13">
        <v>0</v>
      </c>
      <c r="L35" s="13">
        <v>0</v>
      </c>
      <c r="M35" s="13">
        <v>1E-4</v>
      </c>
      <c r="N35" s="13">
        <v>1.4E-3</v>
      </c>
      <c r="O35" s="13">
        <v>5.0000000000000001E-4</v>
      </c>
      <c r="P35" s="13">
        <v>4.0000000000000002E-4</v>
      </c>
      <c r="T35">
        <v>730577</v>
      </c>
      <c r="U35">
        <v>620542</v>
      </c>
      <c r="V35">
        <v>661911</v>
      </c>
      <c r="W35">
        <v>569385</v>
      </c>
      <c r="X35">
        <v>546464</v>
      </c>
      <c r="Y35">
        <v>625243</v>
      </c>
      <c r="Z35">
        <v>517212</v>
      </c>
      <c r="AA35">
        <v>442913</v>
      </c>
      <c r="AB35">
        <v>439498</v>
      </c>
      <c r="AC35" s="4">
        <v>0.26300000000000001</v>
      </c>
      <c r="AD35" s="4">
        <v>0.495</v>
      </c>
      <c r="AE35">
        <v>9</v>
      </c>
    </row>
    <row r="36" spans="1:32">
      <c r="A36" t="s">
        <v>54</v>
      </c>
      <c r="B36" t="s">
        <v>55</v>
      </c>
      <c r="C36" t="s">
        <v>13</v>
      </c>
      <c r="D36" t="s">
        <v>30</v>
      </c>
      <c r="E36" t="s">
        <v>59</v>
      </c>
      <c r="F36" t="s">
        <v>12</v>
      </c>
      <c r="G36" t="s">
        <v>15</v>
      </c>
      <c r="H36" s="13">
        <v>0</v>
      </c>
      <c r="I36" s="13">
        <v>1E-4</v>
      </c>
      <c r="J36" s="13">
        <v>2.9999999999999997E-4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T36">
        <v>7730</v>
      </c>
      <c r="U36">
        <v>46041</v>
      </c>
      <c r="V36">
        <v>112396</v>
      </c>
      <c r="W36">
        <v>40756</v>
      </c>
      <c r="X36">
        <v>19061</v>
      </c>
      <c r="Y36">
        <v>14536</v>
      </c>
      <c r="Z36">
        <v>43369</v>
      </c>
      <c r="AA36">
        <v>39643</v>
      </c>
      <c r="AB36">
        <v>60377</v>
      </c>
      <c r="AC36" s="4">
        <v>0.85</v>
      </c>
      <c r="AD36" s="4">
        <v>4.0000000000000001E-3</v>
      </c>
      <c r="AE36">
        <v>9</v>
      </c>
    </row>
    <row r="37" spans="1:32">
      <c r="A37" t="s">
        <v>54</v>
      </c>
      <c r="B37" t="s">
        <v>55</v>
      </c>
      <c r="C37" t="s">
        <v>13</v>
      </c>
      <c r="D37" t="s">
        <v>30</v>
      </c>
      <c r="E37" t="s">
        <v>60</v>
      </c>
      <c r="F37" t="s">
        <v>12</v>
      </c>
      <c r="G37" t="s">
        <v>15</v>
      </c>
      <c r="H37" s="13">
        <v>1.4E-3</v>
      </c>
      <c r="I37" s="13">
        <v>1.9E-3</v>
      </c>
      <c r="J37" s="13">
        <v>1E-4</v>
      </c>
      <c r="K37" s="13">
        <v>1.8E-3</v>
      </c>
      <c r="L37" s="13">
        <v>3.5999999999999999E-3</v>
      </c>
      <c r="M37" s="13">
        <v>1.6999999999999999E-3</v>
      </c>
      <c r="N37" s="13">
        <v>3.2000000000000002E-3</v>
      </c>
      <c r="O37" s="13">
        <v>1.5E-3</v>
      </c>
      <c r="P37" s="13">
        <v>1.49E-2</v>
      </c>
      <c r="T37">
        <v>278503</v>
      </c>
      <c r="U37">
        <v>220717</v>
      </c>
      <c r="V37">
        <v>215686</v>
      </c>
      <c r="W37">
        <v>338505</v>
      </c>
      <c r="X37">
        <v>425893</v>
      </c>
      <c r="Y37">
        <v>345335</v>
      </c>
      <c r="Z37">
        <v>190277</v>
      </c>
      <c r="AA37">
        <v>155830</v>
      </c>
      <c r="AB37">
        <v>306992</v>
      </c>
      <c r="AC37" s="4">
        <v>0.22800000000000001</v>
      </c>
      <c r="AD37" s="4">
        <v>0.55600000000000005</v>
      </c>
      <c r="AE37">
        <v>9</v>
      </c>
    </row>
    <row r="38" spans="1:32">
      <c r="A38" t="s">
        <v>54</v>
      </c>
      <c r="B38" t="s">
        <v>55</v>
      </c>
      <c r="C38" t="s">
        <v>13</v>
      </c>
      <c r="D38" t="s">
        <v>30</v>
      </c>
      <c r="E38" t="s">
        <v>61</v>
      </c>
      <c r="F38" t="s">
        <v>12</v>
      </c>
      <c r="G38" t="s">
        <v>15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T38">
        <v>0</v>
      </c>
      <c r="U38">
        <v>2882</v>
      </c>
      <c r="V38">
        <v>2424</v>
      </c>
      <c r="W38">
        <v>4198</v>
      </c>
      <c r="X38">
        <v>0</v>
      </c>
      <c r="Y38">
        <v>720</v>
      </c>
      <c r="Z38">
        <v>0</v>
      </c>
      <c r="AA38">
        <v>0</v>
      </c>
      <c r="AB38">
        <v>1930</v>
      </c>
      <c r="AC38" s="4">
        <v>-0.22</v>
      </c>
      <c r="AD38" s="4">
        <v>0.72299999999999998</v>
      </c>
      <c r="AE38">
        <v>5</v>
      </c>
    </row>
    <row r="39" spans="1:32">
      <c r="A39" t="s">
        <v>54</v>
      </c>
      <c r="B39" t="s">
        <v>55</v>
      </c>
      <c r="C39" t="s">
        <v>13</v>
      </c>
      <c r="D39" t="s">
        <v>30</v>
      </c>
      <c r="E39" t="s">
        <v>62</v>
      </c>
      <c r="F39" t="s">
        <v>12</v>
      </c>
      <c r="G39" t="s">
        <v>15</v>
      </c>
      <c r="H39" s="13">
        <v>0</v>
      </c>
      <c r="I39" s="13">
        <v>0</v>
      </c>
      <c r="J39" s="13">
        <v>2.0000000000000001E-4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T39" s="7">
        <v>34418</v>
      </c>
      <c r="U39" s="7">
        <v>29157</v>
      </c>
      <c r="V39" s="7">
        <v>58699</v>
      </c>
      <c r="W39" s="7">
        <v>45260</v>
      </c>
      <c r="X39" s="7">
        <v>45160</v>
      </c>
      <c r="Y39" s="7">
        <v>50335</v>
      </c>
      <c r="Z39" s="7">
        <v>95011</v>
      </c>
      <c r="AA39" s="7">
        <v>62057</v>
      </c>
      <c r="AB39" s="7">
        <v>38708</v>
      </c>
      <c r="AC39" s="5">
        <v>0.26100000000000001</v>
      </c>
      <c r="AD39" s="3">
        <v>0.498</v>
      </c>
      <c r="AE39" s="4">
        <v>9</v>
      </c>
    </row>
    <row r="40" spans="1:32">
      <c r="A40" t="s">
        <v>100</v>
      </c>
      <c r="H40" s="13">
        <f>SUM(H10:H39)</f>
        <v>5.9400000000000008E-2</v>
      </c>
      <c r="I40" s="13">
        <f t="shared" ref="I40:P40" si="7">SUM(I10:I39)</f>
        <v>2.4400000000000002E-2</v>
      </c>
      <c r="J40" s="13">
        <f t="shared" si="7"/>
        <v>3.39E-2</v>
      </c>
      <c r="K40" s="13">
        <f t="shared" si="7"/>
        <v>1.43E-2</v>
      </c>
      <c r="L40" s="13">
        <f t="shared" si="7"/>
        <v>1.8699999999999998E-2</v>
      </c>
      <c r="M40" s="13">
        <f t="shared" si="7"/>
        <v>1.15E-2</v>
      </c>
      <c r="N40" s="13">
        <f t="shared" si="7"/>
        <v>2.4299999999999999E-2</v>
      </c>
      <c r="O40" s="13">
        <f t="shared" si="7"/>
        <v>2.1400000000000006E-2</v>
      </c>
      <c r="P40" s="13">
        <f t="shared" si="7"/>
        <v>2.7799999999999998E-2</v>
      </c>
      <c r="T40">
        <f>SUM(T10:T39)</f>
        <v>8573960</v>
      </c>
      <c r="U40">
        <f t="shared" ref="U40:AB40" si="8">SUM(U10:U39)</f>
        <v>8173479</v>
      </c>
      <c r="V40">
        <f t="shared" si="8"/>
        <v>10389788</v>
      </c>
      <c r="W40">
        <f t="shared" si="8"/>
        <v>8751417</v>
      </c>
      <c r="X40">
        <f t="shared" si="8"/>
        <v>8667963</v>
      </c>
      <c r="Y40">
        <f t="shared" si="8"/>
        <v>7503803</v>
      </c>
      <c r="Z40">
        <f t="shared" si="8"/>
        <v>6258888</v>
      </c>
      <c r="AA40">
        <f t="shared" si="8"/>
        <v>5240966</v>
      </c>
      <c r="AB40">
        <f t="shared" si="8"/>
        <v>5047881</v>
      </c>
      <c r="AC40" s="5">
        <f t="shared" ref="AC40" si="9">ROUND(ABS(PEARSON($T40:$AB40,$H40:$P40)),3)</f>
        <v>0.20899999999999999</v>
      </c>
      <c r="AD40" s="3">
        <f>ROUND(TDIST(AF40,AE40-2,2),3)</f>
        <v>0.59</v>
      </c>
      <c r="AE40" s="4">
        <f>COUNTA(T40:AB40)</f>
        <v>9</v>
      </c>
      <c r="AF40" s="3">
        <f>ROUND((AC40*SQRT(AE40-2))/(SQRT(1-AC40^2)),3)</f>
        <v>0.56499999999999995</v>
      </c>
    </row>
    <row r="41" spans="1:32">
      <c r="A41" t="s">
        <v>107</v>
      </c>
      <c r="H41">
        <f>ROUND(H40/H5,4)</f>
        <v>5.8500000000000003E-2</v>
      </c>
      <c r="I41">
        <f t="shared" ref="I41:P41" si="10">ROUND(I40/I5,4)</f>
        <v>2.23E-2</v>
      </c>
      <c r="J41">
        <f t="shared" si="10"/>
        <v>3.1899999999999998E-2</v>
      </c>
      <c r="K41">
        <f t="shared" si="10"/>
        <v>1.9400000000000001E-2</v>
      </c>
      <c r="L41">
        <f t="shared" si="10"/>
        <v>2.64E-2</v>
      </c>
      <c r="M41">
        <f t="shared" si="10"/>
        <v>1.5900000000000001E-2</v>
      </c>
      <c r="N41">
        <f t="shared" si="10"/>
        <v>4.02E-2</v>
      </c>
      <c r="O41">
        <f t="shared" si="10"/>
        <v>4.8300000000000003E-2</v>
      </c>
      <c r="P41">
        <f t="shared" si="10"/>
        <v>6.6199999999999995E-2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G200"/>
  <sheetViews>
    <sheetView topLeftCell="D155" zoomScale="60" zoomScaleNormal="60" workbookViewId="0">
      <selection activeCell="AC194" sqref="AC194:AF198"/>
    </sheetView>
  </sheetViews>
  <sheetFormatPr defaultRowHeight="15"/>
  <cols>
    <col min="1" max="1" width="19.140625" customWidth="1"/>
    <col min="2" max="2" width="6.7109375" customWidth="1"/>
    <col min="3" max="4" width="7.28515625" customWidth="1"/>
    <col min="7" max="7" width="9.140625" customWidth="1"/>
    <col min="19" max="19" width="17.42578125" customWidth="1"/>
    <col min="20" max="28" width="11" customWidth="1"/>
    <col min="29" max="31" width="7.140625" customWidth="1"/>
  </cols>
  <sheetData>
    <row r="1" spans="1:33">
      <c r="A1" s="2" t="s">
        <v>78</v>
      </c>
      <c r="M1" t="s">
        <v>34</v>
      </c>
      <c r="S1" s="2" t="s">
        <v>7</v>
      </c>
      <c r="AC1" s="4"/>
      <c r="AD1" s="4"/>
    </row>
    <row r="2" spans="1:33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 s="4">
        <v>2010</v>
      </c>
      <c r="P2" s="4">
        <v>2011</v>
      </c>
      <c r="Q2" s="4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/>
      <c r="AD2" s="4"/>
    </row>
    <row r="3" spans="1:33">
      <c r="A3" t="s">
        <v>0</v>
      </c>
      <c r="H3">
        <v>0.9526</v>
      </c>
      <c r="I3">
        <v>1.4457</v>
      </c>
      <c r="J3">
        <v>0.95340000000000003</v>
      </c>
      <c r="K3">
        <v>0.78010000000000002</v>
      </c>
      <c r="L3">
        <v>0.53969999999999996</v>
      </c>
      <c r="M3" s="10">
        <f>ROUND(L3*0.9,3)</f>
        <v>0.48599999999999999</v>
      </c>
      <c r="N3" s="10">
        <f t="shared" ref="N3:Q3" si="0">ROUND(M3*0.9,3)</f>
        <v>0.437</v>
      </c>
      <c r="O3" s="10">
        <f t="shared" si="0"/>
        <v>0.39300000000000002</v>
      </c>
      <c r="P3" s="10">
        <f t="shared" si="0"/>
        <v>0.35399999999999998</v>
      </c>
      <c r="Q3" s="10">
        <f t="shared" si="0"/>
        <v>0.31900000000000001</v>
      </c>
      <c r="S3" t="s">
        <v>67</v>
      </c>
      <c r="Y3" s="4"/>
      <c r="Z3" s="4"/>
      <c r="AA3" s="4"/>
      <c r="AB3" s="4"/>
      <c r="AC3" s="4"/>
      <c r="AD3" s="4"/>
    </row>
    <row r="4" spans="1:33">
      <c r="A4" t="s">
        <v>3</v>
      </c>
      <c r="M4" s="1">
        <f>ROUND((M3-L3)/L3,2)</f>
        <v>-0.1</v>
      </c>
      <c r="N4" s="1">
        <f>ROUND((N3-M3)/M3,2)</f>
        <v>-0.1</v>
      </c>
      <c r="O4" s="1">
        <f>ROUND((O3-N3)/N3,2)</f>
        <v>-0.1</v>
      </c>
      <c r="P4" s="1">
        <f>ROUND((P3-O3)/O3,2)</f>
        <v>-0.1</v>
      </c>
      <c r="Q4" s="1">
        <f>ROUND((Q3-P3)/P3,2)</f>
        <v>-0.1</v>
      </c>
      <c r="R4" s="1"/>
      <c r="S4" t="s">
        <v>6</v>
      </c>
      <c r="T4" s="2"/>
      <c r="Z4" s="1"/>
      <c r="AA4" s="1"/>
      <c r="AB4" s="1"/>
      <c r="AC4" s="6"/>
      <c r="AD4" s="4"/>
    </row>
    <row r="5" spans="1:33">
      <c r="A5" t="s">
        <v>5</v>
      </c>
      <c r="H5">
        <v>0.9526</v>
      </c>
      <c r="I5">
        <v>1.4457</v>
      </c>
      <c r="J5">
        <v>0.95340000000000003</v>
      </c>
      <c r="K5">
        <v>0.78010000000000002</v>
      </c>
      <c r="L5">
        <v>0.53969999999999996</v>
      </c>
      <c r="M5">
        <v>0.2656</v>
      </c>
      <c r="N5">
        <v>0.26250000000000001</v>
      </c>
      <c r="O5" s="4">
        <v>0.28260000000000002</v>
      </c>
      <c r="P5" s="4">
        <v>0.2571</v>
      </c>
      <c r="Q5" s="4"/>
      <c r="S5" t="s">
        <v>1</v>
      </c>
      <c r="T5" s="7">
        <f>T194</f>
        <v>15169220</v>
      </c>
      <c r="U5" s="7">
        <f t="shared" ref="U5:AB5" si="1">U194</f>
        <v>33105077</v>
      </c>
      <c r="V5" s="7">
        <f t="shared" si="1"/>
        <v>40492083</v>
      </c>
      <c r="W5" s="7">
        <f t="shared" si="1"/>
        <v>31750325</v>
      </c>
      <c r="X5" s="7">
        <f t="shared" si="1"/>
        <v>25413310</v>
      </c>
      <c r="Y5" s="7">
        <f t="shared" si="1"/>
        <v>20589743</v>
      </c>
      <c r="Z5" s="7">
        <f t="shared" si="1"/>
        <v>17213792</v>
      </c>
      <c r="AA5" s="7">
        <f t="shared" si="1"/>
        <v>16461048</v>
      </c>
      <c r="AB5" s="7">
        <f t="shared" si="1"/>
        <v>19163997</v>
      </c>
      <c r="AC5" s="4"/>
      <c r="AD5" s="4"/>
    </row>
    <row r="6" spans="1:33">
      <c r="A6" t="s">
        <v>4</v>
      </c>
      <c r="M6" s="1">
        <f t="shared" ref="M6:P6" si="2">ROUND((M5-L5)/L5,2)</f>
        <v>-0.51</v>
      </c>
      <c r="N6" s="1">
        <f t="shared" si="2"/>
        <v>-0.01</v>
      </c>
      <c r="O6" s="1">
        <f t="shared" si="2"/>
        <v>0.08</v>
      </c>
      <c r="P6" s="1">
        <f t="shared" si="2"/>
        <v>-0.09</v>
      </c>
      <c r="Q6" s="4"/>
      <c r="Y6" s="1">
        <f t="shared" ref="Y6" si="3">ROUND((Y5-X5)/X5,2)</f>
        <v>-0.19</v>
      </c>
      <c r="Z6" s="1">
        <f>ROUND((Z5-Y5)/Y5,2)</f>
        <v>-0.16</v>
      </c>
      <c r="AA6" s="1">
        <f t="shared" ref="AA6:AB6" si="4">ROUND((AA5-Z5)/Z5,2)</f>
        <v>-0.04</v>
      </c>
      <c r="AB6" s="1">
        <f t="shared" si="4"/>
        <v>0.16</v>
      </c>
      <c r="AC6" s="4"/>
      <c r="AD6" s="4"/>
    </row>
    <row r="7" spans="1:33">
      <c r="N7" s="2"/>
      <c r="AC7" s="4"/>
      <c r="AD7" s="4"/>
    </row>
    <row r="8" spans="1:33">
      <c r="A8" s="2" t="s">
        <v>33</v>
      </c>
      <c r="S8" s="2" t="s">
        <v>31</v>
      </c>
      <c r="AC8" s="4" t="s">
        <v>50</v>
      </c>
    </row>
    <row r="9" spans="1:33">
      <c r="A9" s="11" t="s">
        <v>104</v>
      </c>
      <c r="B9" t="s">
        <v>86</v>
      </c>
      <c r="C9" t="s">
        <v>87</v>
      </c>
      <c r="D9" t="s">
        <v>88</v>
      </c>
      <c r="E9" t="s">
        <v>89</v>
      </c>
      <c r="F9" t="s">
        <v>90</v>
      </c>
      <c r="G9" t="s">
        <v>91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  <c r="AF9" s="9"/>
      <c r="AG9" s="9"/>
    </row>
    <row r="10" spans="1:33">
      <c r="A10" t="s">
        <v>101</v>
      </c>
      <c r="B10" t="s">
        <v>68</v>
      </c>
      <c r="C10" t="s">
        <v>13</v>
      </c>
      <c r="F10" s="4"/>
      <c r="G10" t="s">
        <v>102</v>
      </c>
      <c r="H10" s="12">
        <v>0.625</v>
      </c>
      <c r="I10" s="12">
        <v>0.58599999999999997</v>
      </c>
      <c r="J10" s="12">
        <v>0.41899999999999998</v>
      </c>
      <c r="K10" s="12">
        <v>0.29799999999999999</v>
      </c>
      <c r="L10" s="12">
        <v>0.186</v>
      </c>
      <c r="M10" s="12">
        <v>7.1999999999999995E-2</v>
      </c>
      <c r="N10" s="12">
        <v>4.5999999999999999E-2</v>
      </c>
      <c r="O10" s="12">
        <v>3.1E-2</v>
      </c>
      <c r="P10" s="12">
        <v>3.7999999999999999E-2</v>
      </c>
      <c r="AF10" s="3"/>
      <c r="AG10" s="3"/>
    </row>
    <row r="11" spans="1:33">
      <c r="A11" t="s">
        <v>54</v>
      </c>
      <c r="B11" t="s">
        <v>68</v>
      </c>
      <c r="C11" t="s">
        <v>13</v>
      </c>
      <c r="D11" t="s">
        <v>23</v>
      </c>
      <c r="E11" t="s">
        <v>94</v>
      </c>
      <c r="F11" s="4" t="s">
        <v>12</v>
      </c>
      <c r="G11" t="s">
        <v>40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T11">
        <v>67270</v>
      </c>
      <c r="U11">
        <v>0</v>
      </c>
      <c r="V11">
        <v>7208</v>
      </c>
      <c r="W11">
        <v>0</v>
      </c>
      <c r="X11">
        <v>5145</v>
      </c>
      <c r="Y11">
        <v>23223</v>
      </c>
      <c r="Z11">
        <v>76150</v>
      </c>
      <c r="AA11">
        <v>37022</v>
      </c>
      <c r="AB11">
        <v>31452</v>
      </c>
      <c r="AC11" s="4">
        <v>0.65300000000000002</v>
      </c>
      <c r="AD11" s="5">
        <v>0.112</v>
      </c>
      <c r="AE11" s="4">
        <v>7</v>
      </c>
      <c r="AF11" s="3"/>
      <c r="AG11" s="3"/>
    </row>
    <row r="12" spans="1:33">
      <c r="A12" t="s">
        <v>54</v>
      </c>
      <c r="B12" t="s">
        <v>68</v>
      </c>
      <c r="C12" t="s">
        <v>13</v>
      </c>
      <c r="D12" t="s">
        <v>23</v>
      </c>
      <c r="E12" t="s">
        <v>94</v>
      </c>
      <c r="F12" s="4" t="s">
        <v>12</v>
      </c>
      <c r="G12" t="s">
        <v>15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T12">
        <v>67270</v>
      </c>
      <c r="U12">
        <v>0</v>
      </c>
      <c r="V12">
        <v>7208</v>
      </c>
      <c r="W12">
        <v>0</v>
      </c>
      <c r="X12">
        <v>5145</v>
      </c>
      <c r="Y12">
        <v>23223</v>
      </c>
      <c r="Z12">
        <v>76150</v>
      </c>
      <c r="AA12">
        <v>37022</v>
      </c>
      <c r="AB12">
        <v>31452</v>
      </c>
      <c r="AC12" s="4" t="s">
        <v>106</v>
      </c>
      <c r="AD12" s="5" t="s">
        <v>106</v>
      </c>
      <c r="AE12" s="4">
        <v>7</v>
      </c>
      <c r="AF12" s="3"/>
      <c r="AG12" s="3"/>
    </row>
    <row r="13" spans="1:33">
      <c r="A13" t="s">
        <v>54</v>
      </c>
      <c r="B13" t="s">
        <v>68</v>
      </c>
      <c r="C13" t="s">
        <v>13</v>
      </c>
      <c r="D13" t="s">
        <v>23</v>
      </c>
      <c r="E13" t="s">
        <v>94</v>
      </c>
      <c r="F13" s="4" t="s">
        <v>12</v>
      </c>
      <c r="G13" t="s">
        <v>14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T13">
        <v>67270</v>
      </c>
      <c r="U13">
        <v>0</v>
      </c>
      <c r="V13">
        <v>7208</v>
      </c>
      <c r="W13">
        <v>0</v>
      </c>
      <c r="X13">
        <v>5145</v>
      </c>
      <c r="Y13">
        <v>23223</v>
      </c>
      <c r="Z13">
        <v>76150</v>
      </c>
      <c r="AA13">
        <v>37022</v>
      </c>
      <c r="AB13">
        <v>31452</v>
      </c>
      <c r="AC13" s="4">
        <v>0.65300000000000002</v>
      </c>
      <c r="AD13" s="5">
        <v>0.112</v>
      </c>
      <c r="AE13" s="4">
        <v>7</v>
      </c>
      <c r="AF13" s="3"/>
      <c r="AG13" s="3"/>
    </row>
    <row r="14" spans="1:33">
      <c r="A14" t="s">
        <v>54</v>
      </c>
      <c r="B14" t="s">
        <v>68</v>
      </c>
      <c r="C14" t="s">
        <v>13</v>
      </c>
      <c r="D14" t="s">
        <v>23</v>
      </c>
      <c r="E14" t="s">
        <v>95</v>
      </c>
      <c r="F14" s="4" t="s">
        <v>12</v>
      </c>
      <c r="G14" t="s">
        <v>40</v>
      </c>
      <c r="H14" s="12">
        <v>1E-4</v>
      </c>
      <c r="I14" s="12">
        <v>1E-4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T14">
        <v>203289</v>
      </c>
      <c r="U14">
        <v>439969</v>
      </c>
      <c r="V14">
        <v>273715</v>
      </c>
      <c r="W14">
        <v>272149</v>
      </c>
      <c r="X14">
        <v>326914</v>
      </c>
      <c r="Y14">
        <v>293399</v>
      </c>
      <c r="Z14">
        <v>202248</v>
      </c>
      <c r="AA14">
        <v>267405</v>
      </c>
      <c r="AB14">
        <v>155020</v>
      </c>
      <c r="AC14" s="4">
        <v>0.35399999999999998</v>
      </c>
      <c r="AD14" s="5">
        <v>0.35</v>
      </c>
      <c r="AE14" s="4">
        <v>9</v>
      </c>
      <c r="AF14" s="3"/>
      <c r="AG14" s="3"/>
    </row>
    <row r="15" spans="1:33">
      <c r="A15" t="s">
        <v>54</v>
      </c>
      <c r="B15" t="s">
        <v>68</v>
      </c>
      <c r="C15" t="s">
        <v>13</v>
      </c>
      <c r="D15" t="s">
        <v>23</v>
      </c>
      <c r="E15" t="s">
        <v>95</v>
      </c>
      <c r="F15" s="4" t="s">
        <v>12</v>
      </c>
      <c r="G15" t="s">
        <v>15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T15">
        <v>203289</v>
      </c>
      <c r="U15">
        <v>439969</v>
      </c>
      <c r="V15">
        <v>273715</v>
      </c>
      <c r="W15">
        <v>272149</v>
      </c>
      <c r="X15">
        <v>326914</v>
      </c>
      <c r="Y15">
        <v>293399</v>
      </c>
      <c r="Z15">
        <v>202248</v>
      </c>
      <c r="AA15">
        <v>267405</v>
      </c>
      <c r="AB15">
        <v>155020</v>
      </c>
      <c r="AC15" s="4" t="s">
        <v>106</v>
      </c>
      <c r="AD15" s="5" t="s">
        <v>106</v>
      </c>
      <c r="AE15" s="4">
        <v>9</v>
      </c>
      <c r="AF15" s="3"/>
      <c r="AG15" s="3"/>
    </row>
    <row r="16" spans="1:33">
      <c r="A16" t="s">
        <v>54</v>
      </c>
      <c r="B16" t="s">
        <v>68</v>
      </c>
      <c r="C16" t="s">
        <v>13</v>
      </c>
      <c r="D16" t="s">
        <v>23</v>
      </c>
      <c r="E16" t="s">
        <v>95</v>
      </c>
      <c r="F16" s="4" t="s">
        <v>12</v>
      </c>
      <c r="G16" t="s">
        <v>14</v>
      </c>
      <c r="H16" s="12">
        <v>1E-4</v>
      </c>
      <c r="I16" s="12">
        <v>1E-4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T16">
        <v>203289</v>
      </c>
      <c r="U16">
        <v>439969</v>
      </c>
      <c r="V16">
        <v>273715</v>
      </c>
      <c r="W16">
        <v>272149</v>
      </c>
      <c r="X16">
        <v>326914</v>
      </c>
      <c r="Y16">
        <v>293399</v>
      </c>
      <c r="Z16">
        <v>202248</v>
      </c>
      <c r="AA16">
        <v>267405</v>
      </c>
      <c r="AB16">
        <v>155020</v>
      </c>
      <c r="AC16" s="4">
        <v>0.35399999999999998</v>
      </c>
      <c r="AD16" s="5">
        <v>0.35</v>
      </c>
      <c r="AE16" s="4">
        <v>9</v>
      </c>
      <c r="AF16" s="3"/>
      <c r="AG16" s="3"/>
    </row>
    <row r="17" spans="1:33">
      <c r="A17" t="s">
        <v>54</v>
      </c>
      <c r="B17" t="s">
        <v>68</v>
      </c>
      <c r="C17" t="s">
        <v>13</v>
      </c>
      <c r="D17" t="s">
        <v>23</v>
      </c>
      <c r="E17" t="s">
        <v>57</v>
      </c>
      <c r="F17" s="4" t="s">
        <v>12</v>
      </c>
      <c r="G17" t="s">
        <v>40</v>
      </c>
      <c r="H17" s="12">
        <v>0</v>
      </c>
      <c r="I17" s="12">
        <v>0</v>
      </c>
      <c r="J17" s="12">
        <v>0</v>
      </c>
      <c r="K17" s="12">
        <v>6.9999999999999999E-4</v>
      </c>
      <c r="L17" s="12">
        <v>5.9999999999999995E-4</v>
      </c>
      <c r="M17" s="12">
        <v>5.0000000000000001E-4</v>
      </c>
      <c r="N17" s="12">
        <v>1.6999999999999999E-3</v>
      </c>
      <c r="O17" s="12">
        <v>1.1999999999999999E-3</v>
      </c>
      <c r="P17" s="12">
        <v>1.6999999999999999E-3</v>
      </c>
      <c r="T17">
        <v>0</v>
      </c>
      <c r="U17">
        <v>822</v>
      </c>
      <c r="V17">
        <v>0</v>
      </c>
      <c r="W17">
        <v>11756</v>
      </c>
      <c r="X17">
        <v>9000</v>
      </c>
      <c r="Y17">
        <v>7782</v>
      </c>
      <c r="Z17">
        <v>19715</v>
      </c>
      <c r="AA17">
        <v>26908</v>
      </c>
      <c r="AB17">
        <v>38601</v>
      </c>
      <c r="AC17" s="4">
        <v>0.88800000000000001</v>
      </c>
      <c r="AD17" s="5">
        <v>8.0000000000000002E-3</v>
      </c>
      <c r="AE17" s="4">
        <v>7</v>
      </c>
      <c r="AF17" s="3"/>
      <c r="AG17" s="3"/>
    </row>
    <row r="18" spans="1:33">
      <c r="A18" t="s">
        <v>54</v>
      </c>
      <c r="B18" t="s">
        <v>68</v>
      </c>
      <c r="C18" t="s">
        <v>13</v>
      </c>
      <c r="D18" t="s">
        <v>23</v>
      </c>
      <c r="E18" t="s">
        <v>57</v>
      </c>
      <c r="F18" s="4" t="s">
        <v>12</v>
      </c>
      <c r="G18" t="s">
        <v>15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T18">
        <v>0</v>
      </c>
      <c r="U18">
        <v>822</v>
      </c>
      <c r="V18">
        <v>0</v>
      </c>
      <c r="W18">
        <v>11756</v>
      </c>
      <c r="X18">
        <v>9000</v>
      </c>
      <c r="Y18">
        <v>7782</v>
      </c>
      <c r="Z18">
        <v>19715</v>
      </c>
      <c r="AA18">
        <v>26908</v>
      </c>
      <c r="AB18">
        <v>38601</v>
      </c>
      <c r="AC18" s="4" t="s">
        <v>106</v>
      </c>
      <c r="AD18" s="5" t="s">
        <v>106</v>
      </c>
      <c r="AE18" s="4">
        <v>7</v>
      </c>
      <c r="AF18" s="3"/>
      <c r="AG18" s="3"/>
    </row>
    <row r="19" spans="1:33">
      <c r="A19" t="s">
        <v>54</v>
      </c>
      <c r="B19" t="s">
        <v>68</v>
      </c>
      <c r="C19" t="s">
        <v>13</v>
      </c>
      <c r="D19" t="s">
        <v>23</v>
      </c>
      <c r="E19" t="s">
        <v>57</v>
      </c>
      <c r="F19" s="4" t="s">
        <v>12</v>
      </c>
      <c r="G19" t="s">
        <v>14</v>
      </c>
      <c r="H19" s="12">
        <v>0</v>
      </c>
      <c r="I19" s="12">
        <v>0</v>
      </c>
      <c r="J19" s="12">
        <v>0</v>
      </c>
      <c r="K19" s="12">
        <v>6.9999999999999999E-4</v>
      </c>
      <c r="L19" s="12">
        <v>5.9999999999999995E-4</v>
      </c>
      <c r="M19" s="12">
        <v>5.0000000000000001E-4</v>
      </c>
      <c r="N19" s="12">
        <v>1.6999999999999999E-3</v>
      </c>
      <c r="O19" s="12">
        <v>1.1999999999999999E-3</v>
      </c>
      <c r="P19" s="12">
        <v>1.6999999999999999E-3</v>
      </c>
      <c r="T19">
        <v>0</v>
      </c>
      <c r="U19">
        <v>822</v>
      </c>
      <c r="V19">
        <v>0</v>
      </c>
      <c r="W19">
        <v>11756</v>
      </c>
      <c r="X19">
        <v>9000</v>
      </c>
      <c r="Y19">
        <v>7782</v>
      </c>
      <c r="Z19">
        <v>19715</v>
      </c>
      <c r="AA19">
        <v>26908</v>
      </c>
      <c r="AB19">
        <v>38601</v>
      </c>
      <c r="AC19" s="4">
        <v>0.88800000000000001</v>
      </c>
      <c r="AD19" s="5">
        <v>8.0000000000000002E-3</v>
      </c>
      <c r="AE19" s="4">
        <v>7</v>
      </c>
      <c r="AF19" s="3"/>
      <c r="AG19" s="3"/>
    </row>
    <row r="20" spans="1:33">
      <c r="A20" t="s">
        <v>54</v>
      </c>
      <c r="B20" t="s">
        <v>68</v>
      </c>
      <c r="C20" t="s">
        <v>13</v>
      </c>
      <c r="D20" t="s">
        <v>23</v>
      </c>
      <c r="E20" t="s">
        <v>58</v>
      </c>
      <c r="F20" s="4" t="s">
        <v>12</v>
      </c>
      <c r="G20" t="s">
        <v>40</v>
      </c>
      <c r="H20" s="12">
        <v>5.9999999999999995E-4</v>
      </c>
      <c r="I20" s="12">
        <v>4.0000000000000002E-4</v>
      </c>
      <c r="J20" s="12">
        <v>3.0000000000000001E-3</v>
      </c>
      <c r="K20" s="12">
        <v>2.0000000000000001E-4</v>
      </c>
      <c r="L20" s="12">
        <v>0</v>
      </c>
      <c r="M20" s="12">
        <v>0</v>
      </c>
      <c r="N20" s="12">
        <v>1E-4</v>
      </c>
      <c r="O20" s="12">
        <v>0</v>
      </c>
      <c r="P20" s="12">
        <v>0</v>
      </c>
      <c r="T20">
        <v>11696</v>
      </c>
      <c r="U20">
        <v>8290</v>
      </c>
      <c r="V20">
        <v>43704</v>
      </c>
      <c r="W20">
        <v>14527</v>
      </c>
      <c r="X20">
        <v>11824</v>
      </c>
      <c r="Y20">
        <v>5048</v>
      </c>
      <c r="Z20">
        <v>6594</v>
      </c>
      <c r="AA20">
        <v>0</v>
      </c>
      <c r="AB20">
        <v>0</v>
      </c>
      <c r="AC20" s="4">
        <v>0.96</v>
      </c>
      <c r="AD20" s="5">
        <v>1E-3</v>
      </c>
      <c r="AE20" s="4">
        <v>7</v>
      </c>
      <c r="AF20" s="3"/>
      <c r="AG20" s="3"/>
    </row>
    <row r="21" spans="1:33">
      <c r="A21" t="s">
        <v>54</v>
      </c>
      <c r="B21" t="s">
        <v>68</v>
      </c>
      <c r="C21" t="s">
        <v>13</v>
      </c>
      <c r="D21" t="s">
        <v>23</v>
      </c>
      <c r="E21" t="s">
        <v>58</v>
      </c>
      <c r="F21" s="4" t="s">
        <v>12</v>
      </c>
      <c r="G21" t="s">
        <v>15</v>
      </c>
      <c r="H21" s="12">
        <v>0</v>
      </c>
      <c r="I21" s="12">
        <v>0</v>
      </c>
      <c r="J21" s="12">
        <v>1E-4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T21">
        <v>11696</v>
      </c>
      <c r="U21">
        <v>8290</v>
      </c>
      <c r="V21">
        <v>43704</v>
      </c>
      <c r="W21">
        <v>14527</v>
      </c>
      <c r="X21">
        <v>11824</v>
      </c>
      <c r="Y21">
        <v>5048</v>
      </c>
      <c r="Z21">
        <v>6594</v>
      </c>
      <c r="AA21">
        <v>0</v>
      </c>
      <c r="AB21">
        <v>0</v>
      </c>
      <c r="AC21" s="4">
        <v>0.93100000000000005</v>
      </c>
      <c r="AD21" s="5">
        <v>2E-3</v>
      </c>
      <c r="AE21" s="4">
        <v>7</v>
      </c>
      <c r="AF21" s="3"/>
      <c r="AG21" s="3"/>
    </row>
    <row r="22" spans="1:33">
      <c r="A22" t="s">
        <v>54</v>
      </c>
      <c r="B22" t="s">
        <v>68</v>
      </c>
      <c r="C22" t="s">
        <v>13</v>
      </c>
      <c r="D22" t="s">
        <v>23</v>
      </c>
      <c r="E22" t="s">
        <v>58</v>
      </c>
      <c r="F22" s="4" t="s">
        <v>12</v>
      </c>
      <c r="G22" t="s">
        <v>14</v>
      </c>
      <c r="H22" s="12">
        <v>5.9999999999999995E-4</v>
      </c>
      <c r="I22" s="12">
        <v>4.0000000000000002E-4</v>
      </c>
      <c r="J22" s="12">
        <v>2.8999999999999998E-3</v>
      </c>
      <c r="K22" s="12">
        <v>2.0000000000000001E-4</v>
      </c>
      <c r="L22" s="12">
        <v>0</v>
      </c>
      <c r="M22" s="12">
        <v>0</v>
      </c>
      <c r="N22" s="12">
        <v>1E-4</v>
      </c>
      <c r="O22" s="12">
        <v>0</v>
      </c>
      <c r="P22" s="12">
        <v>0</v>
      </c>
      <c r="T22">
        <v>11696</v>
      </c>
      <c r="U22">
        <v>8290</v>
      </c>
      <c r="V22">
        <v>43704</v>
      </c>
      <c r="W22">
        <v>14527</v>
      </c>
      <c r="X22">
        <v>11824</v>
      </c>
      <c r="Y22">
        <v>5048</v>
      </c>
      <c r="Z22">
        <v>6594</v>
      </c>
      <c r="AA22">
        <v>0</v>
      </c>
      <c r="AB22">
        <v>0</v>
      </c>
      <c r="AC22" s="4">
        <v>0.96</v>
      </c>
      <c r="AD22" s="5">
        <v>1E-3</v>
      </c>
      <c r="AE22" s="4">
        <v>7</v>
      </c>
      <c r="AF22" s="3"/>
      <c r="AG22" s="3"/>
    </row>
    <row r="23" spans="1:33">
      <c r="A23" t="s">
        <v>54</v>
      </c>
      <c r="B23" t="s">
        <v>68</v>
      </c>
      <c r="C23" t="s">
        <v>13</v>
      </c>
      <c r="D23" t="s">
        <v>23</v>
      </c>
      <c r="E23" t="s">
        <v>59</v>
      </c>
      <c r="F23" s="4" t="s">
        <v>12</v>
      </c>
      <c r="G23" t="s">
        <v>40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T23">
        <v>10248</v>
      </c>
      <c r="U23">
        <v>11771</v>
      </c>
      <c r="V23">
        <v>15007</v>
      </c>
      <c r="W23">
        <v>9881</v>
      </c>
      <c r="X23">
        <v>11920</v>
      </c>
      <c r="Y23">
        <v>17580</v>
      </c>
      <c r="Z23">
        <v>12580</v>
      </c>
      <c r="AA23">
        <v>6600</v>
      </c>
      <c r="AB23">
        <v>2420</v>
      </c>
      <c r="AC23" s="4">
        <v>0.34699999999999998</v>
      </c>
      <c r="AD23" s="5">
        <v>0.36</v>
      </c>
      <c r="AE23" s="4">
        <v>9</v>
      </c>
      <c r="AF23" s="3"/>
      <c r="AG23" s="3"/>
    </row>
    <row r="24" spans="1:33">
      <c r="A24" t="s">
        <v>54</v>
      </c>
      <c r="B24" t="s">
        <v>68</v>
      </c>
      <c r="C24" t="s">
        <v>13</v>
      </c>
      <c r="D24" t="s">
        <v>23</v>
      </c>
      <c r="E24" t="s">
        <v>59</v>
      </c>
      <c r="F24" s="4" t="s">
        <v>12</v>
      </c>
      <c r="G24" t="s">
        <v>15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T24">
        <v>10248</v>
      </c>
      <c r="U24">
        <v>11771</v>
      </c>
      <c r="V24">
        <v>15007</v>
      </c>
      <c r="W24">
        <v>9881</v>
      </c>
      <c r="X24">
        <v>11920</v>
      </c>
      <c r="Y24">
        <v>17580</v>
      </c>
      <c r="Z24">
        <v>12580</v>
      </c>
      <c r="AA24">
        <v>6600</v>
      </c>
      <c r="AB24">
        <v>2420</v>
      </c>
      <c r="AC24" s="4" t="s">
        <v>106</v>
      </c>
      <c r="AD24" s="5" t="s">
        <v>106</v>
      </c>
      <c r="AE24" s="4">
        <v>9</v>
      </c>
      <c r="AF24" s="3"/>
      <c r="AG24" s="3"/>
    </row>
    <row r="25" spans="1:33">
      <c r="A25" t="s">
        <v>54</v>
      </c>
      <c r="B25" t="s">
        <v>68</v>
      </c>
      <c r="C25" t="s">
        <v>13</v>
      </c>
      <c r="D25" t="s">
        <v>23</v>
      </c>
      <c r="E25" t="s">
        <v>59</v>
      </c>
      <c r="F25" s="4" t="s">
        <v>12</v>
      </c>
      <c r="G25" t="s">
        <v>14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T25">
        <v>10248</v>
      </c>
      <c r="U25">
        <v>11771</v>
      </c>
      <c r="V25">
        <v>15007</v>
      </c>
      <c r="W25">
        <v>9881</v>
      </c>
      <c r="X25">
        <v>11920</v>
      </c>
      <c r="Y25">
        <v>17580</v>
      </c>
      <c r="Z25">
        <v>12580</v>
      </c>
      <c r="AA25">
        <v>6600</v>
      </c>
      <c r="AB25">
        <v>2420</v>
      </c>
      <c r="AC25" s="4">
        <v>0.34699999999999998</v>
      </c>
      <c r="AD25" s="5">
        <v>0.36</v>
      </c>
      <c r="AE25" s="4">
        <v>9</v>
      </c>
      <c r="AF25" s="3"/>
      <c r="AG25" s="3"/>
    </row>
    <row r="26" spans="1:33">
      <c r="A26" t="s">
        <v>54</v>
      </c>
      <c r="B26" t="s">
        <v>68</v>
      </c>
      <c r="C26" t="s">
        <v>13</v>
      </c>
      <c r="D26" t="s">
        <v>23</v>
      </c>
      <c r="E26" t="s">
        <v>60</v>
      </c>
      <c r="F26" s="4" t="s">
        <v>12</v>
      </c>
      <c r="G26" t="s">
        <v>40</v>
      </c>
      <c r="H26" s="12">
        <v>1.7000000000000001E-2</v>
      </c>
      <c r="I26" s="12">
        <v>2.2499999999999999E-2</v>
      </c>
      <c r="J26" s="12">
        <v>2.7E-2</v>
      </c>
      <c r="K26" s="12">
        <v>1.5800000000000002E-2</v>
      </c>
      <c r="L26" s="12">
        <v>6.8999999999999999E-3</v>
      </c>
      <c r="M26" s="12">
        <v>1.2200000000000001E-2</v>
      </c>
      <c r="N26" s="12">
        <v>1.1599999999999999E-2</v>
      </c>
      <c r="O26" s="12">
        <v>1.4200000000000001E-2</v>
      </c>
      <c r="P26" s="12">
        <v>4.1999999999999997E-3</v>
      </c>
      <c r="T26">
        <v>334236</v>
      </c>
      <c r="U26">
        <v>211999</v>
      </c>
      <c r="V26">
        <v>280977</v>
      </c>
      <c r="W26">
        <v>163096</v>
      </c>
      <c r="X26">
        <v>80177</v>
      </c>
      <c r="Y26">
        <v>191198</v>
      </c>
      <c r="Z26">
        <v>220844</v>
      </c>
      <c r="AA26">
        <v>276398</v>
      </c>
      <c r="AB26">
        <v>108001</v>
      </c>
      <c r="AC26" s="4">
        <v>0.67500000000000004</v>
      </c>
      <c r="AD26" s="5">
        <v>4.5999999999999999E-2</v>
      </c>
      <c r="AE26" s="4">
        <v>9</v>
      </c>
      <c r="AF26" s="3"/>
      <c r="AG26" s="3"/>
    </row>
    <row r="27" spans="1:33">
      <c r="A27" t="s">
        <v>54</v>
      </c>
      <c r="B27" t="s">
        <v>68</v>
      </c>
      <c r="C27" t="s">
        <v>13</v>
      </c>
      <c r="D27" t="s">
        <v>23</v>
      </c>
      <c r="E27" t="s">
        <v>60</v>
      </c>
      <c r="F27" s="4" t="s">
        <v>12</v>
      </c>
      <c r="G27" t="s">
        <v>15</v>
      </c>
      <c r="H27" s="12">
        <v>8.9999999999999998E-4</v>
      </c>
      <c r="I27" s="12">
        <v>8.0000000000000004E-4</v>
      </c>
      <c r="J27" s="12">
        <v>6.9999999999999999E-4</v>
      </c>
      <c r="K27" s="12">
        <v>2.3999999999999998E-3</v>
      </c>
      <c r="L27" s="12">
        <v>1.1000000000000001E-3</v>
      </c>
      <c r="M27" s="12">
        <v>6.9999999999999999E-4</v>
      </c>
      <c r="N27" s="12">
        <v>1.2999999999999999E-3</v>
      </c>
      <c r="O27" s="12">
        <v>1.2999999999999999E-3</v>
      </c>
      <c r="P27" s="12">
        <v>5.0000000000000001E-4</v>
      </c>
      <c r="T27">
        <v>334236</v>
      </c>
      <c r="U27">
        <v>211999</v>
      </c>
      <c r="V27">
        <v>280977</v>
      </c>
      <c r="W27">
        <v>163096</v>
      </c>
      <c r="X27">
        <v>80177</v>
      </c>
      <c r="Y27">
        <v>191198</v>
      </c>
      <c r="Z27">
        <v>220844</v>
      </c>
      <c r="AA27">
        <v>276398</v>
      </c>
      <c r="AB27">
        <v>108001</v>
      </c>
      <c r="AC27" s="4">
        <v>-6.5000000000000002E-2</v>
      </c>
      <c r="AD27" s="5">
        <v>0.86799999999999999</v>
      </c>
      <c r="AE27" s="4">
        <v>9</v>
      </c>
      <c r="AF27" s="3"/>
      <c r="AG27" s="3"/>
    </row>
    <row r="28" spans="1:33">
      <c r="A28" t="s">
        <v>54</v>
      </c>
      <c r="B28" t="s">
        <v>68</v>
      </c>
      <c r="C28" t="s">
        <v>13</v>
      </c>
      <c r="D28" t="s">
        <v>23</v>
      </c>
      <c r="E28" t="s">
        <v>60</v>
      </c>
      <c r="F28" s="4" t="s">
        <v>12</v>
      </c>
      <c r="G28" t="s">
        <v>14</v>
      </c>
      <c r="H28" s="12">
        <v>1.61E-2</v>
      </c>
      <c r="I28" s="12">
        <v>2.18E-2</v>
      </c>
      <c r="J28" s="12">
        <v>2.63E-2</v>
      </c>
      <c r="K28" s="12">
        <v>1.3299999999999999E-2</v>
      </c>
      <c r="L28" s="12">
        <v>5.7999999999999996E-3</v>
      </c>
      <c r="M28" s="12">
        <v>1.15E-2</v>
      </c>
      <c r="N28" s="12">
        <v>1.03E-2</v>
      </c>
      <c r="O28" s="12">
        <v>1.29E-2</v>
      </c>
      <c r="P28" s="12">
        <v>3.8E-3</v>
      </c>
      <c r="T28">
        <v>334236</v>
      </c>
      <c r="U28">
        <v>211999</v>
      </c>
      <c r="V28">
        <v>280977</v>
      </c>
      <c r="W28">
        <v>163096</v>
      </c>
      <c r="X28">
        <v>80177</v>
      </c>
      <c r="Y28">
        <v>191198</v>
      </c>
      <c r="Z28">
        <v>220844</v>
      </c>
      <c r="AA28">
        <v>276398</v>
      </c>
      <c r="AB28">
        <v>108001</v>
      </c>
      <c r="AC28" s="4">
        <v>0.67900000000000005</v>
      </c>
      <c r="AD28" s="5">
        <v>4.3999999999999997E-2</v>
      </c>
      <c r="AE28" s="4">
        <v>9</v>
      </c>
      <c r="AF28" s="3"/>
      <c r="AG28" s="3"/>
    </row>
    <row r="29" spans="1:33">
      <c r="A29" t="s">
        <v>54</v>
      </c>
      <c r="B29" t="s">
        <v>68</v>
      </c>
      <c r="C29" t="s">
        <v>13</v>
      </c>
      <c r="D29" t="s">
        <v>23</v>
      </c>
      <c r="E29" t="s">
        <v>61</v>
      </c>
      <c r="F29" s="4" t="s">
        <v>12</v>
      </c>
      <c r="G29" t="s">
        <v>40</v>
      </c>
      <c r="H29" s="12">
        <v>0</v>
      </c>
      <c r="I29" s="12">
        <v>3.2500000000000001E-2</v>
      </c>
      <c r="J29" s="12">
        <v>0.01</v>
      </c>
      <c r="K29" s="12">
        <v>9.4999999999999998E-3</v>
      </c>
      <c r="L29" s="12">
        <v>9.4999999999999998E-3</v>
      </c>
      <c r="M29" s="12">
        <v>1.6000000000000001E-3</v>
      </c>
      <c r="N29" s="12">
        <v>4.7000000000000002E-3</v>
      </c>
      <c r="O29" s="12">
        <v>6.6E-3</v>
      </c>
      <c r="P29" s="12">
        <v>1.04E-2</v>
      </c>
      <c r="T29">
        <v>0</v>
      </c>
      <c r="U29">
        <v>182107</v>
      </c>
      <c r="V29">
        <v>143688</v>
      </c>
      <c r="W29">
        <v>141492</v>
      </c>
      <c r="X29">
        <v>70379</v>
      </c>
      <c r="Y29">
        <v>16691</v>
      </c>
      <c r="Z29">
        <v>36135</v>
      </c>
      <c r="AA29">
        <v>61303</v>
      </c>
      <c r="AB29">
        <v>128870</v>
      </c>
      <c r="AC29" s="4">
        <v>0.78200000000000003</v>
      </c>
      <c r="AD29" s="5">
        <v>2.1999999999999999E-2</v>
      </c>
      <c r="AE29" s="4">
        <v>8</v>
      </c>
      <c r="AF29" s="3"/>
      <c r="AG29" s="3"/>
    </row>
    <row r="30" spans="1:33">
      <c r="A30" t="s">
        <v>54</v>
      </c>
      <c r="B30" t="s">
        <v>68</v>
      </c>
      <c r="C30" t="s">
        <v>13</v>
      </c>
      <c r="D30" t="s">
        <v>23</v>
      </c>
      <c r="E30" t="s">
        <v>61</v>
      </c>
      <c r="F30" s="4" t="s">
        <v>12</v>
      </c>
      <c r="G30" t="s">
        <v>15</v>
      </c>
      <c r="H30" s="12">
        <v>0</v>
      </c>
      <c r="I30" s="12">
        <v>5.0000000000000001E-4</v>
      </c>
      <c r="J30" s="12">
        <v>4.0000000000000002E-4</v>
      </c>
      <c r="K30" s="12">
        <v>1.4E-3</v>
      </c>
      <c r="L30" s="12">
        <v>8.9999999999999998E-4</v>
      </c>
      <c r="M30" s="12">
        <v>1E-4</v>
      </c>
      <c r="N30" s="12">
        <v>4.0000000000000002E-4</v>
      </c>
      <c r="O30" s="12">
        <v>2.0000000000000001E-4</v>
      </c>
      <c r="P30" s="12">
        <v>1.4E-3</v>
      </c>
      <c r="T30">
        <v>0</v>
      </c>
      <c r="U30">
        <v>182107</v>
      </c>
      <c r="V30">
        <v>143688</v>
      </c>
      <c r="W30">
        <v>141492</v>
      </c>
      <c r="X30">
        <v>70379</v>
      </c>
      <c r="Y30">
        <v>16691</v>
      </c>
      <c r="Z30">
        <v>36135</v>
      </c>
      <c r="AA30">
        <v>61303</v>
      </c>
      <c r="AB30">
        <v>128870</v>
      </c>
      <c r="AC30" s="4">
        <v>0.45700000000000002</v>
      </c>
      <c r="AD30" s="5">
        <v>0.255</v>
      </c>
      <c r="AE30" s="4">
        <v>8</v>
      </c>
      <c r="AF30" s="3"/>
      <c r="AG30" s="3"/>
    </row>
    <row r="31" spans="1:33">
      <c r="A31" t="s">
        <v>54</v>
      </c>
      <c r="B31" t="s">
        <v>68</v>
      </c>
      <c r="C31" t="s">
        <v>13</v>
      </c>
      <c r="D31" t="s">
        <v>23</v>
      </c>
      <c r="E31" t="s">
        <v>61</v>
      </c>
      <c r="F31" s="4" t="s">
        <v>12</v>
      </c>
      <c r="G31" t="s">
        <v>14</v>
      </c>
      <c r="H31" s="12">
        <v>0</v>
      </c>
      <c r="I31" s="12">
        <v>3.2099999999999997E-2</v>
      </c>
      <c r="J31" s="12">
        <v>9.7000000000000003E-3</v>
      </c>
      <c r="K31" s="12">
        <v>8.0999999999999996E-3</v>
      </c>
      <c r="L31" s="12">
        <v>8.5000000000000006E-3</v>
      </c>
      <c r="M31" s="12">
        <v>1.5E-3</v>
      </c>
      <c r="N31" s="12">
        <v>4.3E-3</v>
      </c>
      <c r="O31" s="12">
        <v>6.4000000000000003E-3</v>
      </c>
      <c r="P31" s="12">
        <v>8.9999999999999993E-3</v>
      </c>
      <c r="T31">
        <v>0</v>
      </c>
      <c r="U31">
        <v>182107</v>
      </c>
      <c r="V31">
        <v>143688</v>
      </c>
      <c r="W31">
        <v>141492</v>
      </c>
      <c r="X31">
        <v>70379</v>
      </c>
      <c r="Y31">
        <v>16691</v>
      </c>
      <c r="Z31">
        <v>36135</v>
      </c>
      <c r="AA31">
        <v>61303</v>
      </c>
      <c r="AB31">
        <v>128870</v>
      </c>
      <c r="AC31" s="4">
        <v>0.76</v>
      </c>
      <c r="AD31" s="5">
        <v>2.9000000000000001E-2</v>
      </c>
      <c r="AE31" s="4">
        <v>8</v>
      </c>
      <c r="AF31" s="3"/>
      <c r="AG31" s="3"/>
    </row>
    <row r="32" spans="1:33">
      <c r="A32" t="s">
        <v>54</v>
      </c>
      <c r="B32" t="s">
        <v>68</v>
      </c>
      <c r="C32" t="s">
        <v>13</v>
      </c>
      <c r="D32" t="s">
        <v>25</v>
      </c>
      <c r="E32" t="s">
        <v>98</v>
      </c>
      <c r="F32" s="4" t="s">
        <v>12</v>
      </c>
      <c r="G32" t="s">
        <v>40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3740</v>
      </c>
      <c r="AB32">
        <v>9240</v>
      </c>
      <c r="AC32" s="4" t="s">
        <v>106</v>
      </c>
      <c r="AD32" s="5" t="s">
        <v>106</v>
      </c>
      <c r="AE32" s="4">
        <v>2</v>
      </c>
      <c r="AF32" s="3"/>
      <c r="AG32" s="3"/>
    </row>
    <row r="33" spans="1:33">
      <c r="A33" t="s">
        <v>54</v>
      </c>
      <c r="B33" t="s">
        <v>68</v>
      </c>
      <c r="C33" t="s">
        <v>13</v>
      </c>
      <c r="D33" t="s">
        <v>25</v>
      </c>
      <c r="E33" t="s">
        <v>98</v>
      </c>
      <c r="F33" s="4" t="s">
        <v>12</v>
      </c>
      <c r="G33" t="s">
        <v>15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3740</v>
      </c>
      <c r="AB33">
        <v>9240</v>
      </c>
      <c r="AC33" s="4" t="s">
        <v>106</v>
      </c>
      <c r="AD33" s="5" t="s">
        <v>106</v>
      </c>
      <c r="AE33" s="4">
        <v>2</v>
      </c>
      <c r="AF33" s="3"/>
      <c r="AG33" s="3"/>
    </row>
    <row r="34" spans="1:33">
      <c r="A34" t="s">
        <v>54</v>
      </c>
      <c r="B34" t="s">
        <v>68</v>
      </c>
      <c r="C34" t="s">
        <v>13</v>
      </c>
      <c r="D34" t="s">
        <v>25</v>
      </c>
      <c r="E34" t="s">
        <v>98</v>
      </c>
      <c r="F34" s="4" t="s">
        <v>12</v>
      </c>
      <c r="G34" t="s">
        <v>14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3740</v>
      </c>
      <c r="AB34">
        <v>9240</v>
      </c>
      <c r="AC34" s="4" t="s">
        <v>106</v>
      </c>
      <c r="AD34" s="5" t="s">
        <v>106</v>
      </c>
      <c r="AE34" s="4">
        <v>2</v>
      </c>
      <c r="AF34" s="3"/>
      <c r="AG34" s="3"/>
    </row>
    <row r="35" spans="1:33">
      <c r="A35" t="s">
        <v>54</v>
      </c>
      <c r="B35" t="s">
        <v>68</v>
      </c>
      <c r="C35" t="s">
        <v>13</v>
      </c>
      <c r="D35" t="s">
        <v>25</v>
      </c>
      <c r="E35" t="s">
        <v>99</v>
      </c>
      <c r="F35" s="4" t="s">
        <v>12</v>
      </c>
      <c r="G35" t="s">
        <v>40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1326</v>
      </c>
      <c r="Z35">
        <v>0</v>
      </c>
      <c r="AA35">
        <v>0</v>
      </c>
      <c r="AB35">
        <v>0</v>
      </c>
      <c r="AC35" s="4" t="s">
        <v>106</v>
      </c>
      <c r="AD35" s="5" t="s">
        <v>106</v>
      </c>
      <c r="AE35" s="4">
        <v>1</v>
      </c>
      <c r="AF35" s="3"/>
      <c r="AG35" s="3"/>
    </row>
    <row r="36" spans="1:33">
      <c r="A36" t="s">
        <v>54</v>
      </c>
      <c r="B36" t="s">
        <v>68</v>
      </c>
      <c r="C36" t="s">
        <v>13</v>
      </c>
      <c r="D36" t="s">
        <v>25</v>
      </c>
      <c r="E36" t="s">
        <v>99</v>
      </c>
      <c r="F36" s="4" t="s">
        <v>12</v>
      </c>
      <c r="G36" t="s">
        <v>15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1326</v>
      </c>
      <c r="Z36">
        <v>0</v>
      </c>
      <c r="AA36">
        <v>0</v>
      </c>
      <c r="AB36">
        <v>0</v>
      </c>
      <c r="AC36" s="4" t="s">
        <v>106</v>
      </c>
      <c r="AD36" s="5" t="s">
        <v>106</v>
      </c>
      <c r="AE36" s="4">
        <v>1</v>
      </c>
      <c r="AF36" s="3"/>
      <c r="AG36" s="3"/>
    </row>
    <row r="37" spans="1:33">
      <c r="A37" t="s">
        <v>54</v>
      </c>
      <c r="B37" t="s">
        <v>68</v>
      </c>
      <c r="C37" t="s">
        <v>13</v>
      </c>
      <c r="D37" t="s">
        <v>25</v>
      </c>
      <c r="E37" t="s">
        <v>99</v>
      </c>
      <c r="F37" s="4" t="s">
        <v>12</v>
      </c>
      <c r="G37" t="s">
        <v>14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1326</v>
      </c>
      <c r="Z37">
        <v>0</v>
      </c>
      <c r="AA37">
        <v>0</v>
      </c>
      <c r="AB37">
        <v>0</v>
      </c>
      <c r="AC37" s="4" t="s">
        <v>106</v>
      </c>
      <c r="AD37" s="5" t="s">
        <v>106</v>
      </c>
      <c r="AE37" s="4">
        <v>1</v>
      </c>
      <c r="AF37" s="3"/>
      <c r="AG37" s="3"/>
    </row>
    <row r="38" spans="1:33">
      <c r="A38" t="s">
        <v>54</v>
      </c>
      <c r="B38" t="s">
        <v>68</v>
      </c>
      <c r="C38" t="s">
        <v>13</v>
      </c>
      <c r="D38" t="s">
        <v>25</v>
      </c>
      <c r="E38" t="s">
        <v>93</v>
      </c>
      <c r="F38" s="4" t="s">
        <v>12</v>
      </c>
      <c r="G38" t="s">
        <v>40</v>
      </c>
      <c r="H38" s="12">
        <v>2.9999999999999997E-4</v>
      </c>
      <c r="I38" s="12">
        <v>1E-3</v>
      </c>
      <c r="J38" s="12">
        <v>5.9999999999999995E-4</v>
      </c>
      <c r="K38" s="12">
        <v>5.9999999999999995E-4</v>
      </c>
      <c r="L38" s="12">
        <v>4.0000000000000002E-4</v>
      </c>
      <c r="M38" s="12">
        <v>0</v>
      </c>
      <c r="N38" s="12">
        <v>0</v>
      </c>
      <c r="O38" s="12">
        <v>0</v>
      </c>
      <c r="P38" s="12">
        <v>0</v>
      </c>
      <c r="T38">
        <v>11388</v>
      </c>
      <c r="U38">
        <v>28229</v>
      </c>
      <c r="V38">
        <v>15309</v>
      </c>
      <c r="W38">
        <v>21992</v>
      </c>
      <c r="X38">
        <v>7574</v>
      </c>
      <c r="Y38">
        <v>4895</v>
      </c>
      <c r="Z38">
        <v>924</v>
      </c>
      <c r="AA38">
        <v>0</v>
      </c>
      <c r="AB38">
        <v>0</v>
      </c>
      <c r="AC38" s="4">
        <v>0.94499999999999995</v>
      </c>
      <c r="AD38" s="5">
        <v>1E-3</v>
      </c>
      <c r="AE38" s="4">
        <v>7</v>
      </c>
      <c r="AF38" s="3"/>
      <c r="AG38" s="3"/>
    </row>
    <row r="39" spans="1:33">
      <c r="A39" t="s">
        <v>54</v>
      </c>
      <c r="B39" t="s">
        <v>68</v>
      </c>
      <c r="C39" t="s">
        <v>13</v>
      </c>
      <c r="D39" t="s">
        <v>25</v>
      </c>
      <c r="E39" t="s">
        <v>93</v>
      </c>
      <c r="F39" s="4" t="s">
        <v>12</v>
      </c>
      <c r="G39" t="s">
        <v>15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T39">
        <v>11388</v>
      </c>
      <c r="U39">
        <v>28229</v>
      </c>
      <c r="V39">
        <v>15309</v>
      </c>
      <c r="W39">
        <v>21992</v>
      </c>
      <c r="X39">
        <v>7574</v>
      </c>
      <c r="Y39">
        <v>4895</v>
      </c>
      <c r="Z39">
        <v>924</v>
      </c>
      <c r="AA39">
        <v>0</v>
      </c>
      <c r="AB39">
        <v>0</v>
      </c>
      <c r="AC39" s="4" t="s">
        <v>106</v>
      </c>
      <c r="AD39" s="5" t="s">
        <v>106</v>
      </c>
      <c r="AE39" s="4">
        <v>7</v>
      </c>
      <c r="AF39" s="3"/>
      <c r="AG39" s="3"/>
    </row>
    <row r="40" spans="1:33">
      <c r="A40" t="s">
        <v>54</v>
      </c>
      <c r="B40" t="s">
        <v>68</v>
      </c>
      <c r="C40" t="s">
        <v>13</v>
      </c>
      <c r="D40" t="s">
        <v>25</v>
      </c>
      <c r="E40" t="s">
        <v>93</v>
      </c>
      <c r="F40" s="4" t="s">
        <v>12</v>
      </c>
      <c r="G40" t="s">
        <v>14</v>
      </c>
      <c r="H40" s="12">
        <v>2.9999999999999997E-4</v>
      </c>
      <c r="I40" s="12">
        <v>1E-3</v>
      </c>
      <c r="J40" s="12">
        <v>5.9999999999999995E-4</v>
      </c>
      <c r="K40" s="12">
        <v>5.9999999999999995E-4</v>
      </c>
      <c r="L40" s="12">
        <v>4.0000000000000002E-4</v>
      </c>
      <c r="M40" s="12">
        <v>0</v>
      </c>
      <c r="N40" s="12">
        <v>0</v>
      </c>
      <c r="O40" s="12">
        <v>0</v>
      </c>
      <c r="P40" s="12">
        <v>0</v>
      </c>
      <c r="T40">
        <v>11388</v>
      </c>
      <c r="U40">
        <v>28229</v>
      </c>
      <c r="V40">
        <v>15309</v>
      </c>
      <c r="W40">
        <v>21992</v>
      </c>
      <c r="X40">
        <v>7574</v>
      </c>
      <c r="Y40">
        <v>4895</v>
      </c>
      <c r="Z40">
        <v>924</v>
      </c>
      <c r="AA40">
        <v>0</v>
      </c>
      <c r="AB40">
        <v>0</v>
      </c>
      <c r="AC40" s="4">
        <v>0.94499999999999995</v>
      </c>
      <c r="AD40" s="5">
        <v>1E-3</v>
      </c>
      <c r="AE40" s="4">
        <v>7</v>
      </c>
      <c r="AF40" s="3"/>
      <c r="AG40" s="3"/>
    </row>
    <row r="41" spans="1:33">
      <c r="A41" t="s">
        <v>54</v>
      </c>
      <c r="B41" t="s">
        <v>68</v>
      </c>
      <c r="C41" t="s">
        <v>13</v>
      </c>
      <c r="D41" t="s">
        <v>25</v>
      </c>
      <c r="E41" t="s">
        <v>12</v>
      </c>
      <c r="F41" s="4" t="s">
        <v>12</v>
      </c>
      <c r="G41" t="s">
        <v>40</v>
      </c>
      <c r="H41" s="12">
        <v>1.2E-2</v>
      </c>
      <c r="I41" s="12">
        <v>2.2200000000000001E-2</v>
      </c>
      <c r="J41" s="12">
        <v>6.9999999999999999E-4</v>
      </c>
      <c r="K41" s="12">
        <v>8.9999999999999998E-4</v>
      </c>
      <c r="L41" s="12">
        <v>1E-4</v>
      </c>
      <c r="M41" s="12">
        <v>0</v>
      </c>
      <c r="N41" s="12">
        <v>0</v>
      </c>
      <c r="O41" s="12">
        <v>0</v>
      </c>
      <c r="P41" s="12">
        <v>1E-4</v>
      </c>
      <c r="T41">
        <v>4124</v>
      </c>
      <c r="U41">
        <v>567</v>
      </c>
      <c r="V41">
        <v>5646</v>
      </c>
      <c r="W41">
        <v>1266</v>
      </c>
      <c r="X41">
        <v>2424</v>
      </c>
      <c r="Y41">
        <v>1670</v>
      </c>
      <c r="Z41">
        <v>4481</v>
      </c>
      <c r="AA41">
        <v>3700</v>
      </c>
      <c r="AB41">
        <v>7631</v>
      </c>
      <c r="AC41" s="4">
        <v>-0.40600000000000003</v>
      </c>
      <c r="AD41" s="5">
        <v>0.27900000000000003</v>
      </c>
      <c r="AE41" s="4">
        <v>9</v>
      </c>
      <c r="AF41" s="3"/>
      <c r="AG41" s="3"/>
    </row>
    <row r="42" spans="1:33">
      <c r="A42" t="s">
        <v>54</v>
      </c>
      <c r="B42" t="s">
        <v>68</v>
      </c>
      <c r="C42" t="s">
        <v>13</v>
      </c>
      <c r="D42" t="s">
        <v>25</v>
      </c>
      <c r="E42" t="s">
        <v>12</v>
      </c>
      <c r="F42" s="4" t="s">
        <v>12</v>
      </c>
      <c r="G42" t="s">
        <v>15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T42">
        <v>4124</v>
      </c>
      <c r="U42">
        <v>567</v>
      </c>
      <c r="V42">
        <v>5646</v>
      </c>
      <c r="W42">
        <v>1266</v>
      </c>
      <c r="X42">
        <v>2424</v>
      </c>
      <c r="Y42">
        <v>1670</v>
      </c>
      <c r="Z42">
        <v>4481</v>
      </c>
      <c r="AA42">
        <v>3700</v>
      </c>
      <c r="AB42">
        <v>7631</v>
      </c>
      <c r="AC42" s="4" t="s">
        <v>106</v>
      </c>
      <c r="AD42" s="5" t="s">
        <v>106</v>
      </c>
      <c r="AE42" s="4">
        <v>9</v>
      </c>
      <c r="AF42" s="3"/>
      <c r="AG42" s="3"/>
    </row>
    <row r="43" spans="1:33">
      <c r="A43" t="s">
        <v>54</v>
      </c>
      <c r="B43" t="s">
        <v>68</v>
      </c>
      <c r="C43" t="s">
        <v>13</v>
      </c>
      <c r="D43" t="s">
        <v>25</v>
      </c>
      <c r="E43" t="s">
        <v>12</v>
      </c>
      <c r="F43" s="4" t="s">
        <v>12</v>
      </c>
      <c r="G43" t="s">
        <v>14</v>
      </c>
      <c r="H43" s="12">
        <v>1.2E-2</v>
      </c>
      <c r="I43" s="12">
        <v>2.2200000000000001E-2</v>
      </c>
      <c r="J43" s="12">
        <v>6.9999999999999999E-4</v>
      </c>
      <c r="K43" s="12">
        <v>8.9999999999999998E-4</v>
      </c>
      <c r="L43" s="12">
        <v>1E-4</v>
      </c>
      <c r="M43" s="12">
        <v>0</v>
      </c>
      <c r="N43" s="12">
        <v>0</v>
      </c>
      <c r="O43" s="12">
        <v>0</v>
      </c>
      <c r="P43" s="12">
        <v>1E-4</v>
      </c>
      <c r="T43">
        <v>4124</v>
      </c>
      <c r="U43">
        <v>567</v>
      </c>
      <c r="V43">
        <v>5646</v>
      </c>
      <c r="W43">
        <v>1266</v>
      </c>
      <c r="X43">
        <v>2424</v>
      </c>
      <c r="Y43">
        <v>1670</v>
      </c>
      <c r="Z43">
        <v>4481</v>
      </c>
      <c r="AA43">
        <v>3700</v>
      </c>
      <c r="AB43">
        <v>7631</v>
      </c>
      <c r="AC43" s="4">
        <v>-0.40600000000000003</v>
      </c>
      <c r="AD43" s="5">
        <v>0.27900000000000003</v>
      </c>
      <c r="AE43" s="4">
        <v>9</v>
      </c>
      <c r="AF43" s="3"/>
      <c r="AG43" s="3"/>
    </row>
    <row r="44" spans="1:33">
      <c r="A44" t="s">
        <v>54</v>
      </c>
      <c r="B44" t="s">
        <v>68</v>
      </c>
      <c r="C44" t="s">
        <v>13</v>
      </c>
      <c r="D44" t="s">
        <v>25</v>
      </c>
      <c r="E44" t="s">
        <v>94</v>
      </c>
      <c r="F44" s="4" t="s">
        <v>12</v>
      </c>
      <c r="G44" t="s">
        <v>40</v>
      </c>
      <c r="H44" s="12">
        <v>5.9999999999999995E-4</v>
      </c>
      <c r="I44" s="12">
        <v>1.2999999999999999E-3</v>
      </c>
      <c r="J44" s="12">
        <v>1.1000000000000001E-3</v>
      </c>
      <c r="K44" s="12">
        <v>4.0000000000000002E-4</v>
      </c>
      <c r="L44" s="12">
        <v>1E-4</v>
      </c>
      <c r="M44" s="12">
        <v>0</v>
      </c>
      <c r="N44" s="12">
        <v>0</v>
      </c>
      <c r="O44" s="12">
        <v>0</v>
      </c>
      <c r="P44" s="12">
        <v>0</v>
      </c>
      <c r="T44">
        <v>400005</v>
      </c>
      <c r="U44">
        <v>275197</v>
      </c>
      <c r="V44">
        <v>242185</v>
      </c>
      <c r="W44">
        <v>163707</v>
      </c>
      <c r="X44">
        <v>130140</v>
      </c>
      <c r="Y44">
        <v>96627</v>
      </c>
      <c r="Z44">
        <v>167652</v>
      </c>
      <c r="AA44">
        <v>96769</v>
      </c>
      <c r="AB44">
        <v>14699</v>
      </c>
      <c r="AC44" s="4">
        <v>0.70099999999999996</v>
      </c>
      <c r="AD44" s="5">
        <v>3.5000000000000003E-2</v>
      </c>
      <c r="AE44" s="4">
        <v>9</v>
      </c>
      <c r="AF44" s="3"/>
      <c r="AG44" s="3"/>
    </row>
    <row r="45" spans="1:33">
      <c r="A45" t="s">
        <v>54</v>
      </c>
      <c r="B45" t="s">
        <v>68</v>
      </c>
      <c r="C45" t="s">
        <v>13</v>
      </c>
      <c r="D45" t="s">
        <v>25</v>
      </c>
      <c r="E45" t="s">
        <v>94</v>
      </c>
      <c r="F45" s="4" t="s">
        <v>12</v>
      </c>
      <c r="G45" t="s">
        <v>15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T45">
        <v>400005</v>
      </c>
      <c r="U45">
        <v>275197</v>
      </c>
      <c r="V45">
        <v>242185</v>
      </c>
      <c r="W45">
        <v>163707</v>
      </c>
      <c r="X45">
        <v>130140</v>
      </c>
      <c r="Y45">
        <v>96627</v>
      </c>
      <c r="Z45">
        <v>167652</v>
      </c>
      <c r="AA45">
        <v>96769</v>
      </c>
      <c r="AB45">
        <v>14699</v>
      </c>
      <c r="AC45" s="4">
        <v>-2.8000000000000001E-2</v>
      </c>
      <c r="AD45" s="5">
        <v>0.94199999999999995</v>
      </c>
      <c r="AE45" s="4">
        <v>9</v>
      </c>
      <c r="AF45" s="3"/>
      <c r="AG45" s="3"/>
    </row>
    <row r="46" spans="1:33">
      <c r="A46" t="s">
        <v>54</v>
      </c>
      <c r="B46" t="s">
        <v>68</v>
      </c>
      <c r="C46" t="s">
        <v>13</v>
      </c>
      <c r="D46" t="s">
        <v>25</v>
      </c>
      <c r="E46" t="s">
        <v>94</v>
      </c>
      <c r="F46" s="4" t="s">
        <v>12</v>
      </c>
      <c r="G46" t="s">
        <v>14</v>
      </c>
      <c r="H46" s="12">
        <v>5.9999999999999995E-4</v>
      </c>
      <c r="I46" s="12">
        <v>1.2999999999999999E-3</v>
      </c>
      <c r="J46" s="12">
        <v>1.1000000000000001E-3</v>
      </c>
      <c r="K46" s="12">
        <v>4.0000000000000002E-4</v>
      </c>
      <c r="L46" s="12">
        <v>1E-4</v>
      </c>
      <c r="M46" s="12">
        <v>0</v>
      </c>
      <c r="N46" s="12">
        <v>0</v>
      </c>
      <c r="O46" s="12">
        <v>0</v>
      </c>
      <c r="P46" s="12">
        <v>0</v>
      </c>
      <c r="T46">
        <v>400005</v>
      </c>
      <c r="U46">
        <v>275197</v>
      </c>
      <c r="V46">
        <v>242185</v>
      </c>
      <c r="W46">
        <v>163707</v>
      </c>
      <c r="X46">
        <v>130140</v>
      </c>
      <c r="Y46">
        <v>96627</v>
      </c>
      <c r="Z46">
        <v>167652</v>
      </c>
      <c r="AA46">
        <v>96769</v>
      </c>
      <c r="AB46">
        <v>14699</v>
      </c>
      <c r="AC46" s="4">
        <v>0.70099999999999996</v>
      </c>
      <c r="AD46" s="5">
        <v>3.5000000000000003E-2</v>
      </c>
      <c r="AE46" s="4">
        <v>9</v>
      </c>
      <c r="AF46" s="3"/>
      <c r="AG46" s="3"/>
    </row>
    <row r="47" spans="1:33">
      <c r="A47" t="s">
        <v>54</v>
      </c>
      <c r="B47" t="s">
        <v>68</v>
      </c>
      <c r="C47" t="s">
        <v>13</v>
      </c>
      <c r="D47" t="s">
        <v>25</v>
      </c>
      <c r="E47" t="s">
        <v>95</v>
      </c>
      <c r="F47" s="4" t="s">
        <v>12</v>
      </c>
      <c r="G47" t="s">
        <v>40</v>
      </c>
      <c r="H47" s="12">
        <v>2.9999999999999997E-4</v>
      </c>
      <c r="I47" s="12">
        <v>5.9999999999999995E-4</v>
      </c>
      <c r="J47" s="12">
        <v>1.2999999999999999E-3</v>
      </c>
      <c r="K47" s="12">
        <v>2.0000000000000001E-4</v>
      </c>
      <c r="L47" s="12">
        <v>2.0000000000000001E-4</v>
      </c>
      <c r="M47" s="12">
        <v>0</v>
      </c>
      <c r="N47" s="12">
        <v>1E-4</v>
      </c>
      <c r="O47" s="12">
        <v>0</v>
      </c>
      <c r="P47" s="12">
        <v>0</v>
      </c>
      <c r="T47">
        <v>493325</v>
      </c>
      <c r="U47">
        <v>397556</v>
      </c>
      <c r="V47">
        <v>647725</v>
      </c>
      <c r="W47">
        <v>415185</v>
      </c>
      <c r="X47">
        <v>715624</v>
      </c>
      <c r="Y47">
        <v>765500</v>
      </c>
      <c r="Z47">
        <v>987284</v>
      </c>
      <c r="AA47">
        <v>868747</v>
      </c>
      <c r="AB47">
        <v>455941</v>
      </c>
      <c r="AC47" s="4">
        <v>-0.246</v>
      </c>
      <c r="AD47" s="5">
        <v>0.52300000000000002</v>
      </c>
      <c r="AE47" s="4">
        <v>9</v>
      </c>
      <c r="AF47" s="3"/>
      <c r="AG47" s="3"/>
    </row>
    <row r="48" spans="1:33">
      <c r="A48" t="s">
        <v>54</v>
      </c>
      <c r="B48" t="s">
        <v>68</v>
      </c>
      <c r="C48" t="s">
        <v>13</v>
      </c>
      <c r="D48" t="s">
        <v>25</v>
      </c>
      <c r="E48" t="s">
        <v>95</v>
      </c>
      <c r="F48" s="4" t="s">
        <v>12</v>
      </c>
      <c r="G48" t="s">
        <v>15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T48">
        <v>493325</v>
      </c>
      <c r="U48">
        <v>397556</v>
      </c>
      <c r="V48">
        <v>647725</v>
      </c>
      <c r="W48">
        <v>415185</v>
      </c>
      <c r="X48">
        <v>715624</v>
      </c>
      <c r="Y48">
        <v>765500</v>
      </c>
      <c r="Z48">
        <v>987284</v>
      </c>
      <c r="AA48">
        <v>868747</v>
      </c>
      <c r="AB48">
        <v>455941</v>
      </c>
      <c r="AC48" s="4">
        <v>0.53</v>
      </c>
      <c r="AD48" s="5">
        <v>0.14299999999999999</v>
      </c>
      <c r="AE48" s="4">
        <v>9</v>
      </c>
      <c r="AF48" s="3"/>
      <c r="AG48" s="3"/>
    </row>
    <row r="49" spans="1:33">
      <c r="A49" t="s">
        <v>54</v>
      </c>
      <c r="B49" t="s">
        <v>68</v>
      </c>
      <c r="C49" t="s">
        <v>13</v>
      </c>
      <c r="D49" t="s">
        <v>25</v>
      </c>
      <c r="E49" t="s">
        <v>95</v>
      </c>
      <c r="F49" s="4" t="s">
        <v>12</v>
      </c>
      <c r="G49" t="s">
        <v>14</v>
      </c>
      <c r="H49" s="12">
        <v>2.9999999999999997E-4</v>
      </c>
      <c r="I49" s="12">
        <v>5.9999999999999995E-4</v>
      </c>
      <c r="J49" s="12">
        <v>1.2999999999999999E-3</v>
      </c>
      <c r="K49" s="12">
        <v>2.0000000000000001E-4</v>
      </c>
      <c r="L49" s="12">
        <v>2.0000000000000001E-4</v>
      </c>
      <c r="M49" s="12">
        <v>0</v>
      </c>
      <c r="N49" s="12">
        <v>1E-4</v>
      </c>
      <c r="O49" s="12">
        <v>0</v>
      </c>
      <c r="P49" s="12">
        <v>0</v>
      </c>
      <c r="T49">
        <v>493325</v>
      </c>
      <c r="U49">
        <v>397556</v>
      </c>
      <c r="V49">
        <v>647725</v>
      </c>
      <c r="W49">
        <v>415185</v>
      </c>
      <c r="X49">
        <v>715624</v>
      </c>
      <c r="Y49">
        <v>765500</v>
      </c>
      <c r="Z49">
        <v>987284</v>
      </c>
      <c r="AA49">
        <v>868747</v>
      </c>
      <c r="AB49">
        <v>455941</v>
      </c>
      <c r="AC49" s="4">
        <v>-0.255</v>
      </c>
      <c r="AD49" s="5">
        <v>0.50700000000000001</v>
      </c>
      <c r="AE49" s="4">
        <v>9</v>
      </c>
      <c r="AF49" s="3"/>
      <c r="AG49" s="3"/>
    </row>
    <row r="50" spans="1:33">
      <c r="A50" t="s">
        <v>54</v>
      </c>
      <c r="B50" t="s">
        <v>68</v>
      </c>
      <c r="C50" t="s">
        <v>13</v>
      </c>
      <c r="D50" t="s">
        <v>25</v>
      </c>
      <c r="E50" t="s">
        <v>96</v>
      </c>
      <c r="F50" s="4" t="s">
        <v>12</v>
      </c>
      <c r="G50" t="s">
        <v>40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T50">
        <v>0</v>
      </c>
      <c r="U50">
        <v>0</v>
      </c>
      <c r="V50">
        <v>45</v>
      </c>
      <c r="W50">
        <v>0</v>
      </c>
      <c r="X50">
        <v>117</v>
      </c>
      <c r="Y50">
        <v>0</v>
      </c>
      <c r="Z50">
        <v>96</v>
      </c>
      <c r="AA50">
        <v>0</v>
      </c>
      <c r="AB50">
        <v>0</v>
      </c>
      <c r="AC50" s="4" t="s">
        <v>106</v>
      </c>
      <c r="AD50" s="5" t="s">
        <v>106</v>
      </c>
      <c r="AE50" s="4">
        <v>3</v>
      </c>
      <c r="AF50" s="3"/>
      <c r="AG50" s="3"/>
    </row>
    <row r="51" spans="1:33">
      <c r="A51" t="s">
        <v>54</v>
      </c>
      <c r="B51" t="s">
        <v>68</v>
      </c>
      <c r="C51" t="s">
        <v>13</v>
      </c>
      <c r="D51" t="s">
        <v>25</v>
      </c>
      <c r="E51" t="s">
        <v>96</v>
      </c>
      <c r="F51" s="4" t="s">
        <v>12</v>
      </c>
      <c r="G51" t="s">
        <v>15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T51">
        <v>0</v>
      </c>
      <c r="U51">
        <v>0</v>
      </c>
      <c r="V51">
        <v>45</v>
      </c>
      <c r="W51">
        <v>0</v>
      </c>
      <c r="X51">
        <v>117</v>
      </c>
      <c r="Y51">
        <v>0</v>
      </c>
      <c r="Z51">
        <v>96</v>
      </c>
      <c r="AA51">
        <v>0</v>
      </c>
      <c r="AB51">
        <v>0</v>
      </c>
      <c r="AC51" s="4" t="s">
        <v>106</v>
      </c>
      <c r="AD51" s="5" t="s">
        <v>106</v>
      </c>
      <c r="AE51" s="4">
        <v>3</v>
      </c>
      <c r="AF51" s="3"/>
      <c r="AG51" s="3"/>
    </row>
    <row r="52" spans="1:33">
      <c r="A52" t="s">
        <v>54</v>
      </c>
      <c r="B52" t="s">
        <v>68</v>
      </c>
      <c r="C52" t="s">
        <v>13</v>
      </c>
      <c r="D52" t="s">
        <v>25</v>
      </c>
      <c r="E52" t="s">
        <v>96</v>
      </c>
      <c r="F52" s="4" t="s">
        <v>12</v>
      </c>
      <c r="G52" t="s">
        <v>14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T52">
        <v>0</v>
      </c>
      <c r="U52">
        <v>0</v>
      </c>
      <c r="V52">
        <v>45</v>
      </c>
      <c r="W52">
        <v>0</v>
      </c>
      <c r="X52">
        <v>117</v>
      </c>
      <c r="Y52">
        <v>0</v>
      </c>
      <c r="Z52">
        <v>96</v>
      </c>
      <c r="AA52">
        <v>0</v>
      </c>
      <c r="AB52">
        <v>0</v>
      </c>
      <c r="AC52" s="4" t="s">
        <v>106</v>
      </c>
      <c r="AD52" s="5" t="s">
        <v>106</v>
      </c>
      <c r="AE52" s="4">
        <v>3</v>
      </c>
      <c r="AF52" s="3"/>
      <c r="AG52" s="3"/>
    </row>
    <row r="53" spans="1:33">
      <c r="A53" t="s">
        <v>54</v>
      </c>
      <c r="B53" t="s">
        <v>68</v>
      </c>
      <c r="C53" t="s">
        <v>13</v>
      </c>
      <c r="D53" t="s">
        <v>25</v>
      </c>
      <c r="E53" t="s">
        <v>57</v>
      </c>
      <c r="F53" s="4" t="s">
        <v>12</v>
      </c>
      <c r="G53" t="s">
        <v>40</v>
      </c>
      <c r="H53" s="12">
        <v>1E-4</v>
      </c>
      <c r="I53" s="12">
        <v>0</v>
      </c>
      <c r="J53" s="12">
        <v>1.5E-3</v>
      </c>
      <c r="K53" s="12">
        <v>8.9999999999999998E-4</v>
      </c>
      <c r="L53" s="12">
        <v>4.0000000000000002E-4</v>
      </c>
      <c r="M53" s="12">
        <v>0</v>
      </c>
      <c r="N53" s="12">
        <v>0</v>
      </c>
      <c r="O53" s="12">
        <v>0</v>
      </c>
      <c r="P53" s="12">
        <v>4.0000000000000002E-4</v>
      </c>
      <c r="T53">
        <v>729</v>
      </c>
      <c r="U53">
        <v>880</v>
      </c>
      <c r="V53">
        <v>8630</v>
      </c>
      <c r="W53">
        <v>9781</v>
      </c>
      <c r="X53">
        <v>4380</v>
      </c>
      <c r="Y53">
        <v>0</v>
      </c>
      <c r="Z53">
        <v>0</v>
      </c>
      <c r="AA53">
        <v>0</v>
      </c>
      <c r="AB53">
        <v>7936</v>
      </c>
      <c r="AC53" s="4">
        <v>0.81499999999999995</v>
      </c>
      <c r="AD53" s="5">
        <v>4.8000000000000001E-2</v>
      </c>
      <c r="AE53" s="4">
        <v>6</v>
      </c>
      <c r="AF53" s="3"/>
      <c r="AG53" s="3"/>
    </row>
    <row r="54" spans="1:33">
      <c r="A54" t="s">
        <v>54</v>
      </c>
      <c r="B54" t="s">
        <v>68</v>
      </c>
      <c r="C54" t="s">
        <v>13</v>
      </c>
      <c r="D54" t="s">
        <v>25</v>
      </c>
      <c r="E54" t="s">
        <v>57</v>
      </c>
      <c r="F54" s="4" t="s">
        <v>12</v>
      </c>
      <c r="G54" t="s">
        <v>15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T54">
        <v>729</v>
      </c>
      <c r="U54">
        <v>880</v>
      </c>
      <c r="V54">
        <v>8630</v>
      </c>
      <c r="W54">
        <v>9781</v>
      </c>
      <c r="X54">
        <v>4380</v>
      </c>
      <c r="Y54">
        <v>0</v>
      </c>
      <c r="Z54">
        <v>0</v>
      </c>
      <c r="AA54">
        <v>0</v>
      </c>
      <c r="AB54">
        <v>7936</v>
      </c>
      <c r="AC54" s="4" t="s">
        <v>106</v>
      </c>
      <c r="AD54" s="5" t="s">
        <v>106</v>
      </c>
      <c r="AE54" s="4">
        <v>6</v>
      </c>
      <c r="AF54" s="3"/>
      <c r="AG54" s="3"/>
    </row>
    <row r="55" spans="1:33">
      <c r="A55" t="s">
        <v>54</v>
      </c>
      <c r="B55" t="s">
        <v>68</v>
      </c>
      <c r="C55" t="s">
        <v>13</v>
      </c>
      <c r="D55" t="s">
        <v>25</v>
      </c>
      <c r="E55" t="s">
        <v>57</v>
      </c>
      <c r="F55" s="4" t="s">
        <v>12</v>
      </c>
      <c r="G55" t="s">
        <v>14</v>
      </c>
      <c r="H55" s="12">
        <v>1E-4</v>
      </c>
      <c r="I55" s="12">
        <v>0</v>
      </c>
      <c r="J55" s="12">
        <v>1.5E-3</v>
      </c>
      <c r="K55" s="12">
        <v>8.9999999999999998E-4</v>
      </c>
      <c r="L55" s="12">
        <v>4.0000000000000002E-4</v>
      </c>
      <c r="M55" s="12">
        <v>0</v>
      </c>
      <c r="N55" s="12">
        <v>0</v>
      </c>
      <c r="O55" s="12">
        <v>0</v>
      </c>
      <c r="P55" s="12">
        <v>4.0000000000000002E-4</v>
      </c>
      <c r="T55">
        <v>729</v>
      </c>
      <c r="U55">
        <v>880</v>
      </c>
      <c r="V55">
        <v>8630</v>
      </c>
      <c r="W55">
        <v>9781</v>
      </c>
      <c r="X55">
        <v>4380</v>
      </c>
      <c r="Y55">
        <v>0</v>
      </c>
      <c r="Z55">
        <v>0</v>
      </c>
      <c r="AA55">
        <v>0</v>
      </c>
      <c r="AB55">
        <v>7936</v>
      </c>
      <c r="AC55" s="4">
        <v>0.81499999999999995</v>
      </c>
      <c r="AD55" s="5">
        <v>4.8000000000000001E-2</v>
      </c>
      <c r="AE55" s="4">
        <v>6</v>
      </c>
      <c r="AF55" s="3"/>
      <c r="AG55" s="3"/>
    </row>
    <row r="56" spans="1:33">
      <c r="A56" t="s">
        <v>54</v>
      </c>
      <c r="B56" t="s">
        <v>68</v>
      </c>
      <c r="C56" t="s">
        <v>13</v>
      </c>
      <c r="D56" t="s">
        <v>25</v>
      </c>
      <c r="E56" t="s">
        <v>58</v>
      </c>
      <c r="F56" s="4" t="s">
        <v>12</v>
      </c>
      <c r="G56" t="s">
        <v>40</v>
      </c>
      <c r="H56" s="12">
        <v>1.12E-2</v>
      </c>
      <c r="I56" s="12">
        <v>1.2699999999999999E-2</v>
      </c>
      <c r="J56" s="12">
        <v>1.04E-2</v>
      </c>
      <c r="K56" s="12">
        <v>8.3000000000000001E-3</v>
      </c>
      <c r="L56" s="12">
        <v>7.7000000000000002E-3</v>
      </c>
      <c r="M56" s="12">
        <v>5.1999999999999998E-3</v>
      </c>
      <c r="N56" s="12">
        <v>4.1000000000000003E-3</v>
      </c>
      <c r="O56" s="12">
        <v>2.7000000000000001E-3</v>
      </c>
      <c r="P56" s="12">
        <v>1.9E-3</v>
      </c>
      <c r="T56">
        <v>255291</v>
      </c>
      <c r="U56">
        <v>239932</v>
      </c>
      <c r="V56">
        <v>243786</v>
      </c>
      <c r="W56">
        <v>254043</v>
      </c>
      <c r="X56">
        <v>189372</v>
      </c>
      <c r="Y56">
        <v>195012</v>
      </c>
      <c r="Z56">
        <v>172298</v>
      </c>
      <c r="AA56">
        <v>136131</v>
      </c>
      <c r="AB56">
        <v>128849</v>
      </c>
      <c r="AC56" s="4">
        <v>0.91300000000000003</v>
      </c>
      <c r="AD56" s="5">
        <v>1E-3</v>
      </c>
      <c r="AE56" s="4">
        <v>9</v>
      </c>
      <c r="AF56" s="3"/>
      <c r="AG56" s="3"/>
    </row>
    <row r="57" spans="1:33">
      <c r="A57" t="s">
        <v>54</v>
      </c>
      <c r="B57" t="s">
        <v>68</v>
      </c>
      <c r="C57" t="s">
        <v>13</v>
      </c>
      <c r="D57" t="s">
        <v>25</v>
      </c>
      <c r="E57" t="s">
        <v>58</v>
      </c>
      <c r="F57" s="4" t="s">
        <v>12</v>
      </c>
      <c r="G57" t="s">
        <v>15</v>
      </c>
      <c r="H57" s="12">
        <v>2.0000000000000001E-4</v>
      </c>
      <c r="I57" s="12">
        <v>2.9999999999999997E-4</v>
      </c>
      <c r="J57" s="12">
        <v>2.9999999999999997E-4</v>
      </c>
      <c r="K57" s="12">
        <v>2.9999999999999997E-4</v>
      </c>
      <c r="L57" s="12">
        <v>5.0000000000000001E-4</v>
      </c>
      <c r="M57" s="12">
        <v>2.0000000000000001E-4</v>
      </c>
      <c r="N57" s="12">
        <v>1E-4</v>
      </c>
      <c r="O57" s="12">
        <v>2.0000000000000001E-4</v>
      </c>
      <c r="P57" s="12">
        <v>0</v>
      </c>
      <c r="T57">
        <v>255291</v>
      </c>
      <c r="U57">
        <v>239932</v>
      </c>
      <c r="V57">
        <v>243786</v>
      </c>
      <c r="W57">
        <v>254043</v>
      </c>
      <c r="X57">
        <v>189372</v>
      </c>
      <c r="Y57">
        <v>195012</v>
      </c>
      <c r="Z57">
        <v>172298</v>
      </c>
      <c r="AA57">
        <v>136131</v>
      </c>
      <c r="AB57">
        <v>128849</v>
      </c>
      <c r="AC57" s="4">
        <v>0.41699999999999998</v>
      </c>
      <c r="AD57" s="5">
        <v>0.26500000000000001</v>
      </c>
      <c r="AE57" s="4">
        <v>9</v>
      </c>
      <c r="AF57" s="3"/>
      <c r="AG57" s="3"/>
    </row>
    <row r="58" spans="1:33">
      <c r="A58" t="s">
        <v>54</v>
      </c>
      <c r="B58" t="s">
        <v>68</v>
      </c>
      <c r="C58" t="s">
        <v>13</v>
      </c>
      <c r="D58" t="s">
        <v>25</v>
      </c>
      <c r="E58" t="s">
        <v>58</v>
      </c>
      <c r="F58" s="4" t="s">
        <v>12</v>
      </c>
      <c r="G58" t="s">
        <v>14</v>
      </c>
      <c r="H58" s="12">
        <v>1.0999999999999999E-2</v>
      </c>
      <c r="I58" s="12">
        <v>1.2500000000000001E-2</v>
      </c>
      <c r="J58" s="12">
        <v>1.01E-2</v>
      </c>
      <c r="K58" s="12">
        <v>8.0000000000000002E-3</v>
      </c>
      <c r="L58" s="12">
        <v>7.1999999999999998E-3</v>
      </c>
      <c r="M58" s="12">
        <v>5.0000000000000001E-3</v>
      </c>
      <c r="N58" s="12">
        <v>4.0000000000000001E-3</v>
      </c>
      <c r="O58" s="12">
        <v>2.3999999999999998E-3</v>
      </c>
      <c r="P58" s="12">
        <v>1.9E-3</v>
      </c>
      <c r="T58">
        <v>255291</v>
      </c>
      <c r="U58">
        <v>239932</v>
      </c>
      <c r="V58">
        <v>243786</v>
      </c>
      <c r="W58">
        <v>254043</v>
      </c>
      <c r="X58">
        <v>189372</v>
      </c>
      <c r="Y58">
        <v>195012</v>
      </c>
      <c r="Z58">
        <v>172298</v>
      </c>
      <c r="AA58">
        <v>136131</v>
      </c>
      <c r="AB58">
        <v>128849</v>
      </c>
      <c r="AC58" s="4">
        <v>0.91400000000000003</v>
      </c>
      <c r="AD58" s="5">
        <v>1E-3</v>
      </c>
      <c r="AE58" s="4">
        <v>9</v>
      </c>
      <c r="AF58" s="3"/>
      <c r="AG58" s="3"/>
    </row>
    <row r="59" spans="1:33">
      <c r="A59" t="s">
        <v>54</v>
      </c>
      <c r="B59" t="s">
        <v>68</v>
      </c>
      <c r="C59" t="s">
        <v>13</v>
      </c>
      <c r="D59" t="s">
        <v>25</v>
      </c>
      <c r="E59" t="s">
        <v>59</v>
      </c>
      <c r="F59" s="4" t="s">
        <v>12</v>
      </c>
      <c r="G59" t="s">
        <v>40</v>
      </c>
      <c r="H59" s="12">
        <v>4.0000000000000001E-3</v>
      </c>
      <c r="I59" s="12">
        <v>5.0000000000000001E-3</v>
      </c>
      <c r="J59" s="12">
        <v>6.4000000000000003E-3</v>
      </c>
      <c r="K59" s="12">
        <v>3.5000000000000001E-3</v>
      </c>
      <c r="L59" s="12">
        <v>1.9E-3</v>
      </c>
      <c r="M59" s="12">
        <v>6.9999999999999999E-4</v>
      </c>
      <c r="N59" s="12">
        <v>5.0000000000000001E-4</v>
      </c>
      <c r="O59" s="12">
        <v>8.0000000000000004E-4</v>
      </c>
      <c r="P59" s="12">
        <v>5.9999999999999995E-4</v>
      </c>
      <c r="T59">
        <v>212604</v>
      </c>
      <c r="U59">
        <v>107249</v>
      </c>
      <c r="V59">
        <v>127573</v>
      </c>
      <c r="W59">
        <v>154932</v>
      </c>
      <c r="X59">
        <v>85371</v>
      </c>
      <c r="Y59">
        <v>45181</v>
      </c>
      <c r="Z59">
        <v>63747</v>
      </c>
      <c r="AA59">
        <v>77366</v>
      </c>
      <c r="AB59">
        <v>75291</v>
      </c>
      <c r="AC59" s="4">
        <v>0.66300000000000003</v>
      </c>
      <c r="AD59" s="5">
        <v>5.1999999999999998E-2</v>
      </c>
      <c r="AE59" s="4">
        <v>9</v>
      </c>
      <c r="AF59" s="3"/>
      <c r="AG59" s="3"/>
    </row>
    <row r="60" spans="1:33">
      <c r="A60" t="s">
        <v>54</v>
      </c>
      <c r="B60" t="s">
        <v>68</v>
      </c>
      <c r="C60" t="s">
        <v>13</v>
      </c>
      <c r="D60" t="s">
        <v>25</v>
      </c>
      <c r="E60" t="s">
        <v>59</v>
      </c>
      <c r="F60" s="4" t="s">
        <v>12</v>
      </c>
      <c r="G60" t="s">
        <v>15</v>
      </c>
      <c r="H60" s="12">
        <v>1E-4</v>
      </c>
      <c r="I60" s="12">
        <v>0</v>
      </c>
      <c r="J60" s="12">
        <v>1E-4</v>
      </c>
      <c r="K60" s="12">
        <v>0</v>
      </c>
      <c r="L60" s="12">
        <v>0</v>
      </c>
      <c r="M60" s="12">
        <v>0</v>
      </c>
      <c r="N60" s="12">
        <v>0</v>
      </c>
      <c r="O60" s="12">
        <v>1E-4</v>
      </c>
      <c r="P60" s="12">
        <v>0</v>
      </c>
      <c r="T60">
        <v>212604</v>
      </c>
      <c r="U60">
        <v>107249</v>
      </c>
      <c r="V60">
        <v>127573</v>
      </c>
      <c r="W60">
        <v>154932</v>
      </c>
      <c r="X60">
        <v>85371</v>
      </c>
      <c r="Y60">
        <v>45181</v>
      </c>
      <c r="Z60">
        <v>63747</v>
      </c>
      <c r="AA60">
        <v>77366</v>
      </c>
      <c r="AB60">
        <v>75291</v>
      </c>
      <c r="AC60" s="4">
        <v>0.47899999999999998</v>
      </c>
      <c r="AD60" s="5">
        <v>0.192</v>
      </c>
      <c r="AE60" s="4">
        <v>9</v>
      </c>
      <c r="AF60" s="3"/>
      <c r="AG60" s="3"/>
    </row>
    <row r="61" spans="1:33">
      <c r="A61" t="s">
        <v>54</v>
      </c>
      <c r="B61" t="s">
        <v>68</v>
      </c>
      <c r="C61" t="s">
        <v>13</v>
      </c>
      <c r="D61" t="s">
        <v>25</v>
      </c>
      <c r="E61" t="s">
        <v>59</v>
      </c>
      <c r="F61" s="4" t="s">
        <v>12</v>
      </c>
      <c r="G61" t="s">
        <v>14</v>
      </c>
      <c r="H61" s="12">
        <v>3.8999999999999998E-3</v>
      </c>
      <c r="I61" s="12">
        <v>5.0000000000000001E-3</v>
      </c>
      <c r="J61" s="12">
        <v>6.3E-3</v>
      </c>
      <c r="K61" s="12">
        <v>3.5000000000000001E-3</v>
      </c>
      <c r="L61" s="12">
        <v>1.9E-3</v>
      </c>
      <c r="M61" s="12">
        <v>6.9999999999999999E-4</v>
      </c>
      <c r="N61" s="12">
        <v>5.0000000000000001E-4</v>
      </c>
      <c r="O61" s="12">
        <v>6.9999999999999999E-4</v>
      </c>
      <c r="P61" s="12">
        <v>5.9999999999999995E-4</v>
      </c>
      <c r="T61">
        <v>212604</v>
      </c>
      <c r="U61">
        <v>107249</v>
      </c>
      <c r="V61">
        <v>127573</v>
      </c>
      <c r="W61">
        <v>154932</v>
      </c>
      <c r="X61">
        <v>85371</v>
      </c>
      <c r="Y61">
        <v>45181</v>
      </c>
      <c r="Z61">
        <v>63747</v>
      </c>
      <c r="AA61">
        <v>77366</v>
      </c>
      <c r="AB61">
        <v>75291</v>
      </c>
      <c r="AC61" s="4">
        <v>0.66</v>
      </c>
      <c r="AD61" s="5">
        <v>5.2999999999999999E-2</v>
      </c>
      <c r="AE61" s="4">
        <v>9</v>
      </c>
      <c r="AF61" s="3"/>
      <c r="AG61" s="3"/>
    </row>
    <row r="62" spans="1:33">
      <c r="A62" t="s">
        <v>54</v>
      </c>
      <c r="B62" t="s">
        <v>68</v>
      </c>
      <c r="C62" t="s">
        <v>13</v>
      </c>
      <c r="D62" t="s">
        <v>25</v>
      </c>
      <c r="E62" t="s">
        <v>60</v>
      </c>
      <c r="F62" s="4" t="s">
        <v>12</v>
      </c>
      <c r="G62" t="s">
        <v>40</v>
      </c>
      <c r="H62" s="12">
        <v>6.08E-2</v>
      </c>
      <c r="I62" s="12">
        <v>7.3200000000000001E-2</v>
      </c>
      <c r="J62" s="12">
        <v>5.0900000000000001E-2</v>
      </c>
      <c r="K62" s="12">
        <v>7.5800000000000006E-2</v>
      </c>
      <c r="L62" s="12">
        <v>4.5699999999999998E-2</v>
      </c>
      <c r="M62" s="12">
        <v>3.4500000000000003E-2</v>
      </c>
      <c r="N62" s="12">
        <v>3.4500000000000003E-2</v>
      </c>
      <c r="O62" s="12">
        <v>5.0999999999999997E-2</v>
      </c>
      <c r="P62" s="12">
        <v>4.58E-2</v>
      </c>
      <c r="T62">
        <v>1095043</v>
      </c>
      <c r="U62">
        <v>774695</v>
      </c>
      <c r="V62">
        <v>791940</v>
      </c>
      <c r="W62">
        <v>1255868</v>
      </c>
      <c r="X62">
        <v>568490</v>
      </c>
      <c r="Y62">
        <v>640633</v>
      </c>
      <c r="Z62">
        <v>610697</v>
      </c>
      <c r="AA62">
        <v>776245</v>
      </c>
      <c r="AB62">
        <v>1067163</v>
      </c>
      <c r="AC62" s="4">
        <v>0.64700000000000002</v>
      </c>
      <c r="AD62" s="5">
        <v>5.8999999999999997E-2</v>
      </c>
      <c r="AE62" s="4">
        <v>9</v>
      </c>
      <c r="AF62" s="3"/>
      <c r="AG62" s="3"/>
    </row>
    <row r="63" spans="1:33">
      <c r="A63" t="s">
        <v>54</v>
      </c>
      <c r="B63" t="s">
        <v>68</v>
      </c>
      <c r="C63" t="s">
        <v>13</v>
      </c>
      <c r="D63" t="s">
        <v>25</v>
      </c>
      <c r="E63" t="s">
        <v>60</v>
      </c>
      <c r="F63" s="4" t="s">
        <v>12</v>
      </c>
      <c r="G63" t="s">
        <v>15</v>
      </c>
      <c r="H63" s="12">
        <v>8.9999999999999998E-4</v>
      </c>
      <c r="I63" s="12">
        <v>1.4E-3</v>
      </c>
      <c r="J63" s="12">
        <v>1.1999999999999999E-3</v>
      </c>
      <c r="K63" s="12">
        <v>4.1999999999999997E-3</v>
      </c>
      <c r="L63" s="12">
        <v>1.1999999999999999E-3</v>
      </c>
      <c r="M63" s="12">
        <v>6.9999999999999999E-4</v>
      </c>
      <c r="N63" s="12">
        <v>6.9999999999999999E-4</v>
      </c>
      <c r="O63" s="12">
        <v>1.1999999999999999E-3</v>
      </c>
      <c r="P63" s="12">
        <v>0</v>
      </c>
      <c r="T63">
        <v>1095043</v>
      </c>
      <c r="U63">
        <v>774695</v>
      </c>
      <c r="V63">
        <v>791940</v>
      </c>
      <c r="W63">
        <v>1255868</v>
      </c>
      <c r="X63">
        <v>568490</v>
      </c>
      <c r="Y63">
        <v>640633</v>
      </c>
      <c r="Z63">
        <v>610697</v>
      </c>
      <c r="AA63">
        <v>776245</v>
      </c>
      <c r="AB63">
        <v>1067163</v>
      </c>
      <c r="AC63" s="4">
        <v>0.49099999999999999</v>
      </c>
      <c r="AD63" s="5">
        <v>0.18</v>
      </c>
      <c r="AE63" s="4">
        <v>9</v>
      </c>
      <c r="AF63" s="3"/>
      <c r="AG63" s="3"/>
    </row>
    <row r="64" spans="1:33">
      <c r="A64" t="s">
        <v>54</v>
      </c>
      <c r="B64" t="s">
        <v>68</v>
      </c>
      <c r="C64" t="s">
        <v>13</v>
      </c>
      <c r="D64" t="s">
        <v>25</v>
      </c>
      <c r="E64" t="s">
        <v>60</v>
      </c>
      <c r="F64" s="4" t="s">
        <v>12</v>
      </c>
      <c r="G64" t="s">
        <v>14</v>
      </c>
      <c r="H64" s="12">
        <v>5.9900000000000002E-2</v>
      </c>
      <c r="I64" s="12">
        <v>7.1800000000000003E-2</v>
      </c>
      <c r="J64" s="12">
        <v>4.9599999999999998E-2</v>
      </c>
      <c r="K64" s="12">
        <v>7.1599999999999997E-2</v>
      </c>
      <c r="L64" s="12">
        <v>4.4499999999999998E-2</v>
      </c>
      <c r="M64" s="12">
        <v>3.3700000000000001E-2</v>
      </c>
      <c r="N64" s="12">
        <v>3.39E-2</v>
      </c>
      <c r="O64" s="12">
        <v>4.9799999999999997E-2</v>
      </c>
      <c r="P64" s="12">
        <v>4.58E-2</v>
      </c>
      <c r="T64">
        <v>1095043</v>
      </c>
      <c r="U64">
        <v>774695</v>
      </c>
      <c r="V64">
        <v>791940</v>
      </c>
      <c r="W64">
        <v>1255868</v>
      </c>
      <c r="X64">
        <v>568490</v>
      </c>
      <c r="Y64">
        <v>640633</v>
      </c>
      <c r="Z64">
        <v>610697</v>
      </c>
      <c r="AA64">
        <v>776245</v>
      </c>
      <c r="AB64">
        <v>1067163</v>
      </c>
      <c r="AC64" s="4">
        <v>0.64300000000000002</v>
      </c>
      <c r="AD64" s="5">
        <v>6.2E-2</v>
      </c>
      <c r="AE64" s="4">
        <v>9</v>
      </c>
      <c r="AF64" s="3"/>
      <c r="AG64" s="3"/>
    </row>
    <row r="65" spans="1:33">
      <c r="A65" t="s">
        <v>54</v>
      </c>
      <c r="B65" t="s">
        <v>68</v>
      </c>
      <c r="C65" t="s">
        <v>13</v>
      </c>
      <c r="D65" t="s">
        <v>25</v>
      </c>
      <c r="E65" t="s">
        <v>61</v>
      </c>
      <c r="F65" s="4" t="s">
        <v>12</v>
      </c>
      <c r="G65" t="s">
        <v>40</v>
      </c>
      <c r="H65" s="12">
        <v>2E-3</v>
      </c>
      <c r="I65" s="12">
        <v>8.3000000000000001E-3</v>
      </c>
      <c r="J65" s="12">
        <v>3.0000000000000001E-3</v>
      </c>
      <c r="K65" s="12">
        <v>6.0000000000000001E-3</v>
      </c>
      <c r="L65" s="12">
        <v>3.5000000000000001E-3</v>
      </c>
      <c r="M65" s="12">
        <v>1E-4</v>
      </c>
      <c r="N65" s="12">
        <v>5.0000000000000001E-4</v>
      </c>
      <c r="O65" s="12">
        <v>2.9999999999999997E-4</v>
      </c>
      <c r="P65" s="12">
        <v>2.0000000000000001E-4</v>
      </c>
      <c r="T65">
        <v>63296</v>
      </c>
      <c r="U65">
        <v>49327</v>
      </c>
      <c r="V65">
        <v>40022</v>
      </c>
      <c r="W65">
        <v>95679</v>
      </c>
      <c r="X65">
        <v>31103</v>
      </c>
      <c r="Y65">
        <v>1010</v>
      </c>
      <c r="Z65">
        <v>4030</v>
      </c>
      <c r="AA65">
        <v>3536</v>
      </c>
      <c r="AB65">
        <v>5080</v>
      </c>
      <c r="AC65" s="4">
        <v>0.74199999999999999</v>
      </c>
      <c r="AD65" s="5">
        <v>2.1999999999999999E-2</v>
      </c>
      <c r="AE65" s="4">
        <v>9</v>
      </c>
      <c r="AF65" s="3"/>
      <c r="AG65" s="3"/>
    </row>
    <row r="66" spans="1:33">
      <c r="A66" t="s">
        <v>54</v>
      </c>
      <c r="B66" t="s">
        <v>68</v>
      </c>
      <c r="C66" t="s">
        <v>13</v>
      </c>
      <c r="D66" t="s">
        <v>25</v>
      </c>
      <c r="E66" t="s">
        <v>61</v>
      </c>
      <c r="F66" s="4" t="s">
        <v>12</v>
      </c>
      <c r="G66" t="s">
        <v>15</v>
      </c>
      <c r="H66" s="12">
        <v>0</v>
      </c>
      <c r="I66" s="12">
        <v>1E-4</v>
      </c>
      <c r="J66" s="12">
        <v>1E-4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T66">
        <v>63296</v>
      </c>
      <c r="U66">
        <v>49327</v>
      </c>
      <c r="V66">
        <v>40022</v>
      </c>
      <c r="W66">
        <v>95679</v>
      </c>
      <c r="X66">
        <v>31103</v>
      </c>
      <c r="Y66">
        <v>1010</v>
      </c>
      <c r="Z66">
        <v>4030</v>
      </c>
      <c r="AA66">
        <v>3536</v>
      </c>
      <c r="AB66">
        <v>5080</v>
      </c>
      <c r="AC66" s="4">
        <v>0.184</v>
      </c>
      <c r="AD66" s="5">
        <v>0.63600000000000001</v>
      </c>
      <c r="AE66" s="4">
        <v>9</v>
      </c>
      <c r="AF66" s="3"/>
      <c r="AG66" s="3"/>
    </row>
    <row r="67" spans="1:33">
      <c r="A67" t="s">
        <v>54</v>
      </c>
      <c r="B67" t="s">
        <v>68</v>
      </c>
      <c r="C67" t="s">
        <v>13</v>
      </c>
      <c r="D67" t="s">
        <v>25</v>
      </c>
      <c r="E67" t="s">
        <v>61</v>
      </c>
      <c r="F67" s="4" t="s">
        <v>12</v>
      </c>
      <c r="G67" t="s">
        <v>14</v>
      </c>
      <c r="H67" s="12">
        <v>2E-3</v>
      </c>
      <c r="I67" s="12">
        <v>8.3000000000000001E-3</v>
      </c>
      <c r="J67" s="12">
        <v>2.8999999999999998E-3</v>
      </c>
      <c r="K67" s="12">
        <v>6.0000000000000001E-3</v>
      </c>
      <c r="L67" s="12">
        <v>3.5000000000000001E-3</v>
      </c>
      <c r="M67" s="12">
        <v>1E-4</v>
      </c>
      <c r="N67" s="12">
        <v>5.0000000000000001E-4</v>
      </c>
      <c r="O67" s="12">
        <v>2.9999999999999997E-4</v>
      </c>
      <c r="P67" s="12">
        <v>2.0000000000000001E-4</v>
      </c>
      <c r="T67">
        <v>63296</v>
      </c>
      <c r="U67">
        <v>49327</v>
      </c>
      <c r="V67">
        <v>40022</v>
      </c>
      <c r="W67">
        <v>95679</v>
      </c>
      <c r="X67">
        <v>31103</v>
      </c>
      <c r="Y67">
        <v>1010</v>
      </c>
      <c r="Z67">
        <v>4030</v>
      </c>
      <c r="AA67">
        <v>3536</v>
      </c>
      <c r="AB67">
        <v>5080</v>
      </c>
      <c r="AC67" s="4">
        <v>0.74399999999999999</v>
      </c>
      <c r="AD67" s="5">
        <v>2.1999999999999999E-2</v>
      </c>
      <c r="AE67" s="4">
        <v>9</v>
      </c>
      <c r="AF67" s="3"/>
      <c r="AG67" s="3"/>
    </row>
    <row r="68" spans="1:33">
      <c r="A68" t="s">
        <v>54</v>
      </c>
      <c r="B68" t="s">
        <v>68</v>
      </c>
      <c r="C68" t="s">
        <v>13</v>
      </c>
      <c r="D68" t="s">
        <v>25</v>
      </c>
      <c r="E68" t="s">
        <v>62</v>
      </c>
      <c r="F68" s="4" t="s">
        <v>12</v>
      </c>
      <c r="G68" t="s">
        <v>40</v>
      </c>
      <c r="H68" s="12">
        <v>1E-4</v>
      </c>
      <c r="I68" s="12">
        <v>1E-4</v>
      </c>
      <c r="J68" s="12">
        <v>0</v>
      </c>
      <c r="K68" s="12">
        <v>0</v>
      </c>
      <c r="L68" s="12">
        <v>4.0000000000000002E-4</v>
      </c>
      <c r="M68" s="12">
        <v>2.0000000000000001E-4</v>
      </c>
      <c r="N68" s="12">
        <v>2.9999999999999997E-4</v>
      </c>
      <c r="O68" s="12">
        <v>1E-4</v>
      </c>
      <c r="P68" s="12">
        <v>0</v>
      </c>
      <c r="T68">
        <v>3108</v>
      </c>
      <c r="U68">
        <v>2064</v>
      </c>
      <c r="V68">
        <v>5598</v>
      </c>
      <c r="W68">
        <v>7550</v>
      </c>
      <c r="X68">
        <v>12631</v>
      </c>
      <c r="Y68">
        <v>5910</v>
      </c>
      <c r="Z68">
        <v>15546</v>
      </c>
      <c r="AA68">
        <v>3693</v>
      </c>
      <c r="AB68">
        <v>1185</v>
      </c>
      <c r="AC68" s="4">
        <v>0.81899999999999995</v>
      </c>
      <c r="AD68" s="5">
        <v>7.0000000000000001E-3</v>
      </c>
      <c r="AE68" s="4">
        <v>9</v>
      </c>
      <c r="AF68" s="3"/>
      <c r="AG68" s="3"/>
    </row>
    <row r="69" spans="1:33">
      <c r="A69" t="s">
        <v>54</v>
      </c>
      <c r="B69" t="s">
        <v>68</v>
      </c>
      <c r="C69" t="s">
        <v>13</v>
      </c>
      <c r="D69" t="s">
        <v>25</v>
      </c>
      <c r="E69" t="s">
        <v>62</v>
      </c>
      <c r="F69" s="4" t="s">
        <v>12</v>
      </c>
      <c r="G69" t="s">
        <v>15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T69">
        <v>3108</v>
      </c>
      <c r="U69">
        <v>2064</v>
      </c>
      <c r="V69">
        <v>5598</v>
      </c>
      <c r="W69">
        <v>7550</v>
      </c>
      <c r="X69">
        <v>12631</v>
      </c>
      <c r="Y69">
        <v>5910</v>
      </c>
      <c r="Z69">
        <v>15546</v>
      </c>
      <c r="AA69">
        <v>3693</v>
      </c>
      <c r="AB69">
        <v>1185</v>
      </c>
      <c r="AC69" s="4" t="s">
        <v>106</v>
      </c>
      <c r="AD69" s="5" t="s">
        <v>106</v>
      </c>
      <c r="AE69" s="4">
        <v>9</v>
      </c>
      <c r="AF69" s="3"/>
      <c r="AG69" s="3"/>
    </row>
    <row r="70" spans="1:33">
      <c r="A70" t="s">
        <v>54</v>
      </c>
      <c r="B70" t="s">
        <v>68</v>
      </c>
      <c r="C70" t="s">
        <v>13</v>
      </c>
      <c r="D70" t="s">
        <v>25</v>
      </c>
      <c r="E70" t="s">
        <v>62</v>
      </c>
      <c r="F70" s="4" t="s">
        <v>12</v>
      </c>
      <c r="G70" t="s">
        <v>14</v>
      </c>
      <c r="H70" s="12">
        <v>1E-4</v>
      </c>
      <c r="I70" s="12">
        <v>1E-4</v>
      </c>
      <c r="J70" s="12">
        <v>0</v>
      </c>
      <c r="K70" s="12">
        <v>0</v>
      </c>
      <c r="L70" s="12">
        <v>4.0000000000000002E-4</v>
      </c>
      <c r="M70" s="12">
        <v>2.0000000000000001E-4</v>
      </c>
      <c r="N70" s="12">
        <v>2.9999999999999997E-4</v>
      </c>
      <c r="O70" s="12">
        <v>1E-4</v>
      </c>
      <c r="P70" s="12">
        <v>0</v>
      </c>
      <c r="T70">
        <v>3108</v>
      </c>
      <c r="U70">
        <v>2064</v>
      </c>
      <c r="V70">
        <v>5598</v>
      </c>
      <c r="W70">
        <v>7550</v>
      </c>
      <c r="X70">
        <v>12631</v>
      </c>
      <c r="Y70">
        <v>5910</v>
      </c>
      <c r="Z70">
        <v>15546</v>
      </c>
      <c r="AA70">
        <v>3693</v>
      </c>
      <c r="AB70">
        <v>1185</v>
      </c>
      <c r="AC70" s="4">
        <v>0.81899999999999995</v>
      </c>
      <c r="AD70" s="5">
        <v>7.0000000000000001E-3</v>
      </c>
      <c r="AE70" s="4">
        <v>9</v>
      </c>
      <c r="AF70" s="3"/>
      <c r="AG70" s="3"/>
    </row>
    <row r="71" spans="1:33">
      <c r="A71" t="s">
        <v>54</v>
      </c>
      <c r="B71" t="s">
        <v>68</v>
      </c>
      <c r="C71" t="s">
        <v>13</v>
      </c>
      <c r="D71" t="s">
        <v>25</v>
      </c>
      <c r="E71" t="s">
        <v>44</v>
      </c>
      <c r="F71" s="4" t="s">
        <v>12</v>
      </c>
      <c r="G71" t="s">
        <v>40</v>
      </c>
      <c r="H71" s="12">
        <v>1.4E-3</v>
      </c>
      <c r="I71" s="12">
        <v>3.8E-3</v>
      </c>
      <c r="J71" s="12">
        <v>2.3999999999999998E-3</v>
      </c>
      <c r="K71" s="12">
        <v>1.6000000000000001E-3</v>
      </c>
      <c r="L71" s="12">
        <v>1.4E-3</v>
      </c>
      <c r="M71" s="12">
        <v>1.1000000000000001E-3</v>
      </c>
      <c r="N71" s="12">
        <v>1.1000000000000001E-3</v>
      </c>
      <c r="O71" s="12">
        <v>8.0000000000000004E-4</v>
      </c>
      <c r="P71" s="12">
        <v>5.9999999999999995E-4</v>
      </c>
      <c r="T71" t="s">
        <v>106</v>
      </c>
      <c r="U71" t="s">
        <v>106</v>
      </c>
      <c r="V71" t="s">
        <v>106</v>
      </c>
      <c r="W71" t="s">
        <v>106</v>
      </c>
      <c r="X71" t="s">
        <v>106</v>
      </c>
      <c r="Y71" t="s">
        <v>106</v>
      </c>
      <c r="Z71" t="s">
        <v>106</v>
      </c>
      <c r="AA71" t="s">
        <v>106</v>
      </c>
      <c r="AB71" t="s">
        <v>106</v>
      </c>
      <c r="AC71" s="4" t="s">
        <v>106</v>
      </c>
      <c r="AD71" s="5" t="s">
        <v>106</v>
      </c>
      <c r="AE71" s="4">
        <v>0</v>
      </c>
      <c r="AF71" s="3"/>
      <c r="AG71" s="3"/>
    </row>
    <row r="72" spans="1:33">
      <c r="A72" t="s">
        <v>54</v>
      </c>
      <c r="B72" t="s">
        <v>68</v>
      </c>
      <c r="C72" t="s">
        <v>13</v>
      </c>
      <c r="D72" t="s">
        <v>25</v>
      </c>
      <c r="E72" t="s">
        <v>44</v>
      </c>
      <c r="F72" s="4" t="s">
        <v>12</v>
      </c>
      <c r="G72" t="s">
        <v>15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T72" t="s">
        <v>106</v>
      </c>
      <c r="U72" t="s">
        <v>106</v>
      </c>
      <c r="V72" t="s">
        <v>106</v>
      </c>
      <c r="W72" t="s">
        <v>106</v>
      </c>
      <c r="X72" t="s">
        <v>106</v>
      </c>
      <c r="Y72" t="s">
        <v>106</v>
      </c>
      <c r="Z72" t="s">
        <v>106</v>
      </c>
      <c r="AA72" t="s">
        <v>106</v>
      </c>
      <c r="AB72" t="s">
        <v>106</v>
      </c>
      <c r="AC72" s="4" t="s">
        <v>106</v>
      </c>
      <c r="AD72" s="5" t="s">
        <v>106</v>
      </c>
      <c r="AE72" s="4">
        <v>0</v>
      </c>
      <c r="AF72" s="3"/>
      <c r="AG72" s="3"/>
    </row>
    <row r="73" spans="1:33">
      <c r="A73" t="s">
        <v>54</v>
      </c>
      <c r="B73" t="s">
        <v>68</v>
      </c>
      <c r="C73" t="s">
        <v>13</v>
      </c>
      <c r="D73" t="s">
        <v>25</v>
      </c>
      <c r="E73" t="s">
        <v>44</v>
      </c>
      <c r="F73" s="4" t="s">
        <v>12</v>
      </c>
      <c r="G73" t="s">
        <v>14</v>
      </c>
      <c r="H73" s="12">
        <v>1.4E-3</v>
      </c>
      <c r="I73" s="12">
        <v>3.8E-3</v>
      </c>
      <c r="J73" s="12">
        <v>2.3999999999999998E-3</v>
      </c>
      <c r="K73" s="12">
        <v>1.6000000000000001E-3</v>
      </c>
      <c r="L73" s="12">
        <v>1.4E-3</v>
      </c>
      <c r="M73" s="12">
        <v>1.1000000000000001E-3</v>
      </c>
      <c r="N73" s="12">
        <v>1.1000000000000001E-3</v>
      </c>
      <c r="O73" s="12">
        <v>8.0000000000000004E-4</v>
      </c>
      <c r="P73" s="12">
        <v>5.9999999999999995E-4</v>
      </c>
      <c r="T73" t="s">
        <v>106</v>
      </c>
      <c r="U73" t="s">
        <v>106</v>
      </c>
      <c r="V73" t="s">
        <v>106</v>
      </c>
      <c r="W73" t="s">
        <v>106</v>
      </c>
      <c r="X73" t="s">
        <v>106</v>
      </c>
      <c r="Y73" t="s">
        <v>106</v>
      </c>
      <c r="Z73" t="s">
        <v>106</v>
      </c>
      <c r="AA73" t="s">
        <v>106</v>
      </c>
      <c r="AB73" t="s">
        <v>106</v>
      </c>
      <c r="AC73" s="4" t="s">
        <v>106</v>
      </c>
      <c r="AD73" s="5" t="s">
        <v>106</v>
      </c>
      <c r="AE73" s="4">
        <v>0</v>
      </c>
      <c r="AF73" s="3"/>
      <c r="AG73" s="3"/>
    </row>
    <row r="74" spans="1:33">
      <c r="A74" t="s">
        <v>54</v>
      </c>
      <c r="B74" t="s">
        <v>68</v>
      </c>
      <c r="C74" t="s">
        <v>13</v>
      </c>
      <c r="D74" t="s">
        <v>63</v>
      </c>
      <c r="E74" t="s">
        <v>95</v>
      </c>
      <c r="F74" s="4" t="s">
        <v>12</v>
      </c>
      <c r="G74" t="s">
        <v>40</v>
      </c>
      <c r="H74" s="12">
        <v>0</v>
      </c>
      <c r="I74" s="12">
        <v>0</v>
      </c>
      <c r="J74" s="12">
        <v>8.0000000000000004E-4</v>
      </c>
      <c r="K74" s="12">
        <v>0</v>
      </c>
      <c r="L74" s="12">
        <v>4.0000000000000002E-4</v>
      </c>
      <c r="M74" s="12">
        <v>1E-4</v>
      </c>
      <c r="N74" s="12">
        <v>1E-4</v>
      </c>
      <c r="O74" s="12">
        <v>0</v>
      </c>
      <c r="P74" s="12">
        <v>0</v>
      </c>
      <c r="T74">
        <v>0</v>
      </c>
      <c r="U74">
        <v>0</v>
      </c>
      <c r="V74">
        <v>14088041</v>
      </c>
      <c r="W74">
        <v>6524118</v>
      </c>
      <c r="X74">
        <v>4743647</v>
      </c>
      <c r="Y74">
        <v>2952956</v>
      </c>
      <c r="Z74">
        <v>1011981</v>
      </c>
      <c r="AA74">
        <v>1686907</v>
      </c>
      <c r="AB74">
        <v>4081591</v>
      </c>
      <c r="AC74" s="4">
        <v>0.83099999999999996</v>
      </c>
      <c r="AD74" s="5">
        <v>0.02</v>
      </c>
      <c r="AE74" s="4">
        <v>7</v>
      </c>
      <c r="AF74" s="3"/>
      <c r="AG74" s="3"/>
    </row>
    <row r="75" spans="1:33">
      <c r="A75" t="s">
        <v>54</v>
      </c>
      <c r="B75" t="s">
        <v>68</v>
      </c>
      <c r="C75" t="s">
        <v>13</v>
      </c>
      <c r="D75" t="s">
        <v>63</v>
      </c>
      <c r="E75" t="s">
        <v>95</v>
      </c>
      <c r="F75" s="4" t="s">
        <v>12</v>
      </c>
      <c r="G75" t="s">
        <v>15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T75">
        <v>0</v>
      </c>
      <c r="U75">
        <v>0</v>
      </c>
      <c r="V75">
        <v>14088041</v>
      </c>
      <c r="W75">
        <v>6524118</v>
      </c>
      <c r="X75">
        <v>4743647</v>
      </c>
      <c r="Y75">
        <v>2952956</v>
      </c>
      <c r="Z75">
        <v>1011981</v>
      </c>
      <c r="AA75">
        <v>1686907</v>
      </c>
      <c r="AB75">
        <v>4081591</v>
      </c>
      <c r="AC75" s="4">
        <v>-0.4</v>
      </c>
      <c r="AD75" s="5">
        <v>0.374</v>
      </c>
      <c r="AE75" s="4">
        <v>7</v>
      </c>
      <c r="AF75" s="3"/>
      <c r="AG75" s="3"/>
    </row>
    <row r="76" spans="1:33">
      <c r="A76" t="s">
        <v>54</v>
      </c>
      <c r="B76" t="s">
        <v>68</v>
      </c>
      <c r="C76" t="s">
        <v>13</v>
      </c>
      <c r="D76" t="s">
        <v>63</v>
      </c>
      <c r="E76" t="s">
        <v>95</v>
      </c>
      <c r="F76" s="4" t="s">
        <v>12</v>
      </c>
      <c r="G76" t="s">
        <v>14</v>
      </c>
      <c r="H76" s="12">
        <v>0</v>
      </c>
      <c r="I76" s="12">
        <v>0</v>
      </c>
      <c r="J76" s="12">
        <v>8.0000000000000004E-4</v>
      </c>
      <c r="K76" s="12">
        <v>0</v>
      </c>
      <c r="L76" s="12">
        <v>4.0000000000000002E-4</v>
      </c>
      <c r="M76" s="12">
        <v>1E-4</v>
      </c>
      <c r="N76" s="12">
        <v>1E-4</v>
      </c>
      <c r="O76" s="12">
        <v>0</v>
      </c>
      <c r="P76" s="12">
        <v>0</v>
      </c>
      <c r="T76">
        <v>0</v>
      </c>
      <c r="U76">
        <v>0</v>
      </c>
      <c r="V76">
        <v>14088041</v>
      </c>
      <c r="W76">
        <v>6524118</v>
      </c>
      <c r="X76">
        <v>4743647</v>
      </c>
      <c r="Y76">
        <v>2952956</v>
      </c>
      <c r="Z76">
        <v>1011981</v>
      </c>
      <c r="AA76">
        <v>1686907</v>
      </c>
      <c r="AB76">
        <v>4081591</v>
      </c>
      <c r="AC76" s="4">
        <v>0.83299999999999996</v>
      </c>
      <c r="AD76" s="5">
        <v>0.02</v>
      </c>
      <c r="AE76" s="4">
        <v>7</v>
      </c>
      <c r="AF76" s="3"/>
      <c r="AG76" s="3"/>
    </row>
    <row r="77" spans="1:33">
      <c r="A77" t="s">
        <v>54</v>
      </c>
      <c r="B77" t="s">
        <v>68</v>
      </c>
      <c r="C77" t="s">
        <v>13</v>
      </c>
      <c r="D77" t="s">
        <v>63</v>
      </c>
      <c r="E77" t="s">
        <v>58</v>
      </c>
      <c r="F77" s="4" t="s">
        <v>12</v>
      </c>
      <c r="G77" t="s">
        <v>40</v>
      </c>
      <c r="H77" s="12">
        <v>0</v>
      </c>
      <c r="I77" s="12">
        <v>0</v>
      </c>
      <c r="J77" s="12">
        <v>5.1999999999999998E-3</v>
      </c>
      <c r="K77" s="12">
        <v>3.3999999999999998E-3</v>
      </c>
      <c r="L77" s="12">
        <v>2.5000000000000001E-3</v>
      </c>
      <c r="M77" s="12">
        <v>1E-3</v>
      </c>
      <c r="N77" s="12">
        <v>8.0000000000000004E-4</v>
      </c>
      <c r="O77" s="12">
        <v>0</v>
      </c>
      <c r="P77" s="12">
        <v>0</v>
      </c>
      <c r="T77">
        <v>0</v>
      </c>
      <c r="U77">
        <v>0</v>
      </c>
      <c r="V77">
        <v>287824</v>
      </c>
      <c r="W77">
        <v>253368</v>
      </c>
      <c r="X77">
        <v>128268</v>
      </c>
      <c r="Y77">
        <v>40036</v>
      </c>
      <c r="Z77">
        <v>31107</v>
      </c>
      <c r="AA77">
        <v>0</v>
      </c>
      <c r="AB77">
        <v>0</v>
      </c>
      <c r="AC77" s="4">
        <v>0.96799999999999997</v>
      </c>
      <c r="AD77" s="5">
        <v>7.0000000000000001E-3</v>
      </c>
      <c r="AE77" s="4">
        <v>5</v>
      </c>
      <c r="AF77" s="3"/>
      <c r="AG77" s="3"/>
    </row>
    <row r="78" spans="1:33">
      <c r="A78" t="s">
        <v>54</v>
      </c>
      <c r="B78" t="s">
        <v>68</v>
      </c>
      <c r="C78" t="s">
        <v>13</v>
      </c>
      <c r="D78" t="s">
        <v>63</v>
      </c>
      <c r="E78" t="s">
        <v>58</v>
      </c>
      <c r="F78" s="4" t="s">
        <v>12</v>
      </c>
      <c r="G78" t="s">
        <v>15</v>
      </c>
      <c r="H78" s="12">
        <v>0</v>
      </c>
      <c r="I78" s="12">
        <v>0</v>
      </c>
      <c r="J78" s="12">
        <v>2.0000000000000001E-4</v>
      </c>
      <c r="K78" s="12">
        <v>1E-4</v>
      </c>
      <c r="L78" s="12">
        <v>2.0000000000000001E-4</v>
      </c>
      <c r="M78" s="12">
        <v>0</v>
      </c>
      <c r="N78" s="12">
        <v>0</v>
      </c>
      <c r="O78" s="12">
        <v>0</v>
      </c>
      <c r="P78" s="12">
        <v>0</v>
      </c>
      <c r="T78">
        <v>0</v>
      </c>
      <c r="U78">
        <v>0</v>
      </c>
      <c r="V78">
        <v>287824</v>
      </c>
      <c r="W78">
        <v>253368</v>
      </c>
      <c r="X78">
        <v>128268</v>
      </c>
      <c r="Y78">
        <v>40036</v>
      </c>
      <c r="Z78">
        <v>31107</v>
      </c>
      <c r="AA78">
        <v>0</v>
      </c>
      <c r="AB78">
        <v>0</v>
      </c>
      <c r="AC78" s="4">
        <v>0.66100000000000003</v>
      </c>
      <c r="AD78" s="5">
        <v>0.22500000000000001</v>
      </c>
      <c r="AE78" s="4">
        <v>5</v>
      </c>
      <c r="AF78" s="3"/>
      <c r="AG78" s="3"/>
    </row>
    <row r="79" spans="1:33">
      <c r="A79" t="s">
        <v>54</v>
      </c>
      <c r="B79" t="s">
        <v>68</v>
      </c>
      <c r="C79" t="s">
        <v>13</v>
      </c>
      <c r="D79" t="s">
        <v>63</v>
      </c>
      <c r="E79" t="s">
        <v>58</v>
      </c>
      <c r="F79" s="4" t="s">
        <v>12</v>
      </c>
      <c r="G79" t="s">
        <v>14</v>
      </c>
      <c r="H79" s="12">
        <v>0</v>
      </c>
      <c r="I79" s="12">
        <v>0</v>
      </c>
      <c r="J79" s="12">
        <v>5.0000000000000001E-3</v>
      </c>
      <c r="K79" s="12">
        <v>3.3E-3</v>
      </c>
      <c r="L79" s="12">
        <v>2.2000000000000001E-3</v>
      </c>
      <c r="M79" s="12">
        <v>1E-3</v>
      </c>
      <c r="N79" s="12">
        <v>8.0000000000000004E-4</v>
      </c>
      <c r="O79" s="12">
        <v>0</v>
      </c>
      <c r="P79" s="12">
        <v>0</v>
      </c>
      <c r="T79">
        <v>0</v>
      </c>
      <c r="U79">
        <v>0</v>
      </c>
      <c r="V79">
        <v>287824</v>
      </c>
      <c r="W79">
        <v>253368</v>
      </c>
      <c r="X79">
        <v>128268</v>
      </c>
      <c r="Y79">
        <v>40036</v>
      </c>
      <c r="Z79">
        <v>31107</v>
      </c>
      <c r="AA79">
        <v>0</v>
      </c>
      <c r="AB79">
        <v>0</v>
      </c>
      <c r="AC79" s="4">
        <v>0.96699999999999997</v>
      </c>
      <c r="AD79" s="5">
        <v>7.0000000000000001E-3</v>
      </c>
      <c r="AE79" s="4">
        <v>5</v>
      </c>
      <c r="AF79" s="3"/>
      <c r="AG79" s="3"/>
    </row>
    <row r="80" spans="1:33">
      <c r="A80" t="s">
        <v>54</v>
      </c>
      <c r="B80" t="s">
        <v>68</v>
      </c>
      <c r="C80" t="s">
        <v>13</v>
      </c>
      <c r="D80" t="s">
        <v>63</v>
      </c>
      <c r="E80" t="s">
        <v>60</v>
      </c>
      <c r="F80" s="4" t="s">
        <v>12</v>
      </c>
      <c r="G80" t="s">
        <v>40</v>
      </c>
      <c r="H80" s="12">
        <v>0</v>
      </c>
      <c r="I80" s="12">
        <v>0</v>
      </c>
      <c r="J80" s="12">
        <v>1.2999999999999999E-3</v>
      </c>
      <c r="K80" s="12">
        <v>4.0000000000000002E-4</v>
      </c>
      <c r="L80" s="12">
        <v>6.9999999999999999E-4</v>
      </c>
      <c r="M80" s="12">
        <v>0</v>
      </c>
      <c r="N80" s="12">
        <v>0</v>
      </c>
      <c r="O80" s="12">
        <v>3.0999999999999999E-3</v>
      </c>
      <c r="P80" s="12">
        <v>3.3999999999999998E-3</v>
      </c>
      <c r="T80">
        <v>0</v>
      </c>
      <c r="U80">
        <v>0</v>
      </c>
      <c r="V80">
        <v>94896</v>
      </c>
      <c r="W80">
        <v>5729</v>
      </c>
      <c r="X80">
        <v>9503</v>
      </c>
      <c r="Y80">
        <v>0</v>
      </c>
      <c r="Z80">
        <v>0</v>
      </c>
      <c r="AA80">
        <v>96642</v>
      </c>
      <c r="AB80">
        <v>179832</v>
      </c>
      <c r="AC80" s="4">
        <v>0.88800000000000001</v>
      </c>
      <c r="AD80" s="5">
        <v>4.3999999999999997E-2</v>
      </c>
      <c r="AE80" s="4">
        <v>5</v>
      </c>
      <c r="AF80" s="3"/>
      <c r="AG80" s="3"/>
    </row>
    <row r="81" spans="1:33">
      <c r="A81" t="s">
        <v>54</v>
      </c>
      <c r="B81" t="s">
        <v>68</v>
      </c>
      <c r="C81" t="s">
        <v>13</v>
      </c>
      <c r="D81" t="s">
        <v>63</v>
      </c>
      <c r="E81" t="s">
        <v>60</v>
      </c>
      <c r="F81" s="4" t="s">
        <v>12</v>
      </c>
      <c r="G81" t="s">
        <v>15</v>
      </c>
      <c r="H81" s="12">
        <v>0</v>
      </c>
      <c r="I81" s="12">
        <v>0</v>
      </c>
      <c r="J81" s="12">
        <v>1E-4</v>
      </c>
      <c r="K81" s="12">
        <v>1E-4</v>
      </c>
      <c r="L81" s="12">
        <v>1E-4</v>
      </c>
      <c r="M81" s="12">
        <v>0</v>
      </c>
      <c r="N81" s="12">
        <v>0</v>
      </c>
      <c r="O81" s="12">
        <v>2.9999999999999997E-4</v>
      </c>
      <c r="P81" s="12">
        <v>4.0000000000000002E-4</v>
      </c>
      <c r="T81">
        <v>0</v>
      </c>
      <c r="U81">
        <v>0</v>
      </c>
      <c r="V81">
        <v>94896</v>
      </c>
      <c r="W81">
        <v>5729</v>
      </c>
      <c r="X81">
        <v>9503</v>
      </c>
      <c r="Y81">
        <v>0</v>
      </c>
      <c r="Z81">
        <v>0</v>
      </c>
      <c r="AA81">
        <v>96642</v>
      </c>
      <c r="AB81">
        <v>179832</v>
      </c>
      <c r="AC81" s="4">
        <v>0.84</v>
      </c>
      <c r="AD81" s="5">
        <v>7.4999999999999997E-2</v>
      </c>
      <c r="AE81" s="4">
        <v>5</v>
      </c>
      <c r="AF81" s="3"/>
      <c r="AG81" s="3"/>
    </row>
    <row r="82" spans="1:33">
      <c r="A82" t="s">
        <v>54</v>
      </c>
      <c r="B82" t="s">
        <v>68</v>
      </c>
      <c r="C82" t="s">
        <v>13</v>
      </c>
      <c r="D82" t="s">
        <v>63</v>
      </c>
      <c r="E82" t="s">
        <v>60</v>
      </c>
      <c r="F82" s="4" t="s">
        <v>12</v>
      </c>
      <c r="G82" t="s">
        <v>14</v>
      </c>
      <c r="H82" s="12">
        <v>0</v>
      </c>
      <c r="I82" s="12">
        <v>0</v>
      </c>
      <c r="J82" s="12">
        <v>1.1999999999999999E-3</v>
      </c>
      <c r="K82" s="12">
        <v>2.9999999999999997E-4</v>
      </c>
      <c r="L82" s="12">
        <v>5.9999999999999995E-4</v>
      </c>
      <c r="M82" s="12">
        <v>0</v>
      </c>
      <c r="N82" s="12">
        <v>0</v>
      </c>
      <c r="O82" s="12">
        <v>2.8E-3</v>
      </c>
      <c r="P82" s="12">
        <v>2.8999999999999998E-3</v>
      </c>
      <c r="T82">
        <v>0</v>
      </c>
      <c r="U82">
        <v>0</v>
      </c>
      <c r="V82">
        <v>94896</v>
      </c>
      <c r="W82">
        <v>5729</v>
      </c>
      <c r="X82">
        <v>9503</v>
      </c>
      <c r="Y82">
        <v>0</v>
      </c>
      <c r="Z82">
        <v>0</v>
      </c>
      <c r="AA82">
        <v>96642</v>
      </c>
      <c r="AB82">
        <v>179832</v>
      </c>
      <c r="AC82" s="4">
        <v>0.88800000000000001</v>
      </c>
      <c r="AD82" s="5">
        <v>4.3999999999999997E-2</v>
      </c>
      <c r="AE82" s="4">
        <v>5</v>
      </c>
      <c r="AF82" s="3"/>
      <c r="AG82" s="3"/>
    </row>
    <row r="83" spans="1:33">
      <c r="A83" t="s">
        <v>54</v>
      </c>
      <c r="B83" t="s">
        <v>68</v>
      </c>
      <c r="C83" t="s">
        <v>13</v>
      </c>
      <c r="D83" t="s">
        <v>63</v>
      </c>
      <c r="E83" t="s">
        <v>61</v>
      </c>
      <c r="F83" s="4" t="s">
        <v>12</v>
      </c>
      <c r="G83" t="s">
        <v>40</v>
      </c>
      <c r="H83" s="12">
        <v>0</v>
      </c>
      <c r="I83" s="12">
        <v>0</v>
      </c>
      <c r="J83" s="12">
        <v>1.6999999999999999E-3</v>
      </c>
      <c r="K83" s="12">
        <v>3.5000000000000001E-3</v>
      </c>
      <c r="L83" s="12">
        <v>4.7999999999999996E-3</v>
      </c>
      <c r="M83" s="12">
        <v>3.8999999999999998E-3</v>
      </c>
      <c r="N83" s="12">
        <v>2.3999999999999998E-3</v>
      </c>
      <c r="O83" s="12">
        <v>1.4E-3</v>
      </c>
      <c r="P83" s="12">
        <v>3.0999999999999999E-3</v>
      </c>
      <c r="T83">
        <v>0</v>
      </c>
      <c r="U83">
        <v>0</v>
      </c>
      <c r="V83">
        <v>214426</v>
      </c>
      <c r="W83">
        <v>355398</v>
      </c>
      <c r="X83">
        <v>702922</v>
      </c>
      <c r="Y83">
        <v>703021</v>
      </c>
      <c r="Z83">
        <v>219177</v>
      </c>
      <c r="AA83">
        <v>114680</v>
      </c>
      <c r="AB83">
        <v>714754</v>
      </c>
      <c r="AC83" s="4">
        <v>0.83499999999999996</v>
      </c>
      <c r="AD83" s="5">
        <v>0.02</v>
      </c>
      <c r="AE83" s="4">
        <v>7</v>
      </c>
      <c r="AF83" s="3"/>
      <c r="AG83" s="3"/>
    </row>
    <row r="84" spans="1:33">
      <c r="A84" t="s">
        <v>54</v>
      </c>
      <c r="B84" t="s">
        <v>68</v>
      </c>
      <c r="C84" t="s">
        <v>13</v>
      </c>
      <c r="D84" t="s">
        <v>63</v>
      </c>
      <c r="E84" t="s">
        <v>61</v>
      </c>
      <c r="F84" s="4" t="s">
        <v>12</v>
      </c>
      <c r="G84" t="s">
        <v>15</v>
      </c>
      <c r="H84" s="12">
        <v>0</v>
      </c>
      <c r="I84" s="12">
        <v>0</v>
      </c>
      <c r="J84" s="12">
        <v>0</v>
      </c>
      <c r="K84" s="12">
        <v>5.0000000000000001E-4</v>
      </c>
      <c r="L84" s="12">
        <v>4.0000000000000002E-4</v>
      </c>
      <c r="M84" s="12">
        <v>4.0000000000000002E-4</v>
      </c>
      <c r="N84" s="12">
        <v>2.0000000000000001E-4</v>
      </c>
      <c r="O84" s="12">
        <v>0</v>
      </c>
      <c r="P84" s="12">
        <v>5.0000000000000001E-4</v>
      </c>
      <c r="T84">
        <v>0</v>
      </c>
      <c r="U84">
        <v>0</v>
      </c>
      <c r="V84">
        <v>214426</v>
      </c>
      <c r="W84">
        <v>355398</v>
      </c>
      <c r="X84">
        <v>702922</v>
      </c>
      <c r="Y84">
        <v>703021</v>
      </c>
      <c r="Z84">
        <v>219177</v>
      </c>
      <c r="AA84">
        <v>114680</v>
      </c>
      <c r="AB84">
        <v>714754</v>
      </c>
      <c r="AC84" s="4">
        <v>0.79700000000000004</v>
      </c>
      <c r="AD84" s="5">
        <v>3.2000000000000001E-2</v>
      </c>
      <c r="AE84" s="4">
        <v>7</v>
      </c>
      <c r="AF84" s="3"/>
      <c r="AG84" s="3"/>
    </row>
    <row r="85" spans="1:33">
      <c r="A85" t="s">
        <v>54</v>
      </c>
      <c r="B85" t="s">
        <v>68</v>
      </c>
      <c r="C85" t="s">
        <v>13</v>
      </c>
      <c r="D85" t="s">
        <v>63</v>
      </c>
      <c r="E85" t="s">
        <v>61</v>
      </c>
      <c r="F85" s="4" t="s">
        <v>12</v>
      </c>
      <c r="G85" t="s">
        <v>14</v>
      </c>
      <c r="H85" s="12">
        <v>0</v>
      </c>
      <c r="I85" s="12">
        <v>0</v>
      </c>
      <c r="J85" s="12">
        <v>1.6999999999999999E-3</v>
      </c>
      <c r="K85" s="12">
        <v>3.0999999999999999E-3</v>
      </c>
      <c r="L85" s="12">
        <v>4.4000000000000003E-3</v>
      </c>
      <c r="M85" s="12">
        <v>3.5000000000000001E-3</v>
      </c>
      <c r="N85" s="12">
        <v>2.3E-3</v>
      </c>
      <c r="O85" s="12">
        <v>1.4E-3</v>
      </c>
      <c r="P85" s="12">
        <v>2.5999999999999999E-3</v>
      </c>
      <c r="T85">
        <v>0</v>
      </c>
      <c r="U85">
        <v>0</v>
      </c>
      <c r="V85">
        <v>214426</v>
      </c>
      <c r="W85">
        <v>355398</v>
      </c>
      <c r="X85">
        <v>702922</v>
      </c>
      <c r="Y85">
        <v>703021</v>
      </c>
      <c r="Z85">
        <v>219177</v>
      </c>
      <c r="AA85">
        <v>114680</v>
      </c>
      <c r="AB85">
        <v>714754</v>
      </c>
      <c r="AC85" s="4">
        <v>0.80500000000000005</v>
      </c>
      <c r="AD85" s="5">
        <v>2.9000000000000001E-2</v>
      </c>
      <c r="AE85" s="4">
        <v>7</v>
      </c>
      <c r="AF85" s="3"/>
      <c r="AG85" s="3"/>
    </row>
    <row r="86" spans="1:33">
      <c r="A86" t="s">
        <v>54</v>
      </c>
      <c r="B86" t="s">
        <v>68</v>
      </c>
      <c r="C86" t="s">
        <v>13</v>
      </c>
      <c r="D86" t="s">
        <v>63</v>
      </c>
      <c r="E86" t="s">
        <v>44</v>
      </c>
      <c r="F86" s="4" t="s">
        <v>12</v>
      </c>
      <c r="G86" t="s">
        <v>40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T86" t="s">
        <v>106</v>
      </c>
      <c r="U86" t="s">
        <v>106</v>
      </c>
      <c r="V86" t="s">
        <v>106</v>
      </c>
      <c r="W86" t="s">
        <v>106</v>
      </c>
      <c r="X86" t="s">
        <v>106</v>
      </c>
      <c r="Y86" t="s">
        <v>106</v>
      </c>
      <c r="Z86" t="s">
        <v>106</v>
      </c>
      <c r="AA86" t="s">
        <v>106</v>
      </c>
      <c r="AB86" t="s">
        <v>106</v>
      </c>
      <c r="AC86" s="4" t="s">
        <v>106</v>
      </c>
      <c r="AD86" s="5" t="s">
        <v>106</v>
      </c>
      <c r="AE86" s="4">
        <v>0</v>
      </c>
      <c r="AF86" s="3"/>
      <c r="AG86" s="3"/>
    </row>
    <row r="87" spans="1:33">
      <c r="A87" t="s">
        <v>54</v>
      </c>
      <c r="B87" t="s">
        <v>68</v>
      </c>
      <c r="C87" t="s">
        <v>13</v>
      </c>
      <c r="D87" t="s">
        <v>63</v>
      </c>
      <c r="E87" t="s">
        <v>44</v>
      </c>
      <c r="F87" s="4" t="s">
        <v>12</v>
      </c>
      <c r="G87" t="s">
        <v>15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T87" t="s">
        <v>106</v>
      </c>
      <c r="U87" t="s">
        <v>106</v>
      </c>
      <c r="V87" t="s">
        <v>106</v>
      </c>
      <c r="W87" t="s">
        <v>106</v>
      </c>
      <c r="X87" t="s">
        <v>106</v>
      </c>
      <c r="Y87" t="s">
        <v>106</v>
      </c>
      <c r="Z87" t="s">
        <v>106</v>
      </c>
      <c r="AA87" t="s">
        <v>106</v>
      </c>
      <c r="AB87" t="s">
        <v>106</v>
      </c>
      <c r="AC87" s="4" t="s">
        <v>106</v>
      </c>
      <c r="AD87" s="5" t="s">
        <v>106</v>
      </c>
      <c r="AE87" s="4">
        <v>0</v>
      </c>
      <c r="AF87" s="3"/>
      <c r="AG87" s="3"/>
    </row>
    <row r="88" spans="1:33">
      <c r="A88" t="s">
        <v>54</v>
      </c>
      <c r="B88" t="s">
        <v>68</v>
      </c>
      <c r="C88" t="s">
        <v>13</v>
      </c>
      <c r="D88" t="s">
        <v>63</v>
      </c>
      <c r="E88" t="s">
        <v>44</v>
      </c>
      <c r="F88" s="4" t="s">
        <v>12</v>
      </c>
      <c r="G88" t="s">
        <v>14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T88" t="s">
        <v>106</v>
      </c>
      <c r="U88" t="s">
        <v>106</v>
      </c>
      <c r="V88" t="s">
        <v>106</v>
      </c>
      <c r="W88" t="s">
        <v>106</v>
      </c>
      <c r="X88" t="s">
        <v>106</v>
      </c>
      <c r="Y88" t="s">
        <v>106</v>
      </c>
      <c r="Z88" t="s">
        <v>106</v>
      </c>
      <c r="AA88" t="s">
        <v>106</v>
      </c>
      <c r="AB88" t="s">
        <v>106</v>
      </c>
      <c r="AC88" s="4" t="s">
        <v>106</v>
      </c>
      <c r="AD88" s="5" t="s">
        <v>106</v>
      </c>
      <c r="AE88" s="4">
        <v>0</v>
      </c>
      <c r="AF88" s="3"/>
      <c r="AG88" s="3"/>
    </row>
    <row r="89" spans="1:33">
      <c r="A89" t="s">
        <v>54</v>
      </c>
      <c r="B89" t="s">
        <v>68</v>
      </c>
      <c r="C89" t="s">
        <v>13</v>
      </c>
      <c r="D89" t="s">
        <v>64</v>
      </c>
      <c r="E89" t="s">
        <v>94</v>
      </c>
      <c r="F89" s="4" t="s">
        <v>12</v>
      </c>
      <c r="G89" t="s">
        <v>40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1105</v>
      </c>
      <c r="AB89">
        <v>0</v>
      </c>
      <c r="AC89" s="4" t="s">
        <v>106</v>
      </c>
      <c r="AD89" s="5" t="s">
        <v>106</v>
      </c>
      <c r="AE89" s="4">
        <v>1</v>
      </c>
      <c r="AF89" s="3"/>
      <c r="AG89" s="3"/>
    </row>
    <row r="90" spans="1:33">
      <c r="A90" t="s">
        <v>54</v>
      </c>
      <c r="B90" t="s">
        <v>68</v>
      </c>
      <c r="C90" t="s">
        <v>13</v>
      </c>
      <c r="D90" t="s">
        <v>64</v>
      </c>
      <c r="E90" t="s">
        <v>94</v>
      </c>
      <c r="F90" s="4" t="s">
        <v>12</v>
      </c>
      <c r="G90" t="s">
        <v>15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1105</v>
      </c>
      <c r="AB90">
        <v>0</v>
      </c>
      <c r="AC90" s="4" t="s">
        <v>106</v>
      </c>
      <c r="AD90" s="5" t="s">
        <v>106</v>
      </c>
      <c r="AE90" s="4">
        <v>1</v>
      </c>
      <c r="AF90" s="3"/>
      <c r="AG90" s="3"/>
    </row>
    <row r="91" spans="1:33">
      <c r="A91" t="s">
        <v>54</v>
      </c>
      <c r="B91" t="s">
        <v>68</v>
      </c>
      <c r="C91" t="s">
        <v>13</v>
      </c>
      <c r="D91" t="s">
        <v>64</v>
      </c>
      <c r="E91" t="s">
        <v>94</v>
      </c>
      <c r="F91" s="4" t="s">
        <v>12</v>
      </c>
      <c r="G91" t="s">
        <v>14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1105</v>
      </c>
      <c r="AB91">
        <v>0</v>
      </c>
      <c r="AC91" s="4" t="s">
        <v>106</v>
      </c>
      <c r="AD91" s="5" t="s">
        <v>106</v>
      </c>
      <c r="AE91" s="4">
        <v>1</v>
      </c>
      <c r="AF91" s="3"/>
      <c r="AG91" s="3"/>
    </row>
    <row r="92" spans="1:33">
      <c r="A92" t="s">
        <v>54</v>
      </c>
      <c r="B92" t="s">
        <v>68</v>
      </c>
      <c r="C92" t="s">
        <v>13</v>
      </c>
      <c r="D92" t="s">
        <v>64</v>
      </c>
      <c r="E92" t="s">
        <v>95</v>
      </c>
      <c r="F92" t="s">
        <v>12</v>
      </c>
      <c r="G92" t="s">
        <v>40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2.9999999999999997E-4</v>
      </c>
      <c r="O92" s="12">
        <v>4.0000000000000002E-4</v>
      </c>
      <c r="P92" s="12">
        <v>1E-4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381504</v>
      </c>
      <c r="AA92">
        <v>303480</v>
      </c>
      <c r="AB92">
        <v>385901</v>
      </c>
      <c r="AC92" s="4" t="s">
        <v>106</v>
      </c>
      <c r="AD92" s="5" t="s">
        <v>106</v>
      </c>
      <c r="AE92" s="4">
        <v>3</v>
      </c>
      <c r="AF92" s="3"/>
      <c r="AG92" s="3"/>
    </row>
    <row r="93" spans="1:33">
      <c r="A93" t="s">
        <v>54</v>
      </c>
      <c r="B93" t="s">
        <v>68</v>
      </c>
      <c r="C93" t="s">
        <v>13</v>
      </c>
      <c r="D93" t="s">
        <v>64</v>
      </c>
      <c r="E93" t="s">
        <v>95</v>
      </c>
      <c r="F93" t="s">
        <v>12</v>
      </c>
      <c r="G93" t="s">
        <v>15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2.0000000000000001E-4</v>
      </c>
      <c r="P93" s="12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381504</v>
      </c>
      <c r="AA93">
        <v>303480</v>
      </c>
      <c r="AB93">
        <v>385901</v>
      </c>
      <c r="AC93" s="4" t="s">
        <v>106</v>
      </c>
      <c r="AD93" s="5" t="s">
        <v>106</v>
      </c>
      <c r="AE93" s="4">
        <v>3</v>
      </c>
      <c r="AF93" s="3"/>
      <c r="AG93" s="3"/>
    </row>
    <row r="94" spans="1:33">
      <c r="A94" t="s">
        <v>54</v>
      </c>
      <c r="B94" t="s">
        <v>68</v>
      </c>
      <c r="C94" t="s">
        <v>13</v>
      </c>
      <c r="D94" t="s">
        <v>64</v>
      </c>
      <c r="E94" t="s">
        <v>95</v>
      </c>
      <c r="F94" t="s">
        <v>12</v>
      </c>
      <c r="G94" t="s">
        <v>14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2.9999999999999997E-4</v>
      </c>
      <c r="O94" s="12">
        <v>2.0000000000000001E-4</v>
      </c>
      <c r="P94" s="12">
        <v>1E-4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381504</v>
      </c>
      <c r="AA94">
        <v>303480</v>
      </c>
      <c r="AB94">
        <v>385901</v>
      </c>
      <c r="AC94" s="4" t="s">
        <v>106</v>
      </c>
      <c r="AD94" s="5" t="s">
        <v>106</v>
      </c>
      <c r="AE94" s="4">
        <v>3</v>
      </c>
      <c r="AF94" s="3"/>
      <c r="AG94" s="3"/>
    </row>
    <row r="95" spans="1:33">
      <c r="A95" t="s">
        <v>54</v>
      </c>
      <c r="B95" t="s">
        <v>68</v>
      </c>
      <c r="C95" t="s">
        <v>13</v>
      </c>
      <c r="D95" t="s">
        <v>64</v>
      </c>
      <c r="E95" t="s">
        <v>58</v>
      </c>
      <c r="F95" t="s">
        <v>12</v>
      </c>
      <c r="G95" t="s">
        <v>40</v>
      </c>
      <c r="H95" s="12">
        <v>0</v>
      </c>
      <c r="I95" s="12">
        <v>0</v>
      </c>
      <c r="J95" s="12">
        <v>1E-4</v>
      </c>
      <c r="K95" s="12">
        <v>0</v>
      </c>
      <c r="L95" s="12">
        <v>0</v>
      </c>
      <c r="M95" s="12">
        <v>0</v>
      </c>
      <c r="N95" s="12">
        <v>2.3999999999999998E-3</v>
      </c>
      <c r="O95" s="12">
        <v>3.3E-3</v>
      </c>
      <c r="P95" s="12">
        <v>1.4E-3</v>
      </c>
      <c r="T95">
        <v>0</v>
      </c>
      <c r="U95">
        <v>0</v>
      </c>
      <c r="V95">
        <v>93187</v>
      </c>
      <c r="W95">
        <v>55397</v>
      </c>
      <c r="X95">
        <v>90686</v>
      </c>
      <c r="Y95">
        <v>128949</v>
      </c>
      <c r="Z95">
        <v>107267</v>
      </c>
      <c r="AA95">
        <v>104170</v>
      </c>
      <c r="AB95">
        <v>78123</v>
      </c>
      <c r="AC95" s="4">
        <v>0.22</v>
      </c>
      <c r="AD95" s="5">
        <v>0.63500000000000001</v>
      </c>
      <c r="AE95" s="4">
        <v>7</v>
      </c>
      <c r="AF95" s="3"/>
      <c r="AG95" s="3"/>
    </row>
    <row r="96" spans="1:33">
      <c r="A96" t="s">
        <v>54</v>
      </c>
      <c r="B96" t="s">
        <v>68</v>
      </c>
      <c r="C96" t="s">
        <v>13</v>
      </c>
      <c r="D96" t="s">
        <v>64</v>
      </c>
      <c r="E96" t="s">
        <v>58</v>
      </c>
      <c r="F96" t="s">
        <v>12</v>
      </c>
      <c r="G96" t="s">
        <v>15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1E-4</v>
      </c>
      <c r="O96" s="12">
        <v>6.9999999999999999E-4</v>
      </c>
      <c r="P96" s="12">
        <v>0</v>
      </c>
      <c r="T96">
        <v>0</v>
      </c>
      <c r="U96">
        <v>0</v>
      </c>
      <c r="V96">
        <v>93187</v>
      </c>
      <c r="W96">
        <v>55397</v>
      </c>
      <c r="X96">
        <v>90686</v>
      </c>
      <c r="Y96">
        <v>128949</v>
      </c>
      <c r="Z96">
        <v>107267</v>
      </c>
      <c r="AA96">
        <v>104170</v>
      </c>
      <c r="AB96">
        <v>78123</v>
      </c>
      <c r="AC96" s="4">
        <v>0.224</v>
      </c>
      <c r="AD96" s="5">
        <v>0.629</v>
      </c>
      <c r="AE96" s="4">
        <v>7</v>
      </c>
      <c r="AF96" s="3"/>
      <c r="AG96" s="3"/>
    </row>
    <row r="97" spans="1:33">
      <c r="A97" t="s">
        <v>54</v>
      </c>
      <c r="B97" t="s">
        <v>68</v>
      </c>
      <c r="C97" t="s">
        <v>13</v>
      </c>
      <c r="D97" t="s">
        <v>64</v>
      </c>
      <c r="E97" t="s">
        <v>58</v>
      </c>
      <c r="F97" t="s">
        <v>12</v>
      </c>
      <c r="G97" t="s">
        <v>14</v>
      </c>
      <c r="H97" s="12">
        <v>0</v>
      </c>
      <c r="I97" s="12">
        <v>0</v>
      </c>
      <c r="J97" s="12">
        <v>1E-4</v>
      </c>
      <c r="K97" s="12">
        <v>0</v>
      </c>
      <c r="L97" s="12">
        <v>0</v>
      </c>
      <c r="M97" s="12">
        <v>0</v>
      </c>
      <c r="N97" s="12">
        <v>2.3E-3</v>
      </c>
      <c r="O97" s="12">
        <v>2.5000000000000001E-3</v>
      </c>
      <c r="P97" s="12">
        <v>1.4E-3</v>
      </c>
      <c r="T97">
        <v>0</v>
      </c>
      <c r="U97">
        <v>0</v>
      </c>
      <c r="V97">
        <v>93187</v>
      </c>
      <c r="W97">
        <v>55397</v>
      </c>
      <c r="X97">
        <v>90686</v>
      </c>
      <c r="Y97">
        <v>128949</v>
      </c>
      <c r="Z97">
        <v>107267</v>
      </c>
      <c r="AA97">
        <v>104170</v>
      </c>
      <c r="AB97">
        <v>78123</v>
      </c>
      <c r="AC97" s="4">
        <v>0.20599999999999999</v>
      </c>
      <c r="AD97" s="5">
        <v>0.65800000000000003</v>
      </c>
      <c r="AE97" s="4">
        <v>7</v>
      </c>
      <c r="AF97" s="3"/>
      <c r="AG97" s="3"/>
    </row>
    <row r="98" spans="1:33">
      <c r="A98" t="s">
        <v>54</v>
      </c>
      <c r="B98" t="s">
        <v>68</v>
      </c>
      <c r="C98" t="s">
        <v>13</v>
      </c>
      <c r="D98" t="s">
        <v>64</v>
      </c>
      <c r="E98" t="s">
        <v>59</v>
      </c>
      <c r="F98" t="s">
        <v>12</v>
      </c>
      <c r="G98" t="s">
        <v>40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1E-4</v>
      </c>
      <c r="O98" s="13">
        <v>1E-4</v>
      </c>
      <c r="P98" s="13">
        <v>1E-4</v>
      </c>
      <c r="T98">
        <v>0</v>
      </c>
      <c r="U98">
        <v>0</v>
      </c>
      <c r="V98">
        <v>264</v>
      </c>
      <c r="W98">
        <v>59543</v>
      </c>
      <c r="X98">
        <v>35332</v>
      </c>
      <c r="Y98">
        <v>34991</v>
      </c>
      <c r="Z98">
        <v>6664</v>
      </c>
      <c r="AA98">
        <v>3956</v>
      </c>
      <c r="AB98">
        <v>5514</v>
      </c>
      <c r="AC98" s="4">
        <v>-0.61399999999999999</v>
      </c>
      <c r="AD98" s="5">
        <v>0.14299999999999999</v>
      </c>
      <c r="AE98" s="4">
        <v>7</v>
      </c>
      <c r="AF98" s="3"/>
      <c r="AG98" s="3"/>
    </row>
    <row r="99" spans="1:33">
      <c r="A99" t="s">
        <v>54</v>
      </c>
      <c r="B99" t="s">
        <v>68</v>
      </c>
      <c r="C99" t="s">
        <v>13</v>
      </c>
      <c r="D99" t="s">
        <v>64</v>
      </c>
      <c r="E99" t="s">
        <v>59</v>
      </c>
      <c r="F99" t="s">
        <v>12</v>
      </c>
      <c r="G99" t="s">
        <v>15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T99">
        <v>0</v>
      </c>
      <c r="U99">
        <v>0</v>
      </c>
      <c r="V99">
        <v>264</v>
      </c>
      <c r="W99">
        <v>59543</v>
      </c>
      <c r="X99">
        <v>35332</v>
      </c>
      <c r="Y99">
        <v>34991</v>
      </c>
      <c r="Z99">
        <v>6664</v>
      </c>
      <c r="AA99">
        <v>3956</v>
      </c>
      <c r="AB99">
        <v>5514</v>
      </c>
      <c r="AC99" s="4" t="s">
        <v>106</v>
      </c>
      <c r="AD99" s="5" t="s">
        <v>106</v>
      </c>
      <c r="AE99" s="4">
        <v>7</v>
      </c>
      <c r="AF99" s="3"/>
      <c r="AG99" s="3"/>
    </row>
    <row r="100" spans="1:33">
      <c r="A100" t="s">
        <v>54</v>
      </c>
      <c r="B100" t="s">
        <v>68</v>
      </c>
      <c r="C100" t="s">
        <v>13</v>
      </c>
      <c r="D100" t="s">
        <v>64</v>
      </c>
      <c r="E100" t="s">
        <v>59</v>
      </c>
      <c r="F100" t="s">
        <v>12</v>
      </c>
      <c r="G100" t="s">
        <v>14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1E-4</v>
      </c>
      <c r="O100" s="13">
        <v>1E-4</v>
      </c>
      <c r="P100" s="13">
        <v>1E-4</v>
      </c>
      <c r="T100">
        <v>0</v>
      </c>
      <c r="U100">
        <v>0</v>
      </c>
      <c r="V100">
        <v>264</v>
      </c>
      <c r="W100">
        <v>59543</v>
      </c>
      <c r="X100">
        <v>35332</v>
      </c>
      <c r="Y100">
        <v>34991</v>
      </c>
      <c r="Z100">
        <v>6664</v>
      </c>
      <c r="AA100">
        <v>3956</v>
      </c>
      <c r="AB100">
        <v>5514</v>
      </c>
      <c r="AC100" s="4">
        <v>-0.61399999999999999</v>
      </c>
      <c r="AD100" s="5">
        <v>0.14299999999999999</v>
      </c>
      <c r="AE100" s="4">
        <v>7</v>
      </c>
      <c r="AF100" s="3"/>
      <c r="AG100" s="3"/>
    </row>
    <row r="101" spans="1:33">
      <c r="A101" t="s">
        <v>54</v>
      </c>
      <c r="B101" t="s">
        <v>68</v>
      </c>
      <c r="C101" t="s">
        <v>13</v>
      </c>
      <c r="D101" t="s">
        <v>64</v>
      </c>
      <c r="E101" t="s">
        <v>60</v>
      </c>
      <c r="F101" t="s">
        <v>12</v>
      </c>
      <c r="G101" t="s">
        <v>40</v>
      </c>
      <c r="H101" s="13">
        <v>0</v>
      </c>
      <c r="I101" s="13">
        <v>0</v>
      </c>
      <c r="J101" s="13">
        <v>4.0000000000000002E-4</v>
      </c>
      <c r="K101" s="13">
        <v>1.2999999999999999E-3</v>
      </c>
      <c r="L101" s="13">
        <v>6.7000000000000002E-3</v>
      </c>
      <c r="M101" s="13">
        <v>0</v>
      </c>
      <c r="N101" s="13">
        <v>1.1299999999999999E-2</v>
      </c>
      <c r="O101" s="13">
        <v>1.4800000000000001E-2</v>
      </c>
      <c r="P101" s="13">
        <v>1.3299999999999999E-2</v>
      </c>
      <c r="T101">
        <v>0</v>
      </c>
      <c r="U101">
        <v>0</v>
      </c>
      <c r="V101">
        <v>342503</v>
      </c>
      <c r="W101">
        <v>192759</v>
      </c>
      <c r="X101">
        <v>170844</v>
      </c>
      <c r="Y101">
        <v>382050</v>
      </c>
      <c r="Z101">
        <v>286887</v>
      </c>
      <c r="AA101">
        <v>332848</v>
      </c>
      <c r="AB101">
        <v>398109</v>
      </c>
      <c r="AC101" s="4">
        <v>0.18099999999999999</v>
      </c>
      <c r="AD101" s="4">
        <v>0.69799999999999995</v>
      </c>
      <c r="AE101">
        <v>7</v>
      </c>
    </row>
    <row r="102" spans="1:33">
      <c r="A102" t="s">
        <v>54</v>
      </c>
      <c r="B102" t="s">
        <v>68</v>
      </c>
      <c r="C102" t="s">
        <v>13</v>
      </c>
      <c r="D102" t="s">
        <v>64</v>
      </c>
      <c r="E102" t="s">
        <v>60</v>
      </c>
      <c r="F102" t="s">
        <v>12</v>
      </c>
      <c r="G102" t="s">
        <v>15</v>
      </c>
      <c r="H102" s="13">
        <v>0</v>
      </c>
      <c r="I102" s="13">
        <v>0</v>
      </c>
      <c r="J102" s="13">
        <v>0</v>
      </c>
      <c r="K102" s="13">
        <v>1E-4</v>
      </c>
      <c r="L102" s="13">
        <v>1E-4</v>
      </c>
      <c r="M102" s="13">
        <v>0</v>
      </c>
      <c r="N102" s="13">
        <v>1E-3</v>
      </c>
      <c r="O102" s="13">
        <v>1.1999999999999999E-3</v>
      </c>
      <c r="P102" s="13">
        <v>5.0000000000000001E-4</v>
      </c>
      <c r="T102">
        <v>0</v>
      </c>
      <c r="U102">
        <v>0</v>
      </c>
      <c r="V102">
        <v>342503</v>
      </c>
      <c r="W102">
        <v>192759</v>
      </c>
      <c r="X102">
        <v>170844</v>
      </c>
      <c r="Y102">
        <v>382050</v>
      </c>
      <c r="Z102">
        <v>286887</v>
      </c>
      <c r="AA102">
        <v>332848</v>
      </c>
      <c r="AB102">
        <v>398109</v>
      </c>
      <c r="AC102">
        <v>0.193</v>
      </c>
      <c r="AD102">
        <v>0.67800000000000005</v>
      </c>
      <c r="AE102">
        <v>7</v>
      </c>
    </row>
    <row r="103" spans="1:33">
      <c r="A103" t="s">
        <v>54</v>
      </c>
      <c r="B103" t="s">
        <v>68</v>
      </c>
      <c r="C103" t="s">
        <v>13</v>
      </c>
      <c r="D103" t="s">
        <v>64</v>
      </c>
      <c r="E103" t="s">
        <v>60</v>
      </c>
      <c r="F103" t="s">
        <v>12</v>
      </c>
      <c r="G103" t="s">
        <v>14</v>
      </c>
      <c r="H103" s="13">
        <v>0</v>
      </c>
      <c r="I103" s="13">
        <v>0</v>
      </c>
      <c r="J103" s="13">
        <v>4.0000000000000002E-4</v>
      </c>
      <c r="K103" s="13">
        <v>1.1999999999999999E-3</v>
      </c>
      <c r="L103" s="13">
        <v>6.6E-3</v>
      </c>
      <c r="M103" s="13">
        <v>0</v>
      </c>
      <c r="N103" s="13">
        <v>1.04E-2</v>
      </c>
      <c r="O103" s="13">
        <v>1.3599999999999999E-2</v>
      </c>
      <c r="P103" s="13">
        <v>1.2800000000000001E-2</v>
      </c>
      <c r="T103">
        <v>0</v>
      </c>
      <c r="U103">
        <v>0</v>
      </c>
      <c r="V103">
        <v>342503</v>
      </c>
      <c r="W103">
        <v>192759</v>
      </c>
      <c r="X103">
        <v>170844</v>
      </c>
      <c r="Y103">
        <v>382050</v>
      </c>
      <c r="Z103">
        <v>286887</v>
      </c>
      <c r="AA103">
        <v>332848</v>
      </c>
      <c r="AB103">
        <v>398109</v>
      </c>
      <c r="AC103" s="4">
        <v>0.17799999999999999</v>
      </c>
      <c r="AD103" s="4">
        <v>0.70299999999999996</v>
      </c>
      <c r="AE103">
        <v>7</v>
      </c>
    </row>
    <row r="104" spans="1:33">
      <c r="A104" t="s">
        <v>54</v>
      </c>
      <c r="B104" t="s">
        <v>68</v>
      </c>
      <c r="C104" t="s">
        <v>13</v>
      </c>
      <c r="D104" t="s">
        <v>64</v>
      </c>
      <c r="E104" t="s">
        <v>61</v>
      </c>
      <c r="F104" t="s">
        <v>12</v>
      </c>
      <c r="G104" t="s">
        <v>40</v>
      </c>
      <c r="H104" s="13">
        <v>0</v>
      </c>
      <c r="I104" s="13">
        <v>0</v>
      </c>
      <c r="J104" s="13">
        <v>2.0999999999999999E-3</v>
      </c>
      <c r="K104" s="13">
        <v>8.8000000000000005E-3</v>
      </c>
      <c r="L104" s="13">
        <v>1.7000000000000001E-2</v>
      </c>
      <c r="M104" s="13">
        <v>0</v>
      </c>
      <c r="N104" s="13">
        <v>1.1000000000000001E-3</v>
      </c>
      <c r="O104" s="13">
        <v>1E-4</v>
      </c>
      <c r="P104" s="13">
        <v>2.0000000000000001E-4</v>
      </c>
      <c r="T104">
        <v>0</v>
      </c>
      <c r="U104">
        <v>0</v>
      </c>
      <c r="V104">
        <v>1100</v>
      </c>
      <c r="W104">
        <v>89918</v>
      </c>
      <c r="X104">
        <v>85447</v>
      </c>
      <c r="Y104">
        <v>61407</v>
      </c>
      <c r="Z104">
        <v>20974</v>
      </c>
      <c r="AA104">
        <v>1764</v>
      </c>
      <c r="AB104">
        <v>4420</v>
      </c>
      <c r="AC104">
        <v>0.751</v>
      </c>
      <c r="AD104">
        <v>5.1999999999999998E-2</v>
      </c>
      <c r="AE104">
        <v>7</v>
      </c>
    </row>
    <row r="105" spans="1:33">
      <c r="A105" t="s">
        <v>54</v>
      </c>
      <c r="B105" t="s">
        <v>68</v>
      </c>
      <c r="C105" t="s">
        <v>13</v>
      </c>
      <c r="D105" t="s">
        <v>64</v>
      </c>
      <c r="E105" t="s">
        <v>61</v>
      </c>
      <c r="F105" t="s">
        <v>12</v>
      </c>
      <c r="G105" t="s">
        <v>15</v>
      </c>
      <c r="H105" s="13">
        <v>0</v>
      </c>
      <c r="I105" s="13">
        <v>0</v>
      </c>
      <c r="J105" s="13">
        <v>1E-4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T105">
        <v>0</v>
      </c>
      <c r="U105">
        <v>0</v>
      </c>
      <c r="V105">
        <v>1100</v>
      </c>
      <c r="W105">
        <v>89918</v>
      </c>
      <c r="X105">
        <v>85447</v>
      </c>
      <c r="Y105">
        <v>61407</v>
      </c>
      <c r="Z105">
        <v>20974</v>
      </c>
      <c r="AA105">
        <v>1764</v>
      </c>
      <c r="AB105">
        <v>4420</v>
      </c>
      <c r="AC105" s="4">
        <v>-0.40600000000000003</v>
      </c>
      <c r="AD105" s="4">
        <v>0.36699999999999999</v>
      </c>
      <c r="AE105">
        <v>7</v>
      </c>
    </row>
    <row r="106" spans="1:33">
      <c r="A106" t="s">
        <v>54</v>
      </c>
      <c r="B106" t="s">
        <v>68</v>
      </c>
      <c r="C106" t="s">
        <v>13</v>
      </c>
      <c r="D106" t="s">
        <v>64</v>
      </c>
      <c r="E106" t="s">
        <v>61</v>
      </c>
      <c r="F106" t="s">
        <v>12</v>
      </c>
      <c r="G106" t="s">
        <v>14</v>
      </c>
      <c r="H106" s="13">
        <v>0</v>
      </c>
      <c r="I106" s="13">
        <v>0</v>
      </c>
      <c r="J106" s="13">
        <v>2E-3</v>
      </c>
      <c r="K106" s="13">
        <v>8.8000000000000005E-3</v>
      </c>
      <c r="L106" s="13">
        <v>1.7000000000000001E-2</v>
      </c>
      <c r="M106" s="13">
        <v>0</v>
      </c>
      <c r="N106" s="13">
        <v>1.1000000000000001E-3</v>
      </c>
      <c r="O106" s="13">
        <v>1E-4</v>
      </c>
      <c r="P106" s="13">
        <v>2.0000000000000001E-4</v>
      </c>
      <c r="T106">
        <v>0</v>
      </c>
      <c r="U106">
        <v>0</v>
      </c>
      <c r="V106">
        <v>1100</v>
      </c>
      <c r="W106">
        <v>89918</v>
      </c>
      <c r="X106">
        <v>85447</v>
      </c>
      <c r="Y106">
        <v>61407</v>
      </c>
      <c r="Z106">
        <v>20974</v>
      </c>
      <c r="AA106">
        <v>1764</v>
      </c>
      <c r="AB106">
        <v>4420</v>
      </c>
      <c r="AC106" s="4">
        <v>0.752</v>
      </c>
      <c r="AD106" s="4">
        <v>5.0999999999999997E-2</v>
      </c>
      <c r="AE106">
        <v>7</v>
      </c>
    </row>
    <row r="107" spans="1:33">
      <c r="A107" t="s">
        <v>54</v>
      </c>
      <c r="B107" t="s">
        <v>68</v>
      </c>
      <c r="C107" t="s">
        <v>13</v>
      </c>
      <c r="D107" t="s">
        <v>64</v>
      </c>
      <c r="E107" t="s">
        <v>44</v>
      </c>
      <c r="F107" t="s">
        <v>12</v>
      </c>
      <c r="G107" t="s">
        <v>40</v>
      </c>
      <c r="H107" s="13">
        <v>0</v>
      </c>
      <c r="I107" s="13">
        <v>0</v>
      </c>
      <c r="J107" s="13">
        <v>1.8E-3</v>
      </c>
      <c r="K107" s="13">
        <v>6.9999999999999999E-4</v>
      </c>
      <c r="L107" s="13">
        <v>5.0000000000000001E-4</v>
      </c>
      <c r="M107" s="13">
        <v>2.9999999999999997E-4</v>
      </c>
      <c r="N107" s="13">
        <v>2.0000000000000001E-4</v>
      </c>
      <c r="O107" s="13">
        <v>2.9999999999999997E-4</v>
      </c>
      <c r="P107" s="13">
        <v>2.0000000000000001E-4</v>
      </c>
      <c r="T107" t="s">
        <v>106</v>
      </c>
      <c r="U107" t="s">
        <v>106</v>
      </c>
      <c r="V107" t="s">
        <v>106</v>
      </c>
      <c r="W107" t="s">
        <v>106</v>
      </c>
      <c r="X107" t="s">
        <v>106</v>
      </c>
      <c r="Y107" t="s">
        <v>106</v>
      </c>
      <c r="Z107" t="s">
        <v>106</v>
      </c>
      <c r="AA107" t="s">
        <v>106</v>
      </c>
      <c r="AB107" t="s">
        <v>106</v>
      </c>
      <c r="AC107" s="4" t="s">
        <v>106</v>
      </c>
      <c r="AD107" s="4" t="s">
        <v>106</v>
      </c>
      <c r="AE107">
        <v>0</v>
      </c>
    </row>
    <row r="108" spans="1:33">
      <c r="A108" t="s">
        <v>54</v>
      </c>
      <c r="B108" t="s">
        <v>68</v>
      </c>
      <c r="C108" t="s">
        <v>13</v>
      </c>
      <c r="D108" t="s">
        <v>64</v>
      </c>
      <c r="E108" t="s">
        <v>44</v>
      </c>
      <c r="F108" t="s">
        <v>12</v>
      </c>
      <c r="G108" t="s">
        <v>15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T108" t="s">
        <v>106</v>
      </c>
      <c r="U108" t="s">
        <v>106</v>
      </c>
      <c r="V108" t="s">
        <v>106</v>
      </c>
      <c r="W108" t="s">
        <v>106</v>
      </c>
      <c r="X108" t="s">
        <v>106</v>
      </c>
      <c r="Y108" t="s">
        <v>106</v>
      </c>
      <c r="Z108" t="s">
        <v>106</v>
      </c>
      <c r="AA108" t="s">
        <v>106</v>
      </c>
      <c r="AB108" t="s">
        <v>106</v>
      </c>
      <c r="AC108" s="4" t="s">
        <v>106</v>
      </c>
      <c r="AD108" s="4" t="s">
        <v>106</v>
      </c>
      <c r="AE108">
        <v>0</v>
      </c>
    </row>
    <row r="109" spans="1:33">
      <c r="A109" t="s">
        <v>54</v>
      </c>
      <c r="B109" t="s">
        <v>68</v>
      </c>
      <c r="C109" t="s">
        <v>13</v>
      </c>
      <c r="D109" t="s">
        <v>64</v>
      </c>
      <c r="E109" t="s">
        <v>44</v>
      </c>
      <c r="F109" t="s">
        <v>12</v>
      </c>
      <c r="G109" t="s">
        <v>14</v>
      </c>
      <c r="H109" s="13">
        <v>0</v>
      </c>
      <c r="I109" s="13">
        <v>0</v>
      </c>
      <c r="J109" s="13">
        <v>1.8E-3</v>
      </c>
      <c r="K109" s="13">
        <v>6.9999999999999999E-4</v>
      </c>
      <c r="L109" s="13">
        <v>5.0000000000000001E-4</v>
      </c>
      <c r="M109" s="13">
        <v>2.9999999999999997E-4</v>
      </c>
      <c r="N109" s="13">
        <v>2.0000000000000001E-4</v>
      </c>
      <c r="O109" s="13">
        <v>2.9999999999999997E-4</v>
      </c>
      <c r="P109" s="13">
        <v>2.0000000000000001E-4</v>
      </c>
      <c r="T109" t="s">
        <v>106</v>
      </c>
      <c r="U109" t="s">
        <v>106</v>
      </c>
      <c r="V109" t="s">
        <v>106</v>
      </c>
      <c r="W109" t="s">
        <v>106</v>
      </c>
      <c r="X109" t="s">
        <v>106</v>
      </c>
      <c r="Y109" t="s">
        <v>106</v>
      </c>
      <c r="Z109" t="s">
        <v>106</v>
      </c>
      <c r="AA109" t="s">
        <v>106</v>
      </c>
      <c r="AB109" t="s">
        <v>106</v>
      </c>
      <c r="AC109" s="4" t="s">
        <v>106</v>
      </c>
      <c r="AD109" s="4" t="s">
        <v>106</v>
      </c>
      <c r="AE109">
        <v>0</v>
      </c>
    </row>
    <row r="110" spans="1:33">
      <c r="A110" t="s">
        <v>54</v>
      </c>
      <c r="B110" t="s">
        <v>68</v>
      </c>
      <c r="C110" t="s">
        <v>13</v>
      </c>
      <c r="D110" t="s">
        <v>65</v>
      </c>
      <c r="E110" t="s">
        <v>93</v>
      </c>
      <c r="F110" t="s">
        <v>12</v>
      </c>
      <c r="G110" t="s">
        <v>40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11679</v>
      </c>
      <c r="AA110">
        <v>6268</v>
      </c>
      <c r="AB110">
        <v>199</v>
      </c>
      <c r="AC110" s="4" t="s">
        <v>106</v>
      </c>
      <c r="AD110" s="4" t="s">
        <v>106</v>
      </c>
      <c r="AE110">
        <v>3</v>
      </c>
    </row>
    <row r="111" spans="1:33">
      <c r="A111" t="s">
        <v>54</v>
      </c>
      <c r="B111" t="s">
        <v>68</v>
      </c>
      <c r="C111" t="s">
        <v>13</v>
      </c>
      <c r="D111" t="s">
        <v>65</v>
      </c>
      <c r="E111" t="s">
        <v>93</v>
      </c>
      <c r="F111" t="s">
        <v>12</v>
      </c>
      <c r="G111" t="s">
        <v>15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11679</v>
      </c>
      <c r="AA111">
        <v>6268</v>
      </c>
      <c r="AB111">
        <v>199</v>
      </c>
      <c r="AC111" s="4" t="s">
        <v>106</v>
      </c>
      <c r="AD111" s="4" t="s">
        <v>106</v>
      </c>
      <c r="AE111">
        <v>3</v>
      </c>
    </row>
    <row r="112" spans="1:33">
      <c r="A112" t="s">
        <v>54</v>
      </c>
      <c r="B112" t="s">
        <v>68</v>
      </c>
      <c r="C112" t="s">
        <v>13</v>
      </c>
      <c r="D112" t="s">
        <v>65</v>
      </c>
      <c r="E112" t="s">
        <v>93</v>
      </c>
      <c r="F112" t="s">
        <v>12</v>
      </c>
      <c r="G112" t="s">
        <v>14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11679</v>
      </c>
      <c r="AA112">
        <v>6268</v>
      </c>
      <c r="AB112">
        <v>199</v>
      </c>
      <c r="AC112" s="4" t="s">
        <v>106</v>
      </c>
      <c r="AD112" s="4" t="s">
        <v>106</v>
      </c>
      <c r="AE112">
        <v>3</v>
      </c>
    </row>
    <row r="113" spans="1:31">
      <c r="A113" t="s">
        <v>54</v>
      </c>
      <c r="B113" t="s">
        <v>68</v>
      </c>
      <c r="C113" t="s">
        <v>13</v>
      </c>
      <c r="D113" t="s">
        <v>65</v>
      </c>
      <c r="E113" t="s">
        <v>94</v>
      </c>
      <c r="F113" t="s">
        <v>12</v>
      </c>
      <c r="G113" t="s">
        <v>40</v>
      </c>
      <c r="H113" s="13">
        <v>1E-4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T113">
        <v>6388</v>
      </c>
      <c r="U113">
        <v>0</v>
      </c>
      <c r="V113">
        <v>0</v>
      </c>
      <c r="W113">
        <v>220</v>
      </c>
      <c r="X113">
        <v>0</v>
      </c>
      <c r="Y113">
        <v>0</v>
      </c>
      <c r="Z113">
        <v>0</v>
      </c>
      <c r="AA113">
        <v>0</v>
      </c>
      <c r="AB113">
        <v>0</v>
      </c>
      <c r="AC113" s="4" t="s">
        <v>106</v>
      </c>
      <c r="AD113" s="4" t="s">
        <v>106</v>
      </c>
      <c r="AE113">
        <v>2</v>
      </c>
    </row>
    <row r="114" spans="1:31">
      <c r="A114" t="s">
        <v>54</v>
      </c>
      <c r="B114" t="s">
        <v>68</v>
      </c>
      <c r="C114" t="s">
        <v>13</v>
      </c>
      <c r="D114" t="s">
        <v>65</v>
      </c>
      <c r="E114" t="s">
        <v>94</v>
      </c>
      <c r="F114" t="s">
        <v>12</v>
      </c>
      <c r="G114" t="s">
        <v>15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T114">
        <v>6388</v>
      </c>
      <c r="U114">
        <v>0</v>
      </c>
      <c r="V114">
        <v>0</v>
      </c>
      <c r="W114">
        <v>220</v>
      </c>
      <c r="X114">
        <v>0</v>
      </c>
      <c r="Y114">
        <v>0</v>
      </c>
      <c r="Z114">
        <v>0</v>
      </c>
      <c r="AA114">
        <v>0</v>
      </c>
      <c r="AB114">
        <v>0</v>
      </c>
      <c r="AC114" s="4" t="s">
        <v>106</v>
      </c>
      <c r="AD114" s="4" t="s">
        <v>106</v>
      </c>
      <c r="AE114">
        <v>2</v>
      </c>
    </row>
    <row r="115" spans="1:31">
      <c r="A115" t="s">
        <v>54</v>
      </c>
      <c r="B115" t="s">
        <v>68</v>
      </c>
      <c r="C115" t="s">
        <v>13</v>
      </c>
      <c r="D115" t="s">
        <v>65</v>
      </c>
      <c r="E115" t="s">
        <v>94</v>
      </c>
      <c r="F115" t="s">
        <v>12</v>
      </c>
      <c r="G115" t="s">
        <v>14</v>
      </c>
      <c r="H115" s="13">
        <v>1E-4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T115">
        <v>6388</v>
      </c>
      <c r="U115">
        <v>0</v>
      </c>
      <c r="V115">
        <v>0</v>
      </c>
      <c r="W115">
        <v>220</v>
      </c>
      <c r="X115">
        <v>0</v>
      </c>
      <c r="Y115">
        <v>0</v>
      </c>
      <c r="Z115">
        <v>0</v>
      </c>
      <c r="AA115">
        <v>0</v>
      </c>
      <c r="AB115">
        <v>0</v>
      </c>
      <c r="AC115" s="4" t="s">
        <v>106</v>
      </c>
      <c r="AD115" s="4" t="s">
        <v>106</v>
      </c>
      <c r="AE115">
        <v>2</v>
      </c>
    </row>
    <row r="116" spans="1:31">
      <c r="A116" t="s">
        <v>54</v>
      </c>
      <c r="B116" t="s">
        <v>68</v>
      </c>
      <c r="C116" t="s">
        <v>13</v>
      </c>
      <c r="D116" t="s">
        <v>65</v>
      </c>
      <c r="E116" t="s">
        <v>95</v>
      </c>
      <c r="F116" t="s">
        <v>12</v>
      </c>
      <c r="G116" t="s">
        <v>40</v>
      </c>
      <c r="H116" s="13">
        <v>2.9999999999999997E-4</v>
      </c>
      <c r="I116" s="13">
        <v>1.1999999999999999E-3</v>
      </c>
      <c r="J116" s="13">
        <v>1.1999999999999999E-3</v>
      </c>
      <c r="K116" s="13">
        <v>5.9999999999999995E-4</v>
      </c>
      <c r="L116" s="13">
        <v>2E-3</v>
      </c>
      <c r="M116" s="13">
        <v>8.9999999999999998E-4</v>
      </c>
      <c r="N116" s="13">
        <v>1E-3</v>
      </c>
      <c r="O116" s="13">
        <v>1.4E-3</v>
      </c>
      <c r="P116" s="13">
        <v>1.2999999999999999E-3</v>
      </c>
      <c r="T116">
        <v>420992</v>
      </c>
      <c r="U116">
        <v>425988</v>
      </c>
      <c r="V116">
        <v>244888</v>
      </c>
      <c r="W116">
        <v>184455</v>
      </c>
      <c r="X116">
        <v>296450</v>
      </c>
      <c r="Y116">
        <v>219451</v>
      </c>
      <c r="Z116">
        <v>217847</v>
      </c>
      <c r="AA116">
        <v>197390</v>
      </c>
      <c r="AB116">
        <v>222950</v>
      </c>
      <c r="AC116" s="4">
        <v>-0.13500000000000001</v>
      </c>
      <c r="AD116" s="4">
        <v>0.73</v>
      </c>
      <c r="AE116">
        <v>9</v>
      </c>
    </row>
    <row r="117" spans="1:31">
      <c r="A117" t="s">
        <v>54</v>
      </c>
      <c r="B117" t="s">
        <v>68</v>
      </c>
      <c r="C117" t="s">
        <v>13</v>
      </c>
      <c r="D117" t="s">
        <v>65</v>
      </c>
      <c r="E117" t="s">
        <v>95</v>
      </c>
      <c r="F117" t="s">
        <v>12</v>
      </c>
      <c r="G117" t="s">
        <v>15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1E-4</v>
      </c>
      <c r="O117" s="13">
        <v>5.9999999999999995E-4</v>
      </c>
      <c r="P117" s="13">
        <v>1E-4</v>
      </c>
      <c r="T117">
        <v>420992</v>
      </c>
      <c r="U117">
        <v>425988</v>
      </c>
      <c r="V117">
        <v>244888</v>
      </c>
      <c r="W117">
        <v>184455</v>
      </c>
      <c r="X117">
        <v>296450</v>
      </c>
      <c r="Y117">
        <v>219451</v>
      </c>
      <c r="Z117">
        <v>217847</v>
      </c>
      <c r="AA117">
        <v>197390</v>
      </c>
      <c r="AB117">
        <v>222950</v>
      </c>
      <c r="AC117" s="4">
        <v>-0.36099999999999999</v>
      </c>
      <c r="AD117" s="4">
        <v>0.34</v>
      </c>
      <c r="AE117">
        <v>9</v>
      </c>
    </row>
    <row r="118" spans="1:31">
      <c r="A118" t="s">
        <v>54</v>
      </c>
      <c r="B118" t="s">
        <v>68</v>
      </c>
      <c r="C118" t="s">
        <v>13</v>
      </c>
      <c r="D118" t="s">
        <v>65</v>
      </c>
      <c r="E118" t="s">
        <v>95</v>
      </c>
      <c r="F118" t="s">
        <v>12</v>
      </c>
      <c r="G118" t="s">
        <v>14</v>
      </c>
      <c r="H118" s="13">
        <v>2.9999999999999997E-4</v>
      </c>
      <c r="I118" s="13">
        <v>1.1999999999999999E-3</v>
      </c>
      <c r="J118" s="13">
        <v>1.1999999999999999E-3</v>
      </c>
      <c r="K118" s="13">
        <v>5.9999999999999995E-4</v>
      </c>
      <c r="L118" s="13">
        <v>2E-3</v>
      </c>
      <c r="M118" s="13">
        <v>8.9999999999999998E-4</v>
      </c>
      <c r="N118" s="13">
        <v>8.9999999999999998E-4</v>
      </c>
      <c r="O118" s="13">
        <v>8.0000000000000004E-4</v>
      </c>
      <c r="P118" s="13">
        <v>1.1999999999999999E-3</v>
      </c>
      <c r="T118">
        <v>420992</v>
      </c>
      <c r="U118">
        <v>425988</v>
      </c>
      <c r="V118">
        <v>244888</v>
      </c>
      <c r="W118">
        <v>184455</v>
      </c>
      <c r="X118">
        <v>296450</v>
      </c>
      <c r="Y118">
        <v>219451</v>
      </c>
      <c r="Z118">
        <v>217847</v>
      </c>
      <c r="AA118">
        <v>197390</v>
      </c>
      <c r="AB118">
        <v>222950</v>
      </c>
      <c r="AC118" s="4">
        <v>2E-3</v>
      </c>
      <c r="AD118" s="4">
        <v>0.996</v>
      </c>
      <c r="AE118">
        <v>9</v>
      </c>
    </row>
    <row r="119" spans="1:31">
      <c r="A119" t="s">
        <v>54</v>
      </c>
      <c r="B119" t="s">
        <v>68</v>
      </c>
      <c r="C119" t="s">
        <v>13</v>
      </c>
      <c r="D119" t="s">
        <v>65</v>
      </c>
      <c r="E119" t="s">
        <v>58</v>
      </c>
      <c r="F119" t="s">
        <v>12</v>
      </c>
      <c r="G119" t="s">
        <v>40</v>
      </c>
      <c r="H119" s="13">
        <v>4.0899999999999999E-2</v>
      </c>
      <c r="I119" s="13">
        <v>7.3899999999999993E-2</v>
      </c>
      <c r="J119" s="13">
        <v>3.6400000000000002E-2</v>
      </c>
      <c r="K119" s="13">
        <v>2.1000000000000001E-2</v>
      </c>
      <c r="L119" s="13">
        <v>1.8200000000000001E-2</v>
      </c>
      <c r="M119" s="13">
        <v>1.18E-2</v>
      </c>
      <c r="N119" s="13">
        <v>1.2200000000000001E-2</v>
      </c>
      <c r="O119" s="13">
        <v>1.35E-2</v>
      </c>
      <c r="P119" s="13">
        <v>8.5000000000000006E-3</v>
      </c>
      <c r="T119">
        <v>1397564</v>
      </c>
      <c r="U119">
        <v>1471236</v>
      </c>
      <c r="V119">
        <v>701180</v>
      </c>
      <c r="W119">
        <v>596996</v>
      </c>
      <c r="X119">
        <v>568781</v>
      </c>
      <c r="Y119">
        <v>539579</v>
      </c>
      <c r="Z119">
        <v>401856</v>
      </c>
      <c r="AA119">
        <v>361015</v>
      </c>
      <c r="AB119">
        <v>350477</v>
      </c>
      <c r="AC119" s="4">
        <v>0.90900000000000003</v>
      </c>
      <c r="AD119" s="4">
        <v>1E-3</v>
      </c>
      <c r="AE119">
        <v>9</v>
      </c>
    </row>
    <row r="120" spans="1:31">
      <c r="A120" t="s">
        <v>54</v>
      </c>
      <c r="B120" t="s">
        <v>68</v>
      </c>
      <c r="C120" t="s">
        <v>13</v>
      </c>
      <c r="D120" t="s">
        <v>65</v>
      </c>
      <c r="E120" t="s">
        <v>58</v>
      </c>
      <c r="F120" t="s">
        <v>12</v>
      </c>
      <c r="G120" t="s">
        <v>15</v>
      </c>
      <c r="H120" s="13">
        <v>1E-3</v>
      </c>
      <c r="I120" s="13">
        <v>3.0999999999999999E-3</v>
      </c>
      <c r="J120" s="13">
        <v>1.1999999999999999E-3</v>
      </c>
      <c r="K120" s="13">
        <v>8.0000000000000004E-4</v>
      </c>
      <c r="L120" s="13">
        <v>1.9E-3</v>
      </c>
      <c r="M120" s="13">
        <v>4.0000000000000002E-4</v>
      </c>
      <c r="N120" s="13">
        <v>4.0000000000000002E-4</v>
      </c>
      <c r="O120" s="13">
        <v>1.1999999999999999E-3</v>
      </c>
      <c r="P120" s="13">
        <v>4.0000000000000002E-4</v>
      </c>
      <c r="T120">
        <v>1397564</v>
      </c>
      <c r="U120">
        <v>1471236</v>
      </c>
      <c r="V120">
        <v>701180</v>
      </c>
      <c r="W120">
        <v>596996</v>
      </c>
      <c r="X120">
        <v>568781</v>
      </c>
      <c r="Y120">
        <v>539579</v>
      </c>
      <c r="Z120">
        <v>401856</v>
      </c>
      <c r="AA120">
        <v>361015</v>
      </c>
      <c r="AB120">
        <v>350477</v>
      </c>
      <c r="AC120" s="4">
        <v>0.628</v>
      </c>
      <c r="AD120" s="4">
        <v>7.0000000000000007E-2</v>
      </c>
      <c r="AE120">
        <v>9</v>
      </c>
    </row>
    <row r="121" spans="1:31">
      <c r="A121" t="s">
        <v>54</v>
      </c>
      <c r="B121" t="s">
        <v>68</v>
      </c>
      <c r="C121" t="s">
        <v>13</v>
      </c>
      <c r="D121" t="s">
        <v>65</v>
      </c>
      <c r="E121" t="s">
        <v>58</v>
      </c>
      <c r="F121" t="s">
        <v>12</v>
      </c>
      <c r="G121" t="s">
        <v>14</v>
      </c>
      <c r="H121" s="13">
        <v>3.9899999999999998E-2</v>
      </c>
      <c r="I121" s="13">
        <v>7.0900000000000005E-2</v>
      </c>
      <c r="J121" s="13">
        <v>3.5299999999999998E-2</v>
      </c>
      <c r="K121" s="13">
        <v>2.0199999999999999E-2</v>
      </c>
      <c r="L121" s="13">
        <v>1.6299999999999999E-2</v>
      </c>
      <c r="M121" s="13">
        <v>1.1299999999999999E-2</v>
      </c>
      <c r="N121" s="13">
        <v>1.18E-2</v>
      </c>
      <c r="O121" s="13">
        <v>1.23E-2</v>
      </c>
      <c r="P121" s="13">
        <v>8.0999999999999996E-3</v>
      </c>
      <c r="T121">
        <v>1397564</v>
      </c>
      <c r="U121">
        <v>1471236</v>
      </c>
      <c r="V121">
        <v>701180</v>
      </c>
      <c r="W121">
        <v>596996</v>
      </c>
      <c r="X121">
        <v>568781</v>
      </c>
      <c r="Y121">
        <v>539579</v>
      </c>
      <c r="Z121">
        <v>401856</v>
      </c>
      <c r="AA121">
        <v>361015</v>
      </c>
      <c r="AB121">
        <v>350477</v>
      </c>
      <c r="AC121" s="4">
        <v>0.91300000000000003</v>
      </c>
      <c r="AD121" s="4">
        <v>1E-3</v>
      </c>
      <c r="AE121">
        <v>9</v>
      </c>
    </row>
    <row r="122" spans="1:31">
      <c r="A122" t="s">
        <v>54</v>
      </c>
      <c r="B122" t="s">
        <v>68</v>
      </c>
      <c r="C122" t="s">
        <v>13</v>
      </c>
      <c r="D122" t="s">
        <v>65</v>
      </c>
      <c r="E122" t="s">
        <v>60</v>
      </c>
      <c r="F122" t="s">
        <v>12</v>
      </c>
      <c r="G122" t="s">
        <v>40</v>
      </c>
      <c r="H122" s="13">
        <v>1.0500000000000001E-2</v>
      </c>
      <c r="I122" s="13">
        <v>1.3599999999999999E-2</v>
      </c>
      <c r="J122" s="13">
        <v>1.6E-2</v>
      </c>
      <c r="K122" s="13">
        <v>1.9E-2</v>
      </c>
      <c r="L122" s="13">
        <v>1.06E-2</v>
      </c>
      <c r="M122" s="13">
        <v>1.0500000000000001E-2</v>
      </c>
      <c r="N122" s="13">
        <v>9.7000000000000003E-3</v>
      </c>
      <c r="O122" s="13">
        <v>1.44E-2</v>
      </c>
      <c r="P122" s="13">
        <v>1.5100000000000001E-2</v>
      </c>
      <c r="T122">
        <v>458330</v>
      </c>
      <c r="U122">
        <v>322019</v>
      </c>
      <c r="V122">
        <v>242532</v>
      </c>
      <c r="W122">
        <v>350925</v>
      </c>
      <c r="X122">
        <v>186093</v>
      </c>
      <c r="Y122">
        <v>229860</v>
      </c>
      <c r="Z122">
        <v>198632</v>
      </c>
      <c r="AA122">
        <v>218426</v>
      </c>
      <c r="AB122">
        <v>473943</v>
      </c>
      <c r="AC122" s="4">
        <v>0.28100000000000003</v>
      </c>
      <c r="AD122" s="4">
        <v>0.46500000000000002</v>
      </c>
      <c r="AE122">
        <v>9</v>
      </c>
    </row>
    <row r="123" spans="1:31">
      <c r="A123" t="s">
        <v>54</v>
      </c>
      <c r="B123" t="s">
        <v>68</v>
      </c>
      <c r="C123" t="s">
        <v>13</v>
      </c>
      <c r="D123" t="s">
        <v>65</v>
      </c>
      <c r="E123" t="s">
        <v>60</v>
      </c>
      <c r="F123" t="s">
        <v>12</v>
      </c>
      <c r="G123" t="s">
        <v>15</v>
      </c>
      <c r="H123" s="13">
        <v>5.0000000000000001E-4</v>
      </c>
      <c r="I123" s="13">
        <v>5.0000000000000001E-4</v>
      </c>
      <c r="J123" s="13">
        <v>4.0000000000000002E-4</v>
      </c>
      <c r="K123" s="13">
        <v>1.1999999999999999E-3</v>
      </c>
      <c r="L123" s="13">
        <v>4.0000000000000002E-4</v>
      </c>
      <c r="M123" s="13">
        <v>8.9999999999999998E-4</v>
      </c>
      <c r="N123" s="13">
        <v>6.9999999999999999E-4</v>
      </c>
      <c r="O123" s="13">
        <v>1.6000000000000001E-3</v>
      </c>
      <c r="P123" s="13">
        <v>1.5E-3</v>
      </c>
      <c r="T123">
        <v>458330</v>
      </c>
      <c r="U123">
        <v>322019</v>
      </c>
      <c r="V123">
        <v>242532</v>
      </c>
      <c r="W123">
        <v>350925</v>
      </c>
      <c r="X123">
        <v>186093</v>
      </c>
      <c r="Y123">
        <v>229860</v>
      </c>
      <c r="Z123">
        <v>198632</v>
      </c>
      <c r="AA123">
        <v>218426</v>
      </c>
      <c r="AB123">
        <v>473943</v>
      </c>
      <c r="AC123" s="4">
        <v>0.25600000000000001</v>
      </c>
      <c r="AD123" s="4">
        <v>0.50600000000000001</v>
      </c>
      <c r="AE123">
        <v>9</v>
      </c>
    </row>
    <row r="124" spans="1:31">
      <c r="A124" t="s">
        <v>54</v>
      </c>
      <c r="B124" t="s">
        <v>68</v>
      </c>
      <c r="C124" t="s">
        <v>13</v>
      </c>
      <c r="D124" t="s">
        <v>65</v>
      </c>
      <c r="E124" t="s">
        <v>60</v>
      </c>
      <c r="F124" t="s">
        <v>12</v>
      </c>
      <c r="G124" t="s">
        <v>14</v>
      </c>
      <c r="H124" s="13">
        <v>9.9000000000000008E-3</v>
      </c>
      <c r="I124" s="13">
        <v>1.3100000000000001E-2</v>
      </c>
      <c r="J124" s="13">
        <v>1.5599999999999999E-2</v>
      </c>
      <c r="K124" s="13">
        <v>1.78E-2</v>
      </c>
      <c r="L124" s="13">
        <v>1.0200000000000001E-2</v>
      </c>
      <c r="M124" s="13">
        <v>9.5999999999999992E-3</v>
      </c>
      <c r="N124" s="13">
        <v>8.9999999999999993E-3</v>
      </c>
      <c r="O124" s="13">
        <v>1.2800000000000001E-2</v>
      </c>
      <c r="P124" s="13">
        <v>1.35E-2</v>
      </c>
      <c r="T124">
        <v>458330</v>
      </c>
      <c r="U124">
        <v>322019</v>
      </c>
      <c r="V124">
        <v>242532</v>
      </c>
      <c r="W124">
        <v>350925</v>
      </c>
      <c r="X124">
        <v>186093</v>
      </c>
      <c r="Y124">
        <v>229860</v>
      </c>
      <c r="Z124">
        <v>198632</v>
      </c>
      <c r="AA124">
        <v>218426</v>
      </c>
      <c r="AB124">
        <v>473943</v>
      </c>
      <c r="AC124" s="4">
        <v>0.25600000000000001</v>
      </c>
      <c r="AD124" s="4">
        <v>0.50600000000000001</v>
      </c>
      <c r="AE124">
        <v>9</v>
      </c>
    </row>
    <row r="125" spans="1:31">
      <c r="A125" t="s">
        <v>54</v>
      </c>
      <c r="B125" t="s">
        <v>68</v>
      </c>
      <c r="C125" t="s">
        <v>13</v>
      </c>
      <c r="D125" t="s">
        <v>65</v>
      </c>
      <c r="E125" t="s">
        <v>61</v>
      </c>
      <c r="F125" t="s">
        <v>12</v>
      </c>
      <c r="G125" t="s">
        <v>40</v>
      </c>
      <c r="H125" s="13">
        <v>4.0000000000000002E-4</v>
      </c>
      <c r="I125" s="13">
        <v>7.4999999999999997E-3</v>
      </c>
      <c r="J125" s="13">
        <v>1E-4</v>
      </c>
      <c r="K125" s="13">
        <v>1.9E-3</v>
      </c>
      <c r="L125" s="13">
        <v>8.2000000000000007E-3</v>
      </c>
      <c r="M125" s="13">
        <v>2.0000000000000001E-4</v>
      </c>
      <c r="N125" s="13">
        <v>6.9999999999999999E-4</v>
      </c>
      <c r="O125" s="13">
        <v>0</v>
      </c>
      <c r="P125" s="13">
        <v>0</v>
      </c>
      <c r="T125">
        <v>5065</v>
      </c>
      <c r="U125">
        <v>114489</v>
      </c>
      <c r="V125">
        <v>4122</v>
      </c>
      <c r="W125">
        <v>29965</v>
      </c>
      <c r="X125">
        <v>122803</v>
      </c>
      <c r="Y125">
        <v>10521</v>
      </c>
      <c r="Z125">
        <v>14473</v>
      </c>
      <c r="AA125">
        <v>0</v>
      </c>
      <c r="AB125">
        <v>0</v>
      </c>
      <c r="AC125" s="4">
        <v>0.999</v>
      </c>
      <c r="AD125" s="4">
        <v>0</v>
      </c>
      <c r="AE125">
        <v>7</v>
      </c>
    </row>
    <row r="126" spans="1:31">
      <c r="A126" t="s">
        <v>54</v>
      </c>
      <c r="B126" t="s">
        <v>68</v>
      </c>
      <c r="C126" t="s">
        <v>13</v>
      </c>
      <c r="D126" t="s">
        <v>65</v>
      </c>
      <c r="E126" t="s">
        <v>61</v>
      </c>
      <c r="F126" t="s">
        <v>12</v>
      </c>
      <c r="G126" t="s">
        <v>15</v>
      </c>
      <c r="H126" s="13">
        <v>0</v>
      </c>
      <c r="I126" s="13">
        <v>2.0000000000000001E-4</v>
      </c>
      <c r="J126" s="13">
        <v>0</v>
      </c>
      <c r="K126" s="13">
        <v>2.9999999999999997E-4</v>
      </c>
      <c r="L126" s="13">
        <v>8.0000000000000004E-4</v>
      </c>
      <c r="M126" s="13">
        <v>0</v>
      </c>
      <c r="N126" s="13">
        <v>1E-4</v>
      </c>
      <c r="O126" s="13">
        <v>0</v>
      </c>
      <c r="P126" s="13">
        <v>0</v>
      </c>
      <c r="T126">
        <v>5065</v>
      </c>
      <c r="U126">
        <v>114489</v>
      </c>
      <c r="V126">
        <v>4122</v>
      </c>
      <c r="W126">
        <v>29965</v>
      </c>
      <c r="X126">
        <v>122803</v>
      </c>
      <c r="Y126">
        <v>10521</v>
      </c>
      <c r="Z126">
        <v>14473</v>
      </c>
      <c r="AA126">
        <v>0</v>
      </c>
      <c r="AB126">
        <v>0</v>
      </c>
      <c r="AC126" s="4">
        <v>0.77600000000000002</v>
      </c>
      <c r="AD126" s="4">
        <v>0.04</v>
      </c>
      <c r="AE126">
        <v>7</v>
      </c>
    </row>
    <row r="127" spans="1:31">
      <c r="A127" t="s">
        <v>54</v>
      </c>
      <c r="B127" t="s">
        <v>68</v>
      </c>
      <c r="C127" t="s">
        <v>13</v>
      </c>
      <c r="D127" t="s">
        <v>65</v>
      </c>
      <c r="E127" t="s">
        <v>61</v>
      </c>
      <c r="F127" t="s">
        <v>12</v>
      </c>
      <c r="G127" t="s">
        <v>14</v>
      </c>
      <c r="H127" s="13">
        <v>4.0000000000000002E-4</v>
      </c>
      <c r="I127" s="13">
        <v>7.3000000000000001E-3</v>
      </c>
      <c r="J127" s="13">
        <v>1E-4</v>
      </c>
      <c r="K127" s="13">
        <v>1.6000000000000001E-3</v>
      </c>
      <c r="L127" s="13">
        <v>7.4000000000000003E-3</v>
      </c>
      <c r="M127" s="13">
        <v>2.0000000000000001E-4</v>
      </c>
      <c r="N127" s="13">
        <v>5.9999999999999995E-4</v>
      </c>
      <c r="O127" s="13">
        <v>0</v>
      </c>
      <c r="P127" s="13">
        <v>0</v>
      </c>
      <c r="T127">
        <v>5065</v>
      </c>
      <c r="U127">
        <v>114489</v>
      </c>
      <c r="V127">
        <v>4122</v>
      </c>
      <c r="W127">
        <v>29965</v>
      </c>
      <c r="X127">
        <v>122803</v>
      </c>
      <c r="Y127">
        <v>10521</v>
      </c>
      <c r="Z127">
        <v>14473</v>
      </c>
      <c r="AA127">
        <v>0</v>
      </c>
      <c r="AB127">
        <v>0</v>
      </c>
      <c r="AC127" s="4">
        <v>0.998</v>
      </c>
      <c r="AD127" s="4">
        <v>0</v>
      </c>
      <c r="AE127">
        <v>7</v>
      </c>
    </row>
    <row r="128" spans="1:31">
      <c r="A128" t="s">
        <v>54</v>
      </c>
      <c r="B128" t="s">
        <v>68</v>
      </c>
      <c r="C128" t="s">
        <v>13</v>
      </c>
      <c r="D128" t="s">
        <v>65</v>
      </c>
      <c r="E128" t="s">
        <v>44</v>
      </c>
      <c r="F128" t="s">
        <v>12</v>
      </c>
      <c r="G128" t="s">
        <v>40</v>
      </c>
      <c r="H128" s="13">
        <v>0</v>
      </c>
      <c r="I128" s="13">
        <v>0</v>
      </c>
      <c r="J128" s="13">
        <v>1E-4</v>
      </c>
      <c r="K128" s="13">
        <v>6.9999999999999999E-4</v>
      </c>
      <c r="L128" s="13">
        <v>6.9999999999999999E-4</v>
      </c>
      <c r="M128" s="13">
        <v>2.0000000000000001E-4</v>
      </c>
      <c r="N128" s="13">
        <v>0</v>
      </c>
      <c r="O128" s="13">
        <v>1E-4</v>
      </c>
      <c r="P128" s="13">
        <v>0</v>
      </c>
      <c r="T128" t="s">
        <v>106</v>
      </c>
      <c r="U128" t="s">
        <v>106</v>
      </c>
      <c r="V128" t="s">
        <v>106</v>
      </c>
      <c r="W128" t="s">
        <v>106</v>
      </c>
      <c r="X128" t="s">
        <v>106</v>
      </c>
      <c r="Y128" t="s">
        <v>106</v>
      </c>
      <c r="Z128" t="s">
        <v>106</v>
      </c>
      <c r="AA128" t="s">
        <v>106</v>
      </c>
      <c r="AB128" t="s">
        <v>106</v>
      </c>
      <c r="AC128" s="4" t="s">
        <v>106</v>
      </c>
      <c r="AD128" s="4" t="s">
        <v>106</v>
      </c>
      <c r="AE128">
        <v>0</v>
      </c>
    </row>
    <row r="129" spans="1:31">
      <c r="A129" t="s">
        <v>54</v>
      </c>
      <c r="B129" t="s">
        <v>68</v>
      </c>
      <c r="C129" t="s">
        <v>13</v>
      </c>
      <c r="D129" t="s">
        <v>65</v>
      </c>
      <c r="E129" t="s">
        <v>44</v>
      </c>
      <c r="F129" t="s">
        <v>12</v>
      </c>
      <c r="G129" t="s">
        <v>15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T129" t="s">
        <v>106</v>
      </c>
      <c r="U129" t="s">
        <v>106</v>
      </c>
      <c r="V129" t="s">
        <v>106</v>
      </c>
      <c r="W129" t="s">
        <v>106</v>
      </c>
      <c r="X129" t="s">
        <v>106</v>
      </c>
      <c r="Y129" t="s">
        <v>106</v>
      </c>
      <c r="Z129" t="s">
        <v>106</v>
      </c>
      <c r="AA129" t="s">
        <v>106</v>
      </c>
      <c r="AB129" t="s">
        <v>106</v>
      </c>
      <c r="AC129" s="4" t="s">
        <v>106</v>
      </c>
      <c r="AD129" s="4" t="s">
        <v>106</v>
      </c>
      <c r="AE129">
        <v>0</v>
      </c>
    </row>
    <row r="130" spans="1:31">
      <c r="A130" t="s">
        <v>54</v>
      </c>
      <c r="B130" t="s">
        <v>68</v>
      </c>
      <c r="C130" t="s">
        <v>13</v>
      </c>
      <c r="D130" t="s">
        <v>65</v>
      </c>
      <c r="E130" t="s">
        <v>44</v>
      </c>
      <c r="F130" t="s">
        <v>12</v>
      </c>
      <c r="G130" t="s">
        <v>14</v>
      </c>
      <c r="H130" s="13">
        <v>0</v>
      </c>
      <c r="I130" s="13">
        <v>0</v>
      </c>
      <c r="J130" s="13">
        <v>1E-4</v>
      </c>
      <c r="K130" s="13">
        <v>6.9999999999999999E-4</v>
      </c>
      <c r="L130" s="13">
        <v>6.9999999999999999E-4</v>
      </c>
      <c r="M130" s="13">
        <v>2.0000000000000001E-4</v>
      </c>
      <c r="N130" s="13">
        <v>0</v>
      </c>
      <c r="O130" s="13">
        <v>1E-4</v>
      </c>
      <c r="P130" s="13">
        <v>0</v>
      </c>
      <c r="T130" t="s">
        <v>106</v>
      </c>
      <c r="U130" t="s">
        <v>106</v>
      </c>
      <c r="V130" t="s">
        <v>106</v>
      </c>
      <c r="W130" t="s">
        <v>106</v>
      </c>
      <c r="X130" t="s">
        <v>106</v>
      </c>
      <c r="Y130" t="s">
        <v>106</v>
      </c>
      <c r="Z130" t="s">
        <v>106</v>
      </c>
      <c r="AA130" t="s">
        <v>106</v>
      </c>
      <c r="AB130" t="s">
        <v>106</v>
      </c>
      <c r="AC130" s="4" t="s">
        <v>106</v>
      </c>
      <c r="AD130" s="4" t="s">
        <v>106</v>
      </c>
      <c r="AE130">
        <v>0</v>
      </c>
    </row>
    <row r="131" spans="1:31">
      <c r="A131" t="s">
        <v>54</v>
      </c>
      <c r="B131" t="s">
        <v>68</v>
      </c>
      <c r="C131" t="s">
        <v>13</v>
      </c>
      <c r="D131" t="s">
        <v>66</v>
      </c>
      <c r="E131" t="s">
        <v>93</v>
      </c>
      <c r="F131" t="s">
        <v>12</v>
      </c>
      <c r="G131" t="s">
        <v>40</v>
      </c>
      <c r="H131" s="13">
        <v>0</v>
      </c>
      <c r="I131" s="13">
        <v>1E-4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1E-4</v>
      </c>
      <c r="T131">
        <v>0</v>
      </c>
      <c r="U131">
        <v>165382</v>
      </c>
      <c r="V131">
        <v>154293</v>
      </c>
      <c r="W131">
        <v>85794</v>
      </c>
      <c r="X131">
        <v>84702</v>
      </c>
      <c r="Y131">
        <v>108689</v>
      </c>
      <c r="Z131">
        <v>51007</v>
      </c>
      <c r="AA131">
        <v>31473</v>
      </c>
      <c r="AB131">
        <v>124896</v>
      </c>
      <c r="AC131" s="4">
        <v>0.73799999999999999</v>
      </c>
      <c r="AD131" s="4">
        <v>3.6999999999999998E-2</v>
      </c>
      <c r="AE131">
        <v>8</v>
      </c>
    </row>
    <row r="132" spans="1:31">
      <c r="A132" t="s">
        <v>54</v>
      </c>
      <c r="B132" t="s">
        <v>68</v>
      </c>
      <c r="C132" t="s">
        <v>13</v>
      </c>
      <c r="D132" t="s">
        <v>66</v>
      </c>
      <c r="E132" t="s">
        <v>93</v>
      </c>
      <c r="F132" t="s">
        <v>12</v>
      </c>
      <c r="G132" t="s">
        <v>15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T132">
        <v>0</v>
      </c>
      <c r="U132">
        <v>165382</v>
      </c>
      <c r="V132">
        <v>154293</v>
      </c>
      <c r="W132">
        <v>85794</v>
      </c>
      <c r="X132">
        <v>84702</v>
      </c>
      <c r="Y132">
        <v>108689</v>
      </c>
      <c r="Z132">
        <v>51007</v>
      </c>
      <c r="AA132">
        <v>31473</v>
      </c>
      <c r="AB132">
        <v>124896</v>
      </c>
      <c r="AC132" s="4" t="s">
        <v>106</v>
      </c>
      <c r="AD132" s="4" t="s">
        <v>106</v>
      </c>
      <c r="AE132">
        <v>8</v>
      </c>
    </row>
    <row r="133" spans="1:31">
      <c r="A133" t="s">
        <v>54</v>
      </c>
      <c r="B133" t="s">
        <v>68</v>
      </c>
      <c r="C133" t="s">
        <v>13</v>
      </c>
      <c r="D133" t="s">
        <v>66</v>
      </c>
      <c r="E133" t="s">
        <v>93</v>
      </c>
      <c r="F133" t="s">
        <v>12</v>
      </c>
      <c r="G133" t="s">
        <v>14</v>
      </c>
      <c r="H133" s="13">
        <v>0</v>
      </c>
      <c r="I133" s="13">
        <v>1E-4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1E-4</v>
      </c>
      <c r="T133">
        <v>0</v>
      </c>
      <c r="U133">
        <v>165382</v>
      </c>
      <c r="V133">
        <v>154293</v>
      </c>
      <c r="W133">
        <v>85794</v>
      </c>
      <c r="X133">
        <v>84702</v>
      </c>
      <c r="Y133">
        <v>108689</v>
      </c>
      <c r="Z133">
        <v>51007</v>
      </c>
      <c r="AA133">
        <v>31473</v>
      </c>
      <c r="AB133">
        <v>124896</v>
      </c>
      <c r="AC133" s="4">
        <v>0.73799999999999999</v>
      </c>
      <c r="AD133" s="4">
        <v>3.6999999999999998E-2</v>
      </c>
      <c r="AE133">
        <v>8</v>
      </c>
    </row>
    <row r="134" spans="1:31">
      <c r="A134" t="s">
        <v>54</v>
      </c>
      <c r="B134" t="s">
        <v>68</v>
      </c>
      <c r="C134" t="s">
        <v>13</v>
      </c>
      <c r="D134" t="s">
        <v>66</v>
      </c>
      <c r="E134" t="s">
        <v>94</v>
      </c>
      <c r="F134" t="s">
        <v>12</v>
      </c>
      <c r="G134" t="s">
        <v>40</v>
      </c>
      <c r="H134" s="13">
        <v>0</v>
      </c>
      <c r="I134" s="13">
        <v>8.0000000000000004E-4</v>
      </c>
      <c r="J134" s="13">
        <v>5.0000000000000001E-4</v>
      </c>
      <c r="K134" s="13">
        <v>1E-4</v>
      </c>
      <c r="L134" s="13">
        <v>0</v>
      </c>
      <c r="M134" s="13">
        <v>0</v>
      </c>
      <c r="N134" s="13">
        <v>0</v>
      </c>
      <c r="O134" s="13">
        <v>0</v>
      </c>
      <c r="P134" s="13">
        <v>2.0000000000000001E-4</v>
      </c>
      <c r="T134">
        <v>0</v>
      </c>
      <c r="U134">
        <v>783830</v>
      </c>
      <c r="V134">
        <v>412449</v>
      </c>
      <c r="W134">
        <v>233279</v>
      </c>
      <c r="X134">
        <v>252784</v>
      </c>
      <c r="Y134">
        <v>126492</v>
      </c>
      <c r="Z134">
        <v>184872</v>
      </c>
      <c r="AA134">
        <v>121963</v>
      </c>
      <c r="AB134">
        <v>129258</v>
      </c>
      <c r="AC134" s="4">
        <v>0.93500000000000005</v>
      </c>
      <c r="AD134" s="4">
        <v>1E-3</v>
      </c>
      <c r="AE134">
        <v>8</v>
      </c>
    </row>
    <row r="135" spans="1:31">
      <c r="A135" t="s">
        <v>54</v>
      </c>
      <c r="B135" t="s">
        <v>68</v>
      </c>
      <c r="C135" t="s">
        <v>13</v>
      </c>
      <c r="D135" t="s">
        <v>66</v>
      </c>
      <c r="E135" t="s">
        <v>94</v>
      </c>
      <c r="F135" t="s">
        <v>12</v>
      </c>
      <c r="G135" t="s">
        <v>15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T135">
        <v>0</v>
      </c>
      <c r="U135">
        <v>783830</v>
      </c>
      <c r="V135">
        <v>412449</v>
      </c>
      <c r="W135">
        <v>233279</v>
      </c>
      <c r="X135">
        <v>252784</v>
      </c>
      <c r="Y135">
        <v>126492</v>
      </c>
      <c r="Z135">
        <v>184872</v>
      </c>
      <c r="AA135">
        <v>121963</v>
      </c>
      <c r="AB135">
        <v>129258</v>
      </c>
      <c r="AC135" s="4">
        <v>-0.27200000000000002</v>
      </c>
      <c r="AD135" s="4">
        <v>0.51500000000000001</v>
      </c>
      <c r="AE135">
        <v>8</v>
      </c>
    </row>
    <row r="136" spans="1:31">
      <c r="A136" t="s">
        <v>54</v>
      </c>
      <c r="B136" t="s">
        <v>68</v>
      </c>
      <c r="C136" t="s">
        <v>13</v>
      </c>
      <c r="D136" t="s">
        <v>66</v>
      </c>
      <c r="E136" t="s">
        <v>94</v>
      </c>
      <c r="F136" t="s">
        <v>12</v>
      </c>
      <c r="G136" t="s">
        <v>14</v>
      </c>
      <c r="H136" s="13">
        <v>0</v>
      </c>
      <c r="I136" s="13">
        <v>8.0000000000000004E-4</v>
      </c>
      <c r="J136" s="13">
        <v>5.0000000000000001E-4</v>
      </c>
      <c r="K136" s="13">
        <v>1E-4</v>
      </c>
      <c r="L136" s="13">
        <v>0</v>
      </c>
      <c r="M136" s="13">
        <v>0</v>
      </c>
      <c r="N136" s="13">
        <v>0</v>
      </c>
      <c r="O136" s="13">
        <v>0</v>
      </c>
      <c r="P136" s="13">
        <v>1E-4</v>
      </c>
      <c r="T136">
        <v>0</v>
      </c>
      <c r="U136">
        <v>783830</v>
      </c>
      <c r="V136">
        <v>412449</v>
      </c>
      <c r="W136">
        <v>233279</v>
      </c>
      <c r="X136">
        <v>252784</v>
      </c>
      <c r="Y136">
        <v>126492</v>
      </c>
      <c r="Z136">
        <v>184872</v>
      </c>
      <c r="AA136">
        <v>121963</v>
      </c>
      <c r="AB136">
        <v>129258</v>
      </c>
      <c r="AC136" s="4">
        <v>0.93700000000000006</v>
      </c>
      <c r="AD136" s="4">
        <v>1E-3</v>
      </c>
      <c r="AE136">
        <v>8</v>
      </c>
    </row>
    <row r="137" spans="1:31">
      <c r="A137" t="s">
        <v>54</v>
      </c>
      <c r="B137" t="s">
        <v>68</v>
      </c>
      <c r="C137" t="s">
        <v>13</v>
      </c>
      <c r="D137" t="s">
        <v>66</v>
      </c>
      <c r="E137" t="s">
        <v>95</v>
      </c>
      <c r="F137" t="s">
        <v>12</v>
      </c>
      <c r="G137" t="s">
        <v>40</v>
      </c>
      <c r="H137" s="13">
        <v>0</v>
      </c>
      <c r="I137" s="13">
        <v>6.7000000000000002E-3</v>
      </c>
      <c r="J137" s="13">
        <v>5.8999999999999999E-3</v>
      </c>
      <c r="K137" s="13">
        <v>2.8999999999999998E-3</v>
      </c>
      <c r="L137" s="13">
        <v>1.2999999999999999E-3</v>
      </c>
      <c r="M137" s="13">
        <v>8.0000000000000004E-4</v>
      </c>
      <c r="N137" s="13">
        <v>2.9999999999999997E-4</v>
      </c>
      <c r="O137" s="13">
        <v>5.9999999999999995E-4</v>
      </c>
      <c r="P137" s="13">
        <v>1E-4</v>
      </c>
      <c r="T137">
        <v>0</v>
      </c>
      <c r="U137">
        <v>4422508</v>
      </c>
      <c r="V137">
        <v>3535869</v>
      </c>
      <c r="W137">
        <v>2335650</v>
      </c>
      <c r="X137">
        <v>2485623</v>
      </c>
      <c r="Y137">
        <v>1982274</v>
      </c>
      <c r="Z137">
        <v>2623458</v>
      </c>
      <c r="AA137">
        <v>2264240</v>
      </c>
      <c r="AB137">
        <v>2468320</v>
      </c>
      <c r="AC137" s="4">
        <v>0.88300000000000001</v>
      </c>
      <c r="AD137" s="4">
        <v>4.0000000000000001E-3</v>
      </c>
      <c r="AE137">
        <v>8</v>
      </c>
    </row>
    <row r="138" spans="1:31">
      <c r="A138" t="s">
        <v>54</v>
      </c>
      <c r="B138" t="s">
        <v>68</v>
      </c>
      <c r="C138" t="s">
        <v>13</v>
      </c>
      <c r="D138" t="s">
        <v>66</v>
      </c>
      <c r="E138" t="s">
        <v>95</v>
      </c>
      <c r="F138" t="s">
        <v>12</v>
      </c>
      <c r="G138" t="s">
        <v>15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2.9999999999999997E-4</v>
      </c>
      <c r="P138" s="13">
        <v>0</v>
      </c>
      <c r="T138">
        <v>0</v>
      </c>
      <c r="U138">
        <v>4422508</v>
      </c>
      <c r="V138">
        <v>3535869</v>
      </c>
      <c r="W138">
        <v>2335650</v>
      </c>
      <c r="X138">
        <v>2485623</v>
      </c>
      <c r="Y138">
        <v>1982274</v>
      </c>
      <c r="Z138">
        <v>2623458</v>
      </c>
      <c r="AA138">
        <v>2264240</v>
      </c>
      <c r="AB138">
        <v>2468320</v>
      </c>
      <c r="AC138" s="4">
        <v>-0.25900000000000001</v>
      </c>
      <c r="AD138" s="4">
        <v>0.53600000000000003</v>
      </c>
      <c r="AE138">
        <v>8</v>
      </c>
    </row>
    <row r="139" spans="1:31">
      <c r="A139" t="s">
        <v>54</v>
      </c>
      <c r="B139" t="s">
        <v>68</v>
      </c>
      <c r="C139" t="s">
        <v>13</v>
      </c>
      <c r="D139" t="s">
        <v>66</v>
      </c>
      <c r="E139" t="s">
        <v>95</v>
      </c>
      <c r="F139" t="s">
        <v>12</v>
      </c>
      <c r="G139" t="s">
        <v>14</v>
      </c>
      <c r="H139" s="13">
        <v>0</v>
      </c>
      <c r="I139" s="13">
        <v>6.7000000000000002E-3</v>
      </c>
      <c r="J139" s="13">
        <v>5.8999999999999999E-3</v>
      </c>
      <c r="K139" s="13">
        <v>2.8999999999999998E-3</v>
      </c>
      <c r="L139" s="13">
        <v>1.2999999999999999E-3</v>
      </c>
      <c r="M139" s="13">
        <v>8.0000000000000004E-4</v>
      </c>
      <c r="N139" s="13">
        <v>2.9999999999999997E-4</v>
      </c>
      <c r="O139" s="13">
        <v>2.9999999999999997E-4</v>
      </c>
      <c r="P139" s="13">
        <v>1E-4</v>
      </c>
      <c r="T139">
        <v>0</v>
      </c>
      <c r="U139">
        <v>4422508</v>
      </c>
      <c r="V139">
        <v>3535869</v>
      </c>
      <c r="W139">
        <v>2335650</v>
      </c>
      <c r="X139">
        <v>2485623</v>
      </c>
      <c r="Y139">
        <v>1982274</v>
      </c>
      <c r="Z139">
        <v>2623458</v>
      </c>
      <c r="AA139">
        <v>2264240</v>
      </c>
      <c r="AB139">
        <v>2468320</v>
      </c>
      <c r="AC139" s="4">
        <v>0.88300000000000001</v>
      </c>
      <c r="AD139" s="4">
        <v>4.0000000000000001E-3</v>
      </c>
      <c r="AE139">
        <v>8</v>
      </c>
    </row>
    <row r="140" spans="1:31">
      <c r="A140" t="s">
        <v>54</v>
      </c>
      <c r="B140" t="s">
        <v>68</v>
      </c>
      <c r="C140" t="s">
        <v>13</v>
      </c>
      <c r="D140" t="s">
        <v>66</v>
      </c>
      <c r="E140" t="s">
        <v>96</v>
      </c>
      <c r="F140" t="s">
        <v>12</v>
      </c>
      <c r="G140" t="s">
        <v>40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T140">
        <v>0</v>
      </c>
      <c r="U140">
        <v>368498</v>
      </c>
      <c r="V140">
        <v>361510</v>
      </c>
      <c r="W140">
        <v>197160</v>
      </c>
      <c r="X140">
        <v>148431</v>
      </c>
      <c r="Y140">
        <v>133316</v>
      </c>
      <c r="Z140">
        <v>96850</v>
      </c>
      <c r="AA140">
        <v>114368</v>
      </c>
      <c r="AB140">
        <v>80288</v>
      </c>
      <c r="AC140" s="4">
        <v>-0.23599999999999999</v>
      </c>
      <c r="AD140" s="4">
        <v>0.57299999999999995</v>
      </c>
      <c r="AE140">
        <v>8</v>
      </c>
    </row>
    <row r="141" spans="1:31">
      <c r="A141" t="s">
        <v>54</v>
      </c>
      <c r="B141" t="s">
        <v>68</v>
      </c>
      <c r="C141" t="s">
        <v>13</v>
      </c>
      <c r="D141" t="s">
        <v>66</v>
      </c>
      <c r="E141" t="s">
        <v>96</v>
      </c>
      <c r="F141" t="s">
        <v>12</v>
      </c>
      <c r="G141" t="s">
        <v>15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T141">
        <v>0</v>
      </c>
      <c r="U141">
        <v>368498</v>
      </c>
      <c r="V141">
        <v>361510</v>
      </c>
      <c r="W141">
        <v>197160</v>
      </c>
      <c r="X141">
        <v>148431</v>
      </c>
      <c r="Y141">
        <v>133316</v>
      </c>
      <c r="Z141">
        <v>96850</v>
      </c>
      <c r="AA141">
        <v>114368</v>
      </c>
      <c r="AB141">
        <v>80288</v>
      </c>
      <c r="AC141" s="4" t="s">
        <v>106</v>
      </c>
      <c r="AD141" s="4" t="s">
        <v>106</v>
      </c>
      <c r="AE141">
        <v>8</v>
      </c>
    </row>
    <row r="142" spans="1:31">
      <c r="A142" t="s">
        <v>54</v>
      </c>
      <c r="B142" t="s">
        <v>68</v>
      </c>
      <c r="C142" t="s">
        <v>13</v>
      </c>
      <c r="D142" t="s">
        <v>66</v>
      </c>
      <c r="E142" t="s">
        <v>96</v>
      </c>
      <c r="F142" t="s">
        <v>12</v>
      </c>
      <c r="G142" t="s">
        <v>14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T142">
        <v>0</v>
      </c>
      <c r="U142">
        <v>368498</v>
      </c>
      <c r="V142">
        <v>361510</v>
      </c>
      <c r="W142">
        <v>197160</v>
      </c>
      <c r="X142">
        <v>148431</v>
      </c>
      <c r="Y142">
        <v>133316</v>
      </c>
      <c r="Z142">
        <v>96850</v>
      </c>
      <c r="AA142">
        <v>114368</v>
      </c>
      <c r="AB142">
        <v>80288</v>
      </c>
      <c r="AC142" s="4">
        <v>-0.23599999999999999</v>
      </c>
      <c r="AD142" s="4">
        <v>0.57299999999999995</v>
      </c>
      <c r="AE142">
        <v>8</v>
      </c>
    </row>
    <row r="143" spans="1:31">
      <c r="A143" t="s">
        <v>54</v>
      </c>
      <c r="B143" t="s">
        <v>68</v>
      </c>
      <c r="C143" t="s">
        <v>13</v>
      </c>
      <c r="D143" t="s">
        <v>66</v>
      </c>
      <c r="E143" t="s">
        <v>58</v>
      </c>
      <c r="F143" t="s">
        <v>12</v>
      </c>
      <c r="G143" t="s">
        <v>40</v>
      </c>
      <c r="H143" s="13">
        <v>0</v>
      </c>
      <c r="I143" s="13">
        <v>0.11269999999999999</v>
      </c>
      <c r="J143" s="13">
        <v>6.0400000000000002E-2</v>
      </c>
      <c r="K143" s="13">
        <v>4.1399999999999999E-2</v>
      </c>
      <c r="L143" s="13">
        <v>2.1399999999999999E-2</v>
      </c>
      <c r="M143" s="13">
        <v>1.6500000000000001E-2</v>
      </c>
      <c r="N143" s="13">
        <v>1.8200000000000001E-2</v>
      </c>
      <c r="O143" s="13">
        <v>1.8800000000000001E-2</v>
      </c>
      <c r="P143" s="13">
        <v>1.46E-2</v>
      </c>
      <c r="T143">
        <v>0</v>
      </c>
      <c r="U143">
        <v>4339027</v>
      </c>
      <c r="V143">
        <v>2361250</v>
      </c>
      <c r="W143">
        <v>1992875</v>
      </c>
      <c r="X143">
        <v>1556930</v>
      </c>
      <c r="Y143">
        <v>1079645</v>
      </c>
      <c r="Z143">
        <v>791231</v>
      </c>
      <c r="AA143">
        <v>788566</v>
      </c>
      <c r="AB143">
        <v>682079</v>
      </c>
      <c r="AC143" s="4">
        <v>0.98099999999999998</v>
      </c>
      <c r="AD143" s="4">
        <v>0</v>
      </c>
      <c r="AE143">
        <v>8</v>
      </c>
    </row>
    <row r="144" spans="1:31">
      <c r="A144" t="s">
        <v>54</v>
      </c>
      <c r="B144" t="s">
        <v>68</v>
      </c>
      <c r="C144" t="s">
        <v>13</v>
      </c>
      <c r="D144" t="s">
        <v>66</v>
      </c>
      <c r="E144" t="s">
        <v>58</v>
      </c>
      <c r="F144" t="s">
        <v>12</v>
      </c>
      <c r="G144" t="s">
        <v>15</v>
      </c>
      <c r="H144" s="13">
        <v>0</v>
      </c>
      <c r="I144" s="13">
        <v>3.3E-3</v>
      </c>
      <c r="J144" s="13">
        <v>1.8E-3</v>
      </c>
      <c r="K144" s="13">
        <v>1.5E-3</v>
      </c>
      <c r="L144" s="13">
        <v>1.2999999999999999E-3</v>
      </c>
      <c r="M144" s="13">
        <v>4.0000000000000002E-4</v>
      </c>
      <c r="N144" s="13">
        <v>6.9999999999999999E-4</v>
      </c>
      <c r="O144" s="13">
        <v>1.2999999999999999E-3</v>
      </c>
      <c r="P144" s="13">
        <v>6.9999999999999999E-4</v>
      </c>
      <c r="T144">
        <v>0</v>
      </c>
      <c r="U144">
        <v>4339027</v>
      </c>
      <c r="V144">
        <v>2361250</v>
      </c>
      <c r="W144">
        <v>1992875</v>
      </c>
      <c r="X144">
        <v>1556930</v>
      </c>
      <c r="Y144">
        <v>1079645</v>
      </c>
      <c r="Z144">
        <v>791231</v>
      </c>
      <c r="AA144">
        <v>788566</v>
      </c>
      <c r="AB144">
        <v>682079</v>
      </c>
      <c r="AC144" s="4">
        <v>0.94199999999999995</v>
      </c>
      <c r="AD144" s="4">
        <v>0</v>
      </c>
      <c r="AE144">
        <v>8</v>
      </c>
    </row>
    <row r="145" spans="1:31">
      <c r="A145" t="s">
        <v>54</v>
      </c>
      <c r="B145" t="s">
        <v>68</v>
      </c>
      <c r="C145" t="s">
        <v>13</v>
      </c>
      <c r="D145" t="s">
        <v>66</v>
      </c>
      <c r="E145" t="s">
        <v>58</v>
      </c>
      <c r="F145" t="s">
        <v>12</v>
      </c>
      <c r="G145" t="s">
        <v>14</v>
      </c>
      <c r="H145" s="13">
        <v>0</v>
      </c>
      <c r="I145" s="13">
        <v>0.1094</v>
      </c>
      <c r="J145" s="13">
        <v>5.8599999999999999E-2</v>
      </c>
      <c r="K145" s="13">
        <v>3.9800000000000002E-2</v>
      </c>
      <c r="L145" s="13">
        <v>2.01E-2</v>
      </c>
      <c r="M145" s="13">
        <v>1.61E-2</v>
      </c>
      <c r="N145" s="13">
        <v>1.7500000000000002E-2</v>
      </c>
      <c r="O145" s="13">
        <v>1.7399999999999999E-2</v>
      </c>
      <c r="P145" s="13">
        <v>1.3899999999999999E-2</v>
      </c>
      <c r="T145">
        <v>0</v>
      </c>
      <c r="U145">
        <v>4339027</v>
      </c>
      <c r="V145">
        <v>2361250</v>
      </c>
      <c r="W145">
        <v>1992875</v>
      </c>
      <c r="X145">
        <v>1556930</v>
      </c>
      <c r="Y145">
        <v>1079645</v>
      </c>
      <c r="Z145">
        <v>791231</v>
      </c>
      <c r="AA145">
        <v>788566</v>
      </c>
      <c r="AB145">
        <v>682079</v>
      </c>
      <c r="AC145" s="4">
        <v>0.98099999999999998</v>
      </c>
      <c r="AD145" s="4">
        <v>0</v>
      </c>
      <c r="AE145">
        <v>8</v>
      </c>
    </row>
    <row r="146" spans="1:31">
      <c r="A146" t="s">
        <v>54</v>
      </c>
      <c r="B146" t="s">
        <v>68</v>
      </c>
      <c r="C146" t="s">
        <v>13</v>
      </c>
      <c r="D146" t="s">
        <v>66</v>
      </c>
      <c r="E146" t="s">
        <v>59</v>
      </c>
      <c r="F146" t="s">
        <v>12</v>
      </c>
      <c r="G146" t="s">
        <v>40</v>
      </c>
      <c r="H146" s="13">
        <v>0</v>
      </c>
      <c r="I146" s="13">
        <v>4.4999999999999998E-2</v>
      </c>
      <c r="J146" s="13">
        <v>3.0599999999999999E-2</v>
      </c>
      <c r="K146" s="13">
        <v>2.8400000000000002E-2</v>
      </c>
      <c r="L146" s="13">
        <v>1.35E-2</v>
      </c>
      <c r="M146" s="13">
        <v>5.3E-3</v>
      </c>
      <c r="N146" s="13">
        <v>2.8E-3</v>
      </c>
      <c r="O146" s="13">
        <v>8.0999999999999996E-3</v>
      </c>
      <c r="P146" s="13">
        <v>5.4000000000000003E-3</v>
      </c>
      <c r="T146">
        <v>0</v>
      </c>
      <c r="U146">
        <v>712715</v>
      </c>
      <c r="V146">
        <v>691955</v>
      </c>
      <c r="W146">
        <v>738832</v>
      </c>
      <c r="X146">
        <v>410561</v>
      </c>
      <c r="Y146">
        <v>270046</v>
      </c>
      <c r="Z146">
        <v>412292</v>
      </c>
      <c r="AA146">
        <v>391897</v>
      </c>
      <c r="AB146">
        <v>324214</v>
      </c>
      <c r="AC146" s="4">
        <v>0.91</v>
      </c>
      <c r="AD146" s="4">
        <v>2E-3</v>
      </c>
      <c r="AE146">
        <v>8</v>
      </c>
    </row>
    <row r="147" spans="1:31">
      <c r="A147" t="s">
        <v>54</v>
      </c>
      <c r="B147" t="s">
        <v>68</v>
      </c>
      <c r="C147" t="s">
        <v>13</v>
      </c>
      <c r="D147" t="s">
        <v>66</v>
      </c>
      <c r="E147" t="s">
        <v>59</v>
      </c>
      <c r="F147" t="s">
        <v>12</v>
      </c>
      <c r="G147" t="s">
        <v>15</v>
      </c>
      <c r="H147" s="13">
        <v>0</v>
      </c>
      <c r="I147" s="13">
        <v>5.0000000000000001E-4</v>
      </c>
      <c r="J147" s="13">
        <v>4.0000000000000002E-4</v>
      </c>
      <c r="K147" s="13">
        <v>0</v>
      </c>
      <c r="L147" s="13">
        <v>0</v>
      </c>
      <c r="M147" s="13">
        <v>0</v>
      </c>
      <c r="N147" s="13">
        <v>2.0000000000000001E-4</v>
      </c>
      <c r="O147" s="13">
        <v>8.9999999999999998E-4</v>
      </c>
      <c r="P147" s="13">
        <v>1E-4</v>
      </c>
      <c r="T147">
        <v>0</v>
      </c>
      <c r="U147">
        <v>712715</v>
      </c>
      <c r="V147">
        <v>691955</v>
      </c>
      <c r="W147">
        <v>738832</v>
      </c>
      <c r="X147">
        <v>410561</v>
      </c>
      <c r="Y147">
        <v>270046</v>
      </c>
      <c r="Z147">
        <v>412292</v>
      </c>
      <c r="AA147">
        <v>391897</v>
      </c>
      <c r="AB147">
        <v>324214</v>
      </c>
      <c r="AC147" s="4">
        <v>0.154</v>
      </c>
      <c r="AD147" s="4">
        <v>0.71499999999999997</v>
      </c>
      <c r="AE147">
        <v>8</v>
      </c>
    </row>
    <row r="148" spans="1:31">
      <c r="A148" t="s">
        <v>54</v>
      </c>
      <c r="B148" t="s">
        <v>68</v>
      </c>
      <c r="C148" t="s">
        <v>13</v>
      </c>
      <c r="D148" t="s">
        <v>66</v>
      </c>
      <c r="E148" t="s">
        <v>59</v>
      </c>
      <c r="F148" t="s">
        <v>12</v>
      </c>
      <c r="G148" t="s">
        <v>14</v>
      </c>
      <c r="H148" s="13">
        <v>0</v>
      </c>
      <c r="I148" s="13">
        <v>4.4499999999999998E-2</v>
      </c>
      <c r="J148" s="13">
        <v>3.0200000000000001E-2</v>
      </c>
      <c r="K148" s="13">
        <v>2.8400000000000002E-2</v>
      </c>
      <c r="L148" s="13">
        <v>1.35E-2</v>
      </c>
      <c r="M148" s="13">
        <v>5.3E-3</v>
      </c>
      <c r="N148" s="13">
        <v>2.5999999999999999E-3</v>
      </c>
      <c r="O148" s="13">
        <v>7.1999999999999998E-3</v>
      </c>
      <c r="P148" s="13">
        <v>5.1999999999999998E-3</v>
      </c>
      <c r="T148">
        <v>0</v>
      </c>
      <c r="U148">
        <v>712715</v>
      </c>
      <c r="V148">
        <v>691955</v>
      </c>
      <c r="W148">
        <v>738832</v>
      </c>
      <c r="X148">
        <v>410561</v>
      </c>
      <c r="Y148">
        <v>270046</v>
      </c>
      <c r="Z148">
        <v>412292</v>
      </c>
      <c r="AA148">
        <v>391897</v>
      </c>
      <c r="AB148">
        <v>324214</v>
      </c>
      <c r="AC148" s="4">
        <v>0.91100000000000003</v>
      </c>
      <c r="AD148" s="4">
        <v>2E-3</v>
      </c>
      <c r="AE148">
        <v>8</v>
      </c>
    </row>
    <row r="149" spans="1:31">
      <c r="A149" t="s">
        <v>54</v>
      </c>
      <c r="B149" t="s">
        <v>68</v>
      </c>
      <c r="C149" t="s">
        <v>13</v>
      </c>
      <c r="D149" t="s">
        <v>66</v>
      </c>
      <c r="E149" t="s">
        <v>60</v>
      </c>
      <c r="F149" t="s">
        <v>12</v>
      </c>
      <c r="G149" t="s">
        <v>40</v>
      </c>
      <c r="H149" s="13">
        <v>0</v>
      </c>
      <c r="I149" s="13">
        <v>0.1183</v>
      </c>
      <c r="J149" s="13">
        <v>9.4600000000000004E-2</v>
      </c>
      <c r="K149" s="13">
        <v>7.7700000000000005E-2</v>
      </c>
      <c r="L149" s="13">
        <v>3.8300000000000001E-2</v>
      </c>
      <c r="M149" s="13">
        <v>2.7400000000000001E-2</v>
      </c>
      <c r="N149" s="13">
        <v>3.0300000000000001E-2</v>
      </c>
      <c r="O149" s="13">
        <v>3.7699999999999997E-2</v>
      </c>
      <c r="P149" s="13">
        <v>3.4700000000000002E-2</v>
      </c>
      <c r="T149">
        <v>0</v>
      </c>
      <c r="U149">
        <v>5657875</v>
      </c>
      <c r="V149">
        <v>3902889</v>
      </c>
      <c r="W149">
        <v>4457610</v>
      </c>
      <c r="X149">
        <v>2534977</v>
      </c>
      <c r="Y149">
        <v>1715576</v>
      </c>
      <c r="Z149">
        <v>1018609</v>
      </c>
      <c r="AA149">
        <v>1245924</v>
      </c>
      <c r="AB149">
        <v>1021206</v>
      </c>
      <c r="AC149" s="4">
        <v>0.94199999999999995</v>
      </c>
      <c r="AD149" s="4">
        <v>0</v>
      </c>
      <c r="AE149">
        <v>8</v>
      </c>
    </row>
    <row r="150" spans="1:31">
      <c r="A150" t="s">
        <v>54</v>
      </c>
      <c r="B150" t="s">
        <v>68</v>
      </c>
      <c r="C150" t="s">
        <v>13</v>
      </c>
      <c r="D150" t="s">
        <v>66</v>
      </c>
      <c r="E150" t="s">
        <v>60</v>
      </c>
      <c r="F150" t="s">
        <v>12</v>
      </c>
      <c r="G150" t="s">
        <v>15</v>
      </c>
      <c r="H150" s="13">
        <v>0</v>
      </c>
      <c r="I150" s="13">
        <v>5.8999999999999999E-3</v>
      </c>
      <c r="J150" s="13">
        <v>6.0000000000000001E-3</v>
      </c>
      <c r="K150" s="13">
        <v>7.7999999999999996E-3</v>
      </c>
      <c r="L150" s="13">
        <v>5.0000000000000001E-3</v>
      </c>
      <c r="M150" s="13">
        <v>1.6000000000000001E-3</v>
      </c>
      <c r="N150" s="13">
        <v>2.5000000000000001E-3</v>
      </c>
      <c r="O150" s="13">
        <v>3.3E-3</v>
      </c>
      <c r="P150" s="13">
        <v>3.8999999999999998E-3</v>
      </c>
      <c r="T150">
        <v>0</v>
      </c>
      <c r="U150">
        <v>5657875</v>
      </c>
      <c r="V150">
        <v>3902889</v>
      </c>
      <c r="W150">
        <v>4457610</v>
      </c>
      <c r="X150">
        <v>2534977</v>
      </c>
      <c r="Y150">
        <v>1715576</v>
      </c>
      <c r="Z150">
        <v>1018609</v>
      </c>
      <c r="AA150">
        <v>1245924</v>
      </c>
      <c r="AB150">
        <v>1021206</v>
      </c>
      <c r="AC150" s="4">
        <v>0.80800000000000005</v>
      </c>
      <c r="AD150" s="4">
        <v>1.4999999999999999E-2</v>
      </c>
      <c r="AE150">
        <v>8</v>
      </c>
    </row>
    <row r="151" spans="1:31">
      <c r="A151" t="s">
        <v>54</v>
      </c>
      <c r="B151" t="s">
        <v>68</v>
      </c>
      <c r="C151" t="s">
        <v>13</v>
      </c>
      <c r="D151" t="s">
        <v>66</v>
      </c>
      <c r="E151" t="s">
        <v>60</v>
      </c>
      <c r="F151" t="s">
        <v>12</v>
      </c>
      <c r="G151" t="s">
        <v>14</v>
      </c>
      <c r="H151" s="13">
        <v>0</v>
      </c>
      <c r="I151" s="13">
        <v>0.1125</v>
      </c>
      <c r="J151" s="13">
        <v>8.8599999999999998E-2</v>
      </c>
      <c r="K151" s="13">
        <v>6.9800000000000001E-2</v>
      </c>
      <c r="L151" s="13">
        <v>3.3399999999999999E-2</v>
      </c>
      <c r="M151" s="13">
        <v>2.58E-2</v>
      </c>
      <c r="N151" s="13">
        <v>2.7799999999999998E-2</v>
      </c>
      <c r="O151" s="13">
        <v>3.44E-2</v>
      </c>
      <c r="P151" s="13">
        <v>3.09E-2</v>
      </c>
      <c r="T151">
        <v>0</v>
      </c>
      <c r="U151">
        <v>5657875</v>
      </c>
      <c r="V151">
        <v>3902889</v>
      </c>
      <c r="W151">
        <v>4457610</v>
      </c>
      <c r="X151">
        <v>2534977</v>
      </c>
      <c r="Y151">
        <v>1715576</v>
      </c>
      <c r="Z151">
        <v>1018609</v>
      </c>
      <c r="AA151">
        <v>1245924</v>
      </c>
      <c r="AB151">
        <v>1021206</v>
      </c>
      <c r="AC151" s="4">
        <v>0.93500000000000005</v>
      </c>
      <c r="AD151" s="4">
        <v>1E-3</v>
      </c>
      <c r="AE151">
        <v>8</v>
      </c>
    </row>
    <row r="152" spans="1:31">
      <c r="A152" t="s">
        <v>54</v>
      </c>
      <c r="B152" t="s">
        <v>68</v>
      </c>
      <c r="C152" t="s">
        <v>13</v>
      </c>
      <c r="D152" t="s">
        <v>66</v>
      </c>
      <c r="E152" t="s">
        <v>61</v>
      </c>
      <c r="F152" t="s">
        <v>12</v>
      </c>
      <c r="G152" t="s">
        <v>40</v>
      </c>
      <c r="H152" s="13">
        <v>0</v>
      </c>
      <c r="I152" s="13">
        <v>2.53E-2</v>
      </c>
      <c r="J152" s="13">
        <v>3.8999999999999998E-3</v>
      </c>
      <c r="K152" s="13">
        <v>1.26E-2</v>
      </c>
      <c r="L152" s="13">
        <v>1.37E-2</v>
      </c>
      <c r="M152" s="13">
        <v>2.0000000000000001E-4</v>
      </c>
      <c r="N152" s="13">
        <v>1.4E-3</v>
      </c>
      <c r="O152" s="13">
        <v>2.0000000000000001E-4</v>
      </c>
      <c r="P152" s="13">
        <v>8.9999999999999998E-4</v>
      </c>
      <c r="T152">
        <v>0</v>
      </c>
      <c r="U152">
        <v>921668</v>
      </c>
      <c r="V152">
        <v>193724</v>
      </c>
      <c r="W152">
        <v>628134</v>
      </c>
      <c r="X152">
        <v>440888</v>
      </c>
      <c r="Y152">
        <v>21895</v>
      </c>
      <c r="Z152">
        <v>36317</v>
      </c>
      <c r="AA152">
        <v>3424</v>
      </c>
      <c r="AB152">
        <v>24022</v>
      </c>
      <c r="AC152" s="4">
        <v>0.98099999999999998</v>
      </c>
      <c r="AD152" s="4">
        <v>0</v>
      </c>
      <c r="AE152">
        <v>8</v>
      </c>
    </row>
    <row r="153" spans="1:31">
      <c r="A153" t="s">
        <v>54</v>
      </c>
      <c r="B153" t="s">
        <v>68</v>
      </c>
      <c r="C153" t="s">
        <v>13</v>
      </c>
      <c r="D153" t="s">
        <v>66</v>
      </c>
      <c r="E153" t="s">
        <v>61</v>
      </c>
      <c r="F153" t="s">
        <v>12</v>
      </c>
      <c r="G153" t="s">
        <v>15</v>
      </c>
      <c r="H153" s="13">
        <v>0</v>
      </c>
      <c r="I153" s="13">
        <v>4.0000000000000002E-4</v>
      </c>
      <c r="J153" s="13">
        <v>0</v>
      </c>
      <c r="K153" s="13">
        <v>2.0000000000000001E-4</v>
      </c>
      <c r="L153" s="13">
        <v>2.0000000000000001E-4</v>
      </c>
      <c r="M153" s="13">
        <v>0</v>
      </c>
      <c r="N153" s="13">
        <v>0</v>
      </c>
      <c r="O153" s="13">
        <v>0</v>
      </c>
      <c r="P153" s="13">
        <v>1E-4</v>
      </c>
      <c r="T153">
        <v>0</v>
      </c>
      <c r="U153">
        <v>921668</v>
      </c>
      <c r="V153">
        <v>193724</v>
      </c>
      <c r="W153">
        <v>628134</v>
      </c>
      <c r="X153">
        <v>440888</v>
      </c>
      <c r="Y153">
        <v>21895</v>
      </c>
      <c r="Z153">
        <v>36317</v>
      </c>
      <c r="AA153">
        <v>3424</v>
      </c>
      <c r="AB153">
        <v>24022</v>
      </c>
      <c r="AC153" s="4">
        <v>0.92900000000000005</v>
      </c>
      <c r="AD153" s="4">
        <v>1E-3</v>
      </c>
      <c r="AE153">
        <v>8</v>
      </c>
    </row>
    <row r="154" spans="1:31">
      <c r="A154" t="s">
        <v>54</v>
      </c>
      <c r="B154" t="s">
        <v>68</v>
      </c>
      <c r="C154" t="s">
        <v>13</v>
      </c>
      <c r="D154" t="s">
        <v>66</v>
      </c>
      <c r="E154" t="s">
        <v>61</v>
      </c>
      <c r="F154" t="s">
        <v>12</v>
      </c>
      <c r="G154" t="s">
        <v>14</v>
      </c>
      <c r="H154" s="13">
        <v>0</v>
      </c>
      <c r="I154" s="13">
        <v>2.4899999999999999E-2</v>
      </c>
      <c r="J154" s="13">
        <v>3.8999999999999998E-3</v>
      </c>
      <c r="K154" s="13">
        <v>1.24E-2</v>
      </c>
      <c r="L154" s="13">
        <v>1.35E-2</v>
      </c>
      <c r="M154" s="13">
        <v>2.0000000000000001E-4</v>
      </c>
      <c r="N154" s="13">
        <v>1.2999999999999999E-3</v>
      </c>
      <c r="O154" s="13">
        <v>1E-4</v>
      </c>
      <c r="P154" s="13">
        <v>8.0000000000000004E-4</v>
      </c>
      <c r="T154">
        <v>0</v>
      </c>
      <c r="U154">
        <v>921668</v>
      </c>
      <c r="V154">
        <v>193724</v>
      </c>
      <c r="W154">
        <v>628134</v>
      </c>
      <c r="X154">
        <v>440888</v>
      </c>
      <c r="Y154">
        <v>21895</v>
      </c>
      <c r="Z154">
        <v>36317</v>
      </c>
      <c r="AA154">
        <v>3424</v>
      </c>
      <c r="AB154">
        <v>24022</v>
      </c>
      <c r="AC154" s="4">
        <v>0.98</v>
      </c>
      <c r="AD154" s="4">
        <v>0</v>
      </c>
      <c r="AE154">
        <v>8</v>
      </c>
    </row>
    <row r="155" spans="1:31">
      <c r="A155" t="s">
        <v>54</v>
      </c>
      <c r="B155" t="s">
        <v>68</v>
      </c>
      <c r="C155" t="s">
        <v>13</v>
      </c>
      <c r="D155" t="s">
        <v>66</v>
      </c>
      <c r="E155" t="s">
        <v>44</v>
      </c>
      <c r="F155" t="s">
        <v>12</v>
      </c>
      <c r="G155" t="s">
        <v>40</v>
      </c>
      <c r="H155" s="13">
        <v>0</v>
      </c>
      <c r="I155" s="13">
        <v>6.8999999999999999E-3</v>
      </c>
      <c r="J155" s="13">
        <v>8.0999999999999996E-3</v>
      </c>
      <c r="K155" s="13">
        <v>5.8999999999999999E-3</v>
      </c>
      <c r="L155" s="13">
        <v>2.5999999999999999E-3</v>
      </c>
      <c r="M155" s="13">
        <v>2.2000000000000001E-3</v>
      </c>
      <c r="N155" s="13">
        <v>4.5999999999999999E-3</v>
      </c>
      <c r="O155" s="13">
        <v>2.8999999999999998E-3</v>
      </c>
      <c r="P155" s="13">
        <v>2.7000000000000001E-3</v>
      </c>
      <c r="T155" t="s">
        <v>106</v>
      </c>
      <c r="U155" t="s">
        <v>106</v>
      </c>
      <c r="V155" t="s">
        <v>106</v>
      </c>
      <c r="W155" t="s">
        <v>106</v>
      </c>
      <c r="X155" t="s">
        <v>106</v>
      </c>
      <c r="Y155" t="s">
        <v>106</v>
      </c>
      <c r="Z155" t="s">
        <v>106</v>
      </c>
      <c r="AA155" t="s">
        <v>106</v>
      </c>
      <c r="AB155" t="s">
        <v>106</v>
      </c>
      <c r="AC155" s="4" t="s">
        <v>106</v>
      </c>
      <c r="AD155" s="4" t="s">
        <v>106</v>
      </c>
      <c r="AE155">
        <v>0</v>
      </c>
    </row>
    <row r="156" spans="1:31">
      <c r="A156" t="s">
        <v>54</v>
      </c>
      <c r="B156" t="s">
        <v>68</v>
      </c>
      <c r="C156" t="s">
        <v>13</v>
      </c>
      <c r="D156" t="s">
        <v>66</v>
      </c>
      <c r="E156" t="s">
        <v>44</v>
      </c>
      <c r="F156" t="s">
        <v>12</v>
      </c>
      <c r="G156" t="s">
        <v>15</v>
      </c>
      <c r="H156" s="13">
        <v>0</v>
      </c>
      <c r="I156" s="13">
        <v>1E-4</v>
      </c>
      <c r="J156" s="13">
        <v>1E-4</v>
      </c>
      <c r="K156" s="13">
        <v>4.0000000000000002E-4</v>
      </c>
      <c r="L156" s="13">
        <v>0</v>
      </c>
      <c r="M156" s="13">
        <v>0</v>
      </c>
      <c r="N156" s="13">
        <v>1E-4</v>
      </c>
      <c r="O156" s="13">
        <v>1E-4</v>
      </c>
      <c r="P156" s="13">
        <v>0</v>
      </c>
      <c r="T156" t="s">
        <v>106</v>
      </c>
      <c r="U156" t="s">
        <v>106</v>
      </c>
      <c r="V156" t="s">
        <v>106</v>
      </c>
      <c r="W156" t="s">
        <v>106</v>
      </c>
      <c r="X156" t="s">
        <v>106</v>
      </c>
      <c r="Y156" t="s">
        <v>106</v>
      </c>
      <c r="Z156" t="s">
        <v>106</v>
      </c>
      <c r="AA156" t="s">
        <v>106</v>
      </c>
      <c r="AB156" t="s">
        <v>106</v>
      </c>
      <c r="AC156" s="4" t="s">
        <v>106</v>
      </c>
      <c r="AD156" s="4" t="s">
        <v>106</v>
      </c>
      <c r="AE156">
        <v>0</v>
      </c>
    </row>
    <row r="157" spans="1:31">
      <c r="A157" t="s">
        <v>54</v>
      </c>
      <c r="B157" t="s">
        <v>68</v>
      </c>
      <c r="C157" t="s">
        <v>13</v>
      </c>
      <c r="D157" t="s">
        <v>66</v>
      </c>
      <c r="E157" t="s">
        <v>44</v>
      </c>
      <c r="F157" t="s">
        <v>12</v>
      </c>
      <c r="G157" t="s">
        <v>14</v>
      </c>
      <c r="H157" s="13">
        <v>0</v>
      </c>
      <c r="I157" s="13">
        <v>6.7999999999999996E-3</v>
      </c>
      <c r="J157" s="13">
        <v>8.0000000000000002E-3</v>
      </c>
      <c r="K157" s="13">
        <v>5.4000000000000003E-3</v>
      </c>
      <c r="L157" s="13">
        <v>2.5999999999999999E-3</v>
      </c>
      <c r="M157" s="13">
        <v>2.2000000000000001E-3</v>
      </c>
      <c r="N157" s="13">
        <v>4.4999999999999997E-3</v>
      </c>
      <c r="O157" s="13">
        <v>2.8E-3</v>
      </c>
      <c r="P157" s="13">
        <v>2.7000000000000001E-3</v>
      </c>
      <c r="T157" t="s">
        <v>106</v>
      </c>
      <c r="U157" t="s">
        <v>106</v>
      </c>
      <c r="V157" t="s">
        <v>106</v>
      </c>
      <c r="W157" t="s">
        <v>106</v>
      </c>
      <c r="X157" t="s">
        <v>106</v>
      </c>
      <c r="Y157" t="s">
        <v>106</v>
      </c>
      <c r="Z157" t="s">
        <v>106</v>
      </c>
      <c r="AA157" t="s">
        <v>106</v>
      </c>
      <c r="AB157" t="s">
        <v>106</v>
      </c>
      <c r="AC157" s="4" t="s">
        <v>106</v>
      </c>
      <c r="AD157" s="4" t="s">
        <v>106</v>
      </c>
      <c r="AE157">
        <v>0</v>
      </c>
    </row>
    <row r="158" spans="1:31">
      <c r="A158" t="s">
        <v>54</v>
      </c>
      <c r="B158" t="s">
        <v>68</v>
      </c>
      <c r="C158" t="s">
        <v>13</v>
      </c>
      <c r="D158" t="s">
        <v>30</v>
      </c>
      <c r="E158" t="s">
        <v>93</v>
      </c>
      <c r="F158" t="s">
        <v>12</v>
      </c>
      <c r="G158" t="s">
        <v>40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T158">
        <v>33704</v>
      </c>
      <c r="U158">
        <v>21404</v>
      </c>
      <c r="V158">
        <v>30543</v>
      </c>
      <c r="W158">
        <v>37679</v>
      </c>
      <c r="X158">
        <v>34391</v>
      </c>
      <c r="Y158">
        <v>27418</v>
      </c>
      <c r="Z158">
        <v>22930</v>
      </c>
      <c r="AA158">
        <v>28280</v>
      </c>
      <c r="AB158">
        <v>19633</v>
      </c>
      <c r="AC158" s="4" t="s">
        <v>106</v>
      </c>
      <c r="AD158" s="4" t="s">
        <v>106</v>
      </c>
      <c r="AE158">
        <v>9</v>
      </c>
    </row>
    <row r="159" spans="1:31">
      <c r="A159" t="s">
        <v>54</v>
      </c>
      <c r="B159" t="s">
        <v>68</v>
      </c>
      <c r="C159" t="s">
        <v>13</v>
      </c>
      <c r="D159" t="s">
        <v>30</v>
      </c>
      <c r="E159" t="s">
        <v>93</v>
      </c>
      <c r="F159" t="s">
        <v>12</v>
      </c>
      <c r="G159" t="s">
        <v>15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T159">
        <v>33704</v>
      </c>
      <c r="U159">
        <v>21404</v>
      </c>
      <c r="V159">
        <v>30543</v>
      </c>
      <c r="W159">
        <v>37679</v>
      </c>
      <c r="X159">
        <v>34391</v>
      </c>
      <c r="Y159">
        <v>27418</v>
      </c>
      <c r="Z159">
        <v>22930</v>
      </c>
      <c r="AA159">
        <v>28280</v>
      </c>
      <c r="AB159">
        <v>19633</v>
      </c>
      <c r="AC159" s="4" t="s">
        <v>106</v>
      </c>
      <c r="AD159" s="4" t="s">
        <v>106</v>
      </c>
      <c r="AE159">
        <v>9</v>
      </c>
    </row>
    <row r="160" spans="1:31">
      <c r="A160" t="s">
        <v>54</v>
      </c>
      <c r="B160" t="s">
        <v>68</v>
      </c>
      <c r="C160" t="s">
        <v>13</v>
      </c>
      <c r="D160" t="s">
        <v>30</v>
      </c>
      <c r="E160" t="s">
        <v>93</v>
      </c>
      <c r="F160" t="s">
        <v>12</v>
      </c>
      <c r="G160" t="s">
        <v>14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T160">
        <v>33704</v>
      </c>
      <c r="U160">
        <v>21404</v>
      </c>
      <c r="V160">
        <v>30543</v>
      </c>
      <c r="W160">
        <v>37679</v>
      </c>
      <c r="X160">
        <v>34391</v>
      </c>
      <c r="Y160">
        <v>27418</v>
      </c>
      <c r="Z160">
        <v>22930</v>
      </c>
      <c r="AA160">
        <v>28280</v>
      </c>
      <c r="AB160">
        <v>19633</v>
      </c>
      <c r="AC160" s="4" t="s">
        <v>106</v>
      </c>
      <c r="AD160" s="4" t="s">
        <v>106</v>
      </c>
      <c r="AE160">
        <v>9</v>
      </c>
    </row>
    <row r="161" spans="1:31">
      <c r="A161" t="s">
        <v>54</v>
      </c>
      <c r="B161" t="s">
        <v>68</v>
      </c>
      <c r="C161" t="s">
        <v>13</v>
      </c>
      <c r="D161" t="s">
        <v>30</v>
      </c>
      <c r="E161" t="s">
        <v>12</v>
      </c>
      <c r="F161" t="s">
        <v>12</v>
      </c>
      <c r="G161" t="s">
        <v>40</v>
      </c>
      <c r="H161" s="13">
        <v>0</v>
      </c>
      <c r="I161" s="13">
        <v>1E-4</v>
      </c>
      <c r="J161" s="13">
        <v>1E-4</v>
      </c>
      <c r="K161" s="13">
        <v>1E-4</v>
      </c>
      <c r="L161" s="13">
        <v>1E-4</v>
      </c>
      <c r="M161" s="13">
        <v>0</v>
      </c>
      <c r="N161" s="13">
        <v>0</v>
      </c>
      <c r="O161" s="13">
        <v>0</v>
      </c>
      <c r="P161" s="13">
        <v>0</v>
      </c>
      <c r="T161">
        <v>5770</v>
      </c>
      <c r="U161">
        <v>8726</v>
      </c>
      <c r="V161">
        <v>9240</v>
      </c>
      <c r="W161">
        <v>14352</v>
      </c>
      <c r="X161">
        <v>13086</v>
      </c>
      <c r="Y161">
        <v>7964</v>
      </c>
      <c r="Z161">
        <v>7891</v>
      </c>
      <c r="AA161">
        <v>554</v>
      </c>
      <c r="AB161">
        <v>0</v>
      </c>
      <c r="AC161" s="4">
        <v>0.82499999999999996</v>
      </c>
      <c r="AD161" s="4">
        <v>1.2E-2</v>
      </c>
      <c r="AE161">
        <v>8</v>
      </c>
    </row>
    <row r="162" spans="1:31">
      <c r="A162" t="s">
        <v>54</v>
      </c>
      <c r="B162" t="s">
        <v>68</v>
      </c>
      <c r="C162" t="s">
        <v>13</v>
      </c>
      <c r="D162" t="s">
        <v>30</v>
      </c>
      <c r="E162" t="s">
        <v>12</v>
      </c>
      <c r="F162" t="s">
        <v>12</v>
      </c>
      <c r="G162" t="s">
        <v>15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T162">
        <v>5770</v>
      </c>
      <c r="U162">
        <v>8726</v>
      </c>
      <c r="V162">
        <v>9240</v>
      </c>
      <c r="W162">
        <v>14352</v>
      </c>
      <c r="X162">
        <v>13086</v>
      </c>
      <c r="Y162">
        <v>7964</v>
      </c>
      <c r="Z162">
        <v>7891</v>
      </c>
      <c r="AA162">
        <v>554</v>
      </c>
      <c r="AB162">
        <v>0</v>
      </c>
      <c r="AC162" s="4" t="s">
        <v>106</v>
      </c>
      <c r="AD162" s="4" t="s">
        <v>106</v>
      </c>
      <c r="AE162">
        <v>8</v>
      </c>
    </row>
    <row r="163" spans="1:31">
      <c r="A163" t="s">
        <v>54</v>
      </c>
      <c r="B163" t="s">
        <v>68</v>
      </c>
      <c r="C163" t="s">
        <v>13</v>
      </c>
      <c r="D163" t="s">
        <v>30</v>
      </c>
      <c r="E163" t="s">
        <v>12</v>
      </c>
      <c r="F163" t="s">
        <v>12</v>
      </c>
      <c r="G163" t="s">
        <v>14</v>
      </c>
      <c r="H163" s="13">
        <v>0</v>
      </c>
      <c r="I163" s="13">
        <v>1E-4</v>
      </c>
      <c r="J163" s="13">
        <v>1E-4</v>
      </c>
      <c r="K163" s="13">
        <v>1E-4</v>
      </c>
      <c r="L163" s="13">
        <v>1E-4</v>
      </c>
      <c r="M163" s="13">
        <v>0</v>
      </c>
      <c r="N163" s="13">
        <v>0</v>
      </c>
      <c r="O163" s="13">
        <v>0</v>
      </c>
      <c r="P163" s="13">
        <v>0</v>
      </c>
      <c r="T163">
        <v>5770</v>
      </c>
      <c r="U163">
        <v>8726</v>
      </c>
      <c r="V163">
        <v>9240</v>
      </c>
      <c r="W163">
        <v>14352</v>
      </c>
      <c r="X163">
        <v>13086</v>
      </c>
      <c r="Y163">
        <v>7964</v>
      </c>
      <c r="Z163">
        <v>7891</v>
      </c>
      <c r="AA163">
        <v>554</v>
      </c>
      <c r="AB163">
        <v>0</v>
      </c>
      <c r="AC163" s="4">
        <v>0.82499999999999996</v>
      </c>
      <c r="AD163" s="4">
        <v>1.2E-2</v>
      </c>
      <c r="AE163">
        <v>8</v>
      </c>
    </row>
    <row r="164" spans="1:31">
      <c r="A164" t="s">
        <v>54</v>
      </c>
      <c r="B164" t="s">
        <v>68</v>
      </c>
      <c r="C164" t="s">
        <v>13</v>
      </c>
      <c r="D164" t="s">
        <v>30</v>
      </c>
      <c r="E164" t="s">
        <v>94</v>
      </c>
      <c r="F164" t="s">
        <v>12</v>
      </c>
      <c r="G164" t="s">
        <v>40</v>
      </c>
      <c r="H164" s="13">
        <v>1E-4</v>
      </c>
      <c r="I164" s="13">
        <v>5.0000000000000001E-4</v>
      </c>
      <c r="J164" s="13">
        <v>4.0000000000000002E-4</v>
      </c>
      <c r="K164" s="13">
        <v>2.0000000000000001E-4</v>
      </c>
      <c r="L164" s="13">
        <v>2.0000000000000001E-4</v>
      </c>
      <c r="M164" s="13">
        <v>1E-4</v>
      </c>
      <c r="N164" s="13">
        <v>1E-4</v>
      </c>
      <c r="O164" s="13">
        <v>1E-4</v>
      </c>
      <c r="P164" s="13">
        <v>0</v>
      </c>
      <c r="T164">
        <v>236884</v>
      </c>
      <c r="U164">
        <v>452229</v>
      </c>
      <c r="V164">
        <v>501035</v>
      </c>
      <c r="W164">
        <v>460378</v>
      </c>
      <c r="X164">
        <v>420564</v>
      </c>
      <c r="Y164">
        <v>406051</v>
      </c>
      <c r="Z164">
        <v>417169</v>
      </c>
      <c r="AA164">
        <v>402258</v>
      </c>
      <c r="AB164">
        <v>369858</v>
      </c>
      <c r="AC164" s="4">
        <v>0.49199999999999999</v>
      </c>
      <c r="AD164" s="4">
        <v>0.17799999999999999</v>
      </c>
      <c r="AE164">
        <v>9</v>
      </c>
    </row>
    <row r="165" spans="1:31">
      <c r="A165" t="s">
        <v>54</v>
      </c>
      <c r="B165" t="s">
        <v>68</v>
      </c>
      <c r="C165" t="s">
        <v>13</v>
      </c>
      <c r="D165" t="s">
        <v>30</v>
      </c>
      <c r="E165" t="s">
        <v>94</v>
      </c>
      <c r="F165" t="s">
        <v>12</v>
      </c>
      <c r="G165" t="s">
        <v>15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T165">
        <v>236884</v>
      </c>
      <c r="U165">
        <v>452229</v>
      </c>
      <c r="V165">
        <v>501035</v>
      </c>
      <c r="W165">
        <v>460378</v>
      </c>
      <c r="X165">
        <v>420564</v>
      </c>
      <c r="Y165">
        <v>406051</v>
      </c>
      <c r="Z165">
        <v>417169</v>
      </c>
      <c r="AA165">
        <v>402258</v>
      </c>
      <c r="AB165">
        <v>369858</v>
      </c>
      <c r="AC165" s="4">
        <v>4.9000000000000002E-2</v>
      </c>
      <c r="AD165" s="4">
        <v>0.9</v>
      </c>
      <c r="AE165">
        <v>9</v>
      </c>
    </row>
    <row r="166" spans="1:31">
      <c r="A166" t="s">
        <v>54</v>
      </c>
      <c r="B166" t="s">
        <v>68</v>
      </c>
      <c r="C166" t="s">
        <v>13</v>
      </c>
      <c r="D166" t="s">
        <v>30</v>
      </c>
      <c r="E166" t="s">
        <v>94</v>
      </c>
      <c r="F166" t="s">
        <v>12</v>
      </c>
      <c r="G166" t="s">
        <v>14</v>
      </c>
      <c r="H166" s="13">
        <v>1E-4</v>
      </c>
      <c r="I166" s="13">
        <v>5.0000000000000001E-4</v>
      </c>
      <c r="J166" s="13">
        <v>4.0000000000000002E-4</v>
      </c>
      <c r="K166" s="13">
        <v>2.0000000000000001E-4</v>
      </c>
      <c r="L166" s="13">
        <v>2.0000000000000001E-4</v>
      </c>
      <c r="M166" s="13">
        <v>1E-4</v>
      </c>
      <c r="N166" s="13">
        <v>1E-4</v>
      </c>
      <c r="O166" s="13">
        <v>1E-4</v>
      </c>
      <c r="P166" s="13">
        <v>0</v>
      </c>
      <c r="T166">
        <v>236884</v>
      </c>
      <c r="U166">
        <v>452229</v>
      </c>
      <c r="V166">
        <v>501035</v>
      </c>
      <c r="W166">
        <v>460378</v>
      </c>
      <c r="X166">
        <v>420564</v>
      </c>
      <c r="Y166">
        <v>406051</v>
      </c>
      <c r="Z166">
        <v>417169</v>
      </c>
      <c r="AA166">
        <v>402258</v>
      </c>
      <c r="AB166">
        <v>369858</v>
      </c>
      <c r="AC166" s="4">
        <v>0.49</v>
      </c>
      <c r="AD166" s="4">
        <v>0.18099999999999999</v>
      </c>
      <c r="AE166">
        <v>9</v>
      </c>
    </row>
    <row r="167" spans="1:31">
      <c r="A167" t="s">
        <v>54</v>
      </c>
      <c r="B167" t="s">
        <v>68</v>
      </c>
      <c r="C167" t="s">
        <v>13</v>
      </c>
      <c r="D167" t="s">
        <v>30</v>
      </c>
      <c r="E167" t="s">
        <v>95</v>
      </c>
      <c r="F167" t="s">
        <v>12</v>
      </c>
      <c r="G167" t="s">
        <v>40</v>
      </c>
      <c r="H167" s="13">
        <v>4.0000000000000002E-4</v>
      </c>
      <c r="I167" s="13">
        <v>2.0999999999999999E-3</v>
      </c>
      <c r="J167" s="13">
        <v>1.6000000000000001E-3</v>
      </c>
      <c r="K167" s="13">
        <v>4.0000000000000002E-4</v>
      </c>
      <c r="L167" s="13">
        <v>1E-3</v>
      </c>
      <c r="M167" s="13">
        <v>5.0000000000000001E-4</v>
      </c>
      <c r="N167" s="13">
        <v>5.0000000000000001E-4</v>
      </c>
      <c r="O167" s="13">
        <v>1E-4</v>
      </c>
      <c r="P167" s="13">
        <v>1E-4</v>
      </c>
      <c r="T167">
        <v>5115135</v>
      </c>
      <c r="U167">
        <v>6110472</v>
      </c>
      <c r="V167">
        <v>5647622</v>
      </c>
      <c r="W167">
        <v>5334006</v>
      </c>
      <c r="X167">
        <v>5206259</v>
      </c>
      <c r="Y167">
        <v>4668557</v>
      </c>
      <c r="Z167">
        <v>3934490</v>
      </c>
      <c r="AA167">
        <v>2987927</v>
      </c>
      <c r="AB167">
        <v>2504237</v>
      </c>
      <c r="AC167" s="4">
        <v>0.76100000000000001</v>
      </c>
      <c r="AD167" s="4">
        <v>1.7000000000000001E-2</v>
      </c>
      <c r="AE167">
        <v>9</v>
      </c>
    </row>
    <row r="168" spans="1:31">
      <c r="A168" t="s">
        <v>54</v>
      </c>
      <c r="B168" t="s">
        <v>68</v>
      </c>
      <c r="C168" t="s">
        <v>13</v>
      </c>
      <c r="D168" t="s">
        <v>30</v>
      </c>
      <c r="E168" t="s">
        <v>95</v>
      </c>
      <c r="F168" t="s">
        <v>12</v>
      </c>
      <c r="G168" t="s">
        <v>15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1E-4</v>
      </c>
      <c r="O168" s="13">
        <v>0</v>
      </c>
      <c r="P168" s="13">
        <v>0</v>
      </c>
      <c r="T168">
        <v>5115135</v>
      </c>
      <c r="U168">
        <v>6110472</v>
      </c>
      <c r="V168">
        <v>5647622</v>
      </c>
      <c r="W168">
        <v>5334006</v>
      </c>
      <c r="X168">
        <v>5206259</v>
      </c>
      <c r="Y168">
        <v>4668557</v>
      </c>
      <c r="Z168">
        <v>3934490</v>
      </c>
      <c r="AA168">
        <v>2987927</v>
      </c>
      <c r="AB168">
        <v>2504237</v>
      </c>
      <c r="AC168" s="4">
        <v>-0.31</v>
      </c>
      <c r="AD168" s="4">
        <v>0.41599999999999998</v>
      </c>
      <c r="AE168">
        <v>9</v>
      </c>
    </row>
    <row r="169" spans="1:31">
      <c r="A169" t="s">
        <v>54</v>
      </c>
      <c r="B169" t="s">
        <v>68</v>
      </c>
      <c r="C169" t="s">
        <v>13</v>
      </c>
      <c r="D169" t="s">
        <v>30</v>
      </c>
      <c r="E169" t="s">
        <v>95</v>
      </c>
      <c r="F169" t="s">
        <v>12</v>
      </c>
      <c r="G169" t="s">
        <v>14</v>
      </c>
      <c r="H169" s="13">
        <v>4.0000000000000002E-4</v>
      </c>
      <c r="I169" s="13">
        <v>2.0999999999999999E-3</v>
      </c>
      <c r="J169" s="13">
        <v>1.6000000000000001E-3</v>
      </c>
      <c r="K169" s="13">
        <v>4.0000000000000002E-4</v>
      </c>
      <c r="L169" s="13">
        <v>1E-3</v>
      </c>
      <c r="M169" s="13">
        <v>5.0000000000000001E-4</v>
      </c>
      <c r="N169" s="13">
        <v>5.0000000000000001E-4</v>
      </c>
      <c r="O169" s="13">
        <v>1E-4</v>
      </c>
      <c r="P169" s="13">
        <v>1E-4</v>
      </c>
      <c r="T169">
        <v>5115135</v>
      </c>
      <c r="U169">
        <v>6110472</v>
      </c>
      <c r="V169">
        <v>5647622</v>
      </c>
      <c r="W169">
        <v>5334006</v>
      </c>
      <c r="X169">
        <v>5206259</v>
      </c>
      <c r="Y169">
        <v>4668557</v>
      </c>
      <c r="Z169">
        <v>3934490</v>
      </c>
      <c r="AA169">
        <v>2987927</v>
      </c>
      <c r="AB169">
        <v>2504237</v>
      </c>
      <c r="AC169" s="4">
        <v>0.76600000000000001</v>
      </c>
      <c r="AD169" s="4">
        <v>1.6E-2</v>
      </c>
      <c r="AE169">
        <v>9</v>
      </c>
    </row>
    <row r="170" spans="1:31">
      <c r="A170" t="s">
        <v>54</v>
      </c>
      <c r="B170" t="s">
        <v>68</v>
      </c>
      <c r="C170" t="s">
        <v>13</v>
      </c>
      <c r="D170" t="s">
        <v>30</v>
      </c>
      <c r="E170" t="s">
        <v>96</v>
      </c>
      <c r="F170" t="s">
        <v>12</v>
      </c>
      <c r="G170" t="s">
        <v>40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1E-4</v>
      </c>
      <c r="O170" s="13">
        <v>0</v>
      </c>
      <c r="P170" s="13">
        <v>0</v>
      </c>
      <c r="T170">
        <v>93371</v>
      </c>
      <c r="U170">
        <v>106789</v>
      </c>
      <c r="V170">
        <v>101080</v>
      </c>
      <c r="W170">
        <v>101501</v>
      </c>
      <c r="X170">
        <v>70268</v>
      </c>
      <c r="Y170">
        <v>58662</v>
      </c>
      <c r="Z170">
        <v>44246</v>
      </c>
      <c r="AA170">
        <v>39819</v>
      </c>
      <c r="AB170">
        <v>27898</v>
      </c>
      <c r="AC170" s="4">
        <v>-0.54600000000000004</v>
      </c>
      <c r="AD170" s="4">
        <v>0.128</v>
      </c>
      <c r="AE170">
        <v>9</v>
      </c>
    </row>
    <row r="171" spans="1:31">
      <c r="A171" t="s">
        <v>54</v>
      </c>
      <c r="B171" t="s">
        <v>68</v>
      </c>
      <c r="C171" t="s">
        <v>13</v>
      </c>
      <c r="D171" t="s">
        <v>30</v>
      </c>
      <c r="E171" t="s">
        <v>96</v>
      </c>
      <c r="F171" t="s">
        <v>12</v>
      </c>
      <c r="G171" t="s">
        <v>15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T171">
        <v>93371</v>
      </c>
      <c r="U171">
        <v>106789</v>
      </c>
      <c r="V171">
        <v>101080</v>
      </c>
      <c r="W171">
        <v>101501</v>
      </c>
      <c r="X171">
        <v>70268</v>
      </c>
      <c r="Y171">
        <v>58662</v>
      </c>
      <c r="Z171">
        <v>44246</v>
      </c>
      <c r="AA171">
        <v>39819</v>
      </c>
      <c r="AB171">
        <v>27898</v>
      </c>
      <c r="AC171" s="4">
        <v>-0.33800000000000002</v>
      </c>
      <c r="AD171" s="4">
        <v>0.373</v>
      </c>
      <c r="AE171">
        <v>9</v>
      </c>
    </row>
    <row r="172" spans="1:31">
      <c r="A172" t="s">
        <v>54</v>
      </c>
      <c r="B172" t="s">
        <v>68</v>
      </c>
      <c r="C172" t="s">
        <v>13</v>
      </c>
      <c r="D172" t="s">
        <v>30</v>
      </c>
      <c r="E172" t="s">
        <v>96</v>
      </c>
      <c r="F172" t="s">
        <v>12</v>
      </c>
      <c r="G172" t="s">
        <v>14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1E-4</v>
      </c>
      <c r="O172" s="13">
        <v>0</v>
      </c>
      <c r="P172" s="13">
        <v>0</v>
      </c>
      <c r="T172">
        <v>93371</v>
      </c>
      <c r="U172">
        <v>106789</v>
      </c>
      <c r="V172">
        <v>101080</v>
      </c>
      <c r="W172">
        <v>101501</v>
      </c>
      <c r="X172">
        <v>70268</v>
      </c>
      <c r="Y172">
        <v>58662</v>
      </c>
      <c r="Z172">
        <v>44246</v>
      </c>
      <c r="AA172">
        <v>39819</v>
      </c>
      <c r="AB172">
        <v>27898</v>
      </c>
      <c r="AC172" s="4">
        <v>-0.55400000000000005</v>
      </c>
      <c r="AD172" s="4">
        <v>0.122</v>
      </c>
      <c r="AE172">
        <v>9</v>
      </c>
    </row>
    <row r="173" spans="1:31">
      <c r="A173" t="s">
        <v>54</v>
      </c>
      <c r="B173" t="s">
        <v>68</v>
      </c>
      <c r="C173" t="s">
        <v>13</v>
      </c>
      <c r="D173" t="s">
        <v>30</v>
      </c>
      <c r="E173" t="s">
        <v>58</v>
      </c>
      <c r="F173" t="s">
        <v>12</v>
      </c>
      <c r="G173" t="s">
        <v>40</v>
      </c>
      <c r="H173" s="13">
        <v>5.3400000000000003E-2</v>
      </c>
      <c r="I173" s="13">
        <v>6.1499999999999999E-2</v>
      </c>
      <c r="J173" s="13">
        <v>3.2199999999999999E-2</v>
      </c>
      <c r="K173" s="13">
        <v>1.8700000000000001E-2</v>
      </c>
      <c r="L173" s="13">
        <v>1.5800000000000002E-2</v>
      </c>
      <c r="M173" s="13">
        <v>1.18E-2</v>
      </c>
      <c r="N173" s="13">
        <v>9.7999999999999997E-3</v>
      </c>
      <c r="O173" s="13">
        <v>5.7999999999999996E-3</v>
      </c>
      <c r="P173" s="13">
        <v>4.0000000000000001E-3</v>
      </c>
      <c r="T173">
        <v>1820884</v>
      </c>
      <c r="U173">
        <v>1485621</v>
      </c>
      <c r="V173">
        <v>1183969</v>
      </c>
      <c r="W173">
        <v>1031157</v>
      </c>
      <c r="X173">
        <v>833204</v>
      </c>
      <c r="Y173">
        <v>914404</v>
      </c>
      <c r="Z173">
        <v>811692</v>
      </c>
      <c r="AA173">
        <v>595833</v>
      </c>
      <c r="AB173">
        <v>519421</v>
      </c>
      <c r="AC173" s="4">
        <v>0.93600000000000005</v>
      </c>
      <c r="AD173" s="4">
        <v>0</v>
      </c>
      <c r="AE173">
        <v>9</v>
      </c>
    </row>
    <row r="174" spans="1:31">
      <c r="A174" t="s">
        <v>54</v>
      </c>
      <c r="B174" t="s">
        <v>68</v>
      </c>
      <c r="C174" t="s">
        <v>13</v>
      </c>
      <c r="D174" t="s">
        <v>30</v>
      </c>
      <c r="E174" t="s">
        <v>58</v>
      </c>
      <c r="F174" t="s">
        <v>12</v>
      </c>
      <c r="G174" t="s">
        <v>15</v>
      </c>
      <c r="H174" s="13">
        <v>1.2999999999999999E-3</v>
      </c>
      <c r="I174" s="13">
        <v>8.0000000000000004E-4</v>
      </c>
      <c r="J174" s="13">
        <v>1E-3</v>
      </c>
      <c r="K174" s="13">
        <v>5.9999999999999995E-4</v>
      </c>
      <c r="L174" s="13">
        <v>8.9999999999999998E-4</v>
      </c>
      <c r="M174" s="13">
        <v>4.0000000000000002E-4</v>
      </c>
      <c r="N174" s="13">
        <v>5.0000000000000001E-4</v>
      </c>
      <c r="O174" s="13">
        <v>2.0000000000000001E-4</v>
      </c>
      <c r="P174" s="13">
        <v>2.0000000000000001E-4</v>
      </c>
      <c r="T174">
        <v>1820884</v>
      </c>
      <c r="U174">
        <v>1485621</v>
      </c>
      <c r="V174">
        <v>1183969</v>
      </c>
      <c r="W174">
        <v>1031157</v>
      </c>
      <c r="X174">
        <v>833204</v>
      </c>
      <c r="Y174">
        <v>914404</v>
      </c>
      <c r="Z174">
        <v>811692</v>
      </c>
      <c r="AA174">
        <v>595833</v>
      </c>
      <c r="AB174">
        <v>519421</v>
      </c>
      <c r="AC174" s="4">
        <v>0.86499999999999999</v>
      </c>
      <c r="AD174" s="4">
        <v>3.0000000000000001E-3</v>
      </c>
      <c r="AE174">
        <v>9</v>
      </c>
    </row>
    <row r="175" spans="1:31">
      <c r="A175" t="s">
        <v>54</v>
      </c>
      <c r="B175" t="s">
        <v>68</v>
      </c>
      <c r="C175" t="s">
        <v>13</v>
      </c>
      <c r="D175" t="s">
        <v>30</v>
      </c>
      <c r="E175" t="s">
        <v>58</v>
      </c>
      <c r="F175" t="s">
        <v>12</v>
      </c>
      <c r="G175" t="s">
        <v>14</v>
      </c>
      <c r="H175" s="13">
        <v>5.21E-2</v>
      </c>
      <c r="I175" s="13">
        <v>6.0699999999999997E-2</v>
      </c>
      <c r="J175" s="13">
        <v>3.1199999999999999E-2</v>
      </c>
      <c r="K175" s="13">
        <v>1.8100000000000002E-2</v>
      </c>
      <c r="L175" s="13">
        <v>1.49E-2</v>
      </c>
      <c r="M175" s="13">
        <v>1.14E-2</v>
      </c>
      <c r="N175" s="13">
        <v>9.2999999999999992E-3</v>
      </c>
      <c r="O175" s="13">
        <v>5.7000000000000002E-3</v>
      </c>
      <c r="P175" s="13">
        <v>3.8E-3</v>
      </c>
      <c r="T175">
        <v>1820884</v>
      </c>
      <c r="U175">
        <v>1485621</v>
      </c>
      <c r="V175">
        <v>1183969</v>
      </c>
      <c r="W175">
        <v>1031157</v>
      </c>
      <c r="X175">
        <v>833204</v>
      </c>
      <c r="Y175">
        <v>914404</v>
      </c>
      <c r="Z175">
        <v>811692</v>
      </c>
      <c r="AA175">
        <v>595833</v>
      </c>
      <c r="AB175">
        <v>519421</v>
      </c>
      <c r="AC175" s="4">
        <v>0.93400000000000005</v>
      </c>
      <c r="AD175" s="4">
        <v>0</v>
      </c>
      <c r="AE175">
        <v>9</v>
      </c>
    </row>
    <row r="176" spans="1:31">
      <c r="A176" t="s">
        <v>54</v>
      </c>
      <c r="B176" t="s">
        <v>68</v>
      </c>
      <c r="C176" t="s">
        <v>13</v>
      </c>
      <c r="D176" t="s">
        <v>30</v>
      </c>
      <c r="E176" t="s">
        <v>59</v>
      </c>
      <c r="F176" t="s">
        <v>12</v>
      </c>
      <c r="G176" t="s">
        <v>40</v>
      </c>
      <c r="H176" s="13">
        <v>1.26E-2</v>
      </c>
      <c r="I176" s="13">
        <v>2.5399999999999999E-2</v>
      </c>
      <c r="J176" s="13">
        <v>1.6199999999999999E-2</v>
      </c>
      <c r="K176" s="13">
        <v>0.01</v>
      </c>
      <c r="L176" s="13">
        <v>5.3E-3</v>
      </c>
      <c r="M176" s="13">
        <v>4.1999999999999997E-3</v>
      </c>
      <c r="N176" s="13">
        <v>3.3999999999999998E-3</v>
      </c>
      <c r="O176" s="13">
        <v>2.5000000000000001E-3</v>
      </c>
      <c r="P176" s="13">
        <v>1.8E-3</v>
      </c>
      <c r="T176">
        <v>316942</v>
      </c>
      <c r="U176">
        <v>373136</v>
      </c>
      <c r="V176">
        <v>345327</v>
      </c>
      <c r="W176">
        <v>321205</v>
      </c>
      <c r="X176">
        <v>162491</v>
      </c>
      <c r="Y176">
        <v>198545</v>
      </c>
      <c r="Z176">
        <v>200874</v>
      </c>
      <c r="AA176">
        <v>176489</v>
      </c>
      <c r="AB176">
        <v>208160</v>
      </c>
      <c r="AC176" s="4">
        <v>0.90100000000000002</v>
      </c>
      <c r="AD176" s="4">
        <v>1E-3</v>
      </c>
      <c r="AE176">
        <v>9</v>
      </c>
    </row>
    <row r="177" spans="1:31">
      <c r="A177" t="s">
        <v>54</v>
      </c>
      <c r="B177" t="s">
        <v>68</v>
      </c>
      <c r="C177" t="s">
        <v>13</v>
      </c>
      <c r="D177" t="s">
        <v>30</v>
      </c>
      <c r="E177" t="s">
        <v>59</v>
      </c>
      <c r="F177" t="s">
        <v>12</v>
      </c>
      <c r="G177" t="s">
        <v>15</v>
      </c>
      <c r="H177" s="13">
        <v>2.9999999999999997E-4</v>
      </c>
      <c r="I177" s="13">
        <v>2.9999999999999997E-4</v>
      </c>
      <c r="J177" s="13">
        <v>2.9999999999999997E-4</v>
      </c>
      <c r="K177" s="13">
        <v>0</v>
      </c>
      <c r="L177" s="13">
        <v>0</v>
      </c>
      <c r="M177" s="13">
        <v>0</v>
      </c>
      <c r="N177" s="13">
        <v>2.0000000000000001E-4</v>
      </c>
      <c r="O177" s="13">
        <v>2.9999999999999997E-4</v>
      </c>
      <c r="P177" s="13">
        <v>1E-4</v>
      </c>
      <c r="T177">
        <v>316942</v>
      </c>
      <c r="U177">
        <v>373136</v>
      </c>
      <c r="V177">
        <v>345327</v>
      </c>
      <c r="W177">
        <v>321205</v>
      </c>
      <c r="X177">
        <v>162491</v>
      </c>
      <c r="Y177">
        <v>198545</v>
      </c>
      <c r="Z177">
        <v>200874</v>
      </c>
      <c r="AA177">
        <v>176489</v>
      </c>
      <c r="AB177">
        <v>208160</v>
      </c>
      <c r="AC177" s="4">
        <v>0.42799999999999999</v>
      </c>
      <c r="AD177" s="4">
        <v>0.25</v>
      </c>
      <c r="AE177">
        <v>9</v>
      </c>
    </row>
    <row r="178" spans="1:31">
      <c r="A178" t="s">
        <v>54</v>
      </c>
      <c r="B178" t="s">
        <v>68</v>
      </c>
      <c r="C178" t="s">
        <v>13</v>
      </c>
      <c r="D178" t="s">
        <v>30</v>
      </c>
      <c r="E178" t="s">
        <v>59</v>
      </c>
      <c r="F178" t="s">
        <v>12</v>
      </c>
      <c r="G178" t="s">
        <v>14</v>
      </c>
      <c r="H178" s="13">
        <v>1.2200000000000001E-2</v>
      </c>
      <c r="I178" s="13">
        <v>2.5100000000000001E-2</v>
      </c>
      <c r="J178" s="13">
        <v>1.5900000000000001E-2</v>
      </c>
      <c r="K178" s="13">
        <v>0.01</v>
      </c>
      <c r="L178" s="13">
        <v>5.3E-3</v>
      </c>
      <c r="M178" s="13">
        <v>4.1999999999999997E-3</v>
      </c>
      <c r="N178" s="13">
        <v>3.0999999999999999E-3</v>
      </c>
      <c r="O178" s="13">
        <v>2.2000000000000001E-3</v>
      </c>
      <c r="P178" s="13">
        <v>1.6999999999999999E-3</v>
      </c>
      <c r="T178">
        <v>316942</v>
      </c>
      <c r="U178">
        <v>373136</v>
      </c>
      <c r="V178">
        <v>345327</v>
      </c>
      <c r="W178">
        <v>321205</v>
      </c>
      <c r="X178">
        <v>162491</v>
      </c>
      <c r="Y178">
        <v>198545</v>
      </c>
      <c r="Z178">
        <v>200874</v>
      </c>
      <c r="AA178">
        <v>176489</v>
      </c>
      <c r="AB178">
        <v>208160</v>
      </c>
      <c r="AC178" s="4">
        <v>0.90100000000000002</v>
      </c>
      <c r="AD178" s="4">
        <v>1E-3</v>
      </c>
      <c r="AE178">
        <v>9</v>
      </c>
    </row>
    <row r="179" spans="1:31">
      <c r="A179" t="s">
        <v>54</v>
      </c>
      <c r="B179" t="s">
        <v>68</v>
      </c>
      <c r="C179" t="s">
        <v>13</v>
      </c>
      <c r="D179" t="s">
        <v>30</v>
      </c>
      <c r="E179" t="s">
        <v>60</v>
      </c>
      <c r="F179" t="s">
        <v>12</v>
      </c>
      <c r="G179" t="s">
        <v>40</v>
      </c>
      <c r="H179" s="13">
        <v>9.5399999999999999E-2</v>
      </c>
      <c r="I179" s="13">
        <v>0.15840000000000001</v>
      </c>
      <c r="J179" s="13">
        <v>8.6300000000000002E-2</v>
      </c>
      <c r="K179" s="13">
        <v>7.4399999999999994E-2</v>
      </c>
      <c r="L179" s="13">
        <v>7.4300000000000005E-2</v>
      </c>
      <c r="M179" s="13">
        <v>3.73E-2</v>
      </c>
      <c r="N179" s="13">
        <v>4.07E-2</v>
      </c>
      <c r="O179" s="13">
        <v>4.7E-2</v>
      </c>
      <c r="P179" s="13">
        <v>4.4900000000000002E-2</v>
      </c>
      <c r="T179">
        <v>2070339</v>
      </c>
      <c r="U179">
        <v>1942010</v>
      </c>
      <c r="V179">
        <v>1716974</v>
      </c>
      <c r="W179">
        <v>1655822</v>
      </c>
      <c r="X179">
        <v>1151533</v>
      </c>
      <c r="Y179">
        <v>1205260</v>
      </c>
      <c r="Z179">
        <v>1001145</v>
      </c>
      <c r="AA179">
        <v>1169421</v>
      </c>
      <c r="AB179">
        <v>1420549</v>
      </c>
      <c r="AC179" s="4">
        <v>0.77600000000000002</v>
      </c>
      <c r="AD179" s="4">
        <v>1.4E-2</v>
      </c>
      <c r="AE179">
        <v>9</v>
      </c>
    </row>
    <row r="180" spans="1:31">
      <c r="A180" t="s">
        <v>54</v>
      </c>
      <c r="B180" t="s">
        <v>68</v>
      </c>
      <c r="C180" t="s">
        <v>13</v>
      </c>
      <c r="D180" t="s">
        <v>30</v>
      </c>
      <c r="E180" t="s">
        <v>60</v>
      </c>
      <c r="F180" t="s">
        <v>12</v>
      </c>
      <c r="G180" t="s">
        <v>15</v>
      </c>
      <c r="H180" s="13">
        <v>1.3599999999999999E-2</v>
      </c>
      <c r="I180" s="13">
        <v>8.8999999999999999E-3</v>
      </c>
      <c r="J180" s="13">
        <v>1.09E-2</v>
      </c>
      <c r="K180" s="13">
        <v>1.4800000000000001E-2</v>
      </c>
      <c r="L180" s="13">
        <v>1.43E-2</v>
      </c>
      <c r="M180" s="13">
        <v>3.8E-3</v>
      </c>
      <c r="N180" s="13">
        <v>5.1000000000000004E-3</v>
      </c>
      <c r="O180" s="13">
        <v>4.0000000000000001E-3</v>
      </c>
      <c r="P180" s="13">
        <v>6.1999999999999998E-3</v>
      </c>
      <c r="T180">
        <v>2070339</v>
      </c>
      <c r="U180">
        <v>1942010</v>
      </c>
      <c r="V180">
        <v>1716974</v>
      </c>
      <c r="W180">
        <v>1655822</v>
      </c>
      <c r="X180">
        <v>1151533</v>
      </c>
      <c r="Y180">
        <v>1205260</v>
      </c>
      <c r="Z180">
        <v>1001145</v>
      </c>
      <c r="AA180">
        <v>1169421</v>
      </c>
      <c r="AB180">
        <v>1420549</v>
      </c>
      <c r="AC180" s="4">
        <v>0.53900000000000003</v>
      </c>
      <c r="AD180" s="4">
        <v>0.13400000000000001</v>
      </c>
      <c r="AE180">
        <v>9</v>
      </c>
    </row>
    <row r="181" spans="1:31">
      <c r="A181" t="s">
        <v>54</v>
      </c>
      <c r="B181" t="s">
        <v>68</v>
      </c>
      <c r="C181" t="s">
        <v>13</v>
      </c>
      <c r="D181" t="s">
        <v>30</v>
      </c>
      <c r="E181" t="s">
        <v>60</v>
      </c>
      <c r="F181" t="s">
        <v>12</v>
      </c>
      <c r="G181" t="s">
        <v>14</v>
      </c>
      <c r="H181" s="13">
        <v>8.1799999999999998E-2</v>
      </c>
      <c r="I181" s="13">
        <v>0.14949999999999999</v>
      </c>
      <c r="J181" s="13">
        <v>7.5399999999999995E-2</v>
      </c>
      <c r="K181" s="13">
        <v>5.96E-2</v>
      </c>
      <c r="L181" s="13">
        <v>5.9900000000000002E-2</v>
      </c>
      <c r="M181" s="13">
        <v>3.3500000000000002E-2</v>
      </c>
      <c r="N181" s="13">
        <v>3.56E-2</v>
      </c>
      <c r="O181" s="13">
        <v>4.2999999999999997E-2</v>
      </c>
      <c r="P181" s="13">
        <v>3.8699999999999998E-2</v>
      </c>
      <c r="T181">
        <v>2070339</v>
      </c>
      <c r="U181">
        <v>1942010</v>
      </c>
      <c r="V181">
        <v>1716974</v>
      </c>
      <c r="W181">
        <v>1655822</v>
      </c>
      <c r="X181">
        <v>1151533</v>
      </c>
      <c r="Y181">
        <v>1205260</v>
      </c>
      <c r="Z181">
        <v>1001145</v>
      </c>
      <c r="AA181">
        <v>1169421</v>
      </c>
      <c r="AB181">
        <v>1420549</v>
      </c>
      <c r="AC181" s="4">
        <v>0.75</v>
      </c>
      <c r="AD181" s="4">
        <v>0.02</v>
      </c>
      <c r="AE181">
        <v>9</v>
      </c>
    </row>
    <row r="182" spans="1:31">
      <c r="A182" t="s">
        <v>54</v>
      </c>
      <c r="B182" t="s">
        <v>68</v>
      </c>
      <c r="C182" t="s">
        <v>13</v>
      </c>
      <c r="D182" t="s">
        <v>30</v>
      </c>
      <c r="E182" t="s">
        <v>61</v>
      </c>
      <c r="F182" t="s">
        <v>12</v>
      </c>
      <c r="G182" t="s">
        <v>40</v>
      </c>
      <c r="H182" s="13">
        <v>0</v>
      </c>
      <c r="I182" s="13">
        <v>1.09E-2</v>
      </c>
      <c r="J182" s="13">
        <v>5.4000000000000003E-3</v>
      </c>
      <c r="K182" s="13">
        <v>2.2100000000000002E-2</v>
      </c>
      <c r="L182" s="13">
        <v>1.43E-2</v>
      </c>
      <c r="M182" s="13">
        <v>1.1000000000000001E-3</v>
      </c>
      <c r="N182" s="13">
        <v>2.2000000000000001E-3</v>
      </c>
      <c r="O182" s="13">
        <v>5.9999999999999995E-4</v>
      </c>
      <c r="P182" s="13">
        <v>3.5999999999999999E-3</v>
      </c>
      <c r="T182">
        <v>0</v>
      </c>
      <c r="U182">
        <v>144639</v>
      </c>
      <c r="V182">
        <v>121133</v>
      </c>
      <c r="W182">
        <v>413844</v>
      </c>
      <c r="X182">
        <v>178434</v>
      </c>
      <c r="Y182">
        <v>36859</v>
      </c>
      <c r="Z182">
        <v>40493</v>
      </c>
      <c r="AA182">
        <v>16200</v>
      </c>
      <c r="AB182">
        <v>99798</v>
      </c>
      <c r="AC182" s="4">
        <v>0.95799999999999996</v>
      </c>
      <c r="AD182" s="4">
        <v>0</v>
      </c>
      <c r="AE182">
        <v>8</v>
      </c>
    </row>
    <row r="183" spans="1:31">
      <c r="A183" t="s">
        <v>54</v>
      </c>
      <c r="B183" t="s">
        <v>68</v>
      </c>
      <c r="C183" t="s">
        <v>13</v>
      </c>
      <c r="D183" t="s">
        <v>30</v>
      </c>
      <c r="E183" t="s">
        <v>61</v>
      </c>
      <c r="F183" t="s">
        <v>12</v>
      </c>
      <c r="G183" t="s">
        <v>15</v>
      </c>
      <c r="H183" s="13">
        <v>0</v>
      </c>
      <c r="I183" s="13">
        <v>5.0000000000000001E-4</v>
      </c>
      <c r="J183" s="13">
        <v>0</v>
      </c>
      <c r="K183" s="13">
        <v>4.4000000000000003E-3</v>
      </c>
      <c r="L183" s="13">
        <v>2.2000000000000001E-3</v>
      </c>
      <c r="M183" s="13">
        <v>2.0000000000000001E-4</v>
      </c>
      <c r="N183" s="13">
        <v>2.0000000000000001E-4</v>
      </c>
      <c r="O183" s="13">
        <v>0</v>
      </c>
      <c r="P183" s="13">
        <v>8.0000000000000004E-4</v>
      </c>
      <c r="T183">
        <v>0</v>
      </c>
      <c r="U183">
        <v>144639</v>
      </c>
      <c r="V183">
        <v>121133</v>
      </c>
      <c r="W183">
        <v>413844</v>
      </c>
      <c r="X183">
        <v>178434</v>
      </c>
      <c r="Y183">
        <v>36859</v>
      </c>
      <c r="Z183">
        <v>40493</v>
      </c>
      <c r="AA183">
        <v>16200</v>
      </c>
      <c r="AB183">
        <v>99798</v>
      </c>
      <c r="AC183" s="4">
        <v>0.93899999999999995</v>
      </c>
      <c r="AD183" s="4">
        <v>1E-3</v>
      </c>
      <c r="AE183">
        <v>8</v>
      </c>
    </row>
    <row r="184" spans="1:31">
      <c r="A184" t="s">
        <v>54</v>
      </c>
      <c r="B184" t="s">
        <v>68</v>
      </c>
      <c r="C184" t="s">
        <v>13</v>
      </c>
      <c r="D184" t="s">
        <v>30</v>
      </c>
      <c r="E184" t="s">
        <v>61</v>
      </c>
      <c r="F184" t="s">
        <v>12</v>
      </c>
      <c r="G184" t="s">
        <v>14</v>
      </c>
      <c r="H184" s="13">
        <v>0</v>
      </c>
      <c r="I184" s="13">
        <v>1.04E-2</v>
      </c>
      <c r="J184" s="13">
        <v>5.4000000000000003E-3</v>
      </c>
      <c r="K184" s="13">
        <v>1.77E-2</v>
      </c>
      <c r="L184" s="13">
        <v>1.2E-2</v>
      </c>
      <c r="M184" s="13">
        <v>8.9999999999999998E-4</v>
      </c>
      <c r="N184" s="13">
        <v>2E-3</v>
      </c>
      <c r="O184" s="13">
        <v>5.9999999999999995E-4</v>
      </c>
      <c r="P184" s="13">
        <v>2.7000000000000001E-3</v>
      </c>
      <c r="T184">
        <v>0</v>
      </c>
      <c r="U184">
        <v>144639</v>
      </c>
      <c r="V184">
        <v>121133</v>
      </c>
      <c r="W184">
        <v>413844</v>
      </c>
      <c r="X184">
        <v>178434</v>
      </c>
      <c r="Y184">
        <v>36859</v>
      </c>
      <c r="Z184">
        <v>40493</v>
      </c>
      <c r="AA184">
        <v>16200</v>
      </c>
      <c r="AB184">
        <v>99798</v>
      </c>
      <c r="AC184" s="4">
        <v>0.93799999999999994</v>
      </c>
      <c r="AD184" s="4">
        <v>1E-3</v>
      </c>
      <c r="AE184">
        <v>8</v>
      </c>
    </row>
    <row r="185" spans="1:31">
      <c r="A185" t="s">
        <v>54</v>
      </c>
      <c r="B185" t="s">
        <v>68</v>
      </c>
      <c r="C185" t="s">
        <v>13</v>
      </c>
      <c r="D185" t="s">
        <v>30</v>
      </c>
      <c r="E185" t="s">
        <v>62</v>
      </c>
      <c r="F185" t="s">
        <v>12</v>
      </c>
      <c r="G185" t="s">
        <v>40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T185">
        <v>9096</v>
      </c>
      <c r="U185">
        <v>8169</v>
      </c>
      <c r="V185">
        <v>1237</v>
      </c>
      <c r="W185">
        <v>914</v>
      </c>
      <c r="X185">
        <v>2232</v>
      </c>
      <c r="Y185">
        <v>4946</v>
      </c>
      <c r="Z185">
        <v>1544</v>
      </c>
      <c r="AA185">
        <v>66</v>
      </c>
      <c r="AB185">
        <v>916</v>
      </c>
      <c r="AC185" s="4">
        <v>0.82299999999999995</v>
      </c>
      <c r="AD185" s="4">
        <v>6.0000000000000001E-3</v>
      </c>
      <c r="AE185">
        <v>9</v>
      </c>
    </row>
    <row r="186" spans="1:31">
      <c r="A186" t="s">
        <v>54</v>
      </c>
      <c r="B186" t="s">
        <v>68</v>
      </c>
      <c r="C186" t="s">
        <v>13</v>
      </c>
      <c r="D186" t="s">
        <v>30</v>
      </c>
      <c r="E186" t="s">
        <v>62</v>
      </c>
      <c r="F186" t="s">
        <v>12</v>
      </c>
      <c r="G186" t="s">
        <v>15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T186">
        <v>9096</v>
      </c>
      <c r="U186">
        <v>8169</v>
      </c>
      <c r="V186">
        <v>1237</v>
      </c>
      <c r="W186">
        <v>914</v>
      </c>
      <c r="X186">
        <v>2232</v>
      </c>
      <c r="Y186">
        <v>4946</v>
      </c>
      <c r="Z186">
        <v>1544</v>
      </c>
      <c r="AA186">
        <v>66</v>
      </c>
      <c r="AB186">
        <v>916</v>
      </c>
      <c r="AC186" s="4" t="s">
        <v>106</v>
      </c>
      <c r="AD186" s="4" t="s">
        <v>106</v>
      </c>
      <c r="AE186">
        <v>9</v>
      </c>
    </row>
    <row r="187" spans="1:31">
      <c r="A187" t="s">
        <v>54</v>
      </c>
      <c r="B187" t="s">
        <v>68</v>
      </c>
      <c r="C187" t="s">
        <v>13</v>
      </c>
      <c r="D187" t="s">
        <v>30</v>
      </c>
      <c r="E187" t="s">
        <v>62</v>
      </c>
      <c r="F187" t="s">
        <v>12</v>
      </c>
      <c r="G187" t="s">
        <v>14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T187">
        <v>9096</v>
      </c>
      <c r="U187">
        <v>8169</v>
      </c>
      <c r="V187">
        <v>1237</v>
      </c>
      <c r="W187">
        <v>914</v>
      </c>
      <c r="X187">
        <v>2232</v>
      </c>
      <c r="Y187">
        <v>4946</v>
      </c>
      <c r="Z187">
        <v>1544</v>
      </c>
      <c r="AA187">
        <v>66</v>
      </c>
      <c r="AB187">
        <v>916</v>
      </c>
      <c r="AC187" s="4">
        <v>0.82299999999999995</v>
      </c>
      <c r="AD187" s="4">
        <v>6.0000000000000001E-3</v>
      </c>
      <c r="AE187">
        <v>9</v>
      </c>
    </row>
    <row r="188" spans="1:31">
      <c r="A188" t="s">
        <v>54</v>
      </c>
      <c r="B188" t="s">
        <v>68</v>
      </c>
      <c r="C188" t="s">
        <v>13</v>
      </c>
      <c r="D188" t="s">
        <v>30</v>
      </c>
      <c r="E188" t="s">
        <v>97</v>
      </c>
      <c r="F188" t="s">
        <v>12</v>
      </c>
      <c r="G188" t="s">
        <v>40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T188">
        <v>13104</v>
      </c>
      <c r="U188">
        <v>15993</v>
      </c>
      <c r="V188">
        <v>12263</v>
      </c>
      <c r="W188">
        <v>18438</v>
      </c>
      <c r="X188">
        <v>22591</v>
      </c>
      <c r="Y188">
        <v>7638</v>
      </c>
      <c r="Z188">
        <v>5613</v>
      </c>
      <c r="AA188">
        <v>8132</v>
      </c>
      <c r="AB188">
        <v>6052</v>
      </c>
      <c r="AC188" s="4">
        <v>0.24</v>
      </c>
      <c r="AD188" s="4">
        <v>0.53400000000000003</v>
      </c>
      <c r="AE188">
        <v>9</v>
      </c>
    </row>
    <row r="189" spans="1:31">
      <c r="A189" t="s">
        <v>54</v>
      </c>
      <c r="B189" t="s">
        <v>68</v>
      </c>
      <c r="C189" t="s">
        <v>13</v>
      </c>
      <c r="D189" t="s">
        <v>30</v>
      </c>
      <c r="E189" t="s">
        <v>97</v>
      </c>
      <c r="F189" t="s">
        <v>12</v>
      </c>
      <c r="G189" t="s">
        <v>15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T189">
        <v>13104</v>
      </c>
      <c r="U189">
        <v>15993</v>
      </c>
      <c r="V189">
        <v>12263</v>
      </c>
      <c r="W189">
        <v>18438</v>
      </c>
      <c r="X189">
        <v>22591</v>
      </c>
      <c r="Y189">
        <v>7638</v>
      </c>
      <c r="Z189">
        <v>5613</v>
      </c>
      <c r="AA189">
        <v>8132</v>
      </c>
      <c r="AB189">
        <v>6052</v>
      </c>
      <c r="AC189" s="4" t="s">
        <v>106</v>
      </c>
      <c r="AD189" s="4" t="s">
        <v>106</v>
      </c>
      <c r="AE189">
        <v>9</v>
      </c>
    </row>
    <row r="190" spans="1:31">
      <c r="A190" t="s">
        <v>54</v>
      </c>
      <c r="B190" t="s">
        <v>68</v>
      </c>
      <c r="C190" t="s">
        <v>13</v>
      </c>
      <c r="D190" t="s">
        <v>30</v>
      </c>
      <c r="E190" t="s">
        <v>97</v>
      </c>
      <c r="F190" t="s">
        <v>12</v>
      </c>
      <c r="G190" t="s">
        <v>14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T190">
        <v>13104</v>
      </c>
      <c r="U190">
        <v>15993</v>
      </c>
      <c r="V190">
        <v>12263</v>
      </c>
      <c r="W190">
        <v>18438</v>
      </c>
      <c r="X190">
        <v>22591</v>
      </c>
      <c r="Y190">
        <v>7638</v>
      </c>
      <c r="Z190">
        <v>5613</v>
      </c>
      <c r="AA190">
        <v>8132</v>
      </c>
      <c r="AB190">
        <v>6052</v>
      </c>
      <c r="AC190" s="4">
        <v>0.24</v>
      </c>
      <c r="AD190" s="4">
        <v>0.53400000000000003</v>
      </c>
      <c r="AE190">
        <v>9</v>
      </c>
    </row>
    <row r="191" spans="1:31">
      <c r="A191" t="s">
        <v>54</v>
      </c>
      <c r="B191" t="s">
        <v>68</v>
      </c>
      <c r="C191" t="s">
        <v>13</v>
      </c>
      <c r="D191" t="s">
        <v>30</v>
      </c>
      <c r="E191" t="s">
        <v>44</v>
      </c>
      <c r="F191" t="s">
        <v>12</v>
      </c>
      <c r="G191" t="s">
        <v>40</v>
      </c>
      <c r="H191" s="13">
        <v>3.0999999999999999E-3</v>
      </c>
      <c r="I191" s="13">
        <v>4.0000000000000001E-3</v>
      </c>
      <c r="J191" s="13">
        <v>2.2000000000000001E-3</v>
      </c>
      <c r="K191" s="13">
        <v>1.5E-3</v>
      </c>
      <c r="L191" s="13">
        <v>1.2999999999999999E-3</v>
      </c>
      <c r="M191" s="13">
        <v>8.9999999999999998E-4</v>
      </c>
      <c r="N191" s="13">
        <v>5.9999999999999995E-4</v>
      </c>
      <c r="O191" s="13">
        <v>4.0000000000000002E-4</v>
      </c>
      <c r="P191" s="13">
        <v>2.9999999999999997E-4</v>
      </c>
      <c r="T191" t="s">
        <v>106</v>
      </c>
      <c r="U191" t="s">
        <v>106</v>
      </c>
      <c r="V191" t="s">
        <v>106</v>
      </c>
      <c r="W191" t="s">
        <v>106</v>
      </c>
      <c r="X191" t="s">
        <v>106</v>
      </c>
      <c r="Y191" t="s">
        <v>106</v>
      </c>
      <c r="Z191" t="s">
        <v>106</v>
      </c>
      <c r="AA191" t="s">
        <v>106</v>
      </c>
      <c r="AB191" t="s">
        <v>106</v>
      </c>
      <c r="AC191" s="4" t="s">
        <v>106</v>
      </c>
      <c r="AD191" s="4" t="s">
        <v>106</v>
      </c>
      <c r="AE191">
        <v>0</v>
      </c>
    </row>
    <row r="192" spans="1:31">
      <c r="A192" t="s">
        <v>54</v>
      </c>
      <c r="B192" t="s">
        <v>68</v>
      </c>
      <c r="C192" t="s">
        <v>13</v>
      </c>
      <c r="D192" t="s">
        <v>30</v>
      </c>
      <c r="E192" t="s">
        <v>44</v>
      </c>
      <c r="F192" t="s">
        <v>12</v>
      </c>
      <c r="G192" t="s">
        <v>15</v>
      </c>
      <c r="H192" s="13">
        <v>1E-4</v>
      </c>
      <c r="I192" s="13">
        <v>1E-4</v>
      </c>
      <c r="J192" s="13">
        <v>1E-4</v>
      </c>
      <c r="K192" s="13">
        <v>1E-4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T192" t="s">
        <v>106</v>
      </c>
      <c r="U192" t="s">
        <v>106</v>
      </c>
      <c r="V192" t="s">
        <v>106</v>
      </c>
      <c r="W192" t="s">
        <v>106</v>
      </c>
      <c r="X192" t="s">
        <v>106</v>
      </c>
      <c r="Y192" t="s">
        <v>106</v>
      </c>
      <c r="Z192" t="s">
        <v>106</v>
      </c>
      <c r="AA192" t="s">
        <v>106</v>
      </c>
      <c r="AB192" t="s">
        <v>106</v>
      </c>
      <c r="AC192" s="4" t="s">
        <v>106</v>
      </c>
      <c r="AD192" s="4" t="s">
        <v>106</v>
      </c>
      <c r="AE192">
        <v>0</v>
      </c>
    </row>
    <row r="193" spans="1:32">
      <c r="A193" t="s">
        <v>54</v>
      </c>
      <c r="B193" t="s">
        <v>68</v>
      </c>
      <c r="C193" t="s">
        <v>13</v>
      </c>
      <c r="D193" t="s">
        <v>30</v>
      </c>
      <c r="E193" t="s">
        <v>44</v>
      </c>
      <c r="F193" t="s">
        <v>12</v>
      </c>
      <c r="G193" t="s">
        <v>14</v>
      </c>
      <c r="H193" s="13">
        <v>3.0000000000000001E-3</v>
      </c>
      <c r="I193" s="13">
        <v>3.8999999999999998E-3</v>
      </c>
      <c r="J193" s="13">
        <v>2.2000000000000001E-3</v>
      </c>
      <c r="K193" s="13">
        <v>1.4E-3</v>
      </c>
      <c r="L193" s="13">
        <v>1.2999999999999999E-3</v>
      </c>
      <c r="M193" s="13">
        <v>8.9999999999999998E-4</v>
      </c>
      <c r="N193" s="13">
        <v>5.9999999999999995E-4</v>
      </c>
      <c r="O193" s="13">
        <v>4.0000000000000002E-4</v>
      </c>
      <c r="P193" s="13">
        <v>2.9999999999999997E-4</v>
      </c>
      <c r="T193" t="s">
        <v>106</v>
      </c>
      <c r="U193" t="s">
        <v>106</v>
      </c>
      <c r="V193" t="s">
        <v>106</v>
      </c>
      <c r="W193" t="s">
        <v>106</v>
      </c>
      <c r="X193" t="s">
        <v>106</v>
      </c>
      <c r="Y193" t="s">
        <v>106</v>
      </c>
      <c r="Z193" t="s">
        <v>106</v>
      </c>
      <c r="AA193" t="s">
        <v>106</v>
      </c>
      <c r="AB193" t="s">
        <v>106</v>
      </c>
      <c r="AC193" s="4" t="s">
        <v>106</v>
      </c>
      <c r="AD193" s="4" t="s">
        <v>106</v>
      </c>
      <c r="AE193">
        <v>0</v>
      </c>
    </row>
    <row r="194" spans="1:32">
      <c r="A194" t="s">
        <v>100</v>
      </c>
      <c r="B194" t="s">
        <v>40</v>
      </c>
      <c r="H194" s="13">
        <f>SUMIF($G10:$G193,$B194,H10:H193)</f>
        <v>0.32770000000000005</v>
      </c>
      <c r="I194" s="13">
        <f>SUMIF($G10:$G193,$B194,I10:I193)</f>
        <v>0.85859999999999992</v>
      </c>
      <c r="J194" s="13">
        <f t="shared" ref="J194:P194" si="5">SUMIF($G10:$G193,$B194,J10:J193)</f>
        <v>0.53389999999999993</v>
      </c>
      <c r="K194" s="13">
        <f t="shared" si="5"/>
        <v>0.48210000000000003</v>
      </c>
      <c r="L194" s="13">
        <f t="shared" si="5"/>
        <v>0.35420000000000001</v>
      </c>
      <c r="M194" s="13">
        <f t="shared" si="5"/>
        <v>0.19330000000000003</v>
      </c>
      <c r="N194" s="13">
        <f t="shared" si="5"/>
        <v>0.2165</v>
      </c>
      <c r="O194" s="13">
        <f t="shared" si="5"/>
        <v>0.25539999999999996</v>
      </c>
      <c r="P194" s="13">
        <f t="shared" si="5"/>
        <v>0.22600000000000003</v>
      </c>
      <c r="T194" s="7">
        <f>SUMIF($G10:$G193,$B194,T10:T193)</f>
        <v>15169220</v>
      </c>
      <c r="U194" s="7">
        <f t="shared" ref="U194:AB194" si="6">SUMIF($G10:$G193,$B194,U10:U193)</f>
        <v>33105077</v>
      </c>
      <c r="V194" s="7">
        <f t="shared" si="6"/>
        <v>40492083</v>
      </c>
      <c r="W194" s="7">
        <f t="shared" si="6"/>
        <v>31750325</v>
      </c>
      <c r="X194" s="7">
        <f t="shared" si="6"/>
        <v>25413310</v>
      </c>
      <c r="Y194" s="7">
        <f t="shared" si="6"/>
        <v>20589743</v>
      </c>
      <c r="Z194" s="7">
        <f t="shared" si="6"/>
        <v>17213792</v>
      </c>
      <c r="AA194" s="7">
        <f t="shared" si="6"/>
        <v>16461048</v>
      </c>
      <c r="AB194" s="7">
        <f t="shared" si="6"/>
        <v>19163997</v>
      </c>
      <c r="AC194" s="5">
        <f t="shared" ref="AC194:AC196" si="7">ROUND(ABS(PEARSON($T194:$AB194,$H194:$P194)),3)</f>
        <v>0.75700000000000001</v>
      </c>
      <c r="AD194" s="3">
        <f>ROUND(TDIST(AF194,AE194-2,2),3)</f>
        <v>1.7999999999999999E-2</v>
      </c>
      <c r="AE194" s="4">
        <f>COUNTA(T194:AB194)</f>
        <v>9</v>
      </c>
      <c r="AF194" s="3">
        <f>ROUND((AC194*SQRT(AE194-2))/(SQRT(1-AC194^2)),3)</f>
        <v>3.0649999999999999</v>
      </c>
    </row>
    <row r="195" spans="1:32">
      <c r="B195" t="s">
        <v>14</v>
      </c>
      <c r="H195" s="13">
        <f>SUMIF($G10:$G193,$B195,H10:H193)</f>
        <v>0.30859999999999999</v>
      </c>
      <c r="I195" s="13">
        <f t="shared" ref="I195:P195" si="8">SUMIF($G10:$G193,$B195,I10:I193)</f>
        <v>0.83149999999999991</v>
      </c>
      <c r="J195" s="13">
        <f t="shared" si="8"/>
        <v>0.50859999999999994</v>
      </c>
      <c r="K195" s="13">
        <f t="shared" si="8"/>
        <v>0.44060000000000005</v>
      </c>
      <c r="L195" s="13">
        <f t="shared" si="8"/>
        <v>0.32240000000000002</v>
      </c>
      <c r="M195" s="13">
        <f t="shared" si="8"/>
        <v>0.18330000000000005</v>
      </c>
      <c r="N195" s="13">
        <f t="shared" si="8"/>
        <v>0.20199999999999996</v>
      </c>
      <c r="O195" s="13">
        <f t="shared" si="8"/>
        <v>0.2359</v>
      </c>
      <c r="P195" s="13">
        <f t="shared" si="8"/>
        <v>0.20830000000000004</v>
      </c>
      <c r="T195" s="7">
        <f>SUMIF($G10:$G193,$B195,T10:T193)</f>
        <v>15169220</v>
      </c>
      <c r="U195" s="7">
        <f t="shared" ref="U195:AB195" si="9">SUMIF($G10:$G193,$B195,U10:U193)</f>
        <v>33105077</v>
      </c>
      <c r="V195" s="7">
        <f t="shared" si="9"/>
        <v>40492083</v>
      </c>
      <c r="W195" s="7">
        <f t="shared" si="9"/>
        <v>31750325</v>
      </c>
      <c r="X195" s="7">
        <f t="shared" si="9"/>
        <v>25413310</v>
      </c>
      <c r="Y195" s="7">
        <f t="shared" si="9"/>
        <v>20589743</v>
      </c>
      <c r="Z195" s="7">
        <f t="shared" si="9"/>
        <v>17213792</v>
      </c>
      <c r="AA195" s="7">
        <f t="shared" si="9"/>
        <v>16461048</v>
      </c>
      <c r="AB195" s="7">
        <f t="shared" si="9"/>
        <v>19163997</v>
      </c>
      <c r="AC195" s="5">
        <f t="shared" si="7"/>
        <v>0.748</v>
      </c>
      <c r="AD195" s="3">
        <f>ROUND(TDIST(AF195,AE195-2,2),3)</f>
        <v>0.02</v>
      </c>
      <c r="AE195" s="4">
        <f>COUNTA(T195:AB195)</f>
        <v>9</v>
      </c>
      <c r="AF195" s="3">
        <f>ROUND((AC195*SQRT(AE195-2))/(SQRT(1-AC195^2)),3)</f>
        <v>2.9820000000000002</v>
      </c>
    </row>
    <row r="196" spans="1:32">
      <c r="B196" t="s">
        <v>15</v>
      </c>
      <c r="H196" s="13">
        <f>SUMIF($G10:$G193,$B196,H10:H193)</f>
        <v>1.8899999999999997E-2</v>
      </c>
      <c r="I196" s="13">
        <f t="shared" ref="I196:P196" si="10">SUMIF($G10:$G193,$B196,I10:I193)</f>
        <v>2.7699999999999999E-2</v>
      </c>
      <c r="J196" s="13">
        <f t="shared" si="10"/>
        <v>2.5499999999999998E-2</v>
      </c>
      <c r="K196" s="13">
        <f t="shared" si="10"/>
        <v>4.1200000000000001E-2</v>
      </c>
      <c r="L196" s="13">
        <f t="shared" si="10"/>
        <v>3.15E-2</v>
      </c>
      <c r="M196" s="13">
        <f t="shared" si="10"/>
        <v>9.8000000000000014E-3</v>
      </c>
      <c r="N196" s="13">
        <f t="shared" si="10"/>
        <v>1.4700000000000001E-2</v>
      </c>
      <c r="O196" s="13">
        <f t="shared" si="10"/>
        <v>1.9199999999999998E-2</v>
      </c>
      <c r="P196" s="13">
        <f t="shared" si="10"/>
        <v>1.7399999999999999E-2</v>
      </c>
      <c r="T196" s="7">
        <f>SUMIF($G10:$G193,$B196,T10:T193)</f>
        <v>15169220</v>
      </c>
      <c r="U196" s="7">
        <f t="shared" ref="U196:AB196" si="11">SUMIF($G10:$G193,$B196,U10:U193)</f>
        <v>33105077</v>
      </c>
      <c r="V196" s="7">
        <f t="shared" si="11"/>
        <v>40492083</v>
      </c>
      <c r="W196" s="7">
        <f t="shared" si="11"/>
        <v>31750325</v>
      </c>
      <c r="X196" s="7">
        <f t="shared" si="11"/>
        <v>25413310</v>
      </c>
      <c r="Y196" s="7">
        <f t="shared" si="11"/>
        <v>20589743</v>
      </c>
      <c r="Z196" s="7">
        <f t="shared" si="11"/>
        <v>17213792</v>
      </c>
      <c r="AA196" s="7">
        <f t="shared" si="11"/>
        <v>16461048</v>
      </c>
      <c r="AB196" s="7">
        <f t="shared" si="11"/>
        <v>19163997</v>
      </c>
      <c r="AC196" s="5">
        <f t="shared" si="7"/>
        <v>0.63100000000000001</v>
      </c>
      <c r="AD196" s="3">
        <f>ROUND(TDIST(AF196,AE196-2,2),3)</f>
        <v>6.8000000000000005E-2</v>
      </c>
      <c r="AE196" s="4">
        <f>COUNTA(T196:AB196)</f>
        <v>9</v>
      </c>
      <c r="AF196" s="3">
        <f>ROUND((AC196*SQRT(AE196-2))/(SQRT(1-AC196^2)),3)</f>
        <v>2.1520000000000001</v>
      </c>
    </row>
    <row r="197" spans="1:32">
      <c r="B197" t="s">
        <v>102</v>
      </c>
      <c r="H197" s="13">
        <f>H10</f>
        <v>0.625</v>
      </c>
      <c r="I197" s="13">
        <f t="shared" ref="I197:P197" si="12">I10</f>
        <v>0.58599999999999997</v>
      </c>
      <c r="J197" s="13">
        <f t="shared" si="12"/>
        <v>0.41899999999999998</v>
      </c>
      <c r="K197" s="13">
        <f t="shared" si="12"/>
        <v>0.29799999999999999</v>
      </c>
      <c r="L197" s="13">
        <f t="shared" si="12"/>
        <v>0.186</v>
      </c>
      <c r="M197" s="13">
        <f t="shared" si="12"/>
        <v>7.1999999999999995E-2</v>
      </c>
      <c r="N197" s="13">
        <f t="shared" si="12"/>
        <v>4.5999999999999999E-2</v>
      </c>
      <c r="O197" s="13">
        <f t="shared" si="12"/>
        <v>3.1E-2</v>
      </c>
      <c r="P197" s="13">
        <f t="shared" si="12"/>
        <v>3.7999999999999999E-2</v>
      </c>
      <c r="T197" s="7"/>
      <c r="U197" s="7"/>
      <c r="V197" s="7"/>
      <c r="W197" s="7"/>
      <c r="X197" s="7"/>
      <c r="Y197" s="7"/>
      <c r="Z197" s="7"/>
      <c r="AA197" s="7"/>
      <c r="AB197" s="7"/>
    </row>
    <row r="198" spans="1:32">
      <c r="B198" t="s">
        <v>103</v>
      </c>
      <c r="H198" s="13">
        <f>H197+H194</f>
        <v>0.9527000000000001</v>
      </c>
      <c r="I198" s="13">
        <f t="shared" ref="I198:P198" si="13">I197+I194</f>
        <v>1.4445999999999999</v>
      </c>
      <c r="J198" s="13">
        <f t="shared" si="13"/>
        <v>0.95289999999999986</v>
      </c>
      <c r="K198" s="13">
        <f t="shared" si="13"/>
        <v>0.78010000000000002</v>
      </c>
      <c r="L198" s="13">
        <f t="shared" si="13"/>
        <v>0.54020000000000001</v>
      </c>
      <c r="M198" s="13">
        <f t="shared" si="13"/>
        <v>0.26530000000000004</v>
      </c>
      <c r="N198" s="13">
        <f t="shared" si="13"/>
        <v>0.26250000000000001</v>
      </c>
      <c r="O198" s="13">
        <f t="shared" si="13"/>
        <v>0.28639999999999999</v>
      </c>
      <c r="P198" s="13">
        <f t="shared" si="13"/>
        <v>0.26400000000000001</v>
      </c>
      <c r="T198" s="7">
        <v>15169220</v>
      </c>
      <c r="U198" s="7">
        <v>33105077</v>
      </c>
      <c r="V198" s="7">
        <v>40492083</v>
      </c>
      <c r="W198" s="7">
        <v>31750325</v>
      </c>
      <c r="X198" s="7">
        <v>25413310</v>
      </c>
      <c r="Y198" s="7">
        <v>20589743</v>
      </c>
      <c r="Z198" s="7">
        <v>17213792</v>
      </c>
      <c r="AA198" s="7">
        <v>16461048</v>
      </c>
      <c r="AB198" s="7">
        <v>19163997</v>
      </c>
      <c r="AC198" s="5">
        <f>ROUND(ABS(PEARSON($T198:$AB198,$H198:$P198)),3)</f>
        <v>0.63400000000000001</v>
      </c>
      <c r="AD198" s="3">
        <f>ROUND(TDIST(AF198,AE198-2,2),3)</f>
        <v>6.7000000000000004E-2</v>
      </c>
      <c r="AE198" s="4">
        <f>COUNTA(T198:AB198)</f>
        <v>9</v>
      </c>
      <c r="AF198" s="3">
        <f>ROUND((AC198*SQRT(AE198-2))/(SQRT(1-AC198^2)),3)</f>
        <v>2.169</v>
      </c>
    </row>
    <row r="200" spans="1:32">
      <c r="A200" t="s">
        <v>107</v>
      </c>
      <c r="H200">
        <f>ROUND(H198/H5,4)</f>
        <v>1.0001</v>
      </c>
      <c r="I200">
        <f t="shared" ref="I200:P200" si="14">ROUND(I198/I5,4)</f>
        <v>0.99919999999999998</v>
      </c>
      <c r="J200">
        <f t="shared" si="14"/>
        <v>0.99950000000000006</v>
      </c>
      <c r="K200">
        <f t="shared" si="14"/>
        <v>1</v>
      </c>
      <c r="L200">
        <f t="shared" si="14"/>
        <v>1.0008999999999999</v>
      </c>
      <c r="M200">
        <f t="shared" si="14"/>
        <v>0.99890000000000001</v>
      </c>
      <c r="N200">
        <f t="shared" si="14"/>
        <v>1</v>
      </c>
      <c r="O200">
        <f t="shared" si="14"/>
        <v>1.0134000000000001</v>
      </c>
      <c r="P200">
        <f t="shared" si="14"/>
        <v>1.0267999999999999</v>
      </c>
      <c r="AC200" s="5"/>
      <c r="AD200" s="3"/>
      <c r="AE200" s="4"/>
      <c r="AF200" s="3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F41"/>
  <sheetViews>
    <sheetView topLeftCell="D1" zoomScale="60" zoomScaleNormal="60" workbookViewId="0">
      <selection activeCell="A40" sqref="A40:AF41"/>
    </sheetView>
  </sheetViews>
  <sheetFormatPr defaultRowHeight="15"/>
  <cols>
    <col min="1" max="1" width="19.140625" customWidth="1"/>
    <col min="2" max="2" width="6.7109375" customWidth="1"/>
    <col min="3" max="4" width="7.28515625" customWidth="1"/>
    <col min="7" max="7" width="9.140625" customWidth="1"/>
    <col min="19" max="19" width="17.42578125" customWidth="1"/>
    <col min="20" max="28" width="11" customWidth="1"/>
    <col min="29" max="31" width="7.140625" customWidth="1"/>
  </cols>
  <sheetData>
    <row r="1" spans="1:31">
      <c r="A1" s="2" t="s">
        <v>78</v>
      </c>
      <c r="M1" t="s">
        <v>34</v>
      </c>
      <c r="S1" s="2" t="s">
        <v>7</v>
      </c>
      <c r="AC1" s="4"/>
      <c r="AD1" s="4"/>
    </row>
    <row r="2" spans="1:31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 s="4">
        <v>2010</v>
      </c>
      <c r="P2" s="4">
        <v>2011</v>
      </c>
      <c r="Q2" s="4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/>
      <c r="AD2" s="4"/>
    </row>
    <row r="3" spans="1:31">
      <c r="A3" t="s">
        <v>0</v>
      </c>
      <c r="H3">
        <v>0.9526</v>
      </c>
      <c r="I3">
        <v>1.4457</v>
      </c>
      <c r="J3">
        <v>0.95340000000000003</v>
      </c>
      <c r="K3">
        <v>0.78010000000000002</v>
      </c>
      <c r="L3">
        <v>0.53969999999999996</v>
      </c>
      <c r="M3" s="10">
        <f>ROUND(L3*0.9,3)</f>
        <v>0.48599999999999999</v>
      </c>
      <c r="N3" s="10">
        <f t="shared" ref="N3:Q3" si="0">ROUND(M3*0.9,3)</f>
        <v>0.437</v>
      </c>
      <c r="O3" s="10">
        <f t="shared" si="0"/>
        <v>0.39300000000000002</v>
      </c>
      <c r="P3" s="10">
        <f t="shared" si="0"/>
        <v>0.35399999999999998</v>
      </c>
      <c r="Q3" s="10">
        <f t="shared" si="0"/>
        <v>0.31900000000000001</v>
      </c>
      <c r="S3" t="s">
        <v>67</v>
      </c>
      <c r="Y3" s="4"/>
      <c r="Z3" s="4"/>
      <c r="AA3" s="4"/>
      <c r="AB3" s="4"/>
      <c r="AC3" s="4"/>
      <c r="AD3" s="4"/>
    </row>
    <row r="4" spans="1:31">
      <c r="A4" t="s">
        <v>3</v>
      </c>
      <c r="M4" s="1">
        <f>ROUND((M3-L3)/L3,2)</f>
        <v>-0.1</v>
      </c>
      <c r="N4" s="1">
        <f>ROUND((N3-M3)/M3,2)</f>
        <v>-0.1</v>
      </c>
      <c r="O4" s="1">
        <f>ROUND((O3-N3)/N3,2)</f>
        <v>-0.1</v>
      </c>
      <c r="P4" s="1">
        <f>ROUND((P3-O3)/O3,2)</f>
        <v>-0.1</v>
      </c>
      <c r="Q4" s="1">
        <f>ROUND((Q3-P3)/P3,2)</f>
        <v>-0.1</v>
      </c>
      <c r="R4" s="1"/>
      <c r="S4" t="s">
        <v>6</v>
      </c>
      <c r="T4" s="2"/>
      <c r="Z4" s="1"/>
      <c r="AA4" s="1"/>
      <c r="AB4" s="1"/>
      <c r="AC4" s="6"/>
      <c r="AD4" s="4"/>
    </row>
    <row r="5" spans="1:31">
      <c r="A5" t="s">
        <v>5</v>
      </c>
      <c r="H5">
        <v>0.9526</v>
      </c>
      <c r="I5">
        <v>1.4457</v>
      </c>
      <c r="J5">
        <v>0.95340000000000003</v>
      </c>
      <c r="K5">
        <v>0.78010000000000002</v>
      </c>
      <c r="L5">
        <v>0.53969999999999996</v>
      </c>
      <c r="M5">
        <v>0.2656</v>
      </c>
      <c r="N5">
        <v>0.26250000000000001</v>
      </c>
      <c r="O5" s="4">
        <v>0.28260000000000002</v>
      </c>
      <c r="P5" s="4">
        <v>0.2571</v>
      </c>
      <c r="Q5" s="4"/>
      <c r="S5" t="s">
        <v>1</v>
      </c>
      <c r="T5" s="7">
        <f>T40</f>
        <v>8064471</v>
      </c>
      <c r="U5" s="7">
        <f t="shared" ref="U5:AB5" si="1">U40</f>
        <v>19081740</v>
      </c>
      <c r="V5" s="7">
        <f t="shared" si="1"/>
        <v>14201417</v>
      </c>
      <c r="W5" s="7">
        <f t="shared" si="1"/>
        <v>15348996</v>
      </c>
      <c r="X5" s="7">
        <f t="shared" si="1"/>
        <v>10446576</v>
      </c>
      <c r="Y5" s="7">
        <f t="shared" si="1"/>
        <v>8703635</v>
      </c>
      <c r="Z5" s="7">
        <f t="shared" si="1"/>
        <v>6763420</v>
      </c>
      <c r="AA5" s="7">
        <f t="shared" si="1"/>
        <v>6989501</v>
      </c>
      <c r="AB5" s="7">
        <f t="shared" si="1"/>
        <v>8068933</v>
      </c>
      <c r="AC5" s="4"/>
      <c r="AD5" s="4"/>
    </row>
    <row r="6" spans="1:31">
      <c r="A6" t="s">
        <v>4</v>
      </c>
      <c r="M6" s="1">
        <f t="shared" ref="M6:P6" si="2">ROUND((M5-L5)/L5,2)</f>
        <v>-0.51</v>
      </c>
      <c r="N6" s="1">
        <f t="shared" si="2"/>
        <v>-0.01</v>
      </c>
      <c r="O6" s="1">
        <f t="shared" si="2"/>
        <v>0.08</v>
      </c>
      <c r="P6" s="1">
        <f t="shared" si="2"/>
        <v>-0.09</v>
      </c>
      <c r="Q6" s="4"/>
      <c r="Y6" s="1">
        <f t="shared" ref="Y6" si="3">ROUND((Y5-X5)/X5,2)</f>
        <v>-0.17</v>
      </c>
      <c r="Z6" s="1">
        <f>ROUND((Z5-Y5)/Y5,2)</f>
        <v>-0.22</v>
      </c>
      <c r="AA6" s="1">
        <f t="shared" ref="AA6:AB6" si="4">ROUND((AA5-Z5)/Z5,2)</f>
        <v>0.03</v>
      </c>
      <c r="AB6" s="1">
        <f t="shared" si="4"/>
        <v>0.15</v>
      </c>
      <c r="AC6" s="4"/>
      <c r="AD6" s="4"/>
    </row>
    <row r="7" spans="1:31">
      <c r="N7" s="2"/>
      <c r="AC7" s="4"/>
      <c r="AD7" s="4"/>
    </row>
    <row r="8" spans="1:31">
      <c r="A8" s="2" t="s">
        <v>33</v>
      </c>
      <c r="S8" s="2" t="s">
        <v>31</v>
      </c>
      <c r="AC8" s="4" t="s">
        <v>50</v>
      </c>
    </row>
    <row r="9" spans="1:31">
      <c r="A9" s="11" t="s">
        <v>104</v>
      </c>
      <c r="B9" t="s">
        <v>86</v>
      </c>
      <c r="C9" t="s">
        <v>87</v>
      </c>
      <c r="D9" t="s">
        <v>88</v>
      </c>
      <c r="E9" t="s">
        <v>89</v>
      </c>
      <c r="F9" t="s">
        <v>90</v>
      </c>
      <c r="G9" t="s">
        <v>91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</row>
    <row r="10" spans="1:31">
      <c r="A10" t="s">
        <v>54</v>
      </c>
      <c r="B10" t="s">
        <v>68</v>
      </c>
      <c r="C10" t="s">
        <v>13</v>
      </c>
      <c r="D10" t="s">
        <v>23</v>
      </c>
      <c r="E10" t="s">
        <v>57</v>
      </c>
      <c r="F10" s="4" t="s">
        <v>12</v>
      </c>
      <c r="G10" t="s">
        <v>40</v>
      </c>
      <c r="H10" s="12">
        <v>0</v>
      </c>
      <c r="I10" s="12">
        <v>0</v>
      </c>
      <c r="J10" s="12">
        <v>0</v>
      </c>
      <c r="K10" s="12">
        <v>6.9999999999999999E-4</v>
      </c>
      <c r="L10" s="12">
        <v>5.9999999999999995E-4</v>
      </c>
      <c r="M10" s="12">
        <v>5.0000000000000001E-4</v>
      </c>
      <c r="N10" s="12">
        <v>1.6999999999999999E-3</v>
      </c>
      <c r="O10" s="12">
        <v>1.1999999999999999E-3</v>
      </c>
      <c r="P10" s="12">
        <v>1.6999999999999999E-3</v>
      </c>
      <c r="T10">
        <v>0</v>
      </c>
      <c r="U10">
        <v>822</v>
      </c>
      <c r="V10">
        <v>0</v>
      </c>
      <c r="W10">
        <v>11756</v>
      </c>
      <c r="X10">
        <v>9000</v>
      </c>
      <c r="Y10">
        <v>7782</v>
      </c>
      <c r="Z10">
        <v>19715</v>
      </c>
      <c r="AA10">
        <v>26908</v>
      </c>
      <c r="AB10">
        <v>38601</v>
      </c>
      <c r="AC10" s="4">
        <v>0.88800000000000001</v>
      </c>
      <c r="AD10" s="5">
        <v>8.0000000000000002E-3</v>
      </c>
      <c r="AE10" s="4">
        <v>7</v>
      </c>
    </row>
    <row r="11" spans="1:31">
      <c r="A11" t="s">
        <v>54</v>
      </c>
      <c r="B11" t="s">
        <v>68</v>
      </c>
      <c r="C11" t="s">
        <v>13</v>
      </c>
      <c r="D11" t="s">
        <v>23</v>
      </c>
      <c r="E11" t="s">
        <v>58</v>
      </c>
      <c r="F11" s="4" t="s">
        <v>12</v>
      </c>
      <c r="G11" t="s">
        <v>40</v>
      </c>
      <c r="H11" s="12">
        <v>5.9999999999999995E-4</v>
      </c>
      <c r="I11" s="12">
        <v>4.0000000000000002E-4</v>
      </c>
      <c r="J11" s="12">
        <v>3.0000000000000001E-3</v>
      </c>
      <c r="K11" s="12">
        <v>2.0000000000000001E-4</v>
      </c>
      <c r="L11" s="12">
        <v>0</v>
      </c>
      <c r="M11" s="12">
        <v>0</v>
      </c>
      <c r="N11" s="12">
        <v>1E-4</v>
      </c>
      <c r="O11" s="12">
        <v>0</v>
      </c>
      <c r="P11" s="12">
        <v>0</v>
      </c>
      <c r="T11">
        <v>11696</v>
      </c>
      <c r="U11">
        <v>8290</v>
      </c>
      <c r="V11">
        <v>43704</v>
      </c>
      <c r="W11">
        <v>14527</v>
      </c>
      <c r="X11">
        <v>11824</v>
      </c>
      <c r="Y11">
        <v>5048</v>
      </c>
      <c r="Z11">
        <v>6594</v>
      </c>
      <c r="AA11">
        <v>0</v>
      </c>
      <c r="AB11">
        <v>0</v>
      </c>
      <c r="AC11" s="4">
        <v>0.96</v>
      </c>
      <c r="AD11" s="5">
        <v>1E-3</v>
      </c>
      <c r="AE11" s="4">
        <v>7</v>
      </c>
    </row>
    <row r="12" spans="1:31">
      <c r="A12" t="s">
        <v>54</v>
      </c>
      <c r="B12" t="s">
        <v>68</v>
      </c>
      <c r="C12" t="s">
        <v>13</v>
      </c>
      <c r="D12" t="s">
        <v>23</v>
      </c>
      <c r="E12" t="s">
        <v>59</v>
      </c>
      <c r="F12" s="4" t="s">
        <v>12</v>
      </c>
      <c r="G12" t="s">
        <v>40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T12">
        <v>10248</v>
      </c>
      <c r="U12">
        <v>11771</v>
      </c>
      <c r="V12">
        <v>15007</v>
      </c>
      <c r="W12">
        <v>9881</v>
      </c>
      <c r="X12">
        <v>11920</v>
      </c>
      <c r="Y12">
        <v>17580</v>
      </c>
      <c r="Z12">
        <v>12580</v>
      </c>
      <c r="AA12">
        <v>6600</v>
      </c>
      <c r="AB12">
        <v>2420</v>
      </c>
      <c r="AC12" s="4">
        <v>0.34699999999999998</v>
      </c>
      <c r="AD12" s="5">
        <v>0.36</v>
      </c>
      <c r="AE12" s="4">
        <v>9</v>
      </c>
    </row>
    <row r="13" spans="1:31">
      <c r="A13" t="s">
        <v>54</v>
      </c>
      <c r="B13" t="s">
        <v>68</v>
      </c>
      <c r="C13" t="s">
        <v>13</v>
      </c>
      <c r="D13" t="s">
        <v>23</v>
      </c>
      <c r="E13" t="s">
        <v>60</v>
      </c>
      <c r="F13" s="4" t="s">
        <v>12</v>
      </c>
      <c r="G13" t="s">
        <v>40</v>
      </c>
      <c r="H13" s="12">
        <v>1.7000000000000001E-2</v>
      </c>
      <c r="I13" s="12">
        <v>2.2499999999999999E-2</v>
      </c>
      <c r="J13" s="12">
        <v>2.7E-2</v>
      </c>
      <c r="K13" s="12">
        <v>1.5800000000000002E-2</v>
      </c>
      <c r="L13" s="12">
        <v>6.8999999999999999E-3</v>
      </c>
      <c r="M13" s="12">
        <v>1.2200000000000001E-2</v>
      </c>
      <c r="N13" s="12">
        <v>1.1599999999999999E-2</v>
      </c>
      <c r="O13" s="12">
        <v>1.4200000000000001E-2</v>
      </c>
      <c r="P13" s="12">
        <v>4.1999999999999997E-3</v>
      </c>
      <c r="T13">
        <v>334236</v>
      </c>
      <c r="U13">
        <v>211999</v>
      </c>
      <c r="V13">
        <v>280977</v>
      </c>
      <c r="W13">
        <v>163096</v>
      </c>
      <c r="X13">
        <v>80177</v>
      </c>
      <c r="Y13">
        <v>191198</v>
      </c>
      <c r="Z13">
        <v>220844</v>
      </c>
      <c r="AA13">
        <v>276398</v>
      </c>
      <c r="AB13">
        <v>108001</v>
      </c>
      <c r="AC13" s="4">
        <v>0.67500000000000004</v>
      </c>
      <c r="AD13" s="5">
        <v>4.5999999999999999E-2</v>
      </c>
      <c r="AE13" s="4">
        <v>9</v>
      </c>
    </row>
    <row r="14" spans="1:31">
      <c r="A14" t="s">
        <v>54</v>
      </c>
      <c r="B14" t="s">
        <v>68</v>
      </c>
      <c r="C14" t="s">
        <v>13</v>
      </c>
      <c r="D14" t="s">
        <v>23</v>
      </c>
      <c r="E14" t="s">
        <v>61</v>
      </c>
      <c r="F14" s="4" t="s">
        <v>12</v>
      </c>
      <c r="G14" t="s">
        <v>40</v>
      </c>
      <c r="H14" s="12">
        <v>0</v>
      </c>
      <c r="I14" s="12">
        <v>3.2500000000000001E-2</v>
      </c>
      <c r="J14" s="12">
        <v>0.01</v>
      </c>
      <c r="K14" s="12">
        <v>9.4999999999999998E-3</v>
      </c>
      <c r="L14" s="12">
        <v>9.4999999999999998E-3</v>
      </c>
      <c r="M14" s="12">
        <v>1.6000000000000001E-3</v>
      </c>
      <c r="N14" s="12">
        <v>4.7000000000000002E-3</v>
      </c>
      <c r="O14" s="12">
        <v>6.6E-3</v>
      </c>
      <c r="P14" s="12">
        <v>1.04E-2</v>
      </c>
      <c r="T14">
        <v>0</v>
      </c>
      <c r="U14">
        <v>182107</v>
      </c>
      <c r="V14">
        <v>143688</v>
      </c>
      <c r="W14">
        <v>141492</v>
      </c>
      <c r="X14">
        <v>70379</v>
      </c>
      <c r="Y14">
        <v>16691</v>
      </c>
      <c r="Z14">
        <v>36135</v>
      </c>
      <c r="AA14">
        <v>61303</v>
      </c>
      <c r="AB14">
        <v>128870</v>
      </c>
      <c r="AC14" s="4">
        <v>0.78200000000000003</v>
      </c>
      <c r="AD14" s="5">
        <v>2.1999999999999999E-2</v>
      </c>
      <c r="AE14" s="4">
        <v>8</v>
      </c>
    </row>
    <row r="15" spans="1:31">
      <c r="A15" t="s">
        <v>54</v>
      </c>
      <c r="B15" t="s">
        <v>68</v>
      </c>
      <c r="C15" t="s">
        <v>13</v>
      </c>
      <c r="D15" t="s">
        <v>25</v>
      </c>
      <c r="E15" t="s">
        <v>57</v>
      </c>
      <c r="F15" s="4" t="s">
        <v>12</v>
      </c>
      <c r="G15" t="s">
        <v>40</v>
      </c>
      <c r="H15" s="12">
        <v>1E-4</v>
      </c>
      <c r="I15" s="12">
        <v>0</v>
      </c>
      <c r="J15" s="12">
        <v>1.5E-3</v>
      </c>
      <c r="K15" s="12">
        <v>8.9999999999999998E-4</v>
      </c>
      <c r="L15" s="12">
        <v>4.0000000000000002E-4</v>
      </c>
      <c r="M15" s="12">
        <v>0</v>
      </c>
      <c r="N15" s="12">
        <v>0</v>
      </c>
      <c r="O15" s="12">
        <v>0</v>
      </c>
      <c r="P15" s="12">
        <v>4.0000000000000002E-4</v>
      </c>
      <c r="T15">
        <v>729</v>
      </c>
      <c r="U15">
        <v>880</v>
      </c>
      <c r="V15">
        <v>8630</v>
      </c>
      <c r="W15">
        <v>9781</v>
      </c>
      <c r="X15">
        <v>4380</v>
      </c>
      <c r="Y15">
        <v>0</v>
      </c>
      <c r="Z15">
        <v>0</v>
      </c>
      <c r="AA15">
        <v>0</v>
      </c>
      <c r="AB15">
        <v>7936</v>
      </c>
      <c r="AC15" s="4">
        <v>0.81499999999999995</v>
      </c>
      <c r="AD15" s="5">
        <v>4.8000000000000001E-2</v>
      </c>
      <c r="AE15" s="4">
        <v>6</v>
      </c>
    </row>
    <row r="16" spans="1:31">
      <c r="A16" t="s">
        <v>54</v>
      </c>
      <c r="B16" t="s">
        <v>68</v>
      </c>
      <c r="C16" t="s">
        <v>13</v>
      </c>
      <c r="D16" t="s">
        <v>25</v>
      </c>
      <c r="E16" t="s">
        <v>58</v>
      </c>
      <c r="F16" s="4" t="s">
        <v>12</v>
      </c>
      <c r="G16" t="s">
        <v>40</v>
      </c>
      <c r="H16" s="12">
        <v>1.12E-2</v>
      </c>
      <c r="I16" s="12">
        <v>1.2699999999999999E-2</v>
      </c>
      <c r="J16" s="12">
        <v>1.04E-2</v>
      </c>
      <c r="K16" s="12">
        <v>8.3000000000000001E-3</v>
      </c>
      <c r="L16" s="12">
        <v>7.7000000000000002E-3</v>
      </c>
      <c r="M16" s="12">
        <v>5.1999999999999998E-3</v>
      </c>
      <c r="N16" s="12">
        <v>4.1000000000000003E-3</v>
      </c>
      <c r="O16" s="12">
        <v>2.7000000000000001E-3</v>
      </c>
      <c r="P16" s="12">
        <v>1.9E-3</v>
      </c>
      <c r="T16">
        <v>255291</v>
      </c>
      <c r="U16">
        <v>239932</v>
      </c>
      <c r="V16">
        <v>243786</v>
      </c>
      <c r="W16">
        <v>254043</v>
      </c>
      <c r="X16">
        <v>189372</v>
      </c>
      <c r="Y16">
        <v>195012</v>
      </c>
      <c r="Z16">
        <v>172298</v>
      </c>
      <c r="AA16">
        <v>136131</v>
      </c>
      <c r="AB16">
        <v>128849</v>
      </c>
      <c r="AC16" s="4">
        <v>0.91300000000000003</v>
      </c>
      <c r="AD16" s="5">
        <v>1E-3</v>
      </c>
      <c r="AE16" s="4">
        <v>9</v>
      </c>
    </row>
    <row r="17" spans="1:31">
      <c r="A17" t="s">
        <v>54</v>
      </c>
      <c r="B17" t="s">
        <v>68</v>
      </c>
      <c r="C17" t="s">
        <v>13</v>
      </c>
      <c r="D17" t="s">
        <v>25</v>
      </c>
      <c r="E17" t="s">
        <v>59</v>
      </c>
      <c r="F17" s="4" t="s">
        <v>12</v>
      </c>
      <c r="G17" t="s">
        <v>40</v>
      </c>
      <c r="H17" s="12">
        <v>4.0000000000000001E-3</v>
      </c>
      <c r="I17" s="12">
        <v>5.0000000000000001E-3</v>
      </c>
      <c r="J17" s="12">
        <v>6.4000000000000003E-3</v>
      </c>
      <c r="K17" s="12">
        <v>3.5000000000000001E-3</v>
      </c>
      <c r="L17" s="12">
        <v>1.9E-3</v>
      </c>
      <c r="M17" s="12">
        <v>6.9999999999999999E-4</v>
      </c>
      <c r="N17" s="12">
        <v>5.0000000000000001E-4</v>
      </c>
      <c r="O17" s="12">
        <v>8.0000000000000004E-4</v>
      </c>
      <c r="P17" s="12">
        <v>5.9999999999999995E-4</v>
      </c>
      <c r="T17">
        <v>212604</v>
      </c>
      <c r="U17">
        <v>107249</v>
      </c>
      <c r="V17">
        <v>127573</v>
      </c>
      <c r="W17">
        <v>154932</v>
      </c>
      <c r="X17">
        <v>85371</v>
      </c>
      <c r="Y17">
        <v>45181</v>
      </c>
      <c r="Z17">
        <v>63747</v>
      </c>
      <c r="AA17">
        <v>77366</v>
      </c>
      <c r="AB17">
        <v>75291</v>
      </c>
      <c r="AC17" s="4">
        <v>0.66300000000000003</v>
      </c>
      <c r="AD17" s="5">
        <v>5.1999999999999998E-2</v>
      </c>
      <c r="AE17" s="4">
        <v>9</v>
      </c>
    </row>
    <row r="18" spans="1:31">
      <c r="A18" t="s">
        <v>54</v>
      </c>
      <c r="B18" t="s">
        <v>68</v>
      </c>
      <c r="C18" t="s">
        <v>13</v>
      </c>
      <c r="D18" t="s">
        <v>25</v>
      </c>
      <c r="E18" t="s">
        <v>60</v>
      </c>
      <c r="F18" s="4" t="s">
        <v>12</v>
      </c>
      <c r="G18" t="s">
        <v>40</v>
      </c>
      <c r="H18" s="12">
        <v>6.08E-2</v>
      </c>
      <c r="I18" s="12">
        <v>7.3200000000000001E-2</v>
      </c>
      <c r="J18" s="12">
        <v>5.0900000000000001E-2</v>
      </c>
      <c r="K18" s="12">
        <v>7.5800000000000006E-2</v>
      </c>
      <c r="L18" s="12">
        <v>4.5699999999999998E-2</v>
      </c>
      <c r="M18" s="12">
        <v>3.4500000000000003E-2</v>
      </c>
      <c r="N18" s="12">
        <v>3.4500000000000003E-2</v>
      </c>
      <c r="O18" s="12">
        <v>5.0999999999999997E-2</v>
      </c>
      <c r="P18" s="12">
        <v>4.58E-2</v>
      </c>
      <c r="T18">
        <v>1095043</v>
      </c>
      <c r="U18">
        <v>774695</v>
      </c>
      <c r="V18">
        <v>791940</v>
      </c>
      <c r="W18">
        <v>1255868</v>
      </c>
      <c r="X18">
        <v>568490</v>
      </c>
      <c r="Y18">
        <v>640633</v>
      </c>
      <c r="Z18">
        <v>610697</v>
      </c>
      <c r="AA18">
        <v>776245</v>
      </c>
      <c r="AB18">
        <v>1067163</v>
      </c>
      <c r="AC18" s="4">
        <v>0.64700000000000002</v>
      </c>
      <c r="AD18" s="5">
        <v>5.8999999999999997E-2</v>
      </c>
      <c r="AE18" s="4">
        <v>9</v>
      </c>
    </row>
    <row r="19" spans="1:31">
      <c r="A19" t="s">
        <v>54</v>
      </c>
      <c r="B19" t="s">
        <v>68</v>
      </c>
      <c r="C19" t="s">
        <v>13</v>
      </c>
      <c r="D19" t="s">
        <v>25</v>
      </c>
      <c r="E19" t="s">
        <v>61</v>
      </c>
      <c r="F19" s="4" t="s">
        <v>12</v>
      </c>
      <c r="G19" t="s">
        <v>40</v>
      </c>
      <c r="H19" s="12">
        <v>2E-3</v>
      </c>
      <c r="I19" s="12">
        <v>8.3000000000000001E-3</v>
      </c>
      <c r="J19" s="12">
        <v>3.0000000000000001E-3</v>
      </c>
      <c r="K19" s="12">
        <v>6.0000000000000001E-3</v>
      </c>
      <c r="L19" s="12">
        <v>3.5000000000000001E-3</v>
      </c>
      <c r="M19" s="12">
        <v>1E-4</v>
      </c>
      <c r="N19" s="12">
        <v>5.0000000000000001E-4</v>
      </c>
      <c r="O19" s="12">
        <v>2.9999999999999997E-4</v>
      </c>
      <c r="P19" s="12">
        <v>2.0000000000000001E-4</v>
      </c>
      <c r="T19">
        <v>63296</v>
      </c>
      <c r="U19">
        <v>49327</v>
      </c>
      <c r="V19">
        <v>40022</v>
      </c>
      <c r="W19">
        <v>95679</v>
      </c>
      <c r="X19">
        <v>31103</v>
      </c>
      <c r="Y19">
        <v>1010</v>
      </c>
      <c r="Z19">
        <v>4030</v>
      </c>
      <c r="AA19">
        <v>3536</v>
      </c>
      <c r="AB19">
        <v>5080</v>
      </c>
      <c r="AC19" s="4">
        <v>0.74199999999999999</v>
      </c>
      <c r="AD19" s="5">
        <v>2.1999999999999999E-2</v>
      </c>
      <c r="AE19" s="4">
        <v>9</v>
      </c>
    </row>
    <row r="20" spans="1:31">
      <c r="A20" t="s">
        <v>54</v>
      </c>
      <c r="B20" t="s">
        <v>68</v>
      </c>
      <c r="C20" t="s">
        <v>13</v>
      </c>
      <c r="D20" t="s">
        <v>25</v>
      </c>
      <c r="E20" t="s">
        <v>62</v>
      </c>
      <c r="F20" s="4" t="s">
        <v>12</v>
      </c>
      <c r="G20" t="s">
        <v>40</v>
      </c>
      <c r="H20" s="12">
        <v>1E-4</v>
      </c>
      <c r="I20" s="12">
        <v>1E-4</v>
      </c>
      <c r="J20" s="12">
        <v>0</v>
      </c>
      <c r="K20" s="12">
        <v>0</v>
      </c>
      <c r="L20" s="12">
        <v>4.0000000000000002E-4</v>
      </c>
      <c r="M20" s="12">
        <v>2.0000000000000001E-4</v>
      </c>
      <c r="N20" s="12">
        <v>2.9999999999999997E-4</v>
      </c>
      <c r="O20" s="12">
        <v>1E-4</v>
      </c>
      <c r="P20" s="12">
        <v>0</v>
      </c>
      <c r="T20">
        <v>3108</v>
      </c>
      <c r="U20">
        <v>2064</v>
      </c>
      <c r="V20">
        <v>5598</v>
      </c>
      <c r="W20">
        <v>7550</v>
      </c>
      <c r="X20">
        <v>12631</v>
      </c>
      <c r="Y20">
        <v>5910</v>
      </c>
      <c r="Z20">
        <v>15546</v>
      </c>
      <c r="AA20">
        <v>3693</v>
      </c>
      <c r="AB20">
        <v>1185</v>
      </c>
      <c r="AC20" s="4">
        <v>0.81899999999999995</v>
      </c>
      <c r="AD20" s="5">
        <v>7.0000000000000001E-3</v>
      </c>
      <c r="AE20" s="4">
        <v>9</v>
      </c>
    </row>
    <row r="21" spans="1:31">
      <c r="A21" t="s">
        <v>54</v>
      </c>
      <c r="B21" t="s">
        <v>68</v>
      </c>
      <c r="C21" t="s">
        <v>13</v>
      </c>
      <c r="D21" t="s">
        <v>63</v>
      </c>
      <c r="E21" t="s">
        <v>58</v>
      </c>
      <c r="F21" s="4" t="s">
        <v>12</v>
      </c>
      <c r="G21" t="s">
        <v>40</v>
      </c>
      <c r="H21" s="12">
        <v>0</v>
      </c>
      <c r="I21" s="12">
        <v>0</v>
      </c>
      <c r="J21" s="12">
        <v>5.1999999999999998E-3</v>
      </c>
      <c r="K21" s="12">
        <v>3.3999999999999998E-3</v>
      </c>
      <c r="L21" s="12">
        <v>2.5000000000000001E-3</v>
      </c>
      <c r="M21" s="12">
        <v>1E-3</v>
      </c>
      <c r="N21" s="12">
        <v>8.0000000000000004E-4</v>
      </c>
      <c r="O21" s="12">
        <v>0</v>
      </c>
      <c r="P21" s="12">
        <v>0</v>
      </c>
      <c r="T21">
        <v>0</v>
      </c>
      <c r="U21">
        <v>0</v>
      </c>
      <c r="V21">
        <v>287824</v>
      </c>
      <c r="W21">
        <v>253368</v>
      </c>
      <c r="X21">
        <v>128268</v>
      </c>
      <c r="Y21">
        <v>40036</v>
      </c>
      <c r="Z21">
        <v>31107</v>
      </c>
      <c r="AA21">
        <v>0</v>
      </c>
      <c r="AB21">
        <v>0</v>
      </c>
      <c r="AC21" s="4">
        <v>0.96799999999999997</v>
      </c>
      <c r="AD21" s="5">
        <v>7.0000000000000001E-3</v>
      </c>
      <c r="AE21" s="4">
        <v>5</v>
      </c>
    </row>
    <row r="22" spans="1:31">
      <c r="A22" t="s">
        <v>54</v>
      </c>
      <c r="B22" t="s">
        <v>68</v>
      </c>
      <c r="C22" t="s">
        <v>13</v>
      </c>
      <c r="D22" t="s">
        <v>63</v>
      </c>
      <c r="E22" t="s">
        <v>60</v>
      </c>
      <c r="F22" s="4" t="s">
        <v>12</v>
      </c>
      <c r="G22" t="s">
        <v>40</v>
      </c>
      <c r="H22" s="12">
        <v>0</v>
      </c>
      <c r="I22" s="12">
        <v>0</v>
      </c>
      <c r="J22" s="12">
        <v>1.2999999999999999E-3</v>
      </c>
      <c r="K22" s="12">
        <v>4.0000000000000002E-4</v>
      </c>
      <c r="L22" s="12">
        <v>6.9999999999999999E-4</v>
      </c>
      <c r="M22" s="12">
        <v>0</v>
      </c>
      <c r="N22" s="12">
        <v>0</v>
      </c>
      <c r="O22" s="12">
        <v>3.0999999999999999E-3</v>
      </c>
      <c r="P22" s="12">
        <v>3.3999999999999998E-3</v>
      </c>
      <c r="T22">
        <v>0</v>
      </c>
      <c r="U22">
        <v>0</v>
      </c>
      <c r="V22">
        <v>94896</v>
      </c>
      <c r="W22">
        <v>5729</v>
      </c>
      <c r="X22">
        <v>9503</v>
      </c>
      <c r="Y22">
        <v>0</v>
      </c>
      <c r="Z22">
        <v>0</v>
      </c>
      <c r="AA22">
        <v>96642</v>
      </c>
      <c r="AB22">
        <v>179832</v>
      </c>
      <c r="AC22" s="4">
        <v>0.88800000000000001</v>
      </c>
      <c r="AD22" s="5">
        <v>4.3999999999999997E-2</v>
      </c>
      <c r="AE22" s="4">
        <v>5</v>
      </c>
    </row>
    <row r="23" spans="1:31">
      <c r="A23" t="s">
        <v>54</v>
      </c>
      <c r="B23" t="s">
        <v>68</v>
      </c>
      <c r="C23" t="s">
        <v>13</v>
      </c>
      <c r="D23" t="s">
        <v>63</v>
      </c>
      <c r="E23" t="s">
        <v>61</v>
      </c>
      <c r="F23" s="4" t="s">
        <v>12</v>
      </c>
      <c r="G23" t="s">
        <v>40</v>
      </c>
      <c r="H23" s="12">
        <v>0</v>
      </c>
      <c r="I23" s="12">
        <v>0</v>
      </c>
      <c r="J23" s="12">
        <v>1.6999999999999999E-3</v>
      </c>
      <c r="K23" s="12">
        <v>3.5000000000000001E-3</v>
      </c>
      <c r="L23" s="12">
        <v>4.7999999999999996E-3</v>
      </c>
      <c r="M23" s="12">
        <v>3.8999999999999998E-3</v>
      </c>
      <c r="N23" s="12">
        <v>2.3999999999999998E-3</v>
      </c>
      <c r="O23" s="12">
        <v>1.4E-3</v>
      </c>
      <c r="P23" s="12">
        <v>3.0999999999999999E-3</v>
      </c>
      <c r="T23">
        <v>0</v>
      </c>
      <c r="U23">
        <v>0</v>
      </c>
      <c r="V23">
        <v>214426</v>
      </c>
      <c r="W23">
        <v>355398</v>
      </c>
      <c r="X23">
        <v>702922</v>
      </c>
      <c r="Y23">
        <v>703021</v>
      </c>
      <c r="Z23">
        <v>219177</v>
      </c>
      <c r="AA23">
        <v>114680</v>
      </c>
      <c r="AB23">
        <v>714754</v>
      </c>
      <c r="AC23" s="4">
        <v>0.83499999999999996</v>
      </c>
      <c r="AD23" s="5">
        <v>0.02</v>
      </c>
      <c r="AE23" s="4">
        <v>7</v>
      </c>
    </row>
    <row r="24" spans="1:31">
      <c r="A24" t="s">
        <v>54</v>
      </c>
      <c r="B24" t="s">
        <v>68</v>
      </c>
      <c r="C24" t="s">
        <v>13</v>
      </c>
      <c r="D24" t="s">
        <v>64</v>
      </c>
      <c r="E24" t="s">
        <v>58</v>
      </c>
      <c r="F24" t="s">
        <v>12</v>
      </c>
      <c r="G24" t="s">
        <v>40</v>
      </c>
      <c r="H24" s="12">
        <v>0</v>
      </c>
      <c r="I24" s="12">
        <v>0</v>
      </c>
      <c r="J24" s="12">
        <v>1E-4</v>
      </c>
      <c r="K24" s="12">
        <v>0</v>
      </c>
      <c r="L24" s="12">
        <v>0</v>
      </c>
      <c r="M24" s="12">
        <v>0</v>
      </c>
      <c r="N24" s="12">
        <v>2.3999999999999998E-3</v>
      </c>
      <c r="O24" s="12">
        <v>3.3E-3</v>
      </c>
      <c r="P24" s="12">
        <v>1.4E-3</v>
      </c>
      <c r="T24">
        <v>0</v>
      </c>
      <c r="U24">
        <v>0</v>
      </c>
      <c r="V24">
        <v>93187</v>
      </c>
      <c r="W24">
        <v>55397</v>
      </c>
      <c r="X24">
        <v>90686</v>
      </c>
      <c r="Y24">
        <v>128949</v>
      </c>
      <c r="Z24">
        <v>107267</v>
      </c>
      <c r="AA24">
        <v>104170</v>
      </c>
      <c r="AB24">
        <v>78123</v>
      </c>
      <c r="AC24" s="4">
        <v>0.22</v>
      </c>
      <c r="AD24" s="5">
        <v>0.63500000000000001</v>
      </c>
      <c r="AE24" s="4">
        <v>7</v>
      </c>
    </row>
    <row r="25" spans="1:31">
      <c r="A25" t="s">
        <v>54</v>
      </c>
      <c r="B25" t="s">
        <v>68</v>
      </c>
      <c r="C25" t="s">
        <v>13</v>
      </c>
      <c r="D25" t="s">
        <v>64</v>
      </c>
      <c r="E25" t="s">
        <v>59</v>
      </c>
      <c r="F25" t="s">
        <v>12</v>
      </c>
      <c r="G25" t="s">
        <v>40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1E-4</v>
      </c>
      <c r="O25" s="13">
        <v>1E-4</v>
      </c>
      <c r="P25" s="13">
        <v>1E-4</v>
      </c>
      <c r="T25">
        <v>0</v>
      </c>
      <c r="U25">
        <v>0</v>
      </c>
      <c r="V25">
        <v>264</v>
      </c>
      <c r="W25">
        <v>59543</v>
      </c>
      <c r="X25">
        <v>35332</v>
      </c>
      <c r="Y25">
        <v>34991</v>
      </c>
      <c r="Z25">
        <v>6664</v>
      </c>
      <c r="AA25">
        <v>3956</v>
      </c>
      <c r="AB25">
        <v>5514</v>
      </c>
      <c r="AC25" s="4">
        <v>-0.61399999999999999</v>
      </c>
      <c r="AD25" s="5">
        <v>0.14299999999999999</v>
      </c>
      <c r="AE25" s="4">
        <v>7</v>
      </c>
    </row>
    <row r="26" spans="1:31">
      <c r="A26" t="s">
        <v>54</v>
      </c>
      <c r="B26" t="s">
        <v>68</v>
      </c>
      <c r="C26" t="s">
        <v>13</v>
      </c>
      <c r="D26" t="s">
        <v>64</v>
      </c>
      <c r="E26" t="s">
        <v>60</v>
      </c>
      <c r="F26" t="s">
        <v>12</v>
      </c>
      <c r="G26" t="s">
        <v>40</v>
      </c>
      <c r="H26" s="13">
        <v>0</v>
      </c>
      <c r="I26" s="13">
        <v>0</v>
      </c>
      <c r="J26" s="13">
        <v>4.0000000000000002E-4</v>
      </c>
      <c r="K26" s="13">
        <v>1.2999999999999999E-3</v>
      </c>
      <c r="L26" s="13">
        <v>6.7000000000000002E-3</v>
      </c>
      <c r="M26" s="13">
        <v>0</v>
      </c>
      <c r="N26" s="13">
        <v>1.1299999999999999E-2</v>
      </c>
      <c r="O26" s="13">
        <v>1.4800000000000001E-2</v>
      </c>
      <c r="P26" s="13">
        <v>1.3299999999999999E-2</v>
      </c>
      <c r="T26">
        <v>0</v>
      </c>
      <c r="U26">
        <v>0</v>
      </c>
      <c r="V26">
        <v>342503</v>
      </c>
      <c r="W26">
        <v>192759</v>
      </c>
      <c r="X26">
        <v>170844</v>
      </c>
      <c r="Y26">
        <v>382050</v>
      </c>
      <c r="Z26">
        <v>286887</v>
      </c>
      <c r="AA26">
        <v>332848</v>
      </c>
      <c r="AB26">
        <v>398109</v>
      </c>
      <c r="AC26" s="4">
        <v>0.18099999999999999</v>
      </c>
      <c r="AD26" s="4">
        <v>0.69799999999999995</v>
      </c>
      <c r="AE26">
        <v>7</v>
      </c>
    </row>
    <row r="27" spans="1:31">
      <c r="A27" t="s">
        <v>54</v>
      </c>
      <c r="B27" t="s">
        <v>68</v>
      </c>
      <c r="C27" t="s">
        <v>13</v>
      </c>
      <c r="D27" t="s">
        <v>64</v>
      </c>
      <c r="E27" t="s">
        <v>61</v>
      </c>
      <c r="F27" t="s">
        <v>12</v>
      </c>
      <c r="G27" t="s">
        <v>40</v>
      </c>
      <c r="H27" s="13">
        <v>0</v>
      </c>
      <c r="I27" s="13">
        <v>0</v>
      </c>
      <c r="J27" s="13">
        <v>2.0999999999999999E-3</v>
      </c>
      <c r="K27" s="13">
        <v>8.8000000000000005E-3</v>
      </c>
      <c r="L27" s="13">
        <v>1.7000000000000001E-2</v>
      </c>
      <c r="M27" s="13">
        <v>0</v>
      </c>
      <c r="N27" s="13">
        <v>1.1000000000000001E-3</v>
      </c>
      <c r="O27" s="13">
        <v>1E-4</v>
      </c>
      <c r="P27" s="13">
        <v>2.0000000000000001E-4</v>
      </c>
      <c r="T27">
        <v>0</v>
      </c>
      <c r="U27">
        <v>0</v>
      </c>
      <c r="V27">
        <v>1100</v>
      </c>
      <c r="W27">
        <v>89918</v>
      </c>
      <c r="X27">
        <v>85447</v>
      </c>
      <c r="Y27">
        <v>61407</v>
      </c>
      <c r="Z27">
        <v>20974</v>
      </c>
      <c r="AA27">
        <v>1764</v>
      </c>
      <c r="AB27">
        <v>4420</v>
      </c>
      <c r="AC27">
        <v>0.751</v>
      </c>
      <c r="AD27">
        <v>5.1999999999999998E-2</v>
      </c>
      <c r="AE27">
        <v>7</v>
      </c>
    </row>
    <row r="28" spans="1:31">
      <c r="A28" t="s">
        <v>54</v>
      </c>
      <c r="B28" t="s">
        <v>68</v>
      </c>
      <c r="C28" t="s">
        <v>13</v>
      </c>
      <c r="D28" t="s">
        <v>65</v>
      </c>
      <c r="E28" t="s">
        <v>58</v>
      </c>
      <c r="F28" t="s">
        <v>12</v>
      </c>
      <c r="G28" t="s">
        <v>40</v>
      </c>
      <c r="H28" s="13">
        <v>4.0899999999999999E-2</v>
      </c>
      <c r="I28" s="13">
        <v>7.3899999999999993E-2</v>
      </c>
      <c r="J28" s="13">
        <v>3.6400000000000002E-2</v>
      </c>
      <c r="K28" s="13">
        <v>2.1000000000000001E-2</v>
      </c>
      <c r="L28" s="13">
        <v>1.8200000000000001E-2</v>
      </c>
      <c r="M28" s="13">
        <v>1.18E-2</v>
      </c>
      <c r="N28" s="13">
        <v>1.2200000000000001E-2</v>
      </c>
      <c r="O28" s="13">
        <v>1.35E-2</v>
      </c>
      <c r="P28" s="13">
        <v>8.5000000000000006E-3</v>
      </c>
      <c r="T28">
        <v>1397564</v>
      </c>
      <c r="U28">
        <v>1471236</v>
      </c>
      <c r="V28">
        <v>701180</v>
      </c>
      <c r="W28">
        <v>596996</v>
      </c>
      <c r="X28">
        <v>568781</v>
      </c>
      <c r="Y28">
        <v>539579</v>
      </c>
      <c r="Z28">
        <v>401856</v>
      </c>
      <c r="AA28">
        <v>361015</v>
      </c>
      <c r="AB28">
        <v>350477</v>
      </c>
      <c r="AC28" s="4">
        <v>0.90900000000000003</v>
      </c>
      <c r="AD28" s="4">
        <v>1E-3</v>
      </c>
      <c r="AE28">
        <v>9</v>
      </c>
    </row>
    <row r="29" spans="1:31">
      <c r="A29" t="s">
        <v>54</v>
      </c>
      <c r="B29" t="s">
        <v>68</v>
      </c>
      <c r="C29" t="s">
        <v>13</v>
      </c>
      <c r="D29" t="s">
        <v>65</v>
      </c>
      <c r="E29" t="s">
        <v>60</v>
      </c>
      <c r="F29" t="s">
        <v>12</v>
      </c>
      <c r="G29" t="s">
        <v>40</v>
      </c>
      <c r="H29" s="13">
        <v>1.0500000000000001E-2</v>
      </c>
      <c r="I29" s="13">
        <v>1.3599999999999999E-2</v>
      </c>
      <c r="J29" s="13">
        <v>1.6E-2</v>
      </c>
      <c r="K29" s="13">
        <v>1.9E-2</v>
      </c>
      <c r="L29" s="13">
        <v>1.06E-2</v>
      </c>
      <c r="M29" s="13">
        <v>1.0500000000000001E-2</v>
      </c>
      <c r="N29" s="13">
        <v>9.7000000000000003E-3</v>
      </c>
      <c r="O29" s="13">
        <v>1.44E-2</v>
      </c>
      <c r="P29" s="13">
        <v>1.5100000000000001E-2</v>
      </c>
      <c r="T29">
        <v>458330</v>
      </c>
      <c r="U29">
        <v>322019</v>
      </c>
      <c r="V29">
        <v>242532</v>
      </c>
      <c r="W29">
        <v>350925</v>
      </c>
      <c r="X29">
        <v>186093</v>
      </c>
      <c r="Y29">
        <v>229860</v>
      </c>
      <c r="Z29">
        <v>198632</v>
      </c>
      <c r="AA29">
        <v>218426</v>
      </c>
      <c r="AB29">
        <v>473943</v>
      </c>
      <c r="AC29" s="4">
        <v>0.28100000000000003</v>
      </c>
      <c r="AD29" s="4">
        <v>0.46500000000000002</v>
      </c>
      <c r="AE29">
        <v>9</v>
      </c>
    </row>
    <row r="30" spans="1:31">
      <c r="A30" t="s">
        <v>54</v>
      </c>
      <c r="B30" t="s">
        <v>68</v>
      </c>
      <c r="C30" t="s">
        <v>13</v>
      </c>
      <c r="D30" t="s">
        <v>65</v>
      </c>
      <c r="E30" t="s">
        <v>61</v>
      </c>
      <c r="F30" t="s">
        <v>12</v>
      </c>
      <c r="G30" t="s">
        <v>40</v>
      </c>
      <c r="H30" s="13">
        <v>4.0000000000000002E-4</v>
      </c>
      <c r="I30" s="13">
        <v>7.4999999999999997E-3</v>
      </c>
      <c r="J30" s="13">
        <v>1E-4</v>
      </c>
      <c r="K30" s="13">
        <v>1.9E-3</v>
      </c>
      <c r="L30" s="13">
        <v>8.2000000000000007E-3</v>
      </c>
      <c r="M30" s="13">
        <v>2.0000000000000001E-4</v>
      </c>
      <c r="N30" s="13">
        <v>6.9999999999999999E-4</v>
      </c>
      <c r="O30" s="13">
        <v>0</v>
      </c>
      <c r="P30" s="13">
        <v>0</v>
      </c>
      <c r="T30">
        <v>5065</v>
      </c>
      <c r="U30">
        <v>114489</v>
      </c>
      <c r="V30">
        <v>4122</v>
      </c>
      <c r="W30">
        <v>29965</v>
      </c>
      <c r="X30">
        <v>122803</v>
      </c>
      <c r="Y30">
        <v>10521</v>
      </c>
      <c r="Z30">
        <v>14473</v>
      </c>
      <c r="AA30">
        <v>0</v>
      </c>
      <c r="AB30">
        <v>0</v>
      </c>
      <c r="AC30" s="4">
        <v>0.999</v>
      </c>
      <c r="AD30" s="4">
        <v>0</v>
      </c>
      <c r="AE30">
        <v>7</v>
      </c>
    </row>
    <row r="31" spans="1:31">
      <c r="A31" t="s">
        <v>54</v>
      </c>
      <c r="B31" t="s">
        <v>68</v>
      </c>
      <c r="C31" t="s">
        <v>13</v>
      </c>
      <c r="D31" t="s">
        <v>66</v>
      </c>
      <c r="E31" t="s">
        <v>58</v>
      </c>
      <c r="F31" t="s">
        <v>12</v>
      </c>
      <c r="G31" t="s">
        <v>40</v>
      </c>
      <c r="H31" s="13">
        <v>0</v>
      </c>
      <c r="I31" s="13">
        <v>0.11269999999999999</v>
      </c>
      <c r="J31" s="13">
        <v>6.0400000000000002E-2</v>
      </c>
      <c r="K31" s="13">
        <v>4.1399999999999999E-2</v>
      </c>
      <c r="L31" s="13">
        <v>2.1399999999999999E-2</v>
      </c>
      <c r="M31" s="13">
        <v>1.6500000000000001E-2</v>
      </c>
      <c r="N31" s="13">
        <v>1.8200000000000001E-2</v>
      </c>
      <c r="O31" s="13">
        <v>1.8800000000000001E-2</v>
      </c>
      <c r="P31" s="13">
        <v>1.46E-2</v>
      </c>
      <c r="T31">
        <v>0</v>
      </c>
      <c r="U31">
        <v>4339027</v>
      </c>
      <c r="V31">
        <v>2361250</v>
      </c>
      <c r="W31">
        <v>1992875</v>
      </c>
      <c r="X31">
        <v>1556930</v>
      </c>
      <c r="Y31">
        <v>1079645</v>
      </c>
      <c r="Z31">
        <v>791231</v>
      </c>
      <c r="AA31">
        <v>788566</v>
      </c>
      <c r="AB31">
        <v>682079</v>
      </c>
      <c r="AC31" s="4">
        <v>0.98099999999999998</v>
      </c>
      <c r="AD31" s="4">
        <v>0</v>
      </c>
      <c r="AE31">
        <v>8</v>
      </c>
    </row>
    <row r="32" spans="1:31">
      <c r="A32" t="s">
        <v>54</v>
      </c>
      <c r="B32" t="s">
        <v>68</v>
      </c>
      <c r="C32" t="s">
        <v>13</v>
      </c>
      <c r="D32" t="s">
        <v>66</v>
      </c>
      <c r="E32" t="s">
        <v>59</v>
      </c>
      <c r="F32" t="s">
        <v>12</v>
      </c>
      <c r="G32" t="s">
        <v>40</v>
      </c>
      <c r="H32" s="13">
        <v>0</v>
      </c>
      <c r="I32" s="13">
        <v>4.4999999999999998E-2</v>
      </c>
      <c r="J32" s="13">
        <v>3.0599999999999999E-2</v>
      </c>
      <c r="K32" s="13">
        <v>2.8400000000000002E-2</v>
      </c>
      <c r="L32" s="13">
        <v>1.35E-2</v>
      </c>
      <c r="M32" s="13">
        <v>5.3E-3</v>
      </c>
      <c r="N32" s="13">
        <v>2.8E-3</v>
      </c>
      <c r="O32" s="13">
        <v>8.0999999999999996E-3</v>
      </c>
      <c r="P32" s="13">
        <v>5.4000000000000003E-3</v>
      </c>
      <c r="T32">
        <v>0</v>
      </c>
      <c r="U32">
        <v>712715</v>
      </c>
      <c r="V32">
        <v>691955</v>
      </c>
      <c r="W32">
        <v>738832</v>
      </c>
      <c r="X32">
        <v>410561</v>
      </c>
      <c r="Y32">
        <v>270046</v>
      </c>
      <c r="Z32">
        <v>412292</v>
      </c>
      <c r="AA32">
        <v>391897</v>
      </c>
      <c r="AB32">
        <v>324214</v>
      </c>
      <c r="AC32" s="4">
        <v>0.91</v>
      </c>
      <c r="AD32" s="4">
        <v>2E-3</v>
      </c>
      <c r="AE32">
        <v>8</v>
      </c>
    </row>
    <row r="33" spans="1:32">
      <c r="A33" t="s">
        <v>54</v>
      </c>
      <c r="B33" t="s">
        <v>68</v>
      </c>
      <c r="C33" t="s">
        <v>13</v>
      </c>
      <c r="D33" t="s">
        <v>66</v>
      </c>
      <c r="E33" t="s">
        <v>60</v>
      </c>
      <c r="F33" t="s">
        <v>12</v>
      </c>
      <c r="G33" t="s">
        <v>40</v>
      </c>
      <c r="H33" s="13">
        <v>0</v>
      </c>
      <c r="I33" s="13">
        <v>0.1183</v>
      </c>
      <c r="J33" s="13">
        <v>9.4600000000000004E-2</v>
      </c>
      <c r="K33" s="13">
        <v>7.7700000000000005E-2</v>
      </c>
      <c r="L33" s="13">
        <v>3.8300000000000001E-2</v>
      </c>
      <c r="M33" s="13">
        <v>2.7400000000000001E-2</v>
      </c>
      <c r="N33" s="13">
        <v>3.0300000000000001E-2</v>
      </c>
      <c r="O33" s="13">
        <v>3.7699999999999997E-2</v>
      </c>
      <c r="P33" s="13">
        <v>3.4700000000000002E-2</v>
      </c>
      <c r="T33">
        <v>0</v>
      </c>
      <c r="U33">
        <v>5657875</v>
      </c>
      <c r="V33">
        <v>3902889</v>
      </c>
      <c r="W33">
        <v>4457610</v>
      </c>
      <c r="X33">
        <v>2534977</v>
      </c>
      <c r="Y33">
        <v>1715576</v>
      </c>
      <c r="Z33">
        <v>1018609</v>
      </c>
      <c r="AA33">
        <v>1245924</v>
      </c>
      <c r="AB33">
        <v>1021206</v>
      </c>
      <c r="AC33" s="4">
        <v>0.94199999999999995</v>
      </c>
      <c r="AD33" s="4">
        <v>0</v>
      </c>
      <c r="AE33">
        <v>8</v>
      </c>
    </row>
    <row r="34" spans="1:32">
      <c r="A34" t="s">
        <v>54</v>
      </c>
      <c r="B34" t="s">
        <v>68</v>
      </c>
      <c r="C34" t="s">
        <v>13</v>
      </c>
      <c r="D34" t="s">
        <v>66</v>
      </c>
      <c r="E34" t="s">
        <v>61</v>
      </c>
      <c r="F34" t="s">
        <v>12</v>
      </c>
      <c r="G34" t="s">
        <v>40</v>
      </c>
      <c r="H34" s="13">
        <v>0</v>
      </c>
      <c r="I34" s="13">
        <v>2.53E-2</v>
      </c>
      <c r="J34" s="13">
        <v>3.8999999999999998E-3</v>
      </c>
      <c r="K34" s="13">
        <v>1.26E-2</v>
      </c>
      <c r="L34" s="13">
        <v>1.37E-2</v>
      </c>
      <c r="M34" s="13">
        <v>2.0000000000000001E-4</v>
      </c>
      <c r="N34" s="13">
        <v>1.4E-3</v>
      </c>
      <c r="O34" s="13">
        <v>2.0000000000000001E-4</v>
      </c>
      <c r="P34" s="13">
        <v>8.9999999999999998E-4</v>
      </c>
      <c r="T34">
        <v>0</v>
      </c>
      <c r="U34">
        <v>921668</v>
      </c>
      <c r="V34">
        <v>193724</v>
      </c>
      <c r="W34">
        <v>628134</v>
      </c>
      <c r="X34">
        <v>440888</v>
      </c>
      <c r="Y34">
        <v>21895</v>
      </c>
      <c r="Z34">
        <v>36317</v>
      </c>
      <c r="AA34">
        <v>3424</v>
      </c>
      <c r="AB34">
        <v>24022</v>
      </c>
      <c r="AC34" s="4">
        <v>0.98099999999999998</v>
      </c>
      <c r="AD34" s="4">
        <v>0</v>
      </c>
      <c r="AE34">
        <v>8</v>
      </c>
    </row>
    <row r="35" spans="1:32">
      <c r="A35" t="s">
        <v>54</v>
      </c>
      <c r="B35" t="s">
        <v>68</v>
      </c>
      <c r="C35" t="s">
        <v>13</v>
      </c>
      <c r="D35" t="s">
        <v>30</v>
      </c>
      <c r="E35" t="s">
        <v>58</v>
      </c>
      <c r="F35" t="s">
        <v>12</v>
      </c>
      <c r="G35" t="s">
        <v>40</v>
      </c>
      <c r="H35" s="13">
        <v>5.3400000000000003E-2</v>
      </c>
      <c r="I35" s="13">
        <v>6.1499999999999999E-2</v>
      </c>
      <c r="J35" s="13">
        <v>3.2199999999999999E-2</v>
      </c>
      <c r="K35" s="13">
        <v>1.8700000000000001E-2</v>
      </c>
      <c r="L35" s="13">
        <v>1.5800000000000002E-2</v>
      </c>
      <c r="M35" s="13">
        <v>1.18E-2</v>
      </c>
      <c r="N35" s="13">
        <v>9.7999999999999997E-3</v>
      </c>
      <c r="O35" s="13">
        <v>5.7999999999999996E-3</v>
      </c>
      <c r="P35" s="13">
        <v>4.0000000000000001E-3</v>
      </c>
      <c r="T35">
        <v>1820884</v>
      </c>
      <c r="U35">
        <v>1485621</v>
      </c>
      <c r="V35">
        <v>1183969</v>
      </c>
      <c r="W35">
        <v>1031157</v>
      </c>
      <c r="X35">
        <v>833204</v>
      </c>
      <c r="Y35">
        <v>914404</v>
      </c>
      <c r="Z35">
        <v>811692</v>
      </c>
      <c r="AA35">
        <v>595833</v>
      </c>
      <c r="AB35">
        <v>519421</v>
      </c>
      <c r="AC35" s="4">
        <v>0.93600000000000005</v>
      </c>
      <c r="AD35" s="4">
        <v>0</v>
      </c>
      <c r="AE35">
        <v>9</v>
      </c>
    </row>
    <row r="36" spans="1:32">
      <c r="A36" t="s">
        <v>54</v>
      </c>
      <c r="B36" t="s">
        <v>68</v>
      </c>
      <c r="C36" t="s">
        <v>13</v>
      </c>
      <c r="D36" t="s">
        <v>30</v>
      </c>
      <c r="E36" t="s">
        <v>59</v>
      </c>
      <c r="F36" t="s">
        <v>12</v>
      </c>
      <c r="G36" t="s">
        <v>40</v>
      </c>
      <c r="H36" s="13">
        <v>1.26E-2</v>
      </c>
      <c r="I36" s="13">
        <v>2.5399999999999999E-2</v>
      </c>
      <c r="J36" s="13">
        <v>1.6199999999999999E-2</v>
      </c>
      <c r="K36" s="13">
        <v>0.01</v>
      </c>
      <c r="L36" s="13">
        <v>5.3E-3</v>
      </c>
      <c r="M36" s="13">
        <v>4.1999999999999997E-3</v>
      </c>
      <c r="N36" s="13">
        <v>3.3999999999999998E-3</v>
      </c>
      <c r="O36" s="13">
        <v>2.5000000000000001E-3</v>
      </c>
      <c r="P36" s="13">
        <v>1.8E-3</v>
      </c>
      <c r="T36">
        <v>316942</v>
      </c>
      <c r="U36">
        <v>373136</v>
      </c>
      <c r="V36">
        <v>345327</v>
      </c>
      <c r="W36">
        <v>321205</v>
      </c>
      <c r="X36">
        <v>162491</v>
      </c>
      <c r="Y36">
        <v>198545</v>
      </c>
      <c r="Z36">
        <v>200874</v>
      </c>
      <c r="AA36">
        <v>176489</v>
      </c>
      <c r="AB36">
        <v>208160</v>
      </c>
      <c r="AC36" s="4">
        <v>0.90100000000000002</v>
      </c>
      <c r="AD36" s="4">
        <v>1E-3</v>
      </c>
      <c r="AE36">
        <v>9</v>
      </c>
    </row>
    <row r="37" spans="1:32">
      <c r="A37" t="s">
        <v>54</v>
      </c>
      <c r="B37" t="s">
        <v>68</v>
      </c>
      <c r="C37" t="s">
        <v>13</v>
      </c>
      <c r="D37" t="s">
        <v>30</v>
      </c>
      <c r="E37" t="s">
        <v>60</v>
      </c>
      <c r="F37" t="s">
        <v>12</v>
      </c>
      <c r="G37" t="s">
        <v>40</v>
      </c>
      <c r="H37" s="13">
        <v>9.5399999999999999E-2</v>
      </c>
      <c r="I37" s="13">
        <v>0.15840000000000001</v>
      </c>
      <c r="J37" s="13">
        <v>8.6300000000000002E-2</v>
      </c>
      <c r="K37" s="13">
        <v>7.4399999999999994E-2</v>
      </c>
      <c r="L37" s="13">
        <v>7.4300000000000005E-2</v>
      </c>
      <c r="M37" s="13">
        <v>3.73E-2</v>
      </c>
      <c r="N37" s="13">
        <v>4.07E-2</v>
      </c>
      <c r="O37" s="13">
        <v>4.7E-2</v>
      </c>
      <c r="P37" s="13">
        <v>4.4900000000000002E-2</v>
      </c>
      <c r="T37">
        <v>2070339</v>
      </c>
      <c r="U37">
        <v>1942010</v>
      </c>
      <c r="V37">
        <v>1716974</v>
      </c>
      <c r="W37">
        <v>1655822</v>
      </c>
      <c r="X37">
        <v>1151533</v>
      </c>
      <c r="Y37">
        <v>1205260</v>
      </c>
      <c r="Z37">
        <v>1001145</v>
      </c>
      <c r="AA37">
        <v>1169421</v>
      </c>
      <c r="AB37">
        <v>1420549</v>
      </c>
      <c r="AC37" s="4">
        <v>0.77600000000000002</v>
      </c>
      <c r="AD37" s="4">
        <v>1.4E-2</v>
      </c>
      <c r="AE37">
        <v>9</v>
      </c>
    </row>
    <row r="38" spans="1:32">
      <c r="A38" t="s">
        <v>54</v>
      </c>
      <c r="B38" t="s">
        <v>68</v>
      </c>
      <c r="C38" t="s">
        <v>13</v>
      </c>
      <c r="D38" t="s">
        <v>30</v>
      </c>
      <c r="E38" t="s">
        <v>61</v>
      </c>
      <c r="F38" t="s">
        <v>12</v>
      </c>
      <c r="G38" t="s">
        <v>40</v>
      </c>
      <c r="H38" s="13">
        <v>0</v>
      </c>
      <c r="I38" s="13">
        <v>1.09E-2</v>
      </c>
      <c r="J38" s="13">
        <v>5.4000000000000003E-3</v>
      </c>
      <c r="K38" s="13">
        <v>2.2100000000000002E-2</v>
      </c>
      <c r="L38" s="13">
        <v>1.43E-2</v>
      </c>
      <c r="M38" s="13">
        <v>1.1000000000000001E-3</v>
      </c>
      <c r="N38" s="13">
        <v>2.2000000000000001E-3</v>
      </c>
      <c r="O38" s="13">
        <v>5.9999999999999995E-4</v>
      </c>
      <c r="P38" s="13">
        <v>3.5999999999999999E-3</v>
      </c>
      <c r="T38">
        <v>0</v>
      </c>
      <c r="U38">
        <v>144639</v>
      </c>
      <c r="V38">
        <v>121133</v>
      </c>
      <c r="W38">
        <v>413844</v>
      </c>
      <c r="X38">
        <v>178434</v>
      </c>
      <c r="Y38">
        <v>36859</v>
      </c>
      <c r="Z38">
        <v>40493</v>
      </c>
      <c r="AA38">
        <v>16200</v>
      </c>
      <c r="AB38">
        <v>99798</v>
      </c>
      <c r="AC38" s="4">
        <v>0.95799999999999996</v>
      </c>
      <c r="AD38" s="4">
        <v>0</v>
      </c>
      <c r="AE38">
        <v>8</v>
      </c>
    </row>
    <row r="39" spans="1:32">
      <c r="A39" t="s">
        <v>54</v>
      </c>
      <c r="B39" t="s">
        <v>68</v>
      </c>
      <c r="C39" t="s">
        <v>13</v>
      </c>
      <c r="D39" t="s">
        <v>30</v>
      </c>
      <c r="E39" t="s">
        <v>62</v>
      </c>
      <c r="F39" t="s">
        <v>12</v>
      </c>
      <c r="G39" t="s">
        <v>40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T39">
        <v>9096</v>
      </c>
      <c r="U39">
        <v>8169</v>
      </c>
      <c r="V39">
        <v>1237</v>
      </c>
      <c r="W39">
        <v>914</v>
      </c>
      <c r="X39">
        <v>2232</v>
      </c>
      <c r="Y39">
        <v>4946</v>
      </c>
      <c r="Z39">
        <v>1544</v>
      </c>
      <c r="AA39">
        <v>66</v>
      </c>
      <c r="AB39">
        <v>916</v>
      </c>
      <c r="AC39" s="4">
        <v>0.82299999999999995</v>
      </c>
      <c r="AD39" s="4">
        <v>6.0000000000000001E-3</v>
      </c>
      <c r="AE39">
        <v>9</v>
      </c>
    </row>
    <row r="40" spans="1:32">
      <c r="A40" t="s">
        <v>100</v>
      </c>
      <c r="H40" s="13">
        <f>SUM(H10:H39)</f>
        <v>0.30900000000000005</v>
      </c>
      <c r="I40" s="13">
        <f t="shared" ref="I40:P40" si="5">SUM(I10:I39)</f>
        <v>0.80719999999999992</v>
      </c>
      <c r="J40" s="13">
        <f t="shared" si="5"/>
        <v>0.50509999999999999</v>
      </c>
      <c r="K40" s="13">
        <f t="shared" si="5"/>
        <v>0.46530000000000005</v>
      </c>
      <c r="L40" s="13">
        <f t="shared" si="5"/>
        <v>0.34189999999999998</v>
      </c>
      <c r="M40" s="13">
        <f t="shared" si="5"/>
        <v>0.18620000000000003</v>
      </c>
      <c r="N40" s="13">
        <f t="shared" si="5"/>
        <v>0.20750000000000005</v>
      </c>
      <c r="O40" s="13">
        <f t="shared" si="5"/>
        <v>0.24829999999999997</v>
      </c>
      <c r="P40" s="13">
        <f t="shared" si="5"/>
        <v>0.22020000000000003</v>
      </c>
      <c r="T40">
        <f>SUM(T10:T39)</f>
        <v>8064471</v>
      </c>
      <c r="U40">
        <f t="shared" ref="U40:AB40" si="6">SUM(U10:U39)</f>
        <v>19081740</v>
      </c>
      <c r="V40">
        <f t="shared" si="6"/>
        <v>14201417</v>
      </c>
      <c r="W40">
        <f t="shared" si="6"/>
        <v>15348996</v>
      </c>
      <c r="X40">
        <f t="shared" si="6"/>
        <v>10446576</v>
      </c>
      <c r="Y40">
        <f t="shared" si="6"/>
        <v>8703635</v>
      </c>
      <c r="Z40">
        <f t="shared" si="6"/>
        <v>6763420</v>
      </c>
      <c r="AA40">
        <f t="shared" si="6"/>
        <v>6989501</v>
      </c>
      <c r="AB40">
        <f t="shared" si="6"/>
        <v>8068933</v>
      </c>
      <c r="AC40" s="5">
        <f t="shared" ref="AC40" si="7">ROUND(ABS(PEARSON($T40:$AB40,$H40:$P40)),3)</f>
        <v>0.95</v>
      </c>
      <c r="AD40" s="3">
        <f>ROUND(TDIST(AF40,AE40-2,2),3)</f>
        <v>0</v>
      </c>
      <c r="AE40" s="4">
        <f>COUNTA(T40:AB40)</f>
        <v>9</v>
      </c>
      <c r="AF40" s="3">
        <f>ROUND((AC40*SQRT(AE40-2))/(SQRT(1-AC40^2)),3)</f>
        <v>8.0500000000000007</v>
      </c>
    </row>
    <row r="41" spans="1:32">
      <c r="A41" t="s">
        <v>107</v>
      </c>
      <c r="H41">
        <f>ROUND(H40/H5,4)</f>
        <v>0.32440000000000002</v>
      </c>
      <c r="I41">
        <f t="shared" ref="I41:P41" si="8">ROUND(I40/I5,4)</f>
        <v>0.55830000000000002</v>
      </c>
      <c r="J41">
        <f t="shared" si="8"/>
        <v>0.52980000000000005</v>
      </c>
      <c r="K41">
        <f t="shared" si="8"/>
        <v>0.59650000000000003</v>
      </c>
      <c r="L41">
        <f t="shared" si="8"/>
        <v>0.63349999999999995</v>
      </c>
      <c r="M41">
        <f t="shared" si="8"/>
        <v>0.70109999999999995</v>
      </c>
      <c r="N41">
        <f t="shared" si="8"/>
        <v>0.79049999999999998</v>
      </c>
      <c r="O41">
        <f t="shared" si="8"/>
        <v>0.87860000000000005</v>
      </c>
      <c r="P41">
        <f t="shared" si="8"/>
        <v>0.85650000000000004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F41"/>
  <sheetViews>
    <sheetView topLeftCell="B1" zoomScale="60" zoomScaleNormal="60" workbookViewId="0">
      <selection sqref="A1:AE41"/>
    </sheetView>
  </sheetViews>
  <sheetFormatPr defaultRowHeight="15"/>
  <cols>
    <col min="1" max="1" width="19.140625" customWidth="1"/>
    <col min="2" max="2" width="6.7109375" customWidth="1"/>
    <col min="3" max="4" width="7.28515625" customWidth="1"/>
    <col min="7" max="7" width="9.140625" customWidth="1"/>
    <col min="19" max="19" width="17.42578125" customWidth="1"/>
    <col min="20" max="28" width="11" customWidth="1"/>
    <col min="29" max="31" width="7.140625" customWidth="1"/>
  </cols>
  <sheetData>
    <row r="1" spans="1:31">
      <c r="A1" s="2" t="s">
        <v>78</v>
      </c>
      <c r="M1" t="s">
        <v>34</v>
      </c>
      <c r="S1" s="2" t="s">
        <v>7</v>
      </c>
      <c r="AC1" s="4"/>
      <c r="AD1" s="4"/>
    </row>
    <row r="2" spans="1:31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 s="4">
        <v>2010</v>
      </c>
      <c r="P2" s="4">
        <v>2011</v>
      </c>
      <c r="Q2" s="4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/>
      <c r="AD2" s="4"/>
    </row>
    <row r="3" spans="1:31">
      <c r="A3" t="s">
        <v>0</v>
      </c>
      <c r="H3">
        <v>0.9526</v>
      </c>
      <c r="I3">
        <v>1.4457</v>
      </c>
      <c r="J3">
        <v>0.95340000000000003</v>
      </c>
      <c r="K3">
        <v>0.78010000000000002</v>
      </c>
      <c r="L3">
        <v>0.53969999999999996</v>
      </c>
      <c r="M3" s="10">
        <f>ROUND(L3*0.9,3)</f>
        <v>0.48599999999999999</v>
      </c>
      <c r="N3" s="10">
        <f t="shared" ref="N3:Q3" si="0">ROUND(M3*0.9,3)</f>
        <v>0.437</v>
      </c>
      <c r="O3" s="10">
        <f t="shared" si="0"/>
        <v>0.39300000000000002</v>
      </c>
      <c r="P3" s="10">
        <f t="shared" si="0"/>
        <v>0.35399999999999998</v>
      </c>
      <c r="Q3" s="10">
        <f t="shared" si="0"/>
        <v>0.31900000000000001</v>
      </c>
      <c r="S3" t="s">
        <v>67</v>
      </c>
      <c r="Y3" s="4"/>
      <c r="Z3" s="4"/>
      <c r="AA3" s="4"/>
      <c r="AB3" s="4"/>
      <c r="AC3" s="4"/>
      <c r="AD3" s="4"/>
    </row>
    <row r="4" spans="1:31">
      <c r="A4" t="s">
        <v>3</v>
      </c>
      <c r="M4" s="1">
        <f>ROUND((M3-L3)/L3,2)</f>
        <v>-0.1</v>
      </c>
      <c r="N4" s="1">
        <f>ROUND((N3-M3)/M3,2)</f>
        <v>-0.1</v>
      </c>
      <c r="O4" s="1">
        <f>ROUND((O3-N3)/N3,2)</f>
        <v>-0.1</v>
      </c>
      <c r="P4" s="1">
        <f>ROUND((P3-O3)/O3,2)</f>
        <v>-0.1</v>
      </c>
      <c r="Q4" s="1">
        <f>ROUND((Q3-P3)/P3,2)</f>
        <v>-0.1</v>
      </c>
      <c r="R4" s="1"/>
      <c r="S4" t="s">
        <v>6</v>
      </c>
      <c r="T4" s="2"/>
      <c r="Z4" s="1"/>
      <c r="AA4" s="1"/>
      <c r="AB4" s="1"/>
      <c r="AC4" s="6"/>
      <c r="AD4" s="4"/>
    </row>
    <row r="5" spans="1:31">
      <c r="A5" t="s">
        <v>5</v>
      </c>
      <c r="H5">
        <v>0.9526</v>
      </c>
      <c r="I5">
        <v>1.4457</v>
      </c>
      <c r="J5">
        <v>0.95340000000000003</v>
      </c>
      <c r="K5">
        <v>0.78010000000000002</v>
      </c>
      <c r="L5">
        <v>0.53969999999999996</v>
      </c>
      <c r="M5">
        <v>0.2656</v>
      </c>
      <c r="N5">
        <v>0.26250000000000001</v>
      </c>
      <c r="O5" s="4">
        <v>0.28260000000000002</v>
      </c>
      <c r="P5" s="4">
        <v>0.2571</v>
      </c>
      <c r="Q5" s="4"/>
      <c r="S5" t="s">
        <v>1</v>
      </c>
      <c r="T5" s="7">
        <f>T40</f>
        <v>8064471</v>
      </c>
      <c r="U5" s="7">
        <f t="shared" ref="U5:AB5" si="1">U40</f>
        <v>19081740</v>
      </c>
      <c r="V5" s="7">
        <f t="shared" si="1"/>
        <v>14201417</v>
      </c>
      <c r="W5" s="7">
        <f t="shared" si="1"/>
        <v>15348996</v>
      </c>
      <c r="X5" s="7">
        <f t="shared" si="1"/>
        <v>10446576</v>
      </c>
      <c r="Y5" s="7">
        <f t="shared" si="1"/>
        <v>8703635</v>
      </c>
      <c r="Z5" s="7">
        <f t="shared" si="1"/>
        <v>6763420</v>
      </c>
      <c r="AA5" s="7">
        <f t="shared" si="1"/>
        <v>6989501</v>
      </c>
      <c r="AB5" s="7">
        <f t="shared" si="1"/>
        <v>8068933</v>
      </c>
      <c r="AC5" s="4"/>
      <c r="AD5" s="4"/>
    </row>
    <row r="6" spans="1:31">
      <c r="A6" t="s">
        <v>4</v>
      </c>
      <c r="M6" s="1">
        <f t="shared" ref="M6:P6" si="2">ROUND((M5-L5)/L5,2)</f>
        <v>-0.51</v>
      </c>
      <c r="N6" s="1">
        <f t="shared" si="2"/>
        <v>-0.01</v>
      </c>
      <c r="O6" s="1">
        <f t="shared" si="2"/>
        <v>0.08</v>
      </c>
      <c r="P6" s="1">
        <f t="shared" si="2"/>
        <v>-0.09</v>
      </c>
      <c r="Q6" s="4"/>
      <c r="Y6" s="1">
        <f t="shared" ref="Y6" si="3">ROUND((Y5-X5)/X5,2)</f>
        <v>-0.17</v>
      </c>
      <c r="Z6" s="1">
        <f>ROUND((Z5-Y5)/Y5,2)</f>
        <v>-0.22</v>
      </c>
      <c r="AA6" s="1">
        <f t="shared" ref="AA6:AB6" si="4">ROUND((AA5-Z5)/Z5,2)</f>
        <v>0.03</v>
      </c>
      <c r="AB6" s="1">
        <f t="shared" si="4"/>
        <v>0.15</v>
      </c>
      <c r="AC6" s="4"/>
      <c r="AD6" s="4"/>
    </row>
    <row r="7" spans="1:31">
      <c r="N7" s="2"/>
      <c r="AC7" s="4"/>
      <c r="AD7" s="4"/>
    </row>
    <row r="8" spans="1:31">
      <c r="A8" s="2" t="s">
        <v>33</v>
      </c>
    </row>
    <row r="9" spans="1:31">
      <c r="A9" s="11" t="s">
        <v>104</v>
      </c>
      <c r="B9" t="s">
        <v>86</v>
      </c>
      <c r="C9" t="s">
        <v>87</v>
      </c>
      <c r="D9" t="s">
        <v>88</v>
      </c>
      <c r="E9" t="s">
        <v>89</v>
      </c>
      <c r="F9" t="s">
        <v>90</v>
      </c>
      <c r="G9" t="s">
        <v>91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</row>
    <row r="10" spans="1:31">
      <c r="A10" t="s">
        <v>54</v>
      </c>
      <c r="B10" t="s">
        <v>68</v>
      </c>
      <c r="C10" t="s">
        <v>13</v>
      </c>
      <c r="D10" t="s">
        <v>23</v>
      </c>
      <c r="E10" t="s">
        <v>57</v>
      </c>
      <c r="F10" s="4" t="s">
        <v>12</v>
      </c>
      <c r="G10" t="s">
        <v>14</v>
      </c>
      <c r="H10" s="12">
        <v>0</v>
      </c>
      <c r="I10" s="12">
        <v>0</v>
      </c>
      <c r="J10" s="12">
        <v>0</v>
      </c>
      <c r="K10" s="12">
        <v>6.9999999999999999E-4</v>
      </c>
      <c r="L10" s="12">
        <v>5.9999999999999995E-4</v>
      </c>
      <c r="M10" s="12">
        <v>5.0000000000000001E-4</v>
      </c>
      <c r="N10" s="12">
        <v>1.6999999999999999E-3</v>
      </c>
      <c r="O10" s="12">
        <v>1.1999999999999999E-3</v>
      </c>
      <c r="P10" s="12">
        <v>1.6999999999999999E-3</v>
      </c>
      <c r="T10">
        <v>0</v>
      </c>
      <c r="U10">
        <v>822</v>
      </c>
      <c r="V10">
        <v>0</v>
      </c>
      <c r="W10">
        <v>11756</v>
      </c>
      <c r="X10">
        <v>9000</v>
      </c>
      <c r="Y10">
        <v>7782</v>
      </c>
      <c r="Z10">
        <v>19715</v>
      </c>
      <c r="AA10">
        <v>26908</v>
      </c>
      <c r="AB10">
        <v>38601</v>
      </c>
      <c r="AC10" s="4">
        <v>0.88800000000000001</v>
      </c>
      <c r="AD10" s="5">
        <v>8.0000000000000002E-3</v>
      </c>
      <c r="AE10" s="4">
        <v>7</v>
      </c>
    </row>
    <row r="11" spans="1:31">
      <c r="A11" t="s">
        <v>54</v>
      </c>
      <c r="B11" t="s">
        <v>68</v>
      </c>
      <c r="C11" t="s">
        <v>13</v>
      </c>
      <c r="D11" t="s">
        <v>23</v>
      </c>
      <c r="E11" t="s">
        <v>58</v>
      </c>
      <c r="F11" s="4" t="s">
        <v>12</v>
      </c>
      <c r="G11" t="s">
        <v>14</v>
      </c>
      <c r="H11" s="12">
        <v>5.9999999999999995E-4</v>
      </c>
      <c r="I11" s="12">
        <v>4.0000000000000002E-4</v>
      </c>
      <c r="J11" s="12">
        <v>2.8999999999999998E-3</v>
      </c>
      <c r="K11" s="12">
        <v>2.0000000000000001E-4</v>
      </c>
      <c r="L11" s="12">
        <v>0</v>
      </c>
      <c r="M11" s="12">
        <v>0</v>
      </c>
      <c r="N11" s="12">
        <v>1E-4</v>
      </c>
      <c r="O11" s="12">
        <v>0</v>
      </c>
      <c r="P11" s="12">
        <v>0</v>
      </c>
      <c r="T11">
        <v>11696</v>
      </c>
      <c r="U11">
        <v>8290</v>
      </c>
      <c r="V11">
        <v>43704</v>
      </c>
      <c r="W11">
        <v>14527</v>
      </c>
      <c r="X11">
        <v>11824</v>
      </c>
      <c r="Y11">
        <v>5048</v>
      </c>
      <c r="Z11">
        <v>6594</v>
      </c>
      <c r="AA11">
        <v>0</v>
      </c>
      <c r="AB11">
        <v>0</v>
      </c>
      <c r="AC11" s="4">
        <v>0.96</v>
      </c>
      <c r="AD11" s="5">
        <v>1E-3</v>
      </c>
      <c r="AE11" s="4">
        <v>7</v>
      </c>
    </row>
    <row r="12" spans="1:31">
      <c r="A12" t="s">
        <v>54</v>
      </c>
      <c r="B12" t="s">
        <v>68</v>
      </c>
      <c r="C12" t="s">
        <v>13</v>
      </c>
      <c r="D12" t="s">
        <v>23</v>
      </c>
      <c r="E12" t="s">
        <v>59</v>
      </c>
      <c r="F12" s="4" t="s">
        <v>12</v>
      </c>
      <c r="G12" t="s">
        <v>14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T12">
        <v>10248</v>
      </c>
      <c r="U12">
        <v>11771</v>
      </c>
      <c r="V12">
        <v>15007</v>
      </c>
      <c r="W12">
        <v>9881</v>
      </c>
      <c r="X12">
        <v>11920</v>
      </c>
      <c r="Y12">
        <v>17580</v>
      </c>
      <c r="Z12">
        <v>12580</v>
      </c>
      <c r="AA12">
        <v>6600</v>
      </c>
      <c r="AB12">
        <v>2420</v>
      </c>
      <c r="AC12" s="4">
        <v>0.34699999999999998</v>
      </c>
      <c r="AD12" s="5">
        <v>0.36</v>
      </c>
      <c r="AE12" s="4">
        <v>9</v>
      </c>
    </row>
    <row r="13" spans="1:31">
      <c r="A13" t="s">
        <v>54</v>
      </c>
      <c r="B13" t="s">
        <v>68</v>
      </c>
      <c r="C13" t="s">
        <v>13</v>
      </c>
      <c r="D13" t="s">
        <v>23</v>
      </c>
      <c r="E13" t="s">
        <v>60</v>
      </c>
      <c r="F13" s="4" t="s">
        <v>12</v>
      </c>
      <c r="G13" t="s">
        <v>14</v>
      </c>
      <c r="H13" s="12">
        <v>1.61E-2</v>
      </c>
      <c r="I13" s="12">
        <v>2.18E-2</v>
      </c>
      <c r="J13" s="12">
        <v>2.63E-2</v>
      </c>
      <c r="K13" s="12">
        <v>1.3299999999999999E-2</v>
      </c>
      <c r="L13" s="12">
        <v>5.7999999999999996E-3</v>
      </c>
      <c r="M13" s="12">
        <v>1.15E-2</v>
      </c>
      <c r="N13" s="12">
        <v>1.03E-2</v>
      </c>
      <c r="O13" s="12">
        <v>1.29E-2</v>
      </c>
      <c r="P13" s="12">
        <v>3.8E-3</v>
      </c>
      <c r="T13">
        <v>334236</v>
      </c>
      <c r="U13">
        <v>211999</v>
      </c>
      <c r="V13">
        <v>280977</v>
      </c>
      <c r="W13">
        <v>163096</v>
      </c>
      <c r="X13">
        <v>80177</v>
      </c>
      <c r="Y13">
        <v>191198</v>
      </c>
      <c r="Z13">
        <v>220844</v>
      </c>
      <c r="AA13">
        <v>276398</v>
      </c>
      <c r="AB13">
        <v>108001</v>
      </c>
      <c r="AC13" s="4">
        <v>0.67900000000000005</v>
      </c>
      <c r="AD13" s="5">
        <v>4.3999999999999997E-2</v>
      </c>
      <c r="AE13" s="4">
        <v>9</v>
      </c>
    </row>
    <row r="14" spans="1:31">
      <c r="A14" t="s">
        <v>54</v>
      </c>
      <c r="B14" t="s">
        <v>68</v>
      </c>
      <c r="C14" t="s">
        <v>13</v>
      </c>
      <c r="D14" t="s">
        <v>23</v>
      </c>
      <c r="E14" t="s">
        <v>61</v>
      </c>
      <c r="F14" s="4" t="s">
        <v>12</v>
      </c>
      <c r="G14" t="s">
        <v>14</v>
      </c>
      <c r="H14" s="12">
        <v>0</v>
      </c>
      <c r="I14" s="12">
        <v>3.2099999999999997E-2</v>
      </c>
      <c r="J14" s="12">
        <v>9.7000000000000003E-3</v>
      </c>
      <c r="K14" s="12">
        <v>8.0999999999999996E-3</v>
      </c>
      <c r="L14" s="12">
        <v>8.5000000000000006E-3</v>
      </c>
      <c r="M14" s="12">
        <v>1.5E-3</v>
      </c>
      <c r="N14" s="12">
        <v>4.3E-3</v>
      </c>
      <c r="O14" s="12">
        <v>6.4000000000000003E-3</v>
      </c>
      <c r="P14" s="12">
        <v>8.9999999999999993E-3</v>
      </c>
      <c r="T14">
        <v>0</v>
      </c>
      <c r="U14">
        <v>182107</v>
      </c>
      <c r="V14">
        <v>143688</v>
      </c>
      <c r="W14">
        <v>141492</v>
      </c>
      <c r="X14">
        <v>70379</v>
      </c>
      <c r="Y14">
        <v>16691</v>
      </c>
      <c r="Z14">
        <v>36135</v>
      </c>
      <c r="AA14">
        <v>61303</v>
      </c>
      <c r="AB14">
        <v>128870</v>
      </c>
      <c r="AC14" s="4">
        <v>0.76</v>
      </c>
      <c r="AD14" s="5">
        <v>2.9000000000000001E-2</v>
      </c>
      <c r="AE14" s="4">
        <v>8</v>
      </c>
    </row>
    <row r="15" spans="1:31">
      <c r="A15" t="s">
        <v>54</v>
      </c>
      <c r="B15" t="s">
        <v>68</v>
      </c>
      <c r="C15" t="s">
        <v>13</v>
      </c>
      <c r="D15" t="s">
        <v>25</v>
      </c>
      <c r="E15" t="s">
        <v>57</v>
      </c>
      <c r="F15" s="4" t="s">
        <v>12</v>
      </c>
      <c r="G15" t="s">
        <v>14</v>
      </c>
      <c r="H15" s="12">
        <v>1E-4</v>
      </c>
      <c r="I15" s="12">
        <v>0</v>
      </c>
      <c r="J15" s="12">
        <v>1.5E-3</v>
      </c>
      <c r="K15" s="12">
        <v>8.9999999999999998E-4</v>
      </c>
      <c r="L15" s="12">
        <v>4.0000000000000002E-4</v>
      </c>
      <c r="M15" s="12">
        <v>0</v>
      </c>
      <c r="N15" s="12">
        <v>0</v>
      </c>
      <c r="O15" s="12">
        <v>0</v>
      </c>
      <c r="P15" s="12">
        <v>4.0000000000000002E-4</v>
      </c>
      <c r="T15">
        <v>729</v>
      </c>
      <c r="U15">
        <v>880</v>
      </c>
      <c r="V15">
        <v>8630</v>
      </c>
      <c r="W15">
        <v>9781</v>
      </c>
      <c r="X15">
        <v>4380</v>
      </c>
      <c r="Y15">
        <v>0</v>
      </c>
      <c r="Z15">
        <v>0</v>
      </c>
      <c r="AA15">
        <v>0</v>
      </c>
      <c r="AB15">
        <v>7936</v>
      </c>
      <c r="AC15" s="4">
        <v>0.81499999999999995</v>
      </c>
      <c r="AD15" s="5">
        <v>4.8000000000000001E-2</v>
      </c>
      <c r="AE15" s="4">
        <v>6</v>
      </c>
    </row>
    <row r="16" spans="1:31">
      <c r="A16" t="s">
        <v>54</v>
      </c>
      <c r="B16" t="s">
        <v>68</v>
      </c>
      <c r="C16" t="s">
        <v>13</v>
      </c>
      <c r="D16" t="s">
        <v>25</v>
      </c>
      <c r="E16" t="s">
        <v>58</v>
      </c>
      <c r="F16" s="4" t="s">
        <v>12</v>
      </c>
      <c r="G16" t="s">
        <v>14</v>
      </c>
      <c r="H16" s="12">
        <v>1.0999999999999999E-2</v>
      </c>
      <c r="I16" s="12">
        <v>1.2500000000000001E-2</v>
      </c>
      <c r="J16" s="12">
        <v>1.01E-2</v>
      </c>
      <c r="K16" s="12">
        <v>8.0000000000000002E-3</v>
      </c>
      <c r="L16" s="12">
        <v>7.1999999999999998E-3</v>
      </c>
      <c r="M16" s="12">
        <v>5.0000000000000001E-3</v>
      </c>
      <c r="N16" s="12">
        <v>4.0000000000000001E-3</v>
      </c>
      <c r="O16" s="12">
        <v>2.3999999999999998E-3</v>
      </c>
      <c r="P16" s="12">
        <v>1.9E-3</v>
      </c>
      <c r="T16">
        <v>255291</v>
      </c>
      <c r="U16">
        <v>239932</v>
      </c>
      <c r="V16">
        <v>243786</v>
      </c>
      <c r="W16">
        <v>254043</v>
      </c>
      <c r="X16">
        <v>189372</v>
      </c>
      <c r="Y16">
        <v>195012</v>
      </c>
      <c r="Z16">
        <v>172298</v>
      </c>
      <c r="AA16">
        <v>136131</v>
      </c>
      <c r="AB16">
        <v>128849</v>
      </c>
      <c r="AC16" s="4">
        <v>0.91400000000000003</v>
      </c>
      <c r="AD16" s="5">
        <v>1E-3</v>
      </c>
      <c r="AE16" s="4">
        <v>9</v>
      </c>
    </row>
    <row r="17" spans="1:31">
      <c r="A17" t="s">
        <v>54</v>
      </c>
      <c r="B17" t="s">
        <v>68</v>
      </c>
      <c r="C17" t="s">
        <v>13</v>
      </c>
      <c r="D17" t="s">
        <v>25</v>
      </c>
      <c r="E17" t="s">
        <v>59</v>
      </c>
      <c r="F17" s="4" t="s">
        <v>12</v>
      </c>
      <c r="G17" t="s">
        <v>14</v>
      </c>
      <c r="H17" s="12">
        <v>3.8999999999999998E-3</v>
      </c>
      <c r="I17" s="12">
        <v>5.0000000000000001E-3</v>
      </c>
      <c r="J17" s="12">
        <v>6.3E-3</v>
      </c>
      <c r="K17" s="12">
        <v>3.5000000000000001E-3</v>
      </c>
      <c r="L17" s="12">
        <v>1.9E-3</v>
      </c>
      <c r="M17" s="12">
        <v>6.9999999999999999E-4</v>
      </c>
      <c r="N17" s="12">
        <v>5.0000000000000001E-4</v>
      </c>
      <c r="O17" s="12">
        <v>6.9999999999999999E-4</v>
      </c>
      <c r="P17" s="12">
        <v>5.9999999999999995E-4</v>
      </c>
      <c r="T17">
        <v>212604</v>
      </c>
      <c r="U17">
        <v>107249</v>
      </c>
      <c r="V17">
        <v>127573</v>
      </c>
      <c r="W17">
        <v>154932</v>
      </c>
      <c r="X17">
        <v>85371</v>
      </c>
      <c r="Y17">
        <v>45181</v>
      </c>
      <c r="Z17">
        <v>63747</v>
      </c>
      <c r="AA17">
        <v>77366</v>
      </c>
      <c r="AB17">
        <v>75291</v>
      </c>
      <c r="AC17" s="4">
        <v>0.66</v>
      </c>
      <c r="AD17" s="5">
        <v>5.2999999999999999E-2</v>
      </c>
      <c r="AE17" s="4">
        <v>9</v>
      </c>
    </row>
    <row r="18" spans="1:31">
      <c r="A18" t="s">
        <v>54</v>
      </c>
      <c r="B18" t="s">
        <v>68</v>
      </c>
      <c r="C18" t="s">
        <v>13</v>
      </c>
      <c r="D18" t="s">
        <v>25</v>
      </c>
      <c r="E18" t="s">
        <v>60</v>
      </c>
      <c r="F18" s="4" t="s">
        <v>12</v>
      </c>
      <c r="G18" t="s">
        <v>14</v>
      </c>
      <c r="H18" s="12">
        <v>5.9900000000000002E-2</v>
      </c>
      <c r="I18" s="12">
        <v>7.1800000000000003E-2</v>
      </c>
      <c r="J18" s="12">
        <v>4.9599999999999998E-2</v>
      </c>
      <c r="K18" s="12">
        <v>7.1599999999999997E-2</v>
      </c>
      <c r="L18" s="12">
        <v>4.4499999999999998E-2</v>
      </c>
      <c r="M18" s="12">
        <v>3.3700000000000001E-2</v>
      </c>
      <c r="N18" s="12">
        <v>3.39E-2</v>
      </c>
      <c r="O18" s="12">
        <v>4.9799999999999997E-2</v>
      </c>
      <c r="P18" s="12">
        <v>4.58E-2</v>
      </c>
      <c r="T18">
        <v>1095043</v>
      </c>
      <c r="U18">
        <v>774695</v>
      </c>
      <c r="V18">
        <v>791940</v>
      </c>
      <c r="W18">
        <v>1255868</v>
      </c>
      <c r="X18">
        <v>568490</v>
      </c>
      <c r="Y18">
        <v>640633</v>
      </c>
      <c r="Z18">
        <v>610697</v>
      </c>
      <c r="AA18">
        <v>776245</v>
      </c>
      <c r="AB18">
        <v>1067163</v>
      </c>
      <c r="AC18" s="4">
        <v>0.64300000000000002</v>
      </c>
      <c r="AD18" s="5">
        <v>6.2E-2</v>
      </c>
      <c r="AE18" s="4">
        <v>9</v>
      </c>
    </row>
    <row r="19" spans="1:31">
      <c r="A19" t="s">
        <v>54</v>
      </c>
      <c r="B19" t="s">
        <v>68</v>
      </c>
      <c r="C19" t="s">
        <v>13</v>
      </c>
      <c r="D19" t="s">
        <v>25</v>
      </c>
      <c r="E19" t="s">
        <v>61</v>
      </c>
      <c r="F19" s="4" t="s">
        <v>12</v>
      </c>
      <c r="G19" t="s">
        <v>14</v>
      </c>
      <c r="H19" s="12">
        <v>2E-3</v>
      </c>
      <c r="I19" s="12">
        <v>8.3000000000000001E-3</v>
      </c>
      <c r="J19" s="12">
        <v>2.8999999999999998E-3</v>
      </c>
      <c r="K19" s="12">
        <v>6.0000000000000001E-3</v>
      </c>
      <c r="L19" s="12">
        <v>3.5000000000000001E-3</v>
      </c>
      <c r="M19" s="12">
        <v>1E-4</v>
      </c>
      <c r="N19" s="12">
        <v>5.0000000000000001E-4</v>
      </c>
      <c r="O19" s="12">
        <v>2.9999999999999997E-4</v>
      </c>
      <c r="P19" s="12">
        <v>2.0000000000000001E-4</v>
      </c>
      <c r="T19">
        <v>63296</v>
      </c>
      <c r="U19">
        <v>49327</v>
      </c>
      <c r="V19">
        <v>40022</v>
      </c>
      <c r="W19">
        <v>95679</v>
      </c>
      <c r="X19">
        <v>31103</v>
      </c>
      <c r="Y19">
        <v>1010</v>
      </c>
      <c r="Z19">
        <v>4030</v>
      </c>
      <c r="AA19">
        <v>3536</v>
      </c>
      <c r="AB19">
        <v>5080</v>
      </c>
      <c r="AC19" s="4">
        <v>0.74399999999999999</v>
      </c>
      <c r="AD19" s="5">
        <v>2.1999999999999999E-2</v>
      </c>
      <c r="AE19" s="4">
        <v>9</v>
      </c>
    </row>
    <row r="20" spans="1:31">
      <c r="A20" t="s">
        <v>54</v>
      </c>
      <c r="B20" t="s">
        <v>68</v>
      </c>
      <c r="C20" t="s">
        <v>13</v>
      </c>
      <c r="D20" t="s">
        <v>25</v>
      </c>
      <c r="E20" t="s">
        <v>62</v>
      </c>
      <c r="F20" s="4" t="s">
        <v>12</v>
      </c>
      <c r="G20" t="s">
        <v>14</v>
      </c>
      <c r="H20" s="12">
        <v>1E-4</v>
      </c>
      <c r="I20" s="12">
        <v>1E-4</v>
      </c>
      <c r="J20" s="12">
        <v>0</v>
      </c>
      <c r="K20" s="12">
        <v>0</v>
      </c>
      <c r="L20" s="12">
        <v>4.0000000000000002E-4</v>
      </c>
      <c r="M20" s="12">
        <v>2.0000000000000001E-4</v>
      </c>
      <c r="N20" s="12">
        <v>2.9999999999999997E-4</v>
      </c>
      <c r="O20" s="12">
        <v>1E-4</v>
      </c>
      <c r="P20" s="12">
        <v>0</v>
      </c>
      <c r="T20">
        <v>3108</v>
      </c>
      <c r="U20">
        <v>2064</v>
      </c>
      <c r="V20">
        <v>5598</v>
      </c>
      <c r="W20">
        <v>7550</v>
      </c>
      <c r="X20">
        <v>12631</v>
      </c>
      <c r="Y20">
        <v>5910</v>
      </c>
      <c r="Z20">
        <v>15546</v>
      </c>
      <c r="AA20">
        <v>3693</v>
      </c>
      <c r="AB20">
        <v>1185</v>
      </c>
      <c r="AC20" s="4">
        <v>0.81899999999999995</v>
      </c>
      <c r="AD20" s="5">
        <v>7.0000000000000001E-3</v>
      </c>
      <c r="AE20" s="4">
        <v>9</v>
      </c>
    </row>
    <row r="21" spans="1:31">
      <c r="A21" t="s">
        <v>54</v>
      </c>
      <c r="B21" t="s">
        <v>68</v>
      </c>
      <c r="C21" t="s">
        <v>13</v>
      </c>
      <c r="D21" t="s">
        <v>63</v>
      </c>
      <c r="E21" t="s">
        <v>58</v>
      </c>
      <c r="F21" s="4" t="s">
        <v>12</v>
      </c>
      <c r="G21" t="s">
        <v>14</v>
      </c>
      <c r="H21" s="12">
        <v>0</v>
      </c>
      <c r="I21" s="12">
        <v>0</v>
      </c>
      <c r="J21" s="12">
        <v>5.0000000000000001E-3</v>
      </c>
      <c r="K21" s="12">
        <v>3.3E-3</v>
      </c>
      <c r="L21" s="12">
        <v>2.2000000000000001E-3</v>
      </c>
      <c r="M21" s="12">
        <v>1E-3</v>
      </c>
      <c r="N21" s="12">
        <v>8.0000000000000004E-4</v>
      </c>
      <c r="O21" s="12">
        <v>0</v>
      </c>
      <c r="P21" s="12">
        <v>0</v>
      </c>
      <c r="T21">
        <v>0</v>
      </c>
      <c r="U21">
        <v>0</v>
      </c>
      <c r="V21">
        <v>287824</v>
      </c>
      <c r="W21">
        <v>253368</v>
      </c>
      <c r="X21">
        <v>128268</v>
      </c>
      <c r="Y21">
        <v>40036</v>
      </c>
      <c r="Z21">
        <v>31107</v>
      </c>
      <c r="AA21">
        <v>0</v>
      </c>
      <c r="AB21">
        <v>0</v>
      </c>
      <c r="AC21" s="4">
        <v>0.96699999999999997</v>
      </c>
      <c r="AD21" s="5">
        <v>7.0000000000000001E-3</v>
      </c>
      <c r="AE21" s="4">
        <v>5</v>
      </c>
    </row>
    <row r="22" spans="1:31">
      <c r="A22" t="s">
        <v>54</v>
      </c>
      <c r="B22" t="s">
        <v>68</v>
      </c>
      <c r="C22" t="s">
        <v>13</v>
      </c>
      <c r="D22" t="s">
        <v>63</v>
      </c>
      <c r="E22" t="s">
        <v>60</v>
      </c>
      <c r="F22" s="4" t="s">
        <v>12</v>
      </c>
      <c r="G22" t="s">
        <v>14</v>
      </c>
      <c r="H22" s="12">
        <v>0</v>
      </c>
      <c r="I22" s="12">
        <v>0</v>
      </c>
      <c r="J22" s="12">
        <v>1.1999999999999999E-3</v>
      </c>
      <c r="K22" s="12">
        <v>2.9999999999999997E-4</v>
      </c>
      <c r="L22" s="12">
        <v>5.9999999999999995E-4</v>
      </c>
      <c r="M22" s="12">
        <v>0</v>
      </c>
      <c r="N22" s="12">
        <v>0</v>
      </c>
      <c r="O22" s="12">
        <v>2.8E-3</v>
      </c>
      <c r="P22" s="12">
        <v>2.8999999999999998E-3</v>
      </c>
      <c r="T22">
        <v>0</v>
      </c>
      <c r="U22">
        <v>0</v>
      </c>
      <c r="V22">
        <v>94896</v>
      </c>
      <c r="W22">
        <v>5729</v>
      </c>
      <c r="X22">
        <v>9503</v>
      </c>
      <c r="Y22">
        <v>0</v>
      </c>
      <c r="Z22">
        <v>0</v>
      </c>
      <c r="AA22">
        <v>96642</v>
      </c>
      <c r="AB22">
        <v>179832</v>
      </c>
      <c r="AC22" s="4">
        <v>0.88800000000000001</v>
      </c>
      <c r="AD22" s="5">
        <v>4.3999999999999997E-2</v>
      </c>
      <c r="AE22" s="4">
        <v>5</v>
      </c>
    </row>
    <row r="23" spans="1:31">
      <c r="A23" t="s">
        <v>54</v>
      </c>
      <c r="B23" t="s">
        <v>68</v>
      </c>
      <c r="C23" t="s">
        <v>13</v>
      </c>
      <c r="D23" t="s">
        <v>63</v>
      </c>
      <c r="E23" t="s">
        <v>61</v>
      </c>
      <c r="F23" s="4" t="s">
        <v>12</v>
      </c>
      <c r="G23" t="s">
        <v>14</v>
      </c>
      <c r="H23" s="12">
        <v>0</v>
      </c>
      <c r="I23" s="12">
        <v>0</v>
      </c>
      <c r="J23" s="12">
        <v>1.6999999999999999E-3</v>
      </c>
      <c r="K23" s="12">
        <v>3.0999999999999999E-3</v>
      </c>
      <c r="L23" s="12">
        <v>4.4000000000000003E-3</v>
      </c>
      <c r="M23" s="12">
        <v>3.5000000000000001E-3</v>
      </c>
      <c r="N23" s="12">
        <v>2.3E-3</v>
      </c>
      <c r="O23" s="12">
        <v>1.4E-3</v>
      </c>
      <c r="P23" s="12">
        <v>2.5999999999999999E-3</v>
      </c>
      <c r="T23">
        <v>0</v>
      </c>
      <c r="U23">
        <v>0</v>
      </c>
      <c r="V23">
        <v>214426</v>
      </c>
      <c r="W23">
        <v>355398</v>
      </c>
      <c r="X23">
        <v>702922</v>
      </c>
      <c r="Y23">
        <v>703021</v>
      </c>
      <c r="Z23">
        <v>219177</v>
      </c>
      <c r="AA23">
        <v>114680</v>
      </c>
      <c r="AB23">
        <v>714754</v>
      </c>
      <c r="AC23" s="4">
        <v>0.80500000000000005</v>
      </c>
      <c r="AD23" s="5">
        <v>2.9000000000000001E-2</v>
      </c>
      <c r="AE23" s="4">
        <v>7</v>
      </c>
    </row>
    <row r="24" spans="1:31">
      <c r="A24" t="s">
        <v>54</v>
      </c>
      <c r="B24" t="s">
        <v>68</v>
      </c>
      <c r="C24" t="s">
        <v>13</v>
      </c>
      <c r="D24" t="s">
        <v>64</v>
      </c>
      <c r="E24" t="s">
        <v>58</v>
      </c>
      <c r="F24" t="s">
        <v>12</v>
      </c>
      <c r="G24" t="s">
        <v>14</v>
      </c>
      <c r="H24" s="12">
        <v>0</v>
      </c>
      <c r="I24" s="12">
        <v>0</v>
      </c>
      <c r="J24" s="12">
        <v>1E-4</v>
      </c>
      <c r="K24" s="12">
        <v>0</v>
      </c>
      <c r="L24" s="12">
        <v>0</v>
      </c>
      <c r="M24" s="12">
        <v>0</v>
      </c>
      <c r="N24" s="12">
        <v>2.3E-3</v>
      </c>
      <c r="O24" s="12">
        <v>2.5000000000000001E-3</v>
      </c>
      <c r="P24" s="12">
        <v>1.4E-3</v>
      </c>
      <c r="T24">
        <v>0</v>
      </c>
      <c r="U24">
        <v>0</v>
      </c>
      <c r="V24">
        <v>93187</v>
      </c>
      <c r="W24">
        <v>55397</v>
      </c>
      <c r="X24">
        <v>90686</v>
      </c>
      <c r="Y24">
        <v>128949</v>
      </c>
      <c r="Z24">
        <v>107267</v>
      </c>
      <c r="AA24">
        <v>104170</v>
      </c>
      <c r="AB24">
        <v>78123</v>
      </c>
      <c r="AC24" s="4">
        <v>0.20599999999999999</v>
      </c>
      <c r="AD24" s="5">
        <v>0.65800000000000003</v>
      </c>
      <c r="AE24" s="4">
        <v>7</v>
      </c>
    </row>
    <row r="25" spans="1:31">
      <c r="A25" t="s">
        <v>54</v>
      </c>
      <c r="B25" t="s">
        <v>68</v>
      </c>
      <c r="C25" t="s">
        <v>13</v>
      </c>
      <c r="D25" t="s">
        <v>64</v>
      </c>
      <c r="E25" t="s">
        <v>59</v>
      </c>
      <c r="F25" t="s">
        <v>12</v>
      </c>
      <c r="G25" t="s">
        <v>14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1E-4</v>
      </c>
      <c r="O25" s="13">
        <v>1E-4</v>
      </c>
      <c r="P25" s="13">
        <v>1E-4</v>
      </c>
      <c r="T25">
        <v>0</v>
      </c>
      <c r="U25">
        <v>0</v>
      </c>
      <c r="V25">
        <v>264</v>
      </c>
      <c r="W25">
        <v>59543</v>
      </c>
      <c r="X25">
        <v>35332</v>
      </c>
      <c r="Y25">
        <v>34991</v>
      </c>
      <c r="Z25">
        <v>6664</v>
      </c>
      <c r="AA25">
        <v>3956</v>
      </c>
      <c r="AB25">
        <v>5514</v>
      </c>
      <c r="AC25" s="4">
        <v>-0.61399999999999999</v>
      </c>
      <c r="AD25" s="5">
        <v>0.14299999999999999</v>
      </c>
      <c r="AE25" s="4">
        <v>7</v>
      </c>
    </row>
    <row r="26" spans="1:31">
      <c r="A26" t="s">
        <v>54</v>
      </c>
      <c r="B26" t="s">
        <v>68</v>
      </c>
      <c r="C26" t="s">
        <v>13</v>
      </c>
      <c r="D26" t="s">
        <v>64</v>
      </c>
      <c r="E26" t="s">
        <v>60</v>
      </c>
      <c r="F26" t="s">
        <v>12</v>
      </c>
      <c r="G26" t="s">
        <v>14</v>
      </c>
      <c r="H26" s="13">
        <v>0</v>
      </c>
      <c r="I26" s="13">
        <v>0</v>
      </c>
      <c r="J26" s="13">
        <v>4.0000000000000002E-4</v>
      </c>
      <c r="K26" s="13">
        <v>1.1999999999999999E-3</v>
      </c>
      <c r="L26" s="13">
        <v>6.6E-3</v>
      </c>
      <c r="M26" s="13">
        <v>0</v>
      </c>
      <c r="N26" s="13">
        <v>1.04E-2</v>
      </c>
      <c r="O26" s="13">
        <v>1.3599999999999999E-2</v>
      </c>
      <c r="P26" s="13">
        <v>1.2800000000000001E-2</v>
      </c>
      <c r="T26">
        <v>0</v>
      </c>
      <c r="U26">
        <v>0</v>
      </c>
      <c r="V26">
        <v>342503</v>
      </c>
      <c r="W26">
        <v>192759</v>
      </c>
      <c r="X26">
        <v>170844</v>
      </c>
      <c r="Y26">
        <v>382050</v>
      </c>
      <c r="Z26">
        <v>286887</v>
      </c>
      <c r="AA26">
        <v>332848</v>
      </c>
      <c r="AB26">
        <v>398109</v>
      </c>
      <c r="AC26" s="4">
        <v>0.17799999999999999</v>
      </c>
      <c r="AD26" s="4">
        <v>0.70299999999999996</v>
      </c>
      <c r="AE26">
        <v>7</v>
      </c>
    </row>
    <row r="27" spans="1:31">
      <c r="A27" t="s">
        <v>54</v>
      </c>
      <c r="B27" t="s">
        <v>68</v>
      </c>
      <c r="C27" t="s">
        <v>13</v>
      </c>
      <c r="D27" t="s">
        <v>64</v>
      </c>
      <c r="E27" t="s">
        <v>61</v>
      </c>
      <c r="F27" t="s">
        <v>12</v>
      </c>
      <c r="G27" t="s">
        <v>14</v>
      </c>
      <c r="H27" s="13">
        <v>0</v>
      </c>
      <c r="I27" s="13">
        <v>0</v>
      </c>
      <c r="J27" s="13">
        <v>2E-3</v>
      </c>
      <c r="K27" s="13">
        <v>8.8000000000000005E-3</v>
      </c>
      <c r="L27" s="13">
        <v>1.7000000000000001E-2</v>
      </c>
      <c r="M27" s="13">
        <v>0</v>
      </c>
      <c r="N27" s="13">
        <v>1.1000000000000001E-3</v>
      </c>
      <c r="O27" s="13">
        <v>1E-4</v>
      </c>
      <c r="P27" s="13">
        <v>2.0000000000000001E-4</v>
      </c>
      <c r="T27">
        <v>0</v>
      </c>
      <c r="U27">
        <v>0</v>
      </c>
      <c r="V27">
        <v>1100</v>
      </c>
      <c r="W27">
        <v>89918</v>
      </c>
      <c r="X27">
        <v>85447</v>
      </c>
      <c r="Y27">
        <v>61407</v>
      </c>
      <c r="Z27">
        <v>20974</v>
      </c>
      <c r="AA27">
        <v>1764</v>
      </c>
      <c r="AB27">
        <v>4420</v>
      </c>
      <c r="AC27" s="4">
        <v>0.752</v>
      </c>
      <c r="AD27" s="4">
        <v>5.0999999999999997E-2</v>
      </c>
      <c r="AE27">
        <v>7</v>
      </c>
    </row>
    <row r="28" spans="1:31">
      <c r="A28" t="s">
        <v>54</v>
      </c>
      <c r="B28" t="s">
        <v>68</v>
      </c>
      <c r="C28" t="s">
        <v>13</v>
      </c>
      <c r="D28" t="s">
        <v>65</v>
      </c>
      <c r="E28" t="s">
        <v>58</v>
      </c>
      <c r="F28" t="s">
        <v>12</v>
      </c>
      <c r="G28" t="s">
        <v>14</v>
      </c>
      <c r="H28" s="13">
        <v>3.9899999999999998E-2</v>
      </c>
      <c r="I28" s="13">
        <v>7.0900000000000005E-2</v>
      </c>
      <c r="J28" s="13">
        <v>3.5299999999999998E-2</v>
      </c>
      <c r="K28" s="13">
        <v>2.0199999999999999E-2</v>
      </c>
      <c r="L28" s="13">
        <v>1.6299999999999999E-2</v>
      </c>
      <c r="M28" s="13">
        <v>1.1299999999999999E-2</v>
      </c>
      <c r="N28" s="13">
        <v>1.18E-2</v>
      </c>
      <c r="O28" s="13">
        <v>1.23E-2</v>
      </c>
      <c r="P28" s="13">
        <v>8.0999999999999996E-3</v>
      </c>
      <c r="T28">
        <v>1397564</v>
      </c>
      <c r="U28">
        <v>1471236</v>
      </c>
      <c r="V28">
        <v>701180</v>
      </c>
      <c r="W28">
        <v>596996</v>
      </c>
      <c r="X28">
        <v>568781</v>
      </c>
      <c r="Y28">
        <v>539579</v>
      </c>
      <c r="Z28">
        <v>401856</v>
      </c>
      <c r="AA28">
        <v>361015</v>
      </c>
      <c r="AB28">
        <v>350477</v>
      </c>
      <c r="AC28" s="4">
        <v>0.91300000000000003</v>
      </c>
      <c r="AD28" s="4">
        <v>1E-3</v>
      </c>
      <c r="AE28">
        <v>9</v>
      </c>
    </row>
    <row r="29" spans="1:31">
      <c r="A29" t="s">
        <v>54</v>
      </c>
      <c r="B29" t="s">
        <v>68</v>
      </c>
      <c r="C29" t="s">
        <v>13</v>
      </c>
      <c r="D29" t="s">
        <v>65</v>
      </c>
      <c r="E29" t="s">
        <v>60</v>
      </c>
      <c r="F29" t="s">
        <v>12</v>
      </c>
      <c r="G29" t="s">
        <v>14</v>
      </c>
      <c r="H29" s="13">
        <v>9.9000000000000008E-3</v>
      </c>
      <c r="I29" s="13">
        <v>1.3100000000000001E-2</v>
      </c>
      <c r="J29" s="13">
        <v>1.5599999999999999E-2</v>
      </c>
      <c r="K29" s="13">
        <v>1.78E-2</v>
      </c>
      <c r="L29" s="13">
        <v>1.0200000000000001E-2</v>
      </c>
      <c r="M29" s="13">
        <v>9.5999999999999992E-3</v>
      </c>
      <c r="N29" s="13">
        <v>8.9999999999999993E-3</v>
      </c>
      <c r="O29" s="13">
        <v>1.2800000000000001E-2</v>
      </c>
      <c r="P29" s="13">
        <v>1.35E-2</v>
      </c>
      <c r="T29">
        <v>458330</v>
      </c>
      <c r="U29">
        <v>322019</v>
      </c>
      <c r="V29">
        <v>242532</v>
      </c>
      <c r="W29">
        <v>350925</v>
      </c>
      <c r="X29">
        <v>186093</v>
      </c>
      <c r="Y29">
        <v>229860</v>
      </c>
      <c r="Z29">
        <v>198632</v>
      </c>
      <c r="AA29">
        <v>218426</v>
      </c>
      <c r="AB29">
        <v>473943</v>
      </c>
      <c r="AC29" s="4">
        <v>0.25600000000000001</v>
      </c>
      <c r="AD29" s="4">
        <v>0.50600000000000001</v>
      </c>
      <c r="AE29">
        <v>9</v>
      </c>
    </row>
    <row r="30" spans="1:31">
      <c r="A30" t="s">
        <v>54</v>
      </c>
      <c r="B30" t="s">
        <v>68</v>
      </c>
      <c r="C30" t="s">
        <v>13</v>
      </c>
      <c r="D30" t="s">
        <v>65</v>
      </c>
      <c r="E30" t="s">
        <v>61</v>
      </c>
      <c r="F30" t="s">
        <v>12</v>
      </c>
      <c r="G30" t="s">
        <v>14</v>
      </c>
      <c r="H30" s="13">
        <v>4.0000000000000002E-4</v>
      </c>
      <c r="I30" s="13">
        <v>7.3000000000000001E-3</v>
      </c>
      <c r="J30" s="13">
        <v>1E-4</v>
      </c>
      <c r="K30" s="13">
        <v>1.6000000000000001E-3</v>
      </c>
      <c r="L30" s="13">
        <v>7.4000000000000003E-3</v>
      </c>
      <c r="M30" s="13">
        <v>2.0000000000000001E-4</v>
      </c>
      <c r="N30" s="13">
        <v>5.9999999999999995E-4</v>
      </c>
      <c r="O30" s="13">
        <v>0</v>
      </c>
      <c r="P30" s="13">
        <v>0</v>
      </c>
      <c r="T30">
        <v>5065</v>
      </c>
      <c r="U30">
        <v>114489</v>
      </c>
      <c r="V30">
        <v>4122</v>
      </c>
      <c r="W30">
        <v>29965</v>
      </c>
      <c r="X30">
        <v>122803</v>
      </c>
      <c r="Y30">
        <v>10521</v>
      </c>
      <c r="Z30">
        <v>14473</v>
      </c>
      <c r="AA30">
        <v>0</v>
      </c>
      <c r="AB30">
        <v>0</v>
      </c>
      <c r="AC30" s="4">
        <v>0.998</v>
      </c>
      <c r="AD30" s="4">
        <v>0</v>
      </c>
      <c r="AE30">
        <v>7</v>
      </c>
    </row>
    <row r="31" spans="1:31">
      <c r="A31" t="s">
        <v>54</v>
      </c>
      <c r="B31" t="s">
        <v>68</v>
      </c>
      <c r="C31" t="s">
        <v>13</v>
      </c>
      <c r="D31" t="s">
        <v>66</v>
      </c>
      <c r="E31" t="s">
        <v>58</v>
      </c>
      <c r="F31" t="s">
        <v>12</v>
      </c>
      <c r="G31" t="s">
        <v>14</v>
      </c>
      <c r="H31" s="13">
        <v>0</v>
      </c>
      <c r="I31" s="13">
        <v>0.1094</v>
      </c>
      <c r="J31" s="13">
        <v>5.8599999999999999E-2</v>
      </c>
      <c r="K31" s="13">
        <v>3.9800000000000002E-2</v>
      </c>
      <c r="L31" s="13">
        <v>2.01E-2</v>
      </c>
      <c r="M31" s="13">
        <v>1.61E-2</v>
      </c>
      <c r="N31" s="13">
        <v>1.7500000000000002E-2</v>
      </c>
      <c r="O31" s="13">
        <v>1.7399999999999999E-2</v>
      </c>
      <c r="P31" s="13">
        <v>1.3899999999999999E-2</v>
      </c>
      <c r="T31">
        <v>0</v>
      </c>
      <c r="U31">
        <v>4339027</v>
      </c>
      <c r="V31">
        <v>2361250</v>
      </c>
      <c r="W31">
        <v>1992875</v>
      </c>
      <c r="X31">
        <v>1556930</v>
      </c>
      <c r="Y31">
        <v>1079645</v>
      </c>
      <c r="Z31">
        <v>791231</v>
      </c>
      <c r="AA31">
        <v>788566</v>
      </c>
      <c r="AB31">
        <v>682079</v>
      </c>
      <c r="AC31" s="4">
        <v>0.98099999999999998</v>
      </c>
      <c r="AD31" s="4">
        <v>0</v>
      </c>
      <c r="AE31">
        <v>8</v>
      </c>
    </row>
    <row r="32" spans="1:31">
      <c r="A32" t="s">
        <v>54</v>
      </c>
      <c r="B32" t="s">
        <v>68</v>
      </c>
      <c r="C32" t="s">
        <v>13</v>
      </c>
      <c r="D32" t="s">
        <v>66</v>
      </c>
      <c r="E32" t="s">
        <v>59</v>
      </c>
      <c r="F32" t="s">
        <v>12</v>
      </c>
      <c r="G32" t="s">
        <v>14</v>
      </c>
      <c r="H32" s="13">
        <v>0</v>
      </c>
      <c r="I32" s="13">
        <v>4.4499999999999998E-2</v>
      </c>
      <c r="J32" s="13">
        <v>3.0200000000000001E-2</v>
      </c>
      <c r="K32" s="13">
        <v>2.8400000000000002E-2</v>
      </c>
      <c r="L32" s="13">
        <v>1.35E-2</v>
      </c>
      <c r="M32" s="13">
        <v>5.3E-3</v>
      </c>
      <c r="N32" s="13">
        <v>2.5999999999999999E-3</v>
      </c>
      <c r="O32" s="13">
        <v>7.1999999999999998E-3</v>
      </c>
      <c r="P32" s="13">
        <v>5.1999999999999998E-3</v>
      </c>
      <c r="T32">
        <v>0</v>
      </c>
      <c r="U32">
        <v>712715</v>
      </c>
      <c r="V32">
        <v>691955</v>
      </c>
      <c r="W32">
        <v>738832</v>
      </c>
      <c r="X32">
        <v>410561</v>
      </c>
      <c r="Y32">
        <v>270046</v>
      </c>
      <c r="Z32">
        <v>412292</v>
      </c>
      <c r="AA32">
        <v>391897</v>
      </c>
      <c r="AB32">
        <v>324214</v>
      </c>
      <c r="AC32" s="4">
        <v>0.91100000000000003</v>
      </c>
      <c r="AD32" s="4">
        <v>2E-3</v>
      </c>
      <c r="AE32">
        <v>8</v>
      </c>
    </row>
    <row r="33" spans="1:32">
      <c r="A33" t="s">
        <v>54</v>
      </c>
      <c r="B33" t="s">
        <v>68</v>
      </c>
      <c r="C33" t="s">
        <v>13</v>
      </c>
      <c r="D33" t="s">
        <v>66</v>
      </c>
      <c r="E33" t="s">
        <v>60</v>
      </c>
      <c r="F33" t="s">
        <v>12</v>
      </c>
      <c r="G33" t="s">
        <v>14</v>
      </c>
      <c r="H33" s="13">
        <v>0</v>
      </c>
      <c r="I33" s="13">
        <v>0.1125</v>
      </c>
      <c r="J33" s="13">
        <v>8.8599999999999998E-2</v>
      </c>
      <c r="K33" s="13">
        <v>6.9800000000000001E-2</v>
      </c>
      <c r="L33" s="13">
        <v>3.3399999999999999E-2</v>
      </c>
      <c r="M33" s="13">
        <v>2.58E-2</v>
      </c>
      <c r="N33" s="13">
        <v>2.7799999999999998E-2</v>
      </c>
      <c r="O33" s="13">
        <v>3.44E-2</v>
      </c>
      <c r="P33" s="13">
        <v>3.09E-2</v>
      </c>
      <c r="T33">
        <v>0</v>
      </c>
      <c r="U33">
        <v>5657875</v>
      </c>
      <c r="V33">
        <v>3902889</v>
      </c>
      <c r="W33">
        <v>4457610</v>
      </c>
      <c r="X33">
        <v>2534977</v>
      </c>
      <c r="Y33">
        <v>1715576</v>
      </c>
      <c r="Z33">
        <v>1018609</v>
      </c>
      <c r="AA33">
        <v>1245924</v>
      </c>
      <c r="AB33">
        <v>1021206</v>
      </c>
      <c r="AC33" s="4">
        <v>0.93500000000000005</v>
      </c>
      <c r="AD33" s="4">
        <v>1E-3</v>
      </c>
      <c r="AE33">
        <v>8</v>
      </c>
    </row>
    <row r="34" spans="1:32">
      <c r="A34" t="s">
        <v>54</v>
      </c>
      <c r="B34" t="s">
        <v>68</v>
      </c>
      <c r="C34" t="s">
        <v>13</v>
      </c>
      <c r="D34" t="s">
        <v>66</v>
      </c>
      <c r="E34" t="s">
        <v>61</v>
      </c>
      <c r="F34" t="s">
        <v>12</v>
      </c>
      <c r="G34" t="s">
        <v>14</v>
      </c>
      <c r="H34" s="13">
        <v>0</v>
      </c>
      <c r="I34" s="13">
        <v>2.4899999999999999E-2</v>
      </c>
      <c r="J34" s="13">
        <v>3.8999999999999998E-3</v>
      </c>
      <c r="K34" s="13">
        <v>1.24E-2</v>
      </c>
      <c r="L34" s="13">
        <v>1.35E-2</v>
      </c>
      <c r="M34" s="13">
        <v>2.0000000000000001E-4</v>
      </c>
      <c r="N34" s="13">
        <v>1.2999999999999999E-3</v>
      </c>
      <c r="O34" s="13">
        <v>1E-4</v>
      </c>
      <c r="P34" s="13">
        <v>8.0000000000000004E-4</v>
      </c>
      <c r="T34">
        <v>0</v>
      </c>
      <c r="U34">
        <v>921668</v>
      </c>
      <c r="V34">
        <v>193724</v>
      </c>
      <c r="W34">
        <v>628134</v>
      </c>
      <c r="X34">
        <v>440888</v>
      </c>
      <c r="Y34">
        <v>21895</v>
      </c>
      <c r="Z34">
        <v>36317</v>
      </c>
      <c r="AA34">
        <v>3424</v>
      </c>
      <c r="AB34">
        <v>24022</v>
      </c>
      <c r="AC34" s="4">
        <v>0.98</v>
      </c>
      <c r="AD34" s="4">
        <v>0</v>
      </c>
      <c r="AE34">
        <v>8</v>
      </c>
    </row>
    <row r="35" spans="1:32">
      <c r="A35" t="s">
        <v>54</v>
      </c>
      <c r="B35" t="s">
        <v>68</v>
      </c>
      <c r="C35" t="s">
        <v>13</v>
      </c>
      <c r="D35" t="s">
        <v>30</v>
      </c>
      <c r="E35" t="s">
        <v>58</v>
      </c>
      <c r="F35" t="s">
        <v>12</v>
      </c>
      <c r="G35" t="s">
        <v>14</v>
      </c>
      <c r="H35" s="13">
        <v>5.21E-2</v>
      </c>
      <c r="I35" s="13">
        <v>6.0699999999999997E-2</v>
      </c>
      <c r="J35" s="13">
        <v>3.1199999999999999E-2</v>
      </c>
      <c r="K35" s="13">
        <v>1.8100000000000002E-2</v>
      </c>
      <c r="L35" s="13">
        <v>1.49E-2</v>
      </c>
      <c r="M35" s="13">
        <v>1.14E-2</v>
      </c>
      <c r="N35" s="13">
        <v>9.2999999999999992E-3</v>
      </c>
      <c r="O35" s="13">
        <v>5.7000000000000002E-3</v>
      </c>
      <c r="P35" s="13">
        <v>3.8E-3</v>
      </c>
      <c r="T35">
        <v>1820884</v>
      </c>
      <c r="U35">
        <v>1485621</v>
      </c>
      <c r="V35">
        <v>1183969</v>
      </c>
      <c r="W35">
        <v>1031157</v>
      </c>
      <c r="X35">
        <v>833204</v>
      </c>
      <c r="Y35">
        <v>914404</v>
      </c>
      <c r="Z35">
        <v>811692</v>
      </c>
      <c r="AA35">
        <v>595833</v>
      </c>
      <c r="AB35">
        <v>519421</v>
      </c>
      <c r="AC35" s="4">
        <v>0.93400000000000005</v>
      </c>
      <c r="AD35" s="4">
        <v>0</v>
      </c>
      <c r="AE35">
        <v>9</v>
      </c>
    </row>
    <row r="36" spans="1:32">
      <c r="A36" t="s">
        <v>54</v>
      </c>
      <c r="B36" t="s">
        <v>68</v>
      </c>
      <c r="C36" t="s">
        <v>13</v>
      </c>
      <c r="D36" t="s">
        <v>30</v>
      </c>
      <c r="E36" t="s">
        <v>59</v>
      </c>
      <c r="F36" t="s">
        <v>12</v>
      </c>
      <c r="G36" t="s">
        <v>14</v>
      </c>
      <c r="H36" s="13">
        <v>1.2200000000000001E-2</v>
      </c>
      <c r="I36" s="13">
        <v>2.5100000000000001E-2</v>
      </c>
      <c r="J36" s="13">
        <v>1.5900000000000001E-2</v>
      </c>
      <c r="K36" s="13">
        <v>0.01</v>
      </c>
      <c r="L36" s="13">
        <v>5.3E-3</v>
      </c>
      <c r="M36" s="13">
        <v>4.1999999999999997E-3</v>
      </c>
      <c r="N36" s="13">
        <v>3.0999999999999999E-3</v>
      </c>
      <c r="O36" s="13">
        <v>2.2000000000000001E-3</v>
      </c>
      <c r="P36" s="13">
        <v>1.6999999999999999E-3</v>
      </c>
      <c r="T36">
        <v>316942</v>
      </c>
      <c r="U36">
        <v>373136</v>
      </c>
      <c r="V36">
        <v>345327</v>
      </c>
      <c r="W36">
        <v>321205</v>
      </c>
      <c r="X36">
        <v>162491</v>
      </c>
      <c r="Y36">
        <v>198545</v>
      </c>
      <c r="Z36">
        <v>200874</v>
      </c>
      <c r="AA36">
        <v>176489</v>
      </c>
      <c r="AB36">
        <v>208160</v>
      </c>
      <c r="AC36" s="4">
        <v>0.90100000000000002</v>
      </c>
      <c r="AD36" s="4">
        <v>1E-3</v>
      </c>
      <c r="AE36">
        <v>9</v>
      </c>
    </row>
    <row r="37" spans="1:32">
      <c r="A37" t="s">
        <v>54</v>
      </c>
      <c r="B37" t="s">
        <v>68</v>
      </c>
      <c r="C37" t="s">
        <v>13</v>
      </c>
      <c r="D37" t="s">
        <v>30</v>
      </c>
      <c r="E37" t="s">
        <v>60</v>
      </c>
      <c r="F37" t="s">
        <v>12</v>
      </c>
      <c r="G37" t="s">
        <v>14</v>
      </c>
      <c r="H37" s="13">
        <v>8.1799999999999998E-2</v>
      </c>
      <c r="I37" s="13">
        <v>0.14949999999999999</v>
      </c>
      <c r="J37" s="13">
        <v>7.5399999999999995E-2</v>
      </c>
      <c r="K37" s="13">
        <v>5.96E-2</v>
      </c>
      <c r="L37" s="13">
        <v>5.9900000000000002E-2</v>
      </c>
      <c r="M37" s="13">
        <v>3.3500000000000002E-2</v>
      </c>
      <c r="N37" s="13">
        <v>3.56E-2</v>
      </c>
      <c r="O37" s="13">
        <v>4.2999999999999997E-2</v>
      </c>
      <c r="P37" s="13">
        <v>3.8699999999999998E-2</v>
      </c>
      <c r="T37">
        <v>2070339</v>
      </c>
      <c r="U37">
        <v>1942010</v>
      </c>
      <c r="V37">
        <v>1716974</v>
      </c>
      <c r="W37">
        <v>1655822</v>
      </c>
      <c r="X37">
        <v>1151533</v>
      </c>
      <c r="Y37">
        <v>1205260</v>
      </c>
      <c r="Z37">
        <v>1001145</v>
      </c>
      <c r="AA37">
        <v>1169421</v>
      </c>
      <c r="AB37">
        <v>1420549</v>
      </c>
      <c r="AC37" s="4">
        <v>0.75</v>
      </c>
      <c r="AD37" s="4">
        <v>0.02</v>
      </c>
      <c r="AE37">
        <v>9</v>
      </c>
    </row>
    <row r="38" spans="1:32">
      <c r="A38" t="s">
        <v>54</v>
      </c>
      <c r="B38" t="s">
        <v>68</v>
      </c>
      <c r="C38" t="s">
        <v>13</v>
      </c>
      <c r="D38" t="s">
        <v>30</v>
      </c>
      <c r="E38" t="s">
        <v>61</v>
      </c>
      <c r="F38" t="s">
        <v>12</v>
      </c>
      <c r="G38" t="s">
        <v>14</v>
      </c>
      <c r="H38" s="13">
        <v>0</v>
      </c>
      <c r="I38" s="13">
        <v>1.04E-2</v>
      </c>
      <c r="J38" s="13">
        <v>5.4000000000000003E-3</v>
      </c>
      <c r="K38" s="13">
        <v>1.77E-2</v>
      </c>
      <c r="L38" s="13">
        <v>1.2E-2</v>
      </c>
      <c r="M38" s="13">
        <v>8.9999999999999998E-4</v>
      </c>
      <c r="N38" s="13">
        <v>2E-3</v>
      </c>
      <c r="O38" s="13">
        <v>5.9999999999999995E-4</v>
      </c>
      <c r="P38" s="13">
        <v>2.7000000000000001E-3</v>
      </c>
      <c r="T38">
        <v>0</v>
      </c>
      <c r="U38">
        <v>144639</v>
      </c>
      <c r="V38">
        <v>121133</v>
      </c>
      <c r="W38">
        <v>413844</v>
      </c>
      <c r="X38">
        <v>178434</v>
      </c>
      <c r="Y38">
        <v>36859</v>
      </c>
      <c r="Z38">
        <v>40493</v>
      </c>
      <c r="AA38">
        <v>16200</v>
      </c>
      <c r="AB38">
        <v>99798</v>
      </c>
      <c r="AC38" s="4">
        <v>0.93799999999999994</v>
      </c>
      <c r="AD38" s="4">
        <v>1E-3</v>
      </c>
      <c r="AE38">
        <v>8</v>
      </c>
    </row>
    <row r="39" spans="1:32">
      <c r="A39" t="s">
        <v>54</v>
      </c>
      <c r="B39" t="s">
        <v>68</v>
      </c>
      <c r="C39" t="s">
        <v>13</v>
      </c>
      <c r="D39" t="s">
        <v>30</v>
      </c>
      <c r="E39" t="s">
        <v>62</v>
      </c>
      <c r="F39" t="s">
        <v>12</v>
      </c>
      <c r="G39" t="s">
        <v>14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T39">
        <v>9096</v>
      </c>
      <c r="U39">
        <v>8169</v>
      </c>
      <c r="V39">
        <v>1237</v>
      </c>
      <c r="W39">
        <v>914</v>
      </c>
      <c r="X39">
        <v>2232</v>
      </c>
      <c r="Y39">
        <v>4946</v>
      </c>
      <c r="Z39">
        <v>1544</v>
      </c>
      <c r="AA39">
        <v>66</v>
      </c>
      <c r="AB39">
        <v>916</v>
      </c>
      <c r="AC39" s="4">
        <v>0.82299999999999995</v>
      </c>
      <c r="AD39" s="4">
        <v>6.0000000000000001E-3</v>
      </c>
      <c r="AE39">
        <v>9</v>
      </c>
    </row>
    <row r="40" spans="1:32">
      <c r="A40" t="s">
        <v>100</v>
      </c>
      <c r="H40" s="13">
        <f>SUM(H10:H39)</f>
        <v>0.28999999999999998</v>
      </c>
      <c r="I40" s="13">
        <f t="shared" ref="I40:P40" si="5">SUM(I10:I39)</f>
        <v>0.78029999999999999</v>
      </c>
      <c r="J40" s="13">
        <f t="shared" si="5"/>
        <v>0.47990000000000005</v>
      </c>
      <c r="K40" s="13">
        <f t="shared" si="5"/>
        <v>0.4244</v>
      </c>
      <c r="L40" s="13">
        <f t="shared" si="5"/>
        <v>0.31010000000000004</v>
      </c>
      <c r="M40" s="13">
        <f t="shared" si="5"/>
        <v>0.17620000000000002</v>
      </c>
      <c r="N40" s="13">
        <f t="shared" si="5"/>
        <v>0.19320000000000001</v>
      </c>
      <c r="O40" s="13">
        <f t="shared" si="5"/>
        <v>0.22999999999999998</v>
      </c>
      <c r="P40" s="13">
        <f t="shared" si="5"/>
        <v>0.20270000000000002</v>
      </c>
      <c r="T40">
        <f>SUM(T10:T39)</f>
        <v>8064471</v>
      </c>
      <c r="U40">
        <f t="shared" ref="U40:AB40" si="6">SUM(U10:U39)</f>
        <v>19081740</v>
      </c>
      <c r="V40">
        <f t="shared" si="6"/>
        <v>14201417</v>
      </c>
      <c r="W40">
        <f t="shared" si="6"/>
        <v>15348996</v>
      </c>
      <c r="X40">
        <f t="shared" si="6"/>
        <v>10446576</v>
      </c>
      <c r="Y40">
        <f t="shared" si="6"/>
        <v>8703635</v>
      </c>
      <c r="Z40">
        <f t="shared" si="6"/>
        <v>6763420</v>
      </c>
      <c r="AA40">
        <f t="shared" si="6"/>
        <v>6989501</v>
      </c>
      <c r="AB40">
        <f t="shared" si="6"/>
        <v>8068933</v>
      </c>
      <c r="AC40" s="5">
        <f t="shared" ref="AC40" si="7">ROUND(ABS(PEARSON($T40:$AB40,$H40:$P40)),3)</f>
        <v>0.94299999999999995</v>
      </c>
      <c r="AD40" s="3">
        <f>ROUND(TDIST(AF40,AE40-2,2),3)</f>
        <v>0</v>
      </c>
      <c r="AE40" s="4">
        <f>COUNTA(T40:AB40)</f>
        <v>9</v>
      </c>
      <c r="AF40" s="3">
        <f>ROUND((AC40*SQRT(AE40-2))/(SQRT(1-AC40^2)),3)</f>
        <v>7.4969999999999999</v>
      </c>
    </row>
    <row r="41" spans="1:32">
      <c r="A41" t="s">
        <v>107</v>
      </c>
      <c r="H41">
        <f>ROUND(H40/H5,4)</f>
        <v>0.3044</v>
      </c>
      <c r="I41">
        <f t="shared" ref="I41:P41" si="8">ROUND(I40/I5,4)</f>
        <v>0.53969999999999996</v>
      </c>
      <c r="J41">
        <f t="shared" si="8"/>
        <v>0.50339999999999996</v>
      </c>
      <c r="K41">
        <f t="shared" si="8"/>
        <v>0.54400000000000004</v>
      </c>
      <c r="L41">
        <f t="shared" si="8"/>
        <v>0.5746</v>
      </c>
      <c r="M41">
        <f t="shared" si="8"/>
        <v>0.66339999999999999</v>
      </c>
      <c r="N41">
        <f t="shared" si="8"/>
        <v>0.73599999999999999</v>
      </c>
      <c r="O41">
        <f t="shared" si="8"/>
        <v>0.81389999999999996</v>
      </c>
      <c r="P41">
        <f t="shared" si="8"/>
        <v>0.78839999999999999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F41"/>
  <sheetViews>
    <sheetView topLeftCell="D1" zoomScale="60" zoomScaleNormal="60" workbookViewId="0">
      <selection activeCell="A40" sqref="A40:AF41"/>
    </sheetView>
  </sheetViews>
  <sheetFormatPr defaultRowHeight="15"/>
  <cols>
    <col min="1" max="1" width="19.140625" customWidth="1"/>
    <col min="2" max="2" width="6.7109375" customWidth="1"/>
    <col min="3" max="4" width="7.28515625" customWidth="1"/>
    <col min="7" max="7" width="9.140625" customWidth="1"/>
    <col min="19" max="19" width="17.42578125" customWidth="1"/>
    <col min="20" max="28" width="11" customWidth="1"/>
    <col min="29" max="31" width="7.140625" customWidth="1"/>
  </cols>
  <sheetData>
    <row r="1" spans="1:31">
      <c r="A1" s="2" t="s">
        <v>78</v>
      </c>
      <c r="M1" t="s">
        <v>34</v>
      </c>
      <c r="S1" s="2" t="s">
        <v>7</v>
      </c>
      <c r="AC1" s="4"/>
      <c r="AD1" s="4"/>
    </row>
    <row r="2" spans="1:31">
      <c r="H2">
        <v>2003</v>
      </c>
      <c r="I2">
        <v>2004</v>
      </c>
      <c r="J2">
        <v>2005</v>
      </c>
      <c r="K2">
        <v>2006</v>
      </c>
      <c r="L2">
        <v>2007</v>
      </c>
      <c r="M2">
        <v>2008</v>
      </c>
      <c r="N2">
        <v>2009</v>
      </c>
      <c r="O2" s="4">
        <v>2010</v>
      </c>
      <c r="P2" s="4">
        <v>2011</v>
      </c>
      <c r="Q2" s="4">
        <v>2012</v>
      </c>
      <c r="T2">
        <v>2003</v>
      </c>
      <c r="U2">
        <v>2004</v>
      </c>
      <c r="V2">
        <v>2005</v>
      </c>
      <c r="W2">
        <v>2006</v>
      </c>
      <c r="X2">
        <v>2007</v>
      </c>
      <c r="Y2">
        <v>2008</v>
      </c>
      <c r="Z2">
        <v>2009</v>
      </c>
      <c r="AA2">
        <v>2010</v>
      </c>
      <c r="AB2">
        <v>2011</v>
      </c>
      <c r="AC2" s="4"/>
      <c r="AD2" s="4"/>
    </row>
    <row r="3" spans="1:31">
      <c r="A3" t="s">
        <v>0</v>
      </c>
      <c r="H3">
        <v>0.9526</v>
      </c>
      <c r="I3">
        <v>1.4457</v>
      </c>
      <c r="J3">
        <v>0.95340000000000003</v>
      </c>
      <c r="K3">
        <v>0.78010000000000002</v>
      </c>
      <c r="L3">
        <v>0.53969999999999996</v>
      </c>
      <c r="M3" s="10">
        <f>ROUND(L3*0.9,3)</f>
        <v>0.48599999999999999</v>
      </c>
      <c r="N3" s="10">
        <f t="shared" ref="N3:Q3" si="0">ROUND(M3*0.9,3)</f>
        <v>0.437</v>
      </c>
      <c r="O3" s="10">
        <f t="shared" si="0"/>
        <v>0.39300000000000002</v>
      </c>
      <c r="P3" s="10">
        <f t="shared" si="0"/>
        <v>0.35399999999999998</v>
      </c>
      <c r="Q3" s="10">
        <f t="shared" si="0"/>
        <v>0.31900000000000001</v>
      </c>
      <c r="S3" t="s">
        <v>67</v>
      </c>
      <c r="Y3" s="4"/>
      <c r="Z3" s="4"/>
      <c r="AA3" s="4"/>
      <c r="AB3" s="4"/>
      <c r="AC3" s="4"/>
      <c r="AD3" s="4"/>
    </row>
    <row r="4" spans="1:31">
      <c r="A4" t="s">
        <v>3</v>
      </c>
      <c r="M4" s="1">
        <f>ROUND((M3-L3)/L3,2)</f>
        <v>-0.1</v>
      </c>
      <c r="N4" s="1">
        <f>ROUND((N3-M3)/M3,2)</f>
        <v>-0.1</v>
      </c>
      <c r="O4" s="1">
        <f>ROUND((O3-N3)/N3,2)</f>
        <v>-0.1</v>
      </c>
      <c r="P4" s="1">
        <f>ROUND((P3-O3)/O3,2)</f>
        <v>-0.1</v>
      </c>
      <c r="Q4" s="1">
        <f>ROUND((Q3-P3)/P3,2)</f>
        <v>-0.1</v>
      </c>
      <c r="R4" s="1"/>
      <c r="S4" t="s">
        <v>6</v>
      </c>
      <c r="T4" s="2"/>
      <c r="Z4" s="1"/>
      <c r="AA4" s="1"/>
      <c r="AB4" s="1"/>
      <c r="AC4" s="6"/>
      <c r="AD4" s="4"/>
    </row>
    <row r="5" spans="1:31">
      <c r="A5" t="s">
        <v>5</v>
      </c>
      <c r="H5">
        <v>0.9526</v>
      </c>
      <c r="I5">
        <v>1.4457</v>
      </c>
      <c r="J5">
        <v>0.95340000000000003</v>
      </c>
      <c r="K5">
        <v>0.78010000000000002</v>
      </c>
      <c r="L5">
        <v>0.53969999999999996</v>
      </c>
      <c r="M5">
        <v>0.2656</v>
      </c>
      <c r="N5">
        <v>0.26250000000000001</v>
      </c>
      <c r="O5" s="4">
        <v>0.28260000000000002</v>
      </c>
      <c r="P5" s="4">
        <v>0.2571</v>
      </c>
      <c r="Q5" s="4"/>
      <c r="S5" t="s">
        <v>1</v>
      </c>
      <c r="T5" s="7">
        <f>T40</f>
        <v>8064471</v>
      </c>
      <c r="U5" s="7">
        <f t="shared" ref="U5:AB5" si="1">U40</f>
        <v>19081740</v>
      </c>
      <c r="V5" s="7">
        <f t="shared" si="1"/>
        <v>14201417</v>
      </c>
      <c r="W5" s="7">
        <f t="shared" si="1"/>
        <v>15348996</v>
      </c>
      <c r="X5" s="7">
        <f t="shared" si="1"/>
        <v>10446576</v>
      </c>
      <c r="Y5" s="7">
        <f t="shared" si="1"/>
        <v>8703635</v>
      </c>
      <c r="Z5" s="7">
        <f t="shared" si="1"/>
        <v>6763420</v>
      </c>
      <c r="AA5" s="7">
        <f t="shared" si="1"/>
        <v>6989501</v>
      </c>
      <c r="AB5" s="7">
        <f t="shared" si="1"/>
        <v>8068933</v>
      </c>
      <c r="AC5" s="4"/>
      <c r="AD5" s="4"/>
    </row>
    <row r="6" spans="1:31">
      <c r="A6" t="s">
        <v>4</v>
      </c>
      <c r="M6" s="1">
        <f t="shared" ref="M6:P6" si="2">ROUND((M5-L5)/L5,2)</f>
        <v>-0.51</v>
      </c>
      <c r="N6" s="1">
        <f t="shared" si="2"/>
        <v>-0.01</v>
      </c>
      <c r="O6" s="1">
        <f t="shared" si="2"/>
        <v>0.08</v>
      </c>
      <c r="P6" s="1">
        <f t="shared" si="2"/>
        <v>-0.09</v>
      </c>
      <c r="Q6" s="4"/>
      <c r="Y6" s="1">
        <f t="shared" ref="Y6" si="3">ROUND((Y5-X5)/X5,2)</f>
        <v>-0.17</v>
      </c>
      <c r="Z6" s="1">
        <f>ROUND((Z5-Y5)/Y5,2)</f>
        <v>-0.22</v>
      </c>
      <c r="AA6" s="1">
        <f t="shared" ref="AA6:AB6" si="4">ROUND((AA5-Z5)/Z5,2)</f>
        <v>0.03</v>
      </c>
      <c r="AB6" s="1">
        <f t="shared" si="4"/>
        <v>0.15</v>
      </c>
      <c r="AC6" s="4"/>
      <c r="AD6" s="4"/>
    </row>
    <row r="7" spans="1:31">
      <c r="N7" s="2"/>
      <c r="AC7" s="4"/>
      <c r="AD7" s="4"/>
    </row>
    <row r="8" spans="1:31">
      <c r="A8" s="2" t="s">
        <v>33</v>
      </c>
      <c r="S8" s="2" t="s">
        <v>31</v>
      </c>
      <c r="AC8" s="4" t="s">
        <v>50</v>
      </c>
    </row>
    <row r="9" spans="1:31">
      <c r="A9" s="11" t="s">
        <v>104</v>
      </c>
      <c r="B9" t="s">
        <v>86</v>
      </c>
      <c r="C9" t="s">
        <v>87</v>
      </c>
      <c r="D9" t="s">
        <v>88</v>
      </c>
      <c r="E9" t="s">
        <v>89</v>
      </c>
      <c r="F9" t="s">
        <v>90</v>
      </c>
      <c r="G9" t="s">
        <v>91</v>
      </c>
      <c r="H9">
        <v>2003</v>
      </c>
      <c r="I9">
        <v>2004</v>
      </c>
      <c r="J9">
        <v>2005</v>
      </c>
      <c r="K9">
        <v>2006</v>
      </c>
      <c r="L9">
        <v>2007</v>
      </c>
      <c r="M9">
        <v>2008</v>
      </c>
      <c r="N9">
        <v>2009</v>
      </c>
      <c r="O9">
        <v>2010</v>
      </c>
      <c r="P9">
        <v>2011</v>
      </c>
      <c r="S9" s="2" t="s">
        <v>32</v>
      </c>
      <c r="T9">
        <v>2003</v>
      </c>
      <c r="U9">
        <v>2004</v>
      </c>
      <c r="V9">
        <v>2005</v>
      </c>
      <c r="W9">
        <v>2006</v>
      </c>
      <c r="X9">
        <v>2007</v>
      </c>
      <c r="Y9">
        <v>2008</v>
      </c>
      <c r="Z9">
        <v>2009</v>
      </c>
      <c r="AA9">
        <v>2010</v>
      </c>
      <c r="AB9">
        <v>2011</v>
      </c>
      <c r="AC9" s="4" t="s">
        <v>105</v>
      </c>
      <c r="AD9" s="5" t="s">
        <v>43</v>
      </c>
      <c r="AE9" s="4" t="s">
        <v>42</v>
      </c>
    </row>
    <row r="10" spans="1:31">
      <c r="A10" t="s">
        <v>54</v>
      </c>
      <c r="B10" t="s">
        <v>68</v>
      </c>
      <c r="C10" t="s">
        <v>13</v>
      </c>
      <c r="D10" t="s">
        <v>23</v>
      </c>
      <c r="E10" t="s">
        <v>57</v>
      </c>
      <c r="F10" s="4" t="s">
        <v>12</v>
      </c>
      <c r="G10" t="s">
        <v>15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  <c r="T10">
        <v>0</v>
      </c>
      <c r="U10">
        <v>822</v>
      </c>
      <c r="V10">
        <v>0</v>
      </c>
      <c r="W10">
        <v>11756</v>
      </c>
      <c r="X10">
        <v>9000</v>
      </c>
      <c r="Y10">
        <v>7782</v>
      </c>
      <c r="Z10">
        <v>19715</v>
      </c>
      <c r="AA10">
        <v>26908</v>
      </c>
      <c r="AB10">
        <v>38601</v>
      </c>
      <c r="AC10" s="4" t="s">
        <v>106</v>
      </c>
      <c r="AD10" s="5" t="s">
        <v>106</v>
      </c>
      <c r="AE10" s="4">
        <v>7</v>
      </c>
    </row>
    <row r="11" spans="1:31">
      <c r="A11" t="s">
        <v>54</v>
      </c>
      <c r="B11" t="s">
        <v>68</v>
      </c>
      <c r="C11" t="s">
        <v>13</v>
      </c>
      <c r="D11" t="s">
        <v>23</v>
      </c>
      <c r="E11" t="s">
        <v>58</v>
      </c>
      <c r="F11" s="4" t="s">
        <v>12</v>
      </c>
      <c r="G11" t="s">
        <v>15</v>
      </c>
      <c r="H11" s="12">
        <v>0</v>
      </c>
      <c r="I11" s="12">
        <v>0</v>
      </c>
      <c r="J11" s="12">
        <v>1E-4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T11">
        <v>11696</v>
      </c>
      <c r="U11">
        <v>8290</v>
      </c>
      <c r="V11">
        <v>43704</v>
      </c>
      <c r="W11">
        <v>14527</v>
      </c>
      <c r="X11">
        <v>11824</v>
      </c>
      <c r="Y11">
        <v>5048</v>
      </c>
      <c r="Z11">
        <v>6594</v>
      </c>
      <c r="AA11">
        <v>0</v>
      </c>
      <c r="AB11">
        <v>0</v>
      </c>
      <c r="AC11" s="4">
        <v>0.93100000000000005</v>
      </c>
      <c r="AD11" s="5">
        <v>2E-3</v>
      </c>
      <c r="AE11" s="4">
        <v>7</v>
      </c>
    </row>
    <row r="12" spans="1:31">
      <c r="A12" t="s">
        <v>54</v>
      </c>
      <c r="B12" t="s">
        <v>68</v>
      </c>
      <c r="C12" t="s">
        <v>13</v>
      </c>
      <c r="D12" t="s">
        <v>23</v>
      </c>
      <c r="E12" t="s">
        <v>59</v>
      </c>
      <c r="F12" s="4" t="s">
        <v>12</v>
      </c>
      <c r="G12" t="s">
        <v>15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T12">
        <v>10248</v>
      </c>
      <c r="U12">
        <v>11771</v>
      </c>
      <c r="V12">
        <v>15007</v>
      </c>
      <c r="W12">
        <v>9881</v>
      </c>
      <c r="X12">
        <v>11920</v>
      </c>
      <c r="Y12">
        <v>17580</v>
      </c>
      <c r="Z12">
        <v>12580</v>
      </c>
      <c r="AA12">
        <v>6600</v>
      </c>
      <c r="AB12">
        <v>2420</v>
      </c>
      <c r="AC12" s="4" t="s">
        <v>106</v>
      </c>
      <c r="AD12" s="5" t="s">
        <v>106</v>
      </c>
      <c r="AE12" s="4">
        <v>9</v>
      </c>
    </row>
    <row r="13" spans="1:31">
      <c r="A13" t="s">
        <v>54</v>
      </c>
      <c r="B13" t="s">
        <v>68</v>
      </c>
      <c r="C13" t="s">
        <v>13</v>
      </c>
      <c r="D13" t="s">
        <v>23</v>
      </c>
      <c r="E13" t="s">
        <v>60</v>
      </c>
      <c r="F13" s="4" t="s">
        <v>12</v>
      </c>
      <c r="G13" t="s">
        <v>15</v>
      </c>
      <c r="H13" s="12">
        <v>8.9999999999999998E-4</v>
      </c>
      <c r="I13" s="12">
        <v>8.0000000000000004E-4</v>
      </c>
      <c r="J13" s="12">
        <v>6.9999999999999999E-4</v>
      </c>
      <c r="K13" s="12">
        <v>2.3999999999999998E-3</v>
      </c>
      <c r="L13" s="12">
        <v>1.1000000000000001E-3</v>
      </c>
      <c r="M13" s="12">
        <v>6.9999999999999999E-4</v>
      </c>
      <c r="N13" s="12">
        <v>1.2999999999999999E-3</v>
      </c>
      <c r="O13" s="12">
        <v>1.2999999999999999E-3</v>
      </c>
      <c r="P13" s="12">
        <v>5.0000000000000001E-4</v>
      </c>
      <c r="T13">
        <v>334236</v>
      </c>
      <c r="U13">
        <v>211999</v>
      </c>
      <c r="V13">
        <v>280977</v>
      </c>
      <c r="W13">
        <v>163096</v>
      </c>
      <c r="X13">
        <v>80177</v>
      </c>
      <c r="Y13">
        <v>191198</v>
      </c>
      <c r="Z13">
        <v>220844</v>
      </c>
      <c r="AA13">
        <v>276398</v>
      </c>
      <c r="AB13">
        <v>108001</v>
      </c>
      <c r="AC13" s="4">
        <v>-6.5000000000000002E-2</v>
      </c>
      <c r="AD13" s="5">
        <v>0.86799999999999999</v>
      </c>
      <c r="AE13" s="4">
        <v>9</v>
      </c>
    </row>
    <row r="14" spans="1:31">
      <c r="A14" t="s">
        <v>54</v>
      </c>
      <c r="B14" t="s">
        <v>68</v>
      </c>
      <c r="C14" t="s">
        <v>13</v>
      </c>
      <c r="D14" t="s">
        <v>23</v>
      </c>
      <c r="E14" t="s">
        <v>61</v>
      </c>
      <c r="F14" s="4" t="s">
        <v>12</v>
      </c>
      <c r="G14" t="s">
        <v>15</v>
      </c>
      <c r="H14" s="12">
        <v>0</v>
      </c>
      <c r="I14" s="12">
        <v>5.0000000000000001E-4</v>
      </c>
      <c r="J14" s="12">
        <v>4.0000000000000002E-4</v>
      </c>
      <c r="K14" s="12">
        <v>1.4E-3</v>
      </c>
      <c r="L14" s="12">
        <v>8.9999999999999998E-4</v>
      </c>
      <c r="M14" s="12">
        <v>1E-4</v>
      </c>
      <c r="N14" s="12">
        <v>4.0000000000000002E-4</v>
      </c>
      <c r="O14" s="12">
        <v>2.0000000000000001E-4</v>
      </c>
      <c r="P14" s="12">
        <v>1.4E-3</v>
      </c>
      <c r="T14">
        <v>0</v>
      </c>
      <c r="U14">
        <v>182107</v>
      </c>
      <c r="V14">
        <v>143688</v>
      </c>
      <c r="W14">
        <v>141492</v>
      </c>
      <c r="X14">
        <v>70379</v>
      </c>
      <c r="Y14">
        <v>16691</v>
      </c>
      <c r="Z14">
        <v>36135</v>
      </c>
      <c r="AA14">
        <v>61303</v>
      </c>
      <c r="AB14">
        <v>128870</v>
      </c>
      <c r="AC14" s="4">
        <v>0.45700000000000002</v>
      </c>
      <c r="AD14" s="5">
        <v>0.255</v>
      </c>
      <c r="AE14" s="4">
        <v>8</v>
      </c>
    </row>
    <row r="15" spans="1:31">
      <c r="A15" t="s">
        <v>54</v>
      </c>
      <c r="B15" t="s">
        <v>68</v>
      </c>
      <c r="C15" t="s">
        <v>13</v>
      </c>
      <c r="D15" t="s">
        <v>25</v>
      </c>
      <c r="E15" t="s">
        <v>57</v>
      </c>
      <c r="F15" s="4" t="s">
        <v>12</v>
      </c>
      <c r="G15" t="s">
        <v>15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T15">
        <v>729</v>
      </c>
      <c r="U15">
        <v>880</v>
      </c>
      <c r="V15">
        <v>8630</v>
      </c>
      <c r="W15">
        <v>9781</v>
      </c>
      <c r="X15">
        <v>4380</v>
      </c>
      <c r="Y15">
        <v>0</v>
      </c>
      <c r="Z15">
        <v>0</v>
      </c>
      <c r="AA15">
        <v>0</v>
      </c>
      <c r="AB15">
        <v>7936</v>
      </c>
      <c r="AC15" s="4" t="s">
        <v>106</v>
      </c>
      <c r="AD15" s="5" t="s">
        <v>106</v>
      </c>
      <c r="AE15" s="4">
        <v>6</v>
      </c>
    </row>
    <row r="16" spans="1:31">
      <c r="A16" t="s">
        <v>54</v>
      </c>
      <c r="B16" t="s">
        <v>68</v>
      </c>
      <c r="C16" t="s">
        <v>13</v>
      </c>
      <c r="D16" t="s">
        <v>25</v>
      </c>
      <c r="E16" t="s">
        <v>58</v>
      </c>
      <c r="F16" s="4" t="s">
        <v>12</v>
      </c>
      <c r="G16" t="s">
        <v>15</v>
      </c>
      <c r="H16" s="12">
        <v>2.0000000000000001E-4</v>
      </c>
      <c r="I16" s="12">
        <v>2.9999999999999997E-4</v>
      </c>
      <c r="J16" s="12">
        <v>2.9999999999999997E-4</v>
      </c>
      <c r="K16" s="12">
        <v>2.9999999999999997E-4</v>
      </c>
      <c r="L16" s="12">
        <v>5.0000000000000001E-4</v>
      </c>
      <c r="M16" s="12">
        <v>2.0000000000000001E-4</v>
      </c>
      <c r="N16" s="12">
        <v>1E-4</v>
      </c>
      <c r="O16" s="12">
        <v>2.0000000000000001E-4</v>
      </c>
      <c r="P16" s="12">
        <v>0</v>
      </c>
      <c r="T16">
        <v>255291</v>
      </c>
      <c r="U16">
        <v>239932</v>
      </c>
      <c r="V16">
        <v>243786</v>
      </c>
      <c r="W16">
        <v>254043</v>
      </c>
      <c r="X16">
        <v>189372</v>
      </c>
      <c r="Y16">
        <v>195012</v>
      </c>
      <c r="Z16">
        <v>172298</v>
      </c>
      <c r="AA16">
        <v>136131</v>
      </c>
      <c r="AB16">
        <v>128849</v>
      </c>
      <c r="AC16" s="4">
        <v>0.41699999999999998</v>
      </c>
      <c r="AD16" s="5">
        <v>0.26500000000000001</v>
      </c>
      <c r="AE16" s="4">
        <v>9</v>
      </c>
    </row>
    <row r="17" spans="1:31">
      <c r="A17" t="s">
        <v>54</v>
      </c>
      <c r="B17" t="s">
        <v>68</v>
      </c>
      <c r="C17" t="s">
        <v>13</v>
      </c>
      <c r="D17" t="s">
        <v>25</v>
      </c>
      <c r="E17" t="s">
        <v>59</v>
      </c>
      <c r="F17" s="4" t="s">
        <v>12</v>
      </c>
      <c r="G17" t="s">
        <v>15</v>
      </c>
      <c r="H17" s="12">
        <v>1E-4</v>
      </c>
      <c r="I17" s="12">
        <v>0</v>
      </c>
      <c r="J17" s="12">
        <v>1E-4</v>
      </c>
      <c r="K17" s="12">
        <v>0</v>
      </c>
      <c r="L17" s="12">
        <v>0</v>
      </c>
      <c r="M17" s="12">
        <v>0</v>
      </c>
      <c r="N17" s="12">
        <v>0</v>
      </c>
      <c r="O17" s="12">
        <v>1E-4</v>
      </c>
      <c r="P17" s="12">
        <v>0</v>
      </c>
      <c r="T17">
        <v>212604</v>
      </c>
      <c r="U17">
        <v>107249</v>
      </c>
      <c r="V17">
        <v>127573</v>
      </c>
      <c r="W17">
        <v>154932</v>
      </c>
      <c r="X17">
        <v>85371</v>
      </c>
      <c r="Y17">
        <v>45181</v>
      </c>
      <c r="Z17">
        <v>63747</v>
      </c>
      <c r="AA17">
        <v>77366</v>
      </c>
      <c r="AB17">
        <v>75291</v>
      </c>
      <c r="AC17" s="4">
        <v>0.47899999999999998</v>
      </c>
      <c r="AD17" s="5">
        <v>0.192</v>
      </c>
      <c r="AE17" s="4">
        <v>9</v>
      </c>
    </row>
    <row r="18" spans="1:31">
      <c r="A18" t="s">
        <v>54</v>
      </c>
      <c r="B18" t="s">
        <v>68</v>
      </c>
      <c r="C18" t="s">
        <v>13</v>
      </c>
      <c r="D18" t="s">
        <v>25</v>
      </c>
      <c r="E18" t="s">
        <v>60</v>
      </c>
      <c r="F18" s="4" t="s">
        <v>12</v>
      </c>
      <c r="G18" t="s">
        <v>15</v>
      </c>
      <c r="H18" s="12">
        <v>8.9999999999999998E-4</v>
      </c>
      <c r="I18" s="12">
        <v>1.4E-3</v>
      </c>
      <c r="J18" s="12">
        <v>1.1999999999999999E-3</v>
      </c>
      <c r="K18" s="12">
        <v>4.1999999999999997E-3</v>
      </c>
      <c r="L18" s="12">
        <v>1.1999999999999999E-3</v>
      </c>
      <c r="M18" s="12">
        <v>6.9999999999999999E-4</v>
      </c>
      <c r="N18" s="12">
        <v>6.9999999999999999E-4</v>
      </c>
      <c r="O18" s="12">
        <v>1.1999999999999999E-3</v>
      </c>
      <c r="P18" s="12">
        <v>0</v>
      </c>
      <c r="T18">
        <v>1095043</v>
      </c>
      <c r="U18">
        <v>774695</v>
      </c>
      <c r="V18">
        <v>791940</v>
      </c>
      <c r="W18">
        <v>1255868</v>
      </c>
      <c r="X18">
        <v>568490</v>
      </c>
      <c r="Y18">
        <v>640633</v>
      </c>
      <c r="Z18">
        <v>610697</v>
      </c>
      <c r="AA18">
        <v>776245</v>
      </c>
      <c r="AB18">
        <v>1067163</v>
      </c>
      <c r="AC18" s="4">
        <v>0.49099999999999999</v>
      </c>
      <c r="AD18" s="5">
        <v>0.18</v>
      </c>
      <c r="AE18" s="4">
        <v>9</v>
      </c>
    </row>
    <row r="19" spans="1:31">
      <c r="A19" t="s">
        <v>54</v>
      </c>
      <c r="B19" t="s">
        <v>68</v>
      </c>
      <c r="C19" t="s">
        <v>13</v>
      </c>
      <c r="D19" t="s">
        <v>25</v>
      </c>
      <c r="E19" t="s">
        <v>61</v>
      </c>
      <c r="F19" s="4" t="s">
        <v>12</v>
      </c>
      <c r="G19" t="s">
        <v>15</v>
      </c>
      <c r="H19" s="12">
        <v>0</v>
      </c>
      <c r="I19" s="12">
        <v>1E-4</v>
      </c>
      <c r="J19" s="12">
        <v>1E-4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T19">
        <v>63296</v>
      </c>
      <c r="U19">
        <v>49327</v>
      </c>
      <c r="V19">
        <v>40022</v>
      </c>
      <c r="W19">
        <v>95679</v>
      </c>
      <c r="X19">
        <v>31103</v>
      </c>
      <c r="Y19">
        <v>1010</v>
      </c>
      <c r="Z19">
        <v>4030</v>
      </c>
      <c r="AA19">
        <v>3536</v>
      </c>
      <c r="AB19">
        <v>5080</v>
      </c>
      <c r="AC19" s="4">
        <v>0.184</v>
      </c>
      <c r="AD19" s="5">
        <v>0.63600000000000001</v>
      </c>
      <c r="AE19" s="4">
        <v>9</v>
      </c>
    </row>
    <row r="20" spans="1:31">
      <c r="A20" t="s">
        <v>54</v>
      </c>
      <c r="B20" t="s">
        <v>68</v>
      </c>
      <c r="C20" t="s">
        <v>13</v>
      </c>
      <c r="D20" t="s">
        <v>25</v>
      </c>
      <c r="E20" t="s">
        <v>62</v>
      </c>
      <c r="F20" s="4" t="s">
        <v>12</v>
      </c>
      <c r="G20" t="s">
        <v>15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T20">
        <v>3108</v>
      </c>
      <c r="U20">
        <v>2064</v>
      </c>
      <c r="V20">
        <v>5598</v>
      </c>
      <c r="W20">
        <v>7550</v>
      </c>
      <c r="X20">
        <v>12631</v>
      </c>
      <c r="Y20">
        <v>5910</v>
      </c>
      <c r="Z20">
        <v>15546</v>
      </c>
      <c r="AA20">
        <v>3693</v>
      </c>
      <c r="AB20">
        <v>1185</v>
      </c>
      <c r="AC20" s="4" t="s">
        <v>106</v>
      </c>
      <c r="AD20" s="5" t="s">
        <v>106</v>
      </c>
      <c r="AE20" s="4">
        <v>9</v>
      </c>
    </row>
    <row r="21" spans="1:31">
      <c r="A21" t="s">
        <v>54</v>
      </c>
      <c r="B21" t="s">
        <v>68</v>
      </c>
      <c r="C21" t="s">
        <v>13</v>
      </c>
      <c r="D21" t="s">
        <v>63</v>
      </c>
      <c r="E21" t="s">
        <v>58</v>
      </c>
      <c r="F21" s="4" t="s">
        <v>12</v>
      </c>
      <c r="G21" t="s">
        <v>15</v>
      </c>
      <c r="H21" s="12">
        <v>0</v>
      </c>
      <c r="I21" s="12">
        <v>0</v>
      </c>
      <c r="J21" s="12">
        <v>2.0000000000000001E-4</v>
      </c>
      <c r="K21" s="12">
        <v>1E-4</v>
      </c>
      <c r="L21" s="12">
        <v>2.0000000000000001E-4</v>
      </c>
      <c r="M21" s="12">
        <v>0</v>
      </c>
      <c r="N21" s="12">
        <v>0</v>
      </c>
      <c r="O21" s="12">
        <v>0</v>
      </c>
      <c r="P21" s="12">
        <v>0</v>
      </c>
      <c r="T21">
        <v>0</v>
      </c>
      <c r="U21">
        <v>0</v>
      </c>
      <c r="V21">
        <v>287824</v>
      </c>
      <c r="W21">
        <v>253368</v>
      </c>
      <c r="X21">
        <v>128268</v>
      </c>
      <c r="Y21">
        <v>40036</v>
      </c>
      <c r="Z21">
        <v>31107</v>
      </c>
      <c r="AA21">
        <v>0</v>
      </c>
      <c r="AB21">
        <v>0</v>
      </c>
      <c r="AC21" s="4">
        <v>0.66100000000000003</v>
      </c>
      <c r="AD21" s="5">
        <v>0.22500000000000001</v>
      </c>
      <c r="AE21" s="4">
        <v>5</v>
      </c>
    </row>
    <row r="22" spans="1:31">
      <c r="A22" t="s">
        <v>54</v>
      </c>
      <c r="B22" t="s">
        <v>68</v>
      </c>
      <c r="C22" t="s">
        <v>13</v>
      </c>
      <c r="D22" t="s">
        <v>63</v>
      </c>
      <c r="E22" t="s">
        <v>60</v>
      </c>
      <c r="F22" s="4" t="s">
        <v>12</v>
      </c>
      <c r="G22" t="s">
        <v>15</v>
      </c>
      <c r="H22" s="12">
        <v>0</v>
      </c>
      <c r="I22" s="12">
        <v>0</v>
      </c>
      <c r="J22" s="12">
        <v>1E-4</v>
      </c>
      <c r="K22" s="12">
        <v>1E-4</v>
      </c>
      <c r="L22" s="12">
        <v>1E-4</v>
      </c>
      <c r="M22" s="12">
        <v>0</v>
      </c>
      <c r="N22" s="12">
        <v>0</v>
      </c>
      <c r="O22" s="12">
        <v>2.9999999999999997E-4</v>
      </c>
      <c r="P22" s="12">
        <v>4.0000000000000002E-4</v>
      </c>
      <c r="T22">
        <v>0</v>
      </c>
      <c r="U22">
        <v>0</v>
      </c>
      <c r="V22">
        <v>94896</v>
      </c>
      <c r="W22">
        <v>5729</v>
      </c>
      <c r="X22">
        <v>9503</v>
      </c>
      <c r="Y22">
        <v>0</v>
      </c>
      <c r="Z22">
        <v>0</v>
      </c>
      <c r="AA22">
        <v>96642</v>
      </c>
      <c r="AB22">
        <v>179832</v>
      </c>
      <c r="AC22" s="4">
        <v>0.84</v>
      </c>
      <c r="AD22" s="5">
        <v>7.4999999999999997E-2</v>
      </c>
      <c r="AE22" s="4">
        <v>5</v>
      </c>
    </row>
    <row r="23" spans="1:31">
      <c r="A23" t="s">
        <v>54</v>
      </c>
      <c r="B23" t="s">
        <v>68</v>
      </c>
      <c r="C23" t="s">
        <v>13</v>
      </c>
      <c r="D23" t="s">
        <v>63</v>
      </c>
      <c r="E23" t="s">
        <v>61</v>
      </c>
      <c r="F23" s="4" t="s">
        <v>12</v>
      </c>
      <c r="G23" t="s">
        <v>15</v>
      </c>
      <c r="H23" s="12">
        <v>0</v>
      </c>
      <c r="I23" s="12">
        <v>0</v>
      </c>
      <c r="J23" s="12">
        <v>0</v>
      </c>
      <c r="K23" s="12">
        <v>5.0000000000000001E-4</v>
      </c>
      <c r="L23" s="12">
        <v>4.0000000000000002E-4</v>
      </c>
      <c r="M23" s="12">
        <v>4.0000000000000002E-4</v>
      </c>
      <c r="N23" s="12">
        <v>2.0000000000000001E-4</v>
      </c>
      <c r="O23" s="12">
        <v>0</v>
      </c>
      <c r="P23" s="12">
        <v>5.0000000000000001E-4</v>
      </c>
      <c r="T23">
        <v>0</v>
      </c>
      <c r="U23">
        <v>0</v>
      </c>
      <c r="V23">
        <v>214426</v>
      </c>
      <c r="W23">
        <v>355398</v>
      </c>
      <c r="X23">
        <v>702922</v>
      </c>
      <c r="Y23">
        <v>703021</v>
      </c>
      <c r="Z23">
        <v>219177</v>
      </c>
      <c r="AA23">
        <v>114680</v>
      </c>
      <c r="AB23">
        <v>714754</v>
      </c>
      <c r="AC23" s="4">
        <v>0.79700000000000004</v>
      </c>
      <c r="AD23" s="5">
        <v>3.2000000000000001E-2</v>
      </c>
      <c r="AE23" s="4">
        <v>7</v>
      </c>
    </row>
    <row r="24" spans="1:31">
      <c r="A24" t="s">
        <v>54</v>
      </c>
      <c r="B24" t="s">
        <v>68</v>
      </c>
      <c r="C24" t="s">
        <v>13</v>
      </c>
      <c r="D24" t="s">
        <v>64</v>
      </c>
      <c r="E24" t="s">
        <v>58</v>
      </c>
      <c r="F24" t="s">
        <v>12</v>
      </c>
      <c r="G24" t="s">
        <v>15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1E-4</v>
      </c>
      <c r="O24" s="12">
        <v>6.9999999999999999E-4</v>
      </c>
      <c r="P24" s="12">
        <v>0</v>
      </c>
      <c r="T24">
        <v>0</v>
      </c>
      <c r="U24">
        <v>0</v>
      </c>
      <c r="V24">
        <v>93187</v>
      </c>
      <c r="W24">
        <v>55397</v>
      </c>
      <c r="X24">
        <v>90686</v>
      </c>
      <c r="Y24">
        <v>128949</v>
      </c>
      <c r="Z24">
        <v>107267</v>
      </c>
      <c r="AA24">
        <v>104170</v>
      </c>
      <c r="AB24">
        <v>78123</v>
      </c>
      <c r="AC24" s="4">
        <v>0.224</v>
      </c>
      <c r="AD24" s="5">
        <v>0.629</v>
      </c>
      <c r="AE24" s="4">
        <v>7</v>
      </c>
    </row>
    <row r="25" spans="1:31">
      <c r="A25" t="s">
        <v>54</v>
      </c>
      <c r="B25" t="s">
        <v>68</v>
      </c>
      <c r="C25" t="s">
        <v>13</v>
      </c>
      <c r="D25" t="s">
        <v>64</v>
      </c>
      <c r="E25" t="s">
        <v>59</v>
      </c>
      <c r="F25" t="s">
        <v>12</v>
      </c>
      <c r="G25" t="s">
        <v>15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T25">
        <v>0</v>
      </c>
      <c r="U25">
        <v>0</v>
      </c>
      <c r="V25">
        <v>264</v>
      </c>
      <c r="W25">
        <v>59543</v>
      </c>
      <c r="X25">
        <v>35332</v>
      </c>
      <c r="Y25">
        <v>34991</v>
      </c>
      <c r="Z25">
        <v>6664</v>
      </c>
      <c r="AA25">
        <v>3956</v>
      </c>
      <c r="AB25">
        <v>5514</v>
      </c>
      <c r="AC25" s="4" t="s">
        <v>106</v>
      </c>
      <c r="AD25" s="5" t="s">
        <v>106</v>
      </c>
      <c r="AE25" s="4">
        <v>7</v>
      </c>
    </row>
    <row r="26" spans="1:31">
      <c r="A26" t="s">
        <v>54</v>
      </c>
      <c r="B26" t="s">
        <v>68</v>
      </c>
      <c r="C26" t="s">
        <v>13</v>
      </c>
      <c r="D26" t="s">
        <v>64</v>
      </c>
      <c r="E26" t="s">
        <v>60</v>
      </c>
      <c r="F26" t="s">
        <v>12</v>
      </c>
      <c r="G26" t="s">
        <v>15</v>
      </c>
      <c r="H26" s="13">
        <v>0</v>
      </c>
      <c r="I26" s="13">
        <v>0</v>
      </c>
      <c r="J26" s="13">
        <v>0</v>
      </c>
      <c r="K26" s="13">
        <v>1E-4</v>
      </c>
      <c r="L26" s="13">
        <v>1E-4</v>
      </c>
      <c r="M26" s="13">
        <v>0</v>
      </c>
      <c r="N26" s="13">
        <v>1E-3</v>
      </c>
      <c r="O26" s="13">
        <v>1.1999999999999999E-3</v>
      </c>
      <c r="P26" s="13">
        <v>5.0000000000000001E-4</v>
      </c>
      <c r="T26">
        <v>0</v>
      </c>
      <c r="U26">
        <v>0</v>
      </c>
      <c r="V26">
        <v>342503</v>
      </c>
      <c r="W26">
        <v>192759</v>
      </c>
      <c r="X26">
        <v>170844</v>
      </c>
      <c r="Y26">
        <v>382050</v>
      </c>
      <c r="Z26">
        <v>286887</v>
      </c>
      <c r="AA26">
        <v>332848</v>
      </c>
      <c r="AB26">
        <v>398109</v>
      </c>
      <c r="AC26">
        <v>0.193</v>
      </c>
      <c r="AD26">
        <v>0.67800000000000005</v>
      </c>
      <c r="AE26">
        <v>7</v>
      </c>
    </row>
    <row r="27" spans="1:31">
      <c r="A27" t="s">
        <v>54</v>
      </c>
      <c r="B27" t="s">
        <v>68</v>
      </c>
      <c r="C27" t="s">
        <v>13</v>
      </c>
      <c r="D27" t="s">
        <v>64</v>
      </c>
      <c r="E27" t="s">
        <v>61</v>
      </c>
      <c r="F27" t="s">
        <v>12</v>
      </c>
      <c r="G27" t="s">
        <v>15</v>
      </c>
      <c r="H27" s="13">
        <v>0</v>
      </c>
      <c r="I27" s="13">
        <v>0</v>
      </c>
      <c r="J27" s="13">
        <v>1E-4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T27">
        <v>0</v>
      </c>
      <c r="U27">
        <v>0</v>
      </c>
      <c r="V27">
        <v>1100</v>
      </c>
      <c r="W27">
        <v>89918</v>
      </c>
      <c r="X27">
        <v>85447</v>
      </c>
      <c r="Y27">
        <v>61407</v>
      </c>
      <c r="Z27">
        <v>20974</v>
      </c>
      <c r="AA27">
        <v>1764</v>
      </c>
      <c r="AB27">
        <v>4420</v>
      </c>
      <c r="AC27" s="4">
        <v>-0.40600000000000003</v>
      </c>
      <c r="AD27" s="4">
        <v>0.36699999999999999</v>
      </c>
      <c r="AE27">
        <v>7</v>
      </c>
    </row>
    <row r="28" spans="1:31">
      <c r="A28" t="s">
        <v>54</v>
      </c>
      <c r="B28" t="s">
        <v>68</v>
      </c>
      <c r="C28" t="s">
        <v>13</v>
      </c>
      <c r="D28" t="s">
        <v>65</v>
      </c>
      <c r="E28" t="s">
        <v>58</v>
      </c>
      <c r="F28" t="s">
        <v>12</v>
      </c>
      <c r="G28" t="s">
        <v>15</v>
      </c>
      <c r="H28" s="13">
        <v>1E-3</v>
      </c>
      <c r="I28" s="13">
        <v>3.0999999999999999E-3</v>
      </c>
      <c r="J28" s="13">
        <v>1.1999999999999999E-3</v>
      </c>
      <c r="K28" s="13">
        <v>8.0000000000000004E-4</v>
      </c>
      <c r="L28" s="13">
        <v>1.9E-3</v>
      </c>
      <c r="M28" s="13">
        <v>4.0000000000000002E-4</v>
      </c>
      <c r="N28" s="13">
        <v>4.0000000000000002E-4</v>
      </c>
      <c r="O28" s="13">
        <v>1.1999999999999999E-3</v>
      </c>
      <c r="P28" s="13">
        <v>4.0000000000000002E-4</v>
      </c>
      <c r="T28">
        <v>1397564</v>
      </c>
      <c r="U28">
        <v>1471236</v>
      </c>
      <c r="V28">
        <v>701180</v>
      </c>
      <c r="W28">
        <v>596996</v>
      </c>
      <c r="X28">
        <v>568781</v>
      </c>
      <c r="Y28">
        <v>539579</v>
      </c>
      <c r="Z28">
        <v>401856</v>
      </c>
      <c r="AA28">
        <v>361015</v>
      </c>
      <c r="AB28">
        <v>350477</v>
      </c>
      <c r="AC28" s="4">
        <v>0.628</v>
      </c>
      <c r="AD28" s="4">
        <v>7.0000000000000007E-2</v>
      </c>
      <c r="AE28">
        <v>9</v>
      </c>
    </row>
    <row r="29" spans="1:31">
      <c r="A29" t="s">
        <v>54</v>
      </c>
      <c r="B29" t="s">
        <v>68</v>
      </c>
      <c r="C29" t="s">
        <v>13</v>
      </c>
      <c r="D29" t="s">
        <v>65</v>
      </c>
      <c r="E29" t="s">
        <v>60</v>
      </c>
      <c r="F29" t="s">
        <v>12</v>
      </c>
      <c r="G29" t="s">
        <v>15</v>
      </c>
      <c r="H29" s="13">
        <v>5.0000000000000001E-4</v>
      </c>
      <c r="I29" s="13">
        <v>5.0000000000000001E-4</v>
      </c>
      <c r="J29" s="13">
        <v>4.0000000000000002E-4</v>
      </c>
      <c r="K29" s="13">
        <v>1.1999999999999999E-3</v>
      </c>
      <c r="L29" s="13">
        <v>4.0000000000000002E-4</v>
      </c>
      <c r="M29" s="13">
        <v>8.9999999999999998E-4</v>
      </c>
      <c r="N29" s="13">
        <v>6.9999999999999999E-4</v>
      </c>
      <c r="O29" s="13">
        <v>1.6000000000000001E-3</v>
      </c>
      <c r="P29" s="13">
        <v>1.5E-3</v>
      </c>
      <c r="T29">
        <v>458330</v>
      </c>
      <c r="U29">
        <v>322019</v>
      </c>
      <c r="V29">
        <v>242532</v>
      </c>
      <c r="W29">
        <v>350925</v>
      </c>
      <c r="X29">
        <v>186093</v>
      </c>
      <c r="Y29">
        <v>229860</v>
      </c>
      <c r="Z29">
        <v>198632</v>
      </c>
      <c r="AA29">
        <v>218426</v>
      </c>
      <c r="AB29">
        <v>473943</v>
      </c>
      <c r="AC29" s="4">
        <v>0.25600000000000001</v>
      </c>
      <c r="AD29" s="4">
        <v>0.50600000000000001</v>
      </c>
      <c r="AE29">
        <v>9</v>
      </c>
    </row>
    <row r="30" spans="1:31">
      <c r="A30" t="s">
        <v>54</v>
      </c>
      <c r="B30" t="s">
        <v>68</v>
      </c>
      <c r="C30" t="s">
        <v>13</v>
      </c>
      <c r="D30" t="s">
        <v>65</v>
      </c>
      <c r="E30" t="s">
        <v>61</v>
      </c>
      <c r="F30" t="s">
        <v>12</v>
      </c>
      <c r="G30" t="s">
        <v>15</v>
      </c>
      <c r="H30" s="13">
        <v>0</v>
      </c>
      <c r="I30" s="13">
        <v>2.0000000000000001E-4</v>
      </c>
      <c r="J30" s="13">
        <v>0</v>
      </c>
      <c r="K30" s="13">
        <v>2.9999999999999997E-4</v>
      </c>
      <c r="L30" s="13">
        <v>8.0000000000000004E-4</v>
      </c>
      <c r="M30" s="13">
        <v>0</v>
      </c>
      <c r="N30" s="13">
        <v>1E-4</v>
      </c>
      <c r="O30" s="13">
        <v>0</v>
      </c>
      <c r="P30" s="13">
        <v>0</v>
      </c>
      <c r="T30">
        <v>5065</v>
      </c>
      <c r="U30">
        <v>114489</v>
      </c>
      <c r="V30">
        <v>4122</v>
      </c>
      <c r="W30">
        <v>29965</v>
      </c>
      <c r="X30">
        <v>122803</v>
      </c>
      <c r="Y30">
        <v>10521</v>
      </c>
      <c r="Z30">
        <v>14473</v>
      </c>
      <c r="AA30">
        <v>0</v>
      </c>
      <c r="AB30">
        <v>0</v>
      </c>
      <c r="AC30" s="4">
        <v>0.77600000000000002</v>
      </c>
      <c r="AD30" s="4">
        <v>0.04</v>
      </c>
      <c r="AE30">
        <v>7</v>
      </c>
    </row>
    <row r="31" spans="1:31">
      <c r="A31" t="s">
        <v>54</v>
      </c>
      <c r="B31" t="s">
        <v>68</v>
      </c>
      <c r="C31" t="s">
        <v>13</v>
      </c>
      <c r="D31" t="s">
        <v>66</v>
      </c>
      <c r="E31" t="s">
        <v>58</v>
      </c>
      <c r="F31" t="s">
        <v>12</v>
      </c>
      <c r="G31" t="s">
        <v>15</v>
      </c>
      <c r="H31" s="13">
        <v>0</v>
      </c>
      <c r="I31" s="13">
        <v>3.3E-3</v>
      </c>
      <c r="J31" s="13">
        <v>1.8E-3</v>
      </c>
      <c r="K31" s="13">
        <v>1.5E-3</v>
      </c>
      <c r="L31" s="13">
        <v>1.2999999999999999E-3</v>
      </c>
      <c r="M31" s="13">
        <v>4.0000000000000002E-4</v>
      </c>
      <c r="N31" s="13">
        <v>6.9999999999999999E-4</v>
      </c>
      <c r="O31" s="13">
        <v>1.2999999999999999E-3</v>
      </c>
      <c r="P31" s="13">
        <v>6.9999999999999999E-4</v>
      </c>
      <c r="T31">
        <v>0</v>
      </c>
      <c r="U31">
        <v>4339027</v>
      </c>
      <c r="V31">
        <v>2361250</v>
      </c>
      <c r="W31">
        <v>1992875</v>
      </c>
      <c r="X31">
        <v>1556930</v>
      </c>
      <c r="Y31">
        <v>1079645</v>
      </c>
      <c r="Z31">
        <v>791231</v>
      </c>
      <c r="AA31">
        <v>788566</v>
      </c>
      <c r="AB31">
        <v>682079</v>
      </c>
      <c r="AC31" s="4">
        <v>0.94199999999999995</v>
      </c>
      <c r="AD31" s="4">
        <v>0</v>
      </c>
      <c r="AE31">
        <v>8</v>
      </c>
    </row>
    <row r="32" spans="1:31">
      <c r="A32" t="s">
        <v>54</v>
      </c>
      <c r="B32" t="s">
        <v>68</v>
      </c>
      <c r="C32" t="s">
        <v>13</v>
      </c>
      <c r="D32" t="s">
        <v>66</v>
      </c>
      <c r="E32" t="s">
        <v>59</v>
      </c>
      <c r="F32" t="s">
        <v>12</v>
      </c>
      <c r="G32" t="s">
        <v>15</v>
      </c>
      <c r="H32" s="13">
        <v>0</v>
      </c>
      <c r="I32" s="13">
        <v>5.0000000000000001E-4</v>
      </c>
      <c r="J32" s="13">
        <v>4.0000000000000002E-4</v>
      </c>
      <c r="K32" s="13">
        <v>0</v>
      </c>
      <c r="L32" s="13">
        <v>0</v>
      </c>
      <c r="M32" s="13">
        <v>0</v>
      </c>
      <c r="N32" s="13">
        <v>2.0000000000000001E-4</v>
      </c>
      <c r="O32" s="13">
        <v>8.9999999999999998E-4</v>
      </c>
      <c r="P32" s="13">
        <v>1E-4</v>
      </c>
      <c r="T32">
        <v>0</v>
      </c>
      <c r="U32">
        <v>712715</v>
      </c>
      <c r="V32">
        <v>691955</v>
      </c>
      <c r="W32">
        <v>738832</v>
      </c>
      <c r="X32">
        <v>410561</v>
      </c>
      <c r="Y32">
        <v>270046</v>
      </c>
      <c r="Z32">
        <v>412292</v>
      </c>
      <c r="AA32">
        <v>391897</v>
      </c>
      <c r="AB32">
        <v>324214</v>
      </c>
      <c r="AC32" s="4">
        <v>0.154</v>
      </c>
      <c r="AD32" s="4">
        <v>0.71499999999999997</v>
      </c>
      <c r="AE32">
        <v>8</v>
      </c>
    </row>
    <row r="33" spans="1:32">
      <c r="A33" t="s">
        <v>54</v>
      </c>
      <c r="B33" t="s">
        <v>68</v>
      </c>
      <c r="C33" t="s">
        <v>13</v>
      </c>
      <c r="D33" t="s">
        <v>66</v>
      </c>
      <c r="E33" t="s">
        <v>60</v>
      </c>
      <c r="F33" t="s">
        <v>12</v>
      </c>
      <c r="G33" t="s">
        <v>15</v>
      </c>
      <c r="H33" s="13">
        <v>0</v>
      </c>
      <c r="I33" s="13">
        <v>5.8999999999999999E-3</v>
      </c>
      <c r="J33" s="13">
        <v>6.0000000000000001E-3</v>
      </c>
      <c r="K33" s="13">
        <v>7.7999999999999996E-3</v>
      </c>
      <c r="L33" s="13">
        <v>5.0000000000000001E-3</v>
      </c>
      <c r="M33" s="13">
        <v>1.6000000000000001E-3</v>
      </c>
      <c r="N33" s="13">
        <v>2.5000000000000001E-3</v>
      </c>
      <c r="O33" s="13">
        <v>3.3E-3</v>
      </c>
      <c r="P33" s="13">
        <v>3.8999999999999998E-3</v>
      </c>
      <c r="T33">
        <v>0</v>
      </c>
      <c r="U33">
        <v>5657875</v>
      </c>
      <c r="V33">
        <v>3902889</v>
      </c>
      <c r="W33">
        <v>4457610</v>
      </c>
      <c r="X33">
        <v>2534977</v>
      </c>
      <c r="Y33">
        <v>1715576</v>
      </c>
      <c r="Z33">
        <v>1018609</v>
      </c>
      <c r="AA33">
        <v>1245924</v>
      </c>
      <c r="AB33">
        <v>1021206</v>
      </c>
      <c r="AC33" s="4">
        <v>0.80800000000000005</v>
      </c>
      <c r="AD33" s="4">
        <v>1.4999999999999999E-2</v>
      </c>
      <c r="AE33">
        <v>8</v>
      </c>
    </row>
    <row r="34" spans="1:32">
      <c r="A34" t="s">
        <v>54</v>
      </c>
      <c r="B34" t="s">
        <v>68</v>
      </c>
      <c r="C34" t="s">
        <v>13</v>
      </c>
      <c r="D34" t="s">
        <v>66</v>
      </c>
      <c r="E34" t="s">
        <v>61</v>
      </c>
      <c r="F34" t="s">
        <v>12</v>
      </c>
      <c r="G34" t="s">
        <v>15</v>
      </c>
      <c r="H34" s="13">
        <v>0</v>
      </c>
      <c r="I34" s="13">
        <v>4.0000000000000002E-4</v>
      </c>
      <c r="J34" s="13">
        <v>0</v>
      </c>
      <c r="K34" s="13">
        <v>2.0000000000000001E-4</v>
      </c>
      <c r="L34" s="13">
        <v>2.0000000000000001E-4</v>
      </c>
      <c r="M34" s="13">
        <v>0</v>
      </c>
      <c r="N34" s="13">
        <v>0</v>
      </c>
      <c r="O34" s="13">
        <v>0</v>
      </c>
      <c r="P34" s="13">
        <v>1E-4</v>
      </c>
      <c r="T34">
        <v>0</v>
      </c>
      <c r="U34">
        <v>921668</v>
      </c>
      <c r="V34">
        <v>193724</v>
      </c>
      <c r="W34">
        <v>628134</v>
      </c>
      <c r="X34">
        <v>440888</v>
      </c>
      <c r="Y34">
        <v>21895</v>
      </c>
      <c r="Z34">
        <v>36317</v>
      </c>
      <c r="AA34">
        <v>3424</v>
      </c>
      <c r="AB34">
        <v>24022</v>
      </c>
      <c r="AC34" s="4">
        <v>0.92900000000000005</v>
      </c>
      <c r="AD34" s="4">
        <v>1E-3</v>
      </c>
      <c r="AE34">
        <v>8</v>
      </c>
    </row>
    <row r="35" spans="1:32">
      <c r="A35" t="s">
        <v>54</v>
      </c>
      <c r="B35" t="s">
        <v>68</v>
      </c>
      <c r="C35" t="s">
        <v>13</v>
      </c>
      <c r="D35" t="s">
        <v>30</v>
      </c>
      <c r="E35" t="s">
        <v>58</v>
      </c>
      <c r="F35" t="s">
        <v>12</v>
      </c>
      <c r="G35" t="s">
        <v>15</v>
      </c>
      <c r="H35" s="13">
        <v>1.2999999999999999E-3</v>
      </c>
      <c r="I35" s="13">
        <v>8.0000000000000004E-4</v>
      </c>
      <c r="J35" s="13">
        <v>1E-3</v>
      </c>
      <c r="K35" s="13">
        <v>5.9999999999999995E-4</v>
      </c>
      <c r="L35" s="13">
        <v>8.9999999999999998E-4</v>
      </c>
      <c r="M35" s="13">
        <v>4.0000000000000002E-4</v>
      </c>
      <c r="N35" s="13">
        <v>5.0000000000000001E-4</v>
      </c>
      <c r="O35" s="13">
        <v>2.0000000000000001E-4</v>
      </c>
      <c r="P35" s="13">
        <v>2.0000000000000001E-4</v>
      </c>
      <c r="T35">
        <v>1820884</v>
      </c>
      <c r="U35">
        <v>1485621</v>
      </c>
      <c r="V35">
        <v>1183969</v>
      </c>
      <c r="W35">
        <v>1031157</v>
      </c>
      <c r="X35">
        <v>833204</v>
      </c>
      <c r="Y35">
        <v>914404</v>
      </c>
      <c r="Z35">
        <v>811692</v>
      </c>
      <c r="AA35">
        <v>595833</v>
      </c>
      <c r="AB35">
        <v>519421</v>
      </c>
      <c r="AC35" s="4">
        <v>0.86499999999999999</v>
      </c>
      <c r="AD35" s="4">
        <v>3.0000000000000001E-3</v>
      </c>
      <c r="AE35">
        <v>9</v>
      </c>
    </row>
    <row r="36" spans="1:32">
      <c r="A36" t="s">
        <v>54</v>
      </c>
      <c r="B36" t="s">
        <v>68</v>
      </c>
      <c r="C36" t="s">
        <v>13</v>
      </c>
      <c r="D36" t="s">
        <v>30</v>
      </c>
      <c r="E36" t="s">
        <v>59</v>
      </c>
      <c r="F36" t="s">
        <v>12</v>
      </c>
      <c r="G36" t="s">
        <v>15</v>
      </c>
      <c r="H36" s="13">
        <v>2.9999999999999997E-4</v>
      </c>
      <c r="I36" s="13">
        <v>2.9999999999999997E-4</v>
      </c>
      <c r="J36" s="13">
        <v>2.9999999999999997E-4</v>
      </c>
      <c r="K36" s="13">
        <v>0</v>
      </c>
      <c r="L36" s="13">
        <v>0</v>
      </c>
      <c r="M36" s="13">
        <v>0</v>
      </c>
      <c r="N36" s="13">
        <v>2.0000000000000001E-4</v>
      </c>
      <c r="O36" s="13">
        <v>2.9999999999999997E-4</v>
      </c>
      <c r="P36" s="13">
        <v>1E-4</v>
      </c>
      <c r="T36">
        <v>316942</v>
      </c>
      <c r="U36">
        <v>373136</v>
      </c>
      <c r="V36">
        <v>345327</v>
      </c>
      <c r="W36">
        <v>321205</v>
      </c>
      <c r="X36">
        <v>162491</v>
      </c>
      <c r="Y36">
        <v>198545</v>
      </c>
      <c r="Z36">
        <v>200874</v>
      </c>
      <c r="AA36">
        <v>176489</v>
      </c>
      <c r="AB36">
        <v>208160</v>
      </c>
      <c r="AC36" s="4">
        <v>0.42799999999999999</v>
      </c>
      <c r="AD36" s="4">
        <v>0.25</v>
      </c>
      <c r="AE36">
        <v>9</v>
      </c>
    </row>
    <row r="37" spans="1:32">
      <c r="A37" t="s">
        <v>54</v>
      </c>
      <c r="B37" t="s">
        <v>68</v>
      </c>
      <c r="C37" t="s">
        <v>13</v>
      </c>
      <c r="D37" t="s">
        <v>30</v>
      </c>
      <c r="E37" t="s">
        <v>60</v>
      </c>
      <c r="F37" t="s">
        <v>12</v>
      </c>
      <c r="G37" t="s">
        <v>15</v>
      </c>
      <c r="H37" s="13">
        <v>1.3599999999999999E-2</v>
      </c>
      <c r="I37" s="13">
        <v>8.8999999999999999E-3</v>
      </c>
      <c r="J37" s="13">
        <v>1.09E-2</v>
      </c>
      <c r="K37" s="13">
        <v>1.4800000000000001E-2</v>
      </c>
      <c r="L37" s="13">
        <v>1.43E-2</v>
      </c>
      <c r="M37" s="13">
        <v>3.8E-3</v>
      </c>
      <c r="N37" s="13">
        <v>5.1000000000000004E-3</v>
      </c>
      <c r="O37" s="13">
        <v>4.0000000000000001E-3</v>
      </c>
      <c r="P37" s="13">
        <v>6.1999999999999998E-3</v>
      </c>
      <c r="T37">
        <v>2070339</v>
      </c>
      <c r="U37">
        <v>1942010</v>
      </c>
      <c r="V37">
        <v>1716974</v>
      </c>
      <c r="W37">
        <v>1655822</v>
      </c>
      <c r="X37">
        <v>1151533</v>
      </c>
      <c r="Y37">
        <v>1205260</v>
      </c>
      <c r="Z37">
        <v>1001145</v>
      </c>
      <c r="AA37">
        <v>1169421</v>
      </c>
      <c r="AB37">
        <v>1420549</v>
      </c>
      <c r="AC37" s="4">
        <v>0.53900000000000003</v>
      </c>
      <c r="AD37" s="4">
        <v>0.13400000000000001</v>
      </c>
      <c r="AE37">
        <v>9</v>
      </c>
    </row>
    <row r="38" spans="1:32">
      <c r="A38" t="s">
        <v>54</v>
      </c>
      <c r="B38" t="s">
        <v>68</v>
      </c>
      <c r="C38" t="s">
        <v>13</v>
      </c>
      <c r="D38" t="s">
        <v>30</v>
      </c>
      <c r="E38" t="s">
        <v>61</v>
      </c>
      <c r="F38" t="s">
        <v>12</v>
      </c>
      <c r="G38" t="s">
        <v>15</v>
      </c>
      <c r="H38" s="13">
        <v>0</v>
      </c>
      <c r="I38" s="13">
        <v>5.0000000000000001E-4</v>
      </c>
      <c r="J38" s="13">
        <v>0</v>
      </c>
      <c r="K38" s="13">
        <v>4.4000000000000003E-3</v>
      </c>
      <c r="L38" s="13">
        <v>2.2000000000000001E-3</v>
      </c>
      <c r="M38" s="13">
        <v>2.0000000000000001E-4</v>
      </c>
      <c r="N38" s="13">
        <v>2.0000000000000001E-4</v>
      </c>
      <c r="O38" s="13">
        <v>0</v>
      </c>
      <c r="P38" s="13">
        <v>8.0000000000000004E-4</v>
      </c>
      <c r="T38">
        <v>0</v>
      </c>
      <c r="U38">
        <v>144639</v>
      </c>
      <c r="V38">
        <v>121133</v>
      </c>
      <c r="W38">
        <v>413844</v>
      </c>
      <c r="X38">
        <v>178434</v>
      </c>
      <c r="Y38">
        <v>36859</v>
      </c>
      <c r="Z38">
        <v>40493</v>
      </c>
      <c r="AA38">
        <v>16200</v>
      </c>
      <c r="AB38">
        <v>99798</v>
      </c>
      <c r="AC38" s="4">
        <v>0.93899999999999995</v>
      </c>
      <c r="AD38" s="4">
        <v>1E-3</v>
      </c>
      <c r="AE38">
        <v>8</v>
      </c>
    </row>
    <row r="39" spans="1:32">
      <c r="A39" t="s">
        <v>54</v>
      </c>
      <c r="B39" t="s">
        <v>68</v>
      </c>
      <c r="C39" t="s">
        <v>13</v>
      </c>
      <c r="D39" t="s">
        <v>30</v>
      </c>
      <c r="E39" t="s">
        <v>62</v>
      </c>
      <c r="F39" t="s">
        <v>12</v>
      </c>
      <c r="G39" t="s">
        <v>15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T39">
        <v>9096</v>
      </c>
      <c r="U39">
        <v>8169</v>
      </c>
      <c r="V39">
        <v>1237</v>
      </c>
      <c r="W39">
        <v>914</v>
      </c>
      <c r="X39">
        <v>2232</v>
      </c>
      <c r="Y39">
        <v>4946</v>
      </c>
      <c r="Z39">
        <v>1544</v>
      </c>
      <c r="AA39">
        <v>66</v>
      </c>
      <c r="AB39">
        <v>916</v>
      </c>
      <c r="AC39" s="4" t="s">
        <v>106</v>
      </c>
      <c r="AD39" s="4" t="s">
        <v>106</v>
      </c>
      <c r="AE39">
        <v>9</v>
      </c>
    </row>
    <row r="40" spans="1:32">
      <c r="A40" t="s">
        <v>100</v>
      </c>
      <c r="H40" s="13">
        <f>SUM(H10:H39)</f>
        <v>1.8799999999999997E-2</v>
      </c>
      <c r="I40" s="13">
        <f t="shared" ref="I40:P40" si="5">SUM(I10:I39)</f>
        <v>2.7500000000000004E-2</v>
      </c>
      <c r="J40" s="13">
        <f t="shared" si="5"/>
        <v>2.5300000000000003E-2</v>
      </c>
      <c r="K40" s="13">
        <f t="shared" si="5"/>
        <v>4.07E-2</v>
      </c>
      <c r="L40" s="13">
        <f t="shared" si="5"/>
        <v>3.15E-2</v>
      </c>
      <c r="M40" s="13">
        <f t="shared" si="5"/>
        <v>9.8000000000000014E-3</v>
      </c>
      <c r="N40" s="13">
        <f t="shared" si="5"/>
        <v>1.4400000000000001E-2</v>
      </c>
      <c r="O40" s="13">
        <f t="shared" si="5"/>
        <v>1.7999999999999999E-2</v>
      </c>
      <c r="P40" s="13">
        <f t="shared" si="5"/>
        <v>1.7299999999999996E-2</v>
      </c>
      <c r="T40">
        <f>SUM(T10:T39)</f>
        <v>8064471</v>
      </c>
      <c r="U40">
        <f t="shared" ref="U40:AB40" si="6">SUM(U10:U39)</f>
        <v>19081740</v>
      </c>
      <c r="V40">
        <f t="shared" si="6"/>
        <v>14201417</v>
      </c>
      <c r="W40">
        <f t="shared" si="6"/>
        <v>15348996</v>
      </c>
      <c r="X40">
        <f t="shared" si="6"/>
        <v>10446576</v>
      </c>
      <c r="Y40">
        <f t="shared" si="6"/>
        <v>8703635</v>
      </c>
      <c r="Z40">
        <f t="shared" si="6"/>
        <v>6763420</v>
      </c>
      <c r="AA40">
        <f t="shared" si="6"/>
        <v>6989501</v>
      </c>
      <c r="AB40">
        <f t="shared" si="6"/>
        <v>8068933</v>
      </c>
      <c r="AC40" s="5">
        <f t="shared" ref="AC40" si="7">ROUND(ABS(PEARSON($T40:$AB40,$H40:$P40)),3)</f>
        <v>0.69499999999999995</v>
      </c>
      <c r="AD40" s="3">
        <f>ROUND(TDIST(AF40,AE40-2,2),3)</f>
        <v>3.7999999999999999E-2</v>
      </c>
      <c r="AE40" s="4">
        <f>COUNTA(T40:AB40)</f>
        <v>9</v>
      </c>
      <c r="AF40" s="3">
        <f>ROUND((AC40*SQRT(AE40-2))/(SQRT(1-AC40^2)),3)</f>
        <v>2.5569999999999999</v>
      </c>
    </row>
    <row r="41" spans="1:32">
      <c r="A41" t="s">
        <v>107</v>
      </c>
      <c r="H41">
        <f>ROUND(H40/H5,4)</f>
        <v>1.9699999999999999E-2</v>
      </c>
      <c r="I41">
        <f t="shared" ref="I41:P41" si="8">ROUND(I40/I5,4)</f>
        <v>1.9E-2</v>
      </c>
      <c r="J41">
        <f t="shared" si="8"/>
        <v>2.6499999999999999E-2</v>
      </c>
      <c r="K41">
        <f t="shared" si="8"/>
        <v>5.2200000000000003E-2</v>
      </c>
      <c r="L41">
        <f t="shared" si="8"/>
        <v>5.8400000000000001E-2</v>
      </c>
      <c r="M41">
        <f t="shared" si="8"/>
        <v>3.6900000000000002E-2</v>
      </c>
      <c r="N41">
        <f t="shared" si="8"/>
        <v>5.4899999999999997E-2</v>
      </c>
      <c r="O41">
        <f t="shared" si="8"/>
        <v>6.3700000000000007E-2</v>
      </c>
      <c r="P41">
        <f t="shared" si="8"/>
        <v>6.7299999999999999E-2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all partial F and effort </vt:lpstr>
      <vt:lpstr>Baltic A cod</vt:lpstr>
      <vt:lpstr>Baltic A cod catch reggears</vt:lpstr>
      <vt:lpstr>Baltic A cod land reggears</vt:lpstr>
      <vt:lpstr>Baltic A cod discards reggears</vt:lpstr>
      <vt:lpstr>Baltic B C cod</vt:lpstr>
      <vt:lpstr>Baltic B C cod catch reggear</vt:lpstr>
      <vt:lpstr>Baltic B C cod land reggears</vt:lpstr>
      <vt:lpstr>Baltic B C cod disc reggears</vt:lpstr>
      <vt:lpstr>IIA area a cod</vt:lpstr>
      <vt:lpstr>IIA area a cod catch reggears</vt:lpstr>
      <vt:lpstr>IIA area a cod land reggears</vt:lpstr>
      <vt:lpstr>IIA area a cod disc reggears</vt:lpstr>
      <vt:lpstr>IIA area b cod</vt:lpstr>
      <vt:lpstr>IIA area b cod catches reggears</vt:lpstr>
      <vt:lpstr>IIA area b cod land reggears</vt:lpstr>
      <vt:lpstr>IIA area b cod disc reggears</vt:lpstr>
      <vt:lpstr>IIA area b had</vt:lpstr>
      <vt:lpstr>IIA area b had catch reggears</vt:lpstr>
      <vt:lpstr>IIA area b pok</vt:lpstr>
      <vt:lpstr>IIA area b pok catch reggears</vt:lpstr>
      <vt:lpstr>IIA area b4 ple</vt:lpstr>
      <vt:lpstr>IIA area b4 ple catch reggears</vt:lpstr>
      <vt:lpstr>IIA area b4 sol</vt:lpstr>
      <vt:lpstr>IIA area b4 sol catch reggears</vt:lpstr>
      <vt:lpstr>IIA area c cod</vt:lpstr>
      <vt:lpstr>IIA area c cod land reggears</vt:lpstr>
      <vt:lpstr>IIA area d cod</vt:lpstr>
      <vt:lpstr>IIA area d cod catch reggears</vt:lpstr>
      <vt:lpstr>IIA area d cod land reggears</vt:lpstr>
      <vt:lpstr>IIA area d cod disc reggears</vt:lpstr>
      <vt:lpstr>CEL1 cod</vt:lpstr>
      <vt:lpstr>CEL1 cod catch reggears</vt:lpstr>
      <vt:lpstr>CEL1 cod landings reggears</vt:lpstr>
      <vt:lpstr>CEL1 cod discards reggears</vt:lpstr>
      <vt:lpstr>CEL2 cod</vt:lpstr>
      <vt:lpstr>CEL2 cod catches reggears</vt:lpstr>
      <vt:lpstr>CEL2 cod landings reggears</vt:lpstr>
      <vt:lpstr>CEL2 cod discards reggears</vt:lpstr>
      <vt:lpstr>IIC sole </vt:lpstr>
      <vt:lpstr>IIC sole  landings reggears</vt:lpstr>
      <vt:lpstr>BoB sole</vt:lpstr>
      <vt:lpstr>BoB sole landings allgears</vt:lpstr>
    </vt:vector>
  </TitlesOfParts>
  <Company>Jrc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raetzjo</dc:creator>
  <cp:lastModifiedBy>raetzjo</cp:lastModifiedBy>
  <dcterms:created xsi:type="dcterms:W3CDTF">2012-06-05T14:58:04Z</dcterms:created>
  <dcterms:modified xsi:type="dcterms:W3CDTF">2012-11-08T13:48:52Z</dcterms:modified>
</cp:coreProperties>
</file>